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jp1g15\OneDrive - University of Southampton\PhD\PhD Files from Computer 230920\"/>
    </mc:Choice>
  </mc:AlternateContent>
  <bookViews>
    <workbookView xWindow="-105" yWindow="-105" windowWidth="19425" windowHeight="10305"/>
  </bookViews>
  <sheets>
    <sheet name="Data for Graphs" sheetId="6" r:id="rId1"/>
    <sheet name="Raw Data Avs" sheetId="5" r:id="rId2"/>
    <sheet name="Sheet1" sheetId="7" r:id="rId3"/>
    <sheet name="Graphs" sheetId="3" r:id="rId4"/>
    <sheet name="Averages" sheetId="1" r:id="rId5"/>
    <sheet name="Raw Data" sheetId="2" r:id="rId6"/>
    <sheet name="Raw Data (2)" sheetId="4" r:id="rId7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5" i="6" l="1"/>
  <c r="P205" i="6"/>
  <c r="Q204" i="6"/>
  <c r="P204" i="6"/>
  <c r="Q203" i="6"/>
  <c r="P203" i="6"/>
  <c r="Q202" i="6"/>
  <c r="P202" i="6"/>
  <c r="Q201" i="6"/>
  <c r="P201" i="6"/>
  <c r="Q200" i="6"/>
  <c r="P200" i="6"/>
  <c r="Q199" i="6"/>
  <c r="P199" i="6"/>
  <c r="Q198" i="6"/>
  <c r="P198" i="6"/>
  <c r="Q197" i="6"/>
  <c r="P197" i="6"/>
  <c r="Q196" i="6"/>
  <c r="P196" i="6"/>
  <c r="Q195" i="6"/>
  <c r="P195" i="6"/>
  <c r="Q194" i="6"/>
  <c r="P194" i="6"/>
  <c r="V188" i="6"/>
  <c r="U188" i="6"/>
  <c r="V187" i="6"/>
  <c r="U187" i="6"/>
  <c r="V186" i="6"/>
  <c r="U186" i="6"/>
  <c r="V185" i="6"/>
  <c r="U185" i="6"/>
  <c r="V184" i="6"/>
  <c r="U184" i="6"/>
  <c r="V183" i="6"/>
  <c r="U183" i="6"/>
  <c r="V182" i="6"/>
  <c r="U182" i="6"/>
  <c r="V181" i="6"/>
  <c r="U181" i="6"/>
  <c r="V180" i="6"/>
  <c r="U180" i="6"/>
  <c r="V179" i="6"/>
  <c r="U179" i="6"/>
  <c r="V178" i="6"/>
  <c r="U178" i="6"/>
  <c r="V177" i="6"/>
  <c r="U177" i="6"/>
  <c r="W171" i="6"/>
  <c r="V171" i="6"/>
  <c r="W170" i="6"/>
  <c r="V170" i="6"/>
  <c r="W169" i="6"/>
  <c r="V169" i="6"/>
  <c r="W168" i="6"/>
  <c r="V168" i="6"/>
  <c r="W167" i="6"/>
  <c r="V167" i="6"/>
  <c r="W166" i="6"/>
  <c r="V166" i="6"/>
  <c r="W165" i="6"/>
  <c r="V165" i="6"/>
  <c r="W164" i="6"/>
  <c r="V164" i="6"/>
  <c r="W163" i="6"/>
  <c r="V163" i="6"/>
  <c r="W162" i="6"/>
  <c r="V162" i="6"/>
  <c r="W161" i="6"/>
  <c r="V161" i="6"/>
  <c r="W160" i="6"/>
  <c r="V160" i="6"/>
  <c r="AE154" i="6"/>
  <c r="AD154" i="6"/>
  <c r="AE153" i="6"/>
  <c r="AD153" i="6"/>
  <c r="AE152" i="6"/>
  <c r="AD152" i="6"/>
  <c r="AE151" i="6"/>
  <c r="AD151" i="6"/>
  <c r="AE150" i="6"/>
  <c r="AD150" i="6"/>
  <c r="AE149" i="6"/>
  <c r="AD149" i="6"/>
  <c r="AE148" i="6"/>
  <c r="AD148" i="6"/>
  <c r="AE147" i="6"/>
  <c r="AD147" i="6"/>
  <c r="AE146" i="6"/>
  <c r="AD146" i="6"/>
  <c r="AE145" i="6"/>
  <c r="AD145" i="6"/>
  <c r="AE144" i="6"/>
  <c r="AD144" i="6"/>
  <c r="AE143" i="6"/>
  <c r="AD143" i="6"/>
  <c r="R137" i="6"/>
  <c r="Q137" i="6"/>
  <c r="R136" i="6"/>
  <c r="Q136" i="6"/>
  <c r="R135" i="6"/>
  <c r="Q135" i="6"/>
  <c r="R134" i="6"/>
  <c r="Q134" i="6"/>
  <c r="R133" i="6"/>
  <c r="Q133" i="6"/>
  <c r="R132" i="6"/>
  <c r="Q132" i="6"/>
  <c r="R131" i="6"/>
  <c r="Q131" i="6"/>
  <c r="R130" i="6"/>
  <c r="Q130" i="6"/>
  <c r="R129" i="6"/>
  <c r="Q129" i="6"/>
  <c r="R128" i="6"/>
  <c r="Q128" i="6"/>
  <c r="R127" i="6"/>
  <c r="Q127" i="6"/>
  <c r="R126" i="6"/>
  <c r="Q126" i="6"/>
  <c r="AA120" i="6"/>
  <c r="Z120" i="6"/>
  <c r="AA119" i="6"/>
  <c r="Z119" i="6"/>
  <c r="AA118" i="6"/>
  <c r="Z118" i="6"/>
  <c r="AA117" i="6"/>
  <c r="Z117" i="6"/>
  <c r="AA116" i="6"/>
  <c r="Z116" i="6"/>
  <c r="AA115" i="6"/>
  <c r="Z115" i="6"/>
  <c r="AA114" i="6"/>
  <c r="Z114" i="6"/>
  <c r="AA113" i="6"/>
  <c r="Z113" i="6"/>
  <c r="AA112" i="6"/>
  <c r="Z112" i="6"/>
  <c r="AA111" i="6"/>
  <c r="Z111" i="6"/>
  <c r="AA110" i="6"/>
  <c r="Z110" i="6"/>
  <c r="AA109" i="6"/>
  <c r="Z109" i="6"/>
  <c r="R101" i="6"/>
  <c r="Q101" i="6"/>
  <c r="R100" i="6"/>
  <c r="Q100" i="6"/>
  <c r="R99" i="6"/>
  <c r="Q99" i="6"/>
  <c r="R98" i="6"/>
  <c r="Q98" i="6"/>
  <c r="R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AA84" i="6"/>
  <c r="Z84" i="6"/>
  <c r="AA83" i="6"/>
  <c r="Z83" i="6"/>
  <c r="AA82" i="6"/>
  <c r="Z82" i="6"/>
  <c r="AA81" i="6"/>
  <c r="Z81" i="6"/>
  <c r="AA80" i="6"/>
  <c r="Z80" i="6"/>
  <c r="AA79" i="6"/>
  <c r="Z79" i="6"/>
  <c r="AA78" i="6"/>
  <c r="Z78" i="6"/>
  <c r="AA77" i="6"/>
  <c r="Z77" i="6"/>
  <c r="AA76" i="6"/>
  <c r="Z76" i="6"/>
  <c r="AA75" i="6"/>
  <c r="Z75" i="6"/>
  <c r="AA74" i="6"/>
  <c r="Z74" i="6"/>
  <c r="AA73" i="6"/>
  <c r="Z73" i="6"/>
  <c r="W67" i="6"/>
  <c r="V67" i="6"/>
  <c r="W66" i="6"/>
  <c r="V66" i="6"/>
  <c r="W65" i="6"/>
  <c r="V65" i="6"/>
  <c r="W64" i="6"/>
  <c r="V64" i="6"/>
  <c r="W63" i="6"/>
  <c r="V63" i="6"/>
  <c r="W62" i="6"/>
  <c r="V62" i="6"/>
  <c r="W61" i="6"/>
  <c r="V61" i="6"/>
  <c r="W60" i="6"/>
  <c r="V60" i="6"/>
  <c r="W59" i="6"/>
  <c r="V59" i="6"/>
  <c r="W58" i="6"/>
  <c r="V58" i="6"/>
  <c r="W57" i="6"/>
  <c r="V57" i="6"/>
  <c r="W56" i="6"/>
  <c r="V56" i="6"/>
  <c r="AE50" i="6"/>
  <c r="AD50" i="6"/>
  <c r="AE49" i="6"/>
  <c r="AD49" i="6"/>
  <c r="AE48" i="6"/>
  <c r="AD48" i="6"/>
  <c r="AE47" i="6"/>
  <c r="AD47" i="6"/>
  <c r="AE46" i="6"/>
  <c r="AD46" i="6"/>
  <c r="AE45" i="6"/>
  <c r="AD45" i="6"/>
  <c r="AE44" i="6"/>
  <c r="AD44" i="6"/>
  <c r="AE43" i="6"/>
  <c r="AD43" i="6"/>
  <c r="AE42" i="6"/>
  <c r="AD42" i="6"/>
  <c r="AE41" i="6"/>
  <c r="AD41" i="6"/>
  <c r="AE40" i="6"/>
  <c r="AD40" i="6"/>
  <c r="AE39" i="6"/>
  <c r="AD39" i="6"/>
  <c r="Q33" i="6"/>
  <c r="P33" i="6"/>
  <c r="Q32" i="6"/>
  <c r="P32" i="6"/>
  <c r="Q31" i="6"/>
  <c r="P31" i="6"/>
  <c r="Q30" i="6"/>
  <c r="P30" i="6"/>
  <c r="Q29" i="6"/>
  <c r="P29" i="6"/>
  <c r="Q28" i="6"/>
  <c r="P28" i="6"/>
  <c r="Q27" i="6"/>
  <c r="P27" i="6"/>
  <c r="Q26" i="6"/>
  <c r="P26" i="6"/>
  <c r="Q25" i="6"/>
  <c r="P25" i="6"/>
  <c r="Q24" i="6"/>
  <c r="P24" i="6"/>
  <c r="Q23" i="6"/>
  <c r="P23" i="6"/>
  <c r="Q22" i="6"/>
  <c r="P22" i="6"/>
  <c r="V16" i="6"/>
  <c r="U16" i="6"/>
  <c r="V15" i="6"/>
  <c r="U15" i="6"/>
  <c r="V14" i="6"/>
  <c r="U14" i="6"/>
  <c r="V13" i="6"/>
  <c r="U13" i="6"/>
  <c r="V12" i="6"/>
  <c r="U12" i="6"/>
  <c r="V11" i="6"/>
  <c r="U11" i="6"/>
  <c r="V10" i="6"/>
  <c r="U10" i="6"/>
  <c r="V9" i="6"/>
  <c r="U9" i="6"/>
  <c r="V8" i="6"/>
  <c r="U8" i="6"/>
  <c r="V7" i="6"/>
  <c r="U7" i="6"/>
  <c r="V6" i="6"/>
  <c r="U6" i="6"/>
  <c r="V5" i="6"/>
  <c r="U5" i="6"/>
  <c r="P500" i="5"/>
  <c r="Q500" i="5"/>
  <c r="P501" i="5"/>
  <c r="Q501" i="5"/>
  <c r="P502" i="5"/>
  <c r="Q502" i="5"/>
  <c r="P503" i="5"/>
  <c r="Q503" i="5"/>
  <c r="P504" i="5"/>
  <c r="Q504" i="5"/>
  <c r="P505" i="5"/>
  <c r="Q505" i="5"/>
  <c r="P506" i="5"/>
  <c r="Q506" i="5"/>
  <c r="P507" i="5"/>
  <c r="Q507" i="5"/>
  <c r="P508" i="5"/>
  <c r="Q508" i="5"/>
  <c r="P509" i="5"/>
  <c r="Q509" i="5"/>
  <c r="P510" i="5"/>
  <c r="Q510" i="5"/>
  <c r="Q499" i="5"/>
  <c r="P499" i="5"/>
  <c r="D516" i="5"/>
  <c r="E516" i="5"/>
  <c r="F516" i="5"/>
  <c r="G516" i="5"/>
  <c r="H516" i="5"/>
  <c r="I516" i="5"/>
  <c r="J516" i="5"/>
  <c r="K516" i="5"/>
  <c r="L516" i="5"/>
  <c r="M516" i="5"/>
  <c r="N516" i="5"/>
  <c r="O516" i="5"/>
  <c r="D517" i="5"/>
  <c r="E517" i="5"/>
  <c r="F517" i="5"/>
  <c r="G517" i="5"/>
  <c r="H517" i="5"/>
  <c r="I517" i="5"/>
  <c r="J517" i="5"/>
  <c r="K517" i="5"/>
  <c r="L517" i="5"/>
  <c r="M517" i="5"/>
  <c r="N517" i="5"/>
  <c r="O517" i="5"/>
  <c r="D518" i="5"/>
  <c r="E518" i="5"/>
  <c r="F518" i="5"/>
  <c r="G518" i="5"/>
  <c r="H518" i="5"/>
  <c r="I518" i="5"/>
  <c r="J518" i="5"/>
  <c r="K518" i="5"/>
  <c r="L518" i="5"/>
  <c r="M518" i="5"/>
  <c r="N518" i="5"/>
  <c r="O518" i="5"/>
  <c r="D519" i="5"/>
  <c r="E519" i="5"/>
  <c r="F519" i="5"/>
  <c r="G519" i="5"/>
  <c r="H519" i="5"/>
  <c r="I519" i="5"/>
  <c r="J519" i="5"/>
  <c r="K519" i="5"/>
  <c r="L519" i="5"/>
  <c r="M519" i="5"/>
  <c r="N519" i="5"/>
  <c r="O519" i="5"/>
  <c r="D520" i="5"/>
  <c r="E520" i="5"/>
  <c r="F520" i="5"/>
  <c r="G520" i="5"/>
  <c r="H520" i="5"/>
  <c r="I520" i="5"/>
  <c r="J520" i="5"/>
  <c r="K520" i="5"/>
  <c r="L520" i="5"/>
  <c r="M520" i="5"/>
  <c r="N520" i="5"/>
  <c r="O520" i="5"/>
  <c r="D521" i="5"/>
  <c r="E521" i="5"/>
  <c r="F521" i="5"/>
  <c r="G521" i="5"/>
  <c r="H521" i="5"/>
  <c r="I521" i="5"/>
  <c r="J521" i="5"/>
  <c r="K521" i="5"/>
  <c r="L521" i="5"/>
  <c r="M521" i="5"/>
  <c r="N521" i="5"/>
  <c r="O521" i="5"/>
  <c r="D522" i="5"/>
  <c r="E522" i="5"/>
  <c r="F522" i="5"/>
  <c r="G522" i="5"/>
  <c r="H522" i="5"/>
  <c r="I522" i="5"/>
  <c r="J522" i="5"/>
  <c r="K522" i="5"/>
  <c r="L522" i="5"/>
  <c r="M522" i="5"/>
  <c r="N522" i="5"/>
  <c r="O522" i="5"/>
  <c r="D523" i="5"/>
  <c r="E523" i="5"/>
  <c r="F523" i="5"/>
  <c r="G523" i="5"/>
  <c r="H523" i="5"/>
  <c r="I523" i="5"/>
  <c r="J523" i="5"/>
  <c r="K523" i="5"/>
  <c r="L523" i="5"/>
  <c r="M523" i="5"/>
  <c r="N523" i="5"/>
  <c r="O523" i="5"/>
  <c r="D524" i="5"/>
  <c r="E524" i="5"/>
  <c r="F524" i="5"/>
  <c r="G524" i="5"/>
  <c r="H524" i="5"/>
  <c r="I524" i="5"/>
  <c r="J524" i="5"/>
  <c r="K524" i="5"/>
  <c r="L524" i="5"/>
  <c r="M524" i="5"/>
  <c r="N524" i="5"/>
  <c r="O524" i="5"/>
  <c r="D525" i="5"/>
  <c r="E525" i="5"/>
  <c r="F525" i="5"/>
  <c r="G525" i="5"/>
  <c r="H525" i="5"/>
  <c r="I525" i="5"/>
  <c r="J525" i="5"/>
  <c r="K525" i="5"/>
  <c r="L525" i="5"/>
  <c r="M525" i="5"/>
  <c r="N525" i="5"/>
  <c r="O525" i="5"/>
  <c r="D526" i="5"/>
  <c r="E526" i="5"/>
  <c r="F526" i="5"/>
  <c r="G526" i="5"/>
  <c r="H526" i="5"/>
  <c r="I526" i="5"/>
  <c r="J526" i="5"/>
  <c r="K526" i="5"/>
  <c r="L526" i="5"/>
  <c r="M526" i="5"/>
  <c r="N526" i="5"/>
  <c r="O526" i="5"/>
  <c r="D527" i="5"/>
  <c r="E527" i="5"/>
  <c r="F527" i="5"/>
  <c r="G527" i="5"/>
  <c r="H527" i="5"/>
  <c r="I527" i="5"/>
  <c r="J527" i="5"/>
  <c r="K527" i="5"/>
  <c r="L527" i="5"/>
  <c r="M527" i="5"/>
  <c r="N527" i="5"/>
  <c r="O527" i="5"/>
  <c r="C517" i="5"/>
  <c r="C518" i="5"/>
  <c r="C519" i="5"/>
  <c r="C520" i="5"/>
  <c r="C521" i="5"/>
  <c r="C522" i="5"/>
  <c r="C523" i="5"/>
  <c r="C524" i="5"/>
  <c r="C525" i="5"/>
  <c r="C526" i="5"/>
  <c r="C527" i="5"/>
  <c r="C516" i="5"/>
  <c r="U432" i="5"/>
  <c r="V432" i="5"/>
  <c r="U433" i="5"/>
  <c r="V433" i="5"/>
  <c r="U434" i="5"/>
  <c r="V434" i="5"/>
  <c r="U435" i="5"/>
  <c r="V435" i="5"/>
  <c r="U436" i="5"/>
  <c r="V436" i="5"/>
  <c r="U437" i="5"/>
  <c r="V437" i="5"/>
  <c r="U438" i="5"/>
  <c r="V438" i="5"/>
  <c r="U439" i="5"/>
  <c r="V439" i="5"/>
  <c r="U440" i="5"/>
  <c r="V440" i="5"/>
  <c r="U441" i="5"/>
  <c r="V441" i="5"/>
  <c r="U442" i="5"/>
  <c r="V442" i="5"/>
  <c r="V431" i="5"/>
  <c r="U431" i="5"/>
  <c r="D448" i="5"/>
  <c r="E448" i="5"/>
  <c r="F448" i="5"/>
  <c r="G448" i="5"/>
  <c r="H448" i="5"/>
  <c r="I448" i="5"/>
  <c r="J448" i="5"/>
  <c r="K448" i="5"/>
  <c r="L448" i="5"/>
  <c r="M448" i="5"/>
  <c r="N448" i="5"/>
  <c r="O448" i="5"/>
  <c r="P448" i="5"/>
  <c r="Q448" i="5"/>
  <c r="R448" i="5"/>
  <c r="S448" i="5"/>
  <c r="T448" i="5"/>
  <c r="D449" i="5"/>
  <c r="E449" i="5"/>
  <c r="F449" i="5"/>
  <c r="G449" i="5"/>
  <c r="H449" i="5"/>
  <c r="I449" i="5"/>
  <c r="J449" i="5"/>
  <c r="K449" i="5"/>
  <c r="L449" i="5"/>
  <c r="M449" i="5"/>
  <c r="N449" i="5"/>
  <c r="O449" i="5"/>
  <c r="P449" i="5"/>
  <c r="Q449" i="5"/>
  <c r="R449" i="5"/>
  <c r="S449" i="5"/>
  <c r="T449" i="5"/>
  <c r="D450" i="5"/>
  <c r="E450" i="5"/>
  <c r="F450" i="5"/>
  <c r="G450" i="5"/>
  <c r="H450" i="5"/>
  <c r="I450" i="5"/>
  <c r="J450" i="5"/>
  <c r="K450" i="5"/>
  <c r="L450" i="5"/>
  <c r="M450" i="5"/>
  <c r="N450" i="5"/>
  <c r="O450" i="5"/>
  <c r="P450" i="5"/>
  <c r="Q450" i="5"/>
  <c r="R450" i="5"/>
  <c r="S450" i="5"/>
  <c r="T450" i="5"/>
  <c r="D451" i="5"/>
  <c r="E451" i="5"/>
  <c r="F451" i="5"/>
  <c r="G451" i="5"/>
  <c r="H451" i="5"/>
  <c r="I451" i="5"/>
  <c r="J451" i="5"/>
  <c r="K451" i="5"/>
  <c r="L451" i="5"/>
  <c r="M451" i="5"/>
  <c r="N451" i="5"/>
  <c r="O451" i="5"/>
  <c r="P451" i="5"/>
  <c r="Q451" i="5"/>
  <c r="R451" i="5"/>
  <c r="S451" i="5"/>
  <c r="T451" i="5"/>
  <c r="D452" i="5"/>
  <c r="E452" i="5"/>
  <c r="F452" i="5"/>
  <c r="G452" i="5"/>
  <c r="H452" i="5"/>
  <c r="I452" i="5"/>
  <c r="J452" i="5"/>
  <c r="K452" i="5"/>
  <c r="L452" i="5"/>
  <c r="M452" i="5"/>
  <c r="N452" i="5"/>
  <c r="O452" i="5"/>
  <c r="P452" i="5"/>
  <c r="Q452" i="5"/>
  <c r="R452" i="5"/>
  <c r="S452" i="5"/>
  <c r="T452" i="5"/>
  <c r="D453" i="5"/>
  <c r="E453" i="5"/>
  <c r="F453" i="5"/>
  <c r="G453" i="5"/>
  <c r="H453" i="5"/>
  <c r="I453" i="5"/>
  <c r="J453" i="5"/>
  <c r="K453" i="5"/>
  <c r="L453" i="5"/>
  <c r="M453" i="5"/>
  <c r="N453" i="5"/>
  <c r="O453" i="5"/>
  <c r="P453" i="5"/>
  <c r="Q453" i="5"/>
  <c r="R453" i="5"/>
  <c r="S453" i="5"/>
  <c r="T453" i="5"/>
  <c r="D454" i="5"/>
  <c r="E454" i="5"/>
  <c r="F454" i="5"/>
  <c r="G454" i="5"/>
  <c r="H454" i="5"/>
  <c r="I454" i="5"/>
  <c r="J454" i="5"/>
  <c r="K454" i="5"/>
  <c r="L454" i="5"/>
  <c r="M454" i="5"/>
  <c r="N454" i="5"/>
  <c r="O454" i="5"/>
  <c r="P454" i="5"/>
  <c r="Q454" i="5"/>
  <c r="R454" i="5"/>
  <c r="S454" i="5"/>
  <c r="T454" i="5"/>
  <c r="D455" i="5"/>
  <c r="E455" i="5"/>
  <c r="F455" i="5"/>
  <c r="G455" i="5"/>
  <c r="H455" i="5"/>
  <c r="I455" i="5"/>
  <c r="J455" i="5"/>
  <c r="K455" i="5"/>
  <c r="L455" i="5"/>
  <c r="M455" i="5"/>
  <c r="N455" i="5"/>
  <c r="O455" i="5"/>
  <c r="P455" i="5"/>
  <c r="Q455" i="5"/>
  <c r="R455" i="5"/>
  <c r="S455" i="5"/>
  <c r="T455" i="5"/>
  <c r="D456" i="5"/>
  <c r="E456" i="5"/>
  <c r="F456" i="5"/>
  <c r="G456" i="5"/>
  <c r="H456" i="5"/>
  <c r="I456" i="5"/>
  <c r="J456" i="5"/>
  <c r="K456" i="5"/>
  <c r="L456" i="5"/>
  <c r="M456" i="5"/>
  <c r="N456" i="5"/>
  <c r="O456" i="5"/>
  <c r="P456" i="5"/>
  <c r="Q456" i="5"/>
  <c r="R456" i="5"/>
  <c r="S456" i="5"/>
  <c r="T456" i="5"/>
  <c r="D457" i="5"/>
  <c r="E457" i="5"/>
  <c r="F457" i="5"/>
  <c r="G457" i="5"/>
  <c r="H457" i="5"/>
  <c r="I457" i="5"/>
  <c r="J457" i="5"/>
  <c r="K457" i="5"/>
  <c r="L457" i="5"/>
  <c r="M457" i="5"/>
  <c r="N457" i="5"/>
  <c r="O457" i="5"/>
  <c r="P457" i="5"/>
  <c r="Q457" i="5"/>
  <c r="R457" i="5"/>
  <c r="S457" i="5"/>
  <c r="T457" i="5"/>
  <c r="D458" i="5"/>
  <c r="E458" i="5"/>
  <c r="F458" i="5"/>
  <c r="G458" i="5"/>
  <c r="H458" i="5"/>
  <c r="I458" i="5"/>
  <c r="J458" i="5"/>
  <c r="K458" i="5"/>
  <c r="L458" i="5"/>
  <c r="M458" i="5"/>
  <c r="N458" i="5"/>
  <c r="O458" i="5"/>
  <c r="P458" i="5"/>
  <c r="Q458" i="5"/>
  <c r="R458" i="5"/>
  <c r="S458" i="5"/>
  <c r="T458" i="5"/>
  <c r="D459" i="5"/>
  <c r="E459" i="5"/>
  <c r="F459" i="5"/>
  <c r="G459" i="5"/>
  <c r="H459" i="5"/>
  <c r="I459" i="5"/>
  <c r="J459" i="5"/>
  <c r="K459" i="5"/>
  <c r="L459" i="5"/>
  <c r="M459" i="5"/>
  <c r="N459" i="5"/>
  <c r="O459" i="5"/>
  <c r="P459" i="5"/>
  <c r="Q459" i="5"/>
  <c r="R459" i="5"/>
  <c r="S459" i="5"/>
  <c r="T459" i="5"/>
  <c r="C449" i="5"/>
  <c r="C450" i="5"/>
  <c r="C451" i="5"/>
  <c r="C452" i="5"/>
  <c r="C453" i="5"/>
  <c r="C454" i="5"/>
  <c r="C455" i="5"/>
  <c r="C456" i="5"/>
  <c r="C457" i="5"/>
  <c r="C458" i="5"/>
  <c r="C459" i="5"/>
  <c r="C448" i="5"/>
  <c r="V364" i="5"/>
  <c r="W364" i="5"/>
  <c r="V365" i="5"/>
  <c r="W365" i="5"/>
  <c r="V366" i="5"/>
  <c r="W366" i="5"/>
  <c r="V367" i="5"/>
  <c r="W367" i="5"/>
  <c r="V368" i="5"/>
  <c r="W368" i="5"/>
  <c r="V369" i="5"/>
  <c r="W369" i="5"/>
  <c r="V370" i="5"/>
  <c r="W370" i="5"/>
  <c r="V371" i="5"/>
  <c r="W371" i="5"/>
  <c r="V372" i="5"/>
  <c r="W372" i="5"/>
  <c r="V373" i="5"/>
  <c r="W373" i="5"/>
  <c r="V374" i="5"/>
  <c r="W374" i="5"/>
  <c r="W363" i="5"/>
  <c r="V363" i="5"/>
  <c r="D380" i="5"/>
  <c r="E380" i="5"/>
  <c r="F380" i="5"/>
  <c r="G380" i="5"/>
  <c r="H380" i="5"/>
  <c r="I380" i="5"/>
  <c r="J380" i="5"/>
  <c r="K380" i="5"/>
  <c r="L380" i="5"/>
  <c r="M380" i="5"/>
  <c r="N380" i="5"/>
  <c r="O380" i="5"/>
  <c r="P380" i="5"/>
  <c r="Q380" i="5"/>
  <c r="R380" i="5"/>
  <c r="S380" i="5"/>
  <c r="T380" i="5"/>
  <c r="U380" i="5"/>
  <c r="D381" i="5"/>
  <c r="E381" i="5"/>
  <c r="F381" i="5"/>
  <c r="G381" i="5"/>
  <c r="H381" i="5"/>
  <c r="I381" i="5"/>
  <c r="J381" i="5"/>
  <c r="K381" i="5"/>
  <c r="L381" i="5"/>
  <c r="M381" i="5"/>
  <c r="N381" i="5"/>
  <c r="O381" i="5"/>
  <c r="P381" i="5"/>
  <c r="Q381" i="5"/>
  <c r="R381" i="5"/>
  <c r="S381" i="5"/>
  <c r="T381" i="5"/>
  <c r="U381" i="5"/>
  <c r="D382" i="5"/>
  <c r="E382" i="5"/>
  <c r="F382" i="5"/>
  <c r="G382" i="5"/>
  <c r="H382" i="5"/>
  <c r="I382" i="5"/>
  <c r="J382" i="5"/>
  <c r="K382" i="5"/>
  <c r="L382" i="5"/>
  <c r="M382" i="5"/>
  <c r="N382" i="5"/>
  <c r="O382" i="5"/>
  <c r="P382" i="5"/>
  <c r="Q382" i="5"/>
  <c r="R382" i="5"/>
  <c r="S382" i="5"/>
  <c r="T382" i="5"/>
  <c r="U382" i="5"/>
  <c r="D383" i="5"/>
  <c r="E383" i="5"/>
  <c r="F383" i="5"/>
  <c r="G383" i="5"/>
  <c r="H383" i="5"/>
  <c r="I383" i="5"/>
  <c r="J383" i="5"/>
  <c r="K383" i="5"/>
  <c r="L383" i="5"/>
  <c r="M383" i="5"/>
  <c r="N383" i="5"/>
  <c r="O383" i="5"/>
  <c r="P383" i="5"/>
  <c r="Q383" i="5"/>
  <c r="R383" i="5"/>
  <c r="S383" i="5"/>
  <c r="T383" i="5"/>
  <c r="U383" i="5"/>
  <c r="D384" i="5"/>
  <c r="E384" i="5"/>
  <c r="F384" i="5"/>
  <c r="G384" i="5"/>
  <c r="H384" i="5"/>
  <c r="I384" i="5"/>
  <c r="J384" i="5"/>
  <c r="K384" i="5"/>
  <c r="L384" i="5"/>
  <c r="M384" i="5"/>
  <c r="N384" i="5"/>
  <c r="O384" i="5"/>
  <c r="P384" i="5"/>
  <c r="Q384" i="5"/>
  <c r="R384" i="5"/>
  <c r="S384" i="5"/>
  <c r="T384" i="5"/>
  <c r="U384" i="5"/>
  <c r="D385" i="5"/>
  <c r="E385" i="5"/>
  <c r="F385" i="5"/>
  <c r="G385" i="5"/>
  <c r="H385" i="5"/>
  <c r="I385" i="5"/>
  <c r="J385" i="5"/>
  <c r="K385" i="5"/>
  <c r="L385" i="5"/>
  <c r="M385" i="5"/>
  <c r="N385" i="5"/>
  <c r="O385" i="5"/>
  <c r="P385" i="5"/>
  <c r="Q385" i="5"/>
  <c r="R385" i="5"/>
  <c r="S385" i="5"/>
  <c r="T385" i="5"/>
  <c r="U385" i="5"/>
  <c r="D386" i="5"/>
  <c r="E386" i="5"/>
  <c r="F386" i="5"/>
  <c r="G386" i="5"/>
  <c r="H386" i="5"/>
  <c r="I386" i="5"/>
  <c r="J386" i="5"/>
  <c r="K386" i="5"/>
  <c r="L386" i="5"/>
  <c r="M386" i="5"/>
  <c r="N386" i="5"/>
  <c r="O386" i="5"/>
  <c r="P386" i="5"/>
  <c r="Q386" i="5"/>
  <c r="R386" i="5"/>
  <c r="S386" i="5"/>
  <c r="T386" i="5"/>
  <c r="U386" i="5"/>
  <c r="D387" i="5"/>
  <c r="E387" i="5"/>
  <c r="F387" i="5"/>
  <c r="G387" i="5"/>
  <c r="H387" i="5"/>
  <c r="I387" i="5"/>
  <c r="J387" i="5"/>
  <c r="K387" i="5"/>
  <c r="L387" i="5"/>
  <c r="M387" i="5"/>
  <c r="N387" i="5"/>
  <c r="O387" i="5"/>
  <c r="P387" i="5"/>
  <c r="Q387" i="5"/>
  <c r="R387" i="5"/>
  <c r="S387" i="5"/>
  <c r="T387" i="5"/>
  <c r="U387" i="5"/>
  <c r="D388" i="5"/>
  <c r="E388" i="5"/>
  <c r="F388" i="5"/>
  <c r="G388" i="5"/>
  <c r="H388" i="5"/>
  <c r="I388" i="5"/>
  <c r="J388" i="5"/>
  <c r="K388" i="5"/>
  <c r="L388" i="5"/>
  <c r="M388" i="5"/>
  <c r="N388" i="5"/>
  <c r="O388" i="5"/>
  <c r="P388" i="5"/>
  <c r="Q388" i="5"/>
  <c r="R388" i="5"/>
  <c r="S388" i="5"/>
  <c r="T388" i="5"/>
  <c r="U388" i="5"/>
  <c r="D389" i="5"/>
  <c r="E389" i="5"/>
  <c r="F389" i="5"/>
  <c r="G389" i="5"/>
  <c r="H389" i="5"/>
  <c r="I389" i="5"/>
  <c r="J389" i="5"/>
  <c r="K389" i="5"/>
  <c r="L389" i="5"/>
  <c r="M389" i="5"/>
  <c r="N389" i="5"/>
  <c r="O389" i="5"/>
  <c r="P389" i="5"/>
  <c r="Q389" i="5"/>
  <c r="R389" i="5"/>
  <c r="S389" i="5"/>
  <c r="T389" i="5"/>
  <c r="U389" i="5"/>
  <c r="D390" i="5"/>
  <c r="E390" i="5"/>
  <c r="F390" i="5"/>
  <c r="G390" i="5"/>
  <c r="H390" i="5"/>
  <c r="I390" i="5"/>
  <c r="J390" i="5"/>
  <c r="K390" i="5"/>
  <c r="L390" i="5"/>
  <c r="M390" i="5"/>
  <c r="N390" i="5"/>
  <c r="O390" i="5"/>
  <c r="P390" i="5"/>
  <c r="Q390" i="5"/>
  <c r="R390" i="5"/>
  <c r="S390" i="5"/>
  <c r="T390" i="5"/>
  <c r="U390" i="5"/>
  <c r="D391" i="5"/>
  <c r="E391" i="5"/>
  <c r="F391" i="5"/>
  <c r="G391" i="5"/>
  <c r="H391" i="5"/>
  <c r="I391" i="5"/>
  <c r="J391" i="5"/>
  <c r="K391" i="5"/>
  <c r="L391" i="5"/>
  <c r="M391" i="5"/>
  <c r="N391" i="5"/>
  <c r="O391" i="5"/>
  <c r="P391" i="5"/>
  <c r="Q391" i="5"/>
  <c r="R391" i="5"/>
  <c r="S391" i="5"/>
  <c r="T391" i="5"/>
  <c r="U391" i="5"/>
  <c r="C381" i="5"/>
  <c r="C382" i="5"/>
  <c r="C383" i="5"/>
  <c r="C384" i="5"/>
  <c r="C385" i="5"/>
  <c r="C386" i="5"/>
  <c r="C387" i="5"/>
  <c r="C388" i="5"/>
  <c r="C389" i="5"/>
  <c r="C390" i="5"/>
  <c r="C391" i="5"/>
  <c r="C380" i="5"/>
  <c r="AD296" i="5"/>
  <c r="AE296" i="5"/>
  <c r="AD297" i="5"/>
  <c r="AE297" i="5"/>
  <c r="AD298" i="5"/>
  <c r="AE298" i="5"/>
  <c r="AD299" i="5"/>
  <c r="AE299" i="5"/>
  <c r="AD300" i="5"/>
  <c r="AE300" i="5"/>
  <c r="AD301" i="5"/>
  <c r="AE301" i="5"/>
  <c r="AD302" i="5"/>
  <c r="AE302" i="5"/>
  <c r="AD303" i="5"/>
  <c r="AE303" i="5"/>
  <c r="AD304" i="5"/>
  <c r="AE304" i="5"/>
  <c r="AD305" i="5"/>
  <c r="AE305" i="5"/>
  <c r="AD306" i="5"/>
  <c r="AE306" i="5"/>
  <c r="AE295" i="5"/>
  <c r="AD295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P312" i="5"/>
  <c r="Q312" i="5"/>
  <c r="R312" i="5"/>
  <c r="S312" i="5"/>
  <c r="T312" i="5"/>
  <c r="U312" i="5"/>
  <c r="V312" i="5"/>
  <c r="W312" i="5"/>
  <c r="X312" i="5"/>
  <c r="Y312" i="5"/>
  <c r="Z312" i="5"/>
  <c r="AA312" i="5"/>
  <c r="AB312" i="5"/>
  <c r="AC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P313" i="5"/>
  <c r="Q313" i="5"/>
  <c r="R313" i="5"/>
  <c r="S313" i="5"/>
  <c r="T313" i="5"/>
  <c r="U313" i="5"/>
  <c r="V313" i="5"/>
  <c r="W313" i="5"/>
  <c r="X313" i="5"/>
  <c r="Y313" i="5"/>
  <c r="Z313" i="5"/>
  <c r="AA313" i="5"/>
  <c r="AB313" i="5"/>
  <c r="AC313" i="5"/>
  <c r="D314" i="5"/>
  <c r="E314" i="5"/>
  <c r="F314" i="5"/>
  <c r="G314" i="5"/>
  <c r="H314" i="5"/>
  <c r="I314" i="5"/>
  <c r="J314" i="5"/>
  <c r="K314" i="5"/>
  <c r="L314" i="5"/>
  <c r="M314" i="5"/>
  <c r="N314" i="5"/>
  <c r="O314" i="5"/>
  <c r="P314" i="5"/>
  <c r="Q314" i="5"/>
  <c r="R314" i="5"/>
  <c r="S314" i="5"/>
  <c r="T314" i="5"/>
  <c r="U314" i="5"/>
  <c r="V314" i="5"/>
  <c r="W314" i="5"/>
  <c r="X314" i="5"/>
  <c r="Y314" i="5"/>
  <c r="Z314" i="5"/>
  <c r="AA314" i="5"/>
  <c r="AB314" i="5"/>
  <c r="AC314" i="5"/>
  <c r="D315" i="5"/>
  <c r="E315" i="5"/>
  <c r="F315" i="5"/>
  <c r="G315" i="5"/>
  <c r="H315" i="5"/>
  <c r="I315" i="5"/>
  <c r="J315" i="5"/>
  <c r="K315" i="5"/>
  <c r="L315" i="5"/>
  <c r="M315" i="5"/>
  <c r="N315" i="5"/>
  <c r="O315" i="5"/>
  <c r="P315" i="5"/>
  <c r="Q315" i="5"/>
  <c r="R315" i="5"/>
  <c r="S315" i="5"/>
  <c r="T315" i="5"/>
  <c r="U315" i="5"/>
  <c r="V315" i="5"/>
  <c r="W315" i="5"/>
  <c r="X315" i="5"/>
  <c r="Y315" i="5"/>
  <c r="Z315" i="5"/>
  <c r="AA315" i="5"/>
  <c r="AB315" i="5"/>
  <c r="AC315" i="5"/>
  <c r="D316" i="5"/>
  <c r="E316" i="5"/>
  <c r="F316" i="5"/>
  <c r="G316" i="5"/>
  <c r="H316" i="5"/>
  <c r="I316" i="5"/>
  <c r="J316" i="5"/>
  <c r="K316" i="5"/>
  <c r="L316" i="5"/>
  <c r="M316" i="5"/>
  <c r="N316" i="5"/>
  <c r="O316" i="5"/>
  <c r="P316" i="5"/>
  <c r="Q316" i="5"/>
  <c r="R316" i="5"/>
  <c r="S316" i="5"/>
  <c r="T316" i="5"/>
  <c r="U316" i="5"/>
  <c r="V316" i="5"/>
  <c r="W316" i="5"/>
  <c r="X316" i="5"/>
  <c r="Y316" i="5"/>
  <c r="Z316" i="5"/>
  <c r="AA316" i="5"/>
  <c r="AB316" i="5"/>
  <c r="AC316" i="5"/>
  <c r="D317" i="5"/>
  <c r="E317" i="5"/>
  <c r="F317" i="5"/>
  <c r="G317" i="5"/>
  <c r="H317" i="5"/>
  <c r="I317" i="5"/>
  <c r="J317" i="5"/>
  <c r="K317" i="5"/>
  <c r="L317" i="5"/>
  <c r="M317" i="5"/>
  <c r="N317" i="5"/>
  <c r="O317" i="5"/>
  <c r="P317" i="5"/>
  <c r="Q317" i="5"/>
  <c r="R317" i="5"/>
  <c r="S317" i="5"/>
  <c r="T317" i="5"/>
  <c r="U317" i="5"/>
  <c r="V317" i="5"/>
  <c r="W317" i="5"/>
  <c r="X317" i="5"/>
  <c r="Y317" i="5"/>
  <c r="Z317" i="5"/>
  <c r="AA317" i="5"/>
  <c r="AB317" i="5"/>
  <c r="AC317" i="5"/>
  <c r="D318" i="5"/>
  <c r="E318" i="5"/>
  <c r="F318" i="5"/>
  <c r="G318" i="5"/>
  <c r="H318" i="5"/>
  <c r="I318" i="5"/>
  <c r="J318" i="5"/>
  <c r="K318" i="5"/>
  <c r="L318" i="5"/>
  <c r="M318" i="5"/>
  <c r="N318" i="5"/>
  <c r="O318" i="5"/>
  <c r="P318" i="5"/>
  <c r="Q318" i="5"/>
  <c r="R318" i="5"/>
  <c r="S318" i="5"/>
  <c r="T318" i="5"/>
  <c r="U318" i="5"/>
  <c r="V318" i="5"/>
  <c r="W318" i="5"/>
  <c r="X318" i="5"/>
  <c r="Y318" i="5"/>
  <c r="Z318" i="5"/>
  <c r="AA318" i="5"/>
  <c r="AB318" i="5"/>
  <c r="AC318" i="5"/>
  <c r="D319" i="5"/>
  <c r="E319" i="5"/>
  <c r="F319" i="5"/>
  <c r="G319" i="5"/>
  <c r="H319" i="5"/>
  <c r="I319" i="5"/>
  <c r="J319" i="5"/>
  <c r="K319" i="5"/>
  <c r="L319" i="5"/>
  <c r="M319" i="5"/>
  <c r="N319" i="5"/>
  <c r="O319" i="5"/>
  <c r="P319" i="5"/>
  <c r="Q319" i="5"/>
  <c r="R319" i="5"/>
  <c r="S319" i="5"/>
  <c r="T319" i="5"/>
  <c r="U319" i="5"/>
  <c r="V319" i="5"/>
  <c r="W319" i="5"/>
  <c r="X319" i="5"/>
  <c r="Y319" i="5"/>
  <c r="Z319" i="5"/>
  <c r="AA319" i="5"/>
  <c r="AB319" i="5"/>
  <c r="AC319" i="5"/>
  <c r="D320" i="5"/>
  <c r="E320" i="5"/>
  <c r="F320" i="5"/>
  <c r="G320" i="5"/>
  <c r="H320" i="5"/>
  <c r="I320" i="5"/>
  <c r="J320" i="5"/>
  <c r="K320" i="5"/>
  <c r="L320" i="5"/>
  <c r="M320" i="5"/>
  <c r="N320" i="5"/>
  <c r="O320" i="5"/>
  <c r="P320" i="5"/>
  <c r="Q320" i="5"/>
  <c r="R320" i="5"/>
  <c r="S320" i="5"/>
  <c r="T320" i="5"/>
  <c r="U320" i="5"/>
  <c r="V320" i="5"/>
  <c r="W320" i="5"/>
  <c r="X320" i="5"/>
  <c r="Y320" i="5"/>
  <c r="Z320" i="5"/>
  <c r="AA320" i="5"/>
  <c r="AB320" i="5"/>
  <c r="AC320" i="5"/>
  <c r="D321" i="5"/>
  <c r="E321" i="5"/>
  <c r="F321" i="5"/>
  <c r="G321" i="5"/>
  <c r="H321" i="5"/>
  <c r="I321" i="5"/>
  <c r="J321" i="5"/>
  <c r="K321" i="5"/>
  <c r="L321" i="5"/>
  <c r="M321" i="5"/>
  <c r="N321" i="5"/>
  <c r="O321" i="5"/>
  <c r="P321" i="5"/>
  <c r="Q321" i="5"/>
  <c r="R321" i="5"/>
  <c r="S321" i="5"/>
  <c r="T321" i="5"/>
  <c r="U321" i="5"/>
  <c r="V321" i="5"/>
  <c r="W321" i="5"/>
  <c r="X321" i="5"/>
  <c r="Y321" i="5"/>
  <c r="Z321" i="5"/>
  <c r="AA321" i="5"/>
  <c r="AB321" i="5"/>
  <c r="AC321" i="5"/>
  <c r="D322" i="5"/>
  <c r="E322" i="5"/>
  <c r="F322" i="5"/>
  <c r="G322" i="5"/>
  <c r="H322" i="5"/>
  <c r="I322" i="5"/>
  <c r="J322" i="5"/>
  <c r="K322" i="5"/>
  <c r="L322" i="5"/>
  <c r="M322" i="5"/>
  <c r="N322" i="5"/>
  <c r="O322" i="5"/>
  <c r="P322" i="5"/>
  <c r="Q322" i="5"/>
  <c r="R322" i="5"/>
  <c r="S322" i="5"/>
  <c r="T322" i="5"/>
  <c r="U322" i="5"/>
  <c r="V322" i="5"/>
  <c r="W322" i="5"/>
  <c r="X322" i="5"/>
  <c r="Y322" i="5"/>
  <c r="Z322" i="5"/>
  <c r="AA322" i="5"/>
  <c r="AB322" i="5"/>
  <c r="AC322" i="5"/>
  <c r="D323" i="5"/>
  <c r="E323" i="5"/>
  <c r="F323" i="5"/>
  <c r="G323" i="5"/>
  <c r="H323" i="5"/>
  <c r="I323" i="5"/>
  <c r="J323" i="5"/>
  <c r="K323" i="5"/>
  <c r="L323" i="5"/>
  <c r="M323" i="5"/>
  <c r="N323" i="5"/>
  <c r="O323" i="5"/>
  <c r="P323" i="5"/>
  <c r="Q323" i="5"/>
  <c r="R323" i="5"/>
  <c r="S323" i="5"/>
  <c r="T323" i="5"/>
  <c r="U323" i="5"/>
  <c r="V323" i="5"/>
  <c r="W323" i="5"/>
  <c r="X323" i="5"/>
  <c r="Y323" i="5"/>
  <c r="Z323" i="5"/>
  <c r="AA323" i="5"/>
  <c r="AB323" i="5"/>
  <c r="AC323" i="5"/>
  <c r="C313" i="5"/>
  <c r="C314" i="5"/>
  <c r="C315" i="5"/>
  <c r="C316" i="5"/>
  <c r="C317" i="5"/>
  <c r="C318" i="5"/>
  <c r="C319" i="5"/>
  <c r="C320" i="5"/>
  <c r="C321" i="5"/>
  <c r="C322" i="5"/>
  <c r="C323" i="5"/>
  <c r="C312" i="5"/>
  <c r="AE290" i="5"/>
  <c r="AD290" i="5"/>
  <c r="AE289" i="5"/>
  <c r="AD289" i="5"/>
  <c r="AE288" i="5"/>
  <c r="AD288" i="5"/>
  <c r="AE287" i="5"/>
  <c r="AD287" i="5"/>
  <c r="AE286" i="5"/>
  <c r="AD286" i="5"/>
  <c r="AE285" i="5"/>
  <c r="AD285" i="5"/>
  <c r="AE284" i="5"/>
  <c r="AD284" i="5"/>
  <c r="AE283" i="5"/>
  <c r="AD283" i="5"/>
  <c r="AE282" i="5"/>
  <c r="AD282" i="5"/>
  <c r="AE281" i="5"/>
  <c r="AD281" i="5"/>
  <c r="AE280" i="5"/>
  <c r="AD280" i="5"/>
  <c r="AE279" i="5"/>
  <c r="AD279" i="5"/>
  <c r="Q231" i="5"/>
  <c r="R231" i="5"/>
  <c r="Q232" i="5"/>
  <c r="R232" i="5"/>
  <c r="Q233" i="5"/>
  <c r="R233" i="5"/>
  <c r="Q234" i="5"/>
  <c r="R234" i="5"/>
  <c r="Q235" i="5"/>
  <c r="R235" i="5"/>
  <c r="Q236" i="5"/>
  <c r="R236" i="5"/>
  <c r="Q237" i="5"/>
  <c r="R237" i="5"/>
  <c r="Q238" i="5"/>
  <c r="R238" i="5"/>
  <c r="Q239" i="5"/>
  <c r="R239" i="5"/>
  <c r="Q240" i="5"/>
  <c r="R240" i="5"/>
  <c r="Q241" i="5"/>
  <c r="R241" i="5"/>
  <c r="R230" i="5"/>
  <c r="Q230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P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P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D250" i="5"/>
  <c r="E250" i="5"/>
  <c r="F250" i="5"/>
  <c r="G250" i="5"/>
  <c r="H250" i="5"/>
  <c r="I250" i="5"/>
  <c r="J250" i="5"/>
  <c r="K250" i="5"/>
  <c r="L250" i="5"/>
  <c r="M250" i="5"/>
  <c r="N250" i="5"/>
  <c r="O250" i="5"/>
  <c r="P250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1" i="5"/>
  <c r="D252" i="5"/>
  <c r="E252" i="5"/>
  <c r="F252" i="5"/>
  <c r="G252" i="5"/>
  <c r="H252" i="5"/>
  <c r="I252" i="5"/>
  <c r="J252" i="5"/>
  <c r="K252" i="5"/>
  <c r="L252" i="5"/>
  <c r="M252" i="5"/>
  <c r="N252" i="5"/>
  <c r="O252" i="5"/>
  <c r="P252" i="5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D254" i="5"/>
  <c r="E254" i="5"/>
  <c r="F254" i="5"/>
  <c r="G254" i="5"/>
  <c r="H254" i="5"/>
  <c r="I254" i="5"/>
  <c r="J254" i="5"/>
  <c r="K254" i="5"/>
  <c r="L254" i="5"/>
  <c r="M254" i="5"/>
  <c r="N254" i="5"/>
  <c r="O254" i="5"/>
  <c r="P254" i="5"/>
  <c r="D255" i="5"/>
  <c r="E255" i="5"/>
  <c r="F255" i="5"/>
  <c r="G255" i="5"/>
  <c r="H255" i="5"/>
  <c r="I255" i="5"/>
  <c r="J255" i="5"/>
  <c r="K255" i="5"/>
  <c r="L255" i="5"/>
  <c r="M255" i="5"/>
  <c r="N255" i="5"/>
  <c r="O255" i="5"/>
  <c r="P255" i="5"/>
  <c r="D256" i="5"/>
  <c r="E256" i="5"/>
  <c r="F256" i="5"/>
  <c r="G256" i="5"/>
  <c r="H256" i="5"/>
  <c r="I256" i="5"/>
  <c r="J256" i="5"/>
  <c r="K256" i="5"/>
  <c r="L256" i="5"/>
  <c r="M256" i="5"/>
  <c r="N256" i="5"/>
  <c r="O256" i="5"/>
  <c r="P256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C247" i="5"/>
  <c r="C248" i="5"/>
  <c r="C249" i="5"/>
  <c r="C250" i="5"/>
  <c r="C251" i="5"/>
  <c r="C252" i="5"/>
  <c r="C253" i="5"/>
  <c r="C254" i="5"/>
  <c r="C255" i="5"/>
  <c r="C256" i="5"/>
  <c r="C257" i="5"/>
  <c r="C246" i="5"/>
  <c r="AA163" i="5"/>
  <c r="AA164" i="5"/>
  <c r="AA165" i="5"/>
  <c r="AA166" i="5"/>
  <c r="AA167" i="5"/>
  <c r="AA168" i="5"/>
  <c r="AA169" i="5"/>
  <c r="AA170" i="5"/>
  <c r="AA171" i="5"/>
  <c r="AA172" i="5"/>
  <c r="AA173" i="5"/>
  <c r="Z163" i="5"/>
  <c r="Z164" i="5"/>
  <c r="Z165" i="5"/>
  <c r="Z166" i="5"/>
  <c r="Z167" i="5"/>
  <c r="Z168" i="5"/>
  <c r="Z169" i="5"/>
  <c r="Z170" i="5"/>
  <c r="Z171" i="5"/>
  <c r="Z172" i="5"/>
  <c r="Z173" i="5"/>
  <c r="Z162" i="5"/>
  <c r="AA162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P178" i="5"/>
  <c r="Q178" i="5"/>
  <c r="R178" i="5"/>
  <c r="S178" i="5"/>
  <c r="T178" i="5"/>
  <c r="U178" i="5"/>
  <c r="V178" i="5"/>
  <c r="W178" i="5"/>
  <c r="X178" i="5"/>
  <c r="Y178" i="5"/>
  <c r="D179" i="5"/>
  <c r="E179" i="5"/>
  <c r="F179" i="5"/>
  <c r="G179" i="5"/>
  <c r="H179" i="5"/>
  <c r="I179" i="5"/>
  <c r="J179" i="5"/>
  <c r="K179" i="5"/>
  <c r="L179" i="5"/>
  <c r="M179" i="5"/>
  <c r="N179" i="5"/>
  <c r="O179" i="5"/>
  <c r="P179" i="5"/>
  <c r="Q179" i="5"/>
  <c r="R179" i="5"/>
  <c r="S179" i="5"/>
  <c r="T179" i="5"/>
  <c r="U179" i="5"/>
  <c r="V179" i="5"/>
  <c r="W179" i="5"/>
  <c r="X179" i="5"/>
  <c r="Y179" i="5"/>
  <c r="D180" i="5"/>
  <c r="E180" i="5"/>
  <c r="F180" i="5"/>
  <c r="G180" i="5"/>
  <c r="H180" i="5"/>
  <c r="I180" i="5"/>
  <c r="J180" i="5"/>
  <c r="K180" i="5"/>
  <c r="L180" i="5"/>
  <c r="M180" i="5"/>
  <c r="N180" i="5"/>
  <c r="O180" i="5"/>
  <c r="P180" i="5"/>
  <c r="Q180" i="5"/>
  <c r="R180" i="5"/>
  <c r="S180" i="5"/>
  <c r="T180" i="5"/>
  <c r="U180" i="5"/>
  <c r="V180" i="5"/>
  <c r="W180" i="5"/>
  <c r="X180" i="5"/>
  <c r="Y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P181" i="5"/>
  <c r="Q181" i="5"/>
  <c r="R181" i="5"/>
  <c r="S181" i="5"/>
  <c r="T181" i="5"/>
  <c r="U181" i="5"/>
  <c r="V181" i="5"/>
  <c r="W181" i="5"/>
  <c r="X181" i="5"/>
  <c r="Y181" i="5"/>
  <c r="D182" i="5"/>
  <c r="E182" i="5"/>
  <c r="F182" i="5"/>
  <c r="G182" i="5"/>
  <c r="H182" i="5"/>
  <c r="I182" i="5"/>
  <c r="J182" i="5"/>
  <c r="K182" i="5"/>
  <c r="L182" i="5"/>
  <c r="M182" i="5"/>
  <c r="N182" i="5"/>
  <c r="O182" i="5"/>
  <c r="P182" i="5"/>
  <c r="Q182" i="5"/>
  <c r="R182" i="5"/>
  <c r="S182" i="5"/>
  <c r="T182" i="5"/>
  <c r="U182" i="5"/>
  <c r="V182" i="5"/>
  <c r="W182" i="5"/>
  <c r="X182" i="5"/>
  <c r="Y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3" i="5"/>
  <c r="Q183" i="5"/>
  <c r="R183" i="5"/>
  <c r="S183" i="5"/>
  <c r="T183" i="5"/>
  <c r="U183" i="5"/>
  <c r="V183" i="5"/>
  <c r="W183" i="5"/>
  <c r="X183" i="5"/>
  <c r="Y183" i="5"/>
  <c r="D184" i="5"/>
  <c r="E184" i="5"/>
  <c r="F184" i="5"/>
  <c r="G184" i="5"/>
  <c r="H184" i="5"/>
  <c r="I184" i="5"/>
  <c r="J184" i="5"/>
  <c r="K184" i="5"/>
  <c r="L184" i="5"/>
  <c r="M184" i="5"/>
  <c r="N184" i="5"/>
  <c r="O184" i="5"/>
  <c r="P184" i="5"/>
  <c r="Q184" i="5"/>
  <c r="R184" i="5"/>
  <c r="S184" i="5"/>
  <c r="T184" i="5"/>
  <c r="U184" i="5"/>
  <c r="V184" i="5"/>
  <c r="W184" i="5"/>
  <c r="X184" i="5"/>
  <c r="Y184" i="5"/>
  <c r="D185" i="5"/>
  <c r="E185" i="5"/>
  <c r="F185" i="5"/>
  <c r="G185" i="5"/>
  <c r="H185" i="5"/>
  <c r="I185" i="5"/>
  <c r="J185" i="5"/>
  <c r="K185" i="5"/>
  <c r="L185" i="5"/>
  <c r="M185" i="5"/>
  <c r="N185" i="5"/>
  <c r="O185" i="5"/>
  <c r="P185" i="5"/>
  <c r="Q185" i="5"/>
  <c r="R185" i="5"/>
  <c r="S185" i="5"/>
  <c r="T185" i="5"/>
  <c r="U185" i="5"/>
  <c r="V185" i="5"/>
  <c r="W185" i="5"/>
  <c r="X185" i="5"/>
  <c r="Y185" i="5"/>
  <c r="D186" i="5"/>
  <c r="E186" i="5"/>
  <c r="F186" i="5"/>
  <c r="G186" i="5"/>
  <c r="H186" i="5"/>
  <c r="I186" i="5"/>
  <c r="J186" i="5"/>
  <c r="K186" i="5"/>
  <c r="L186" i="5"/>
  <c r="M186" i="5"/>
  <c r="N186" i="5"/>
  <c r="O186" i="5"/>
  <c r="P186" i="5"/>
  <c r="Q186" i="5"/>
  <c r="R186" i="5"/>
  <c r="S186" i="5"/>
  <c r="T186" i="5"/>
  <c r="U186" i="5"/>
  <c r="V186" i="5"/>
  <c r="W186" i="5"/>
  <c r="X186" i="5"/>
  <c r="Y186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T187" i="5"/>
  <c r="U187" i="5"/>
  <c r="V187" i="5"/>
  <c r="W187" i="5"/>
  <c r="X187" i="5"/>
  <c r="Y187" i="5"/>
  <c r="D188" i="5"/>
  <c r="E188" i="5"/>
  <c r="F188" i="5"/>
  <c r="G188" i="5"/>
  <c r="H188" i="5"/>
  <c r="I188" i="5"/>
  <c r="J188" i="5"/>
  <c r="K188" i="5"/>
  <c r="L188" i="5"/>
  <c r="M188" i="5"/>
  <c r="N188" i="5"/>
  <c r="O188" i="5"/>
  <c r="P188" i="5"/>
  <c r="Q188" i="5"/>
  <c r="R188" i="5"/>
  <c r="S188" i="5"/>
  <c r="T188" i="5"/>
  <c r="U188" i="5"/>
  <c r="V188" i="5"/>
  <c r="W188" i="5"/>
  <c r="X188" i="5"/>
  <c r="Y188" i="5"/>
  <c r="D189" i="5"/>
  <c r="E189" i="5"/>
  <c r="F189" i="5"/>
  <c r="G189" i="5"/>
  <c r="H189" i="5"/>
  <c r="I189" i="5"/>
  <c r="J189" i="5"/>
  <c r="K189" i="5"/>
  <c r="L189" i="5"/>
  <c r="M189" i="5"/>
  <c r="N189" i="5"/>
  <c r="O189" i="5"/>
  <c r="P189" i="5"/>
  <c r="Q189" i="5"/>
  <c r="R189" i="5"/>
  <c r="S189" i="5"/>
  <c r="T189" i="5"/>
  <c r="U189" i="5"/>
  <c r="V189" i="5"/>
  <c r="W189" i="5"/>
  <c r="X189" i="5"/>
  <c r="Y189" i="5"/>
  <c r="C179" i="5"/>
  <c r="C180" i="5"/>
  <c r="C181" i="5"/>
  <c r="C182" i="5"/>
  <c r="C183" i="5"/>
  <c r="C184" i="5"/>
  <c r="C185" i="5"/>
  <c r="C186" i="5"/>
  <c r="C187" i="5"/>
  <c r="C188" i="5"/>
  <c r="C189" i="5"/>
  <c r="C178" i="5"/>
  <c r="R225" i="5"/>
  <c r="Q225" i="5"/>
  <c r="R224" i="5"/>
  <c r="Q224" i="5"/>
  <c r="R223" i="5"/>
  <c r="Q223" i="5"/>
  <c r="R222" i="5"/>
  <c r="Q222" i="5"/>
  <c r="R221" i="5"/>
  <c r="Q221" i="5"/>
  <c r="R220" i="5"/>
  <c r="Q220" i="5"/>
  <c r="R219" i="5"/>
  <c r="Q219" i="5"/>
  <c r="R218" i="5"/>
  <c r="Q218" i="5"/>
  <c r="R217" i="5"/>
  <c r="Q217" i="5"/>
  <c r="R216" i="5"/>
  <c r="Q216" i="5"/>
  <c r="R215" i="5"/>
  <c r="Q215" i="5"/>
  <c r="R214" i="5"/>
  <c r="Q214" i="5"/>
  <c r="AA157" i="5"/>
  <c r="Z157" i="5"/>
  <c r="AA156" i="5"/>
  <c r="Z156" i="5"/>
  <c r="AA155" i="5"/>
  <c r="Z155" i="5"/>
  <c r="AA154" i="5"/>
  <c r="Z154" i="5"/>
  <c r="AA153" i="5"/>
  <c r="Z153" i="5"/>
  <c r="AA152" i="5"/>
  <c r="Z152" i="5"/>
  <c r="AA151" i="5"/>
  <c r="Z151" i="5"/>
  <c r="AA150" i="5"/>
  <c r="Z150" i="5"/>
  <c r="AA149" i="5"/>
  <c r="Z149" i="5"/>
  <c r="AA148" i="5"/>
  <c r="Z148" i="5"/>
  <c r="AA147" i="5"/>
  <c r="Z147" i="5"/>
  <c r="AA146" i="5"/>
  <c r="Z146" i="5"/>
  <c r="R138" i="5"/>
  <c r="Q138" i="5"/>
  <c r="R137" i="5"/>
  <c r="Q137" i="5"/>
  <c r="R136" i="5"/>
  <c r="Q136" i="5"/>
  <c r="R135" i="5"/>
  <c r="Q135" i="5"/>
  <c r="R134" i="5"/>
  <c r="Q134" i="5"/>
  <c r="R133" i="5"/>
  <c r="Q133" i="5"/>
  <c r="R132" i="5"/>
  <c r="Q132" i="5"/>
  <c r="R131" i="5"/>
  <c r="Q131" i="5"/>
  <c r="R130" i="5"/>
  <c r="Q130" i="5"/>
  <c r="R129" i="5"/>
  <c r="Q129" i="5"/>
  <c r="R128" i="5"/>
  <c r="Q128" i="5"/>
  <c r="R127" i="5"/>
  <c r="Q127" i="5"/>
  <c r="AA121" i="5"/>
  <c r="Z121" i="5"/>
  <c r="AA120" i="5"/>
  <c r="Z120" i="5"/>
  <c r="AA119" i="5"/>
  <c r="Z119" i="5"/>
  <c r="AA118" i="5"/>
  <c r="Z118" i="5"/>
  <c r="AA117" i="5"/>
  <c r="Z117" i="5"/>
  <c r="AA116" i="5"/>
  <c r="Z116" i="5"/>
  <c r="AA115" i="5"/>
  <c r="Z115" i="5"/>
  <c r="AA114" i="5"/>
  <c r="Z114" i="5"/>
  <c r="AA113" i="5"/>
  <c r="Z113" i="5"/>
  <c r="AA112" i="5"/>
  <c r="Z112" i="5"/>
  <c r="AA111" i="5"/>
  <c r="Z111" i="5"/>
  <c r="AA110" i="5"/>
  <c r="Z110" i="5"/>
  <c r="W89" i="5"/>
  <c r="V89" i="5"/>
  <c r="W88" i="5"/>
  <c r="V88" i="5"/>
  <c r="W87" i="5"/>
  <c r="V87" i="5"/>
  <c r="W86" i="5"/>
  <c r="V86" i="5"/>
  <c r="W85" i="5"/>
  <c r="V85" i="5"/>
  <c r="W84" i="5"/>
  <c r="V84" i="5"/>
  <c r="W83" i="5"/>
  <c r="V83" i="5"/>
  <c r="W82" i="5"/>
  <c r="V82" i="5"/>
  <c r="W81" i="5"/>
  <c r="V81" i="5"/>
  <c r="W80" i="5"/>
  <c r="V80" i="5"/>
  <c r="W79" i="5"/>
  <c r="V79" i="5"/>
  <c r="W78" i="5"/>
  <c r="V78" i="5"/>
  <c r="AE72" i="5"/>
  <c r="AD72" i="5"/>
  <c r="AE71" i="5"/>
  <c r="AD71" i="5"/>
  <c r="AE70" i="5"/>
  <c r="AD70" i="5"/>
  <c r="AE69" i="5"/>
  <c r="AD69" i="5"/>
  <c r="AE68" i="5"/>
  <c r="AD68" i="5"/>
  <c r="AE67" i="5"/>
  <c r="AD67" i="5"/>
  <c r="AE66" i="5"/>
  <c r="AD66" i="5"/>
  <c r="AE65" i="5"/>
  <c r="AD65" i="5"/>
  <c r="AE64" i="5"/>
  <c r="AD64" i="5"/>
  <c r="AE63" i="5"/>
  <c r="AD63" i="5"/>
  <c r="AE62" i="5"/>
  <c r="AD62" i="5"/>
  <c r="AE61" i="5"/>
  <c r="AD61" i="5"/>
  <c r="J55" i="5"/>
  <c r="J54" i="5"/>
  <c r="J53" i="5"/>
  <c r="J52" i="5"/>
  <c r="J51" i="5"/>
  <c r="J50" i="5"/>
  <c r="J49" i="5"/>
  <c r="J48" i="5"/>
  <c r="J47" i="5"/>
  <c r="J46" i="5"/>
  <c r="J45" i="5"/>
  <c r="J44" i="5"/>
  <c r="Q33" i="5"/>
  <c r="P33" i="5"/>
  <c r="Q32" i="5"/>
  <c r="P32" i="5"/>
  <c r="Q31" i="5"/>
  <c r="P31" i="5"/>
  <c r="Q30" i="5"/>
  <c r="P30" i="5"/>
  <c r="Q29" i="5"/>
  <c r="P29" i="5"/>
  <c r="Q28" i="5"/>
  <c r="P28" i="5"/>
  <c r="Q27" i="5"/>
  <c r="P27" i="5"/>
  <c r="Q26" i="5"/>
  <c r="P26" i="5"/>
  <c r="Q25" i="5"/>
  <c r="P25" i="5"/>
  <c r="Q24" i="5"/>
  <c r="P24" i="5"/>
  <c r="Q23" i="5"/>
  <c r="P23" i="5"/>
  <c r="Q22" i="5"/>
  <c r="P22" i="5"/>
  <c r="V16" i="5"/>
  <c r="U16" i="5"/>
  <c r="V15" i="5"/>
  <c r="U15" i="5"/>
  <c r="V14" i="5"/>
  <c r="U14" i="5"/>
  <c r="V13" i="5"/>
  <c r="U13" i="5"/>
  <c r="V12" i="5"/>
  <c r="U12" i="5"/>
  <c r="V11" i="5"/>
  <c r="U11" i="5"/>
  <c r="V10" i="5"/>
  <c r="U10" i="5"/>
  <c r="V9" i="5"/>
  <c r="U9" i="5"/>
  <c r="V8" i="5"/>
  <c r="U8" i="5"/>
  <c r="V7" i="5"/>
  <c r="U7" i="5"/>
  <c r="V6" i="5"/>
  <c r="U6" i="5"/>
  <c r="V5" i="5"/>
  <c r="U5" i="5"/>
  <c r="Z111" i="4"/>
  <c r="AA111" i="4"/>
  <c r="Z112" i="4"/>
  <c r="AA112" i="4"/>
  <c r="Z113" i="4"/>
  <c r="AA113" i="4"/>
  <c r="Z114" i="4"/>
  <c r="AA114" i="4"/>
  <c r="Z115" i="4"/>
  <c r="AA115" i="4"/>
  <c r="Z116" i="4"/>
  <c r="AA116" i="4"/>
  <c r="Z117" i="4"/>
  <c r="AA117" i="4"/>
  <c r="Z118" i="4"/>
  <c r="AA118" i="4"/>
  <c r="Z119" i="4"/>
  <c r="AA119" i="4"/>
  <c r="Z120" i="4"/>
  <c r="AA120" i="4"/>
  <c r="Z121" i="4"/>
  <c r="AA121" i="4"/>
  <c r="AA110" i="4"/>
  <c r="Z110" i="4"/>
  <c r="P23" i="4"/>
  <c r="Q23" i="4"/>
  <c r="P24" i="4"/>
  <c r="Q24" i="4"/>
  <c r="P25" i="4"/>
  <c r="Q25" i="4"/>
  <c r="P26" i="4"/>
  <c r="Q26" i="4"/>
  <c r="P27" i="4"/>
  <c r="Q27" i="4"/>
  <c r="P28" i="4"/>
  <c r="Q28" i="4"/>
  <c r="P29" i="4"/>
  <c r="Q29" i="4"/>
  <c r="P30" i="4"/>
  <c r="Q30" i="4"/>
  <c r="P31" i="4"/>
  <c r="Q31" i="4"/>
  <c r="P32" i="4"/>
  <c r="Q32" i="4"/>
  <c r="P33" i="4"/>
  <c r="Q33" i="4"/>
  <c r="Q22" i="4"/>
  <c r="P22" i="4"/>
  <c r="V6" i="4"/>
  <c r="V7" i="4"/>
  <c r="V8" i="4"/>
  <c r="V9" i="4"/>
  <c r="V10" i="4"/>
  <c r="V11" i="4"/>
  <c r="V12" i="4"/>
  <c r="V13" i="4"/>
  <c r="V14" i="4"/>
  <c r="V15" i="4"/>
  <c r="V16" i="4"/>
  <c r="V5" i="4"/>
  <c r="U5" i="4"/>
  <c r="U6" i="4"/>
  <c r="U7" i="4"/>
  <c r="U8" i="4"/>
  <c r="U9" i="4"/>
  <c r="U10" i="4"/>
  <c r="U11" i="4"/>
  <c r="U12" i="4"/>
  <c r="U13" i="4"/>
  <c r="U14" i="4"/>
  <c r="U15" i="4"/>
  <c r="U16" i="4"/>
  <c r="R138" i="4"/>
  <c r="Q138" i="4"/>
  <c r="R137" i="4"/>
  <c r="Q137" i="4"/>
  <c r="R136" i="4"/>
  <c r="Q136" i="4"/>
  <c r="R135" i="4"/>
  <c r="Q135" i="4"/>
  <c r="R134" i="4"/>
  <c r="Q134" i="4"/>
  <c r="R133" i="4"/>
  <c r="Q133" i="4"/>
  <c r="R132" i="4"/>
  <c r="Q132" i="4"/>
  <c r="R131" i="4"/>
  <c r="Q131" i="4"/>
  <c r="R130" i="4"/>
  <c r="Q130" i="4"/>
  <c r="R129" i="4"/>
  <c r="Q129" i="4"/>
  <c r="R128" i="4"/>
  <c r="Q128" i="4"/>
  <c r="R127" i="4"/>
  <c r="Q127" i="4"/>
  <c r="W79" i="4"/>
  <c r="W80" i="4"/>
  <c r="W81" i="4"/>
  <c r="W82" i="4"/>
  <c r="W83" i="4"/>
  <c r="W84" i="4"/>
  <c r="W85" i="4"/>
  <c r="W86" i="4"/>
  <c r="W87" i="4"/>
  <c r="W88" i="4"/>
  <c r="W89" i="4"/>
  <c r="V79" i="4"/>
  <c r="V80" i="4"/>
  <c r="V81" i="4"/>
  <c r="V82" i="4"/>
  <c r="V83" i="4"/>
  <c r="V84" i="4"/>
  <c r="V85" i="4"/>
  <c r="V86" i="4"/>
  <c r="V87" i="4"/>
  <c r="V88" i="4"/>
  <c r="V89" i="4"/>
  <c r="W78" i="4"/>
  <c r="V78" i="4"/>
  <c r="AE62" i="4"/>
  <c r="AE63" i="4"/>
  <c r="AE64" i="4"/>
  <c r="AE65" i="4"/>
  <c r="AE66" i="4"/>
  <c r="AE67" i="4"/>
  <c r="AE68" i="4"/>
  <c r="AE69" i="4"/>
  <c r="AE70" i="4"/>
  <c r="AE71" i="4"/>
  <c r="AE72" i="4"/>
  <c r="AE61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J45" i="4"/>
  <c r="J46" i="4"/>
  <c r="J47" i="4"/>
  <c r="J48" i="4"/>
  <c r="J49" i="4"/>
  <c r="J50" i="4"/>
  <c r="J51" i="4"/>
  <c r="J52" i="4"/>
  <c r="J53" i="4"/>
  <c r="J54" i="4"/>
  <c r="J55" i="4"/>
  <c r="J44" i="4"/>
  <c r="O50" i="3"/>
  <c r="P50" i="3"/>
  <c r="O51" i="3"/>
  <c r="P51" i="3"/>
  <c r="O52" i="3"/>
  <c r="P52" i="3"/>
  <c r="O53" i="3"/>
  <c r="P53" i="3"/>
  <c r="O54" i="3"/>
  <c r="P54" i="3"/>
  <c r="O55" i="3"/>
  <c r="P55" i="3"/>
  <c r="O56" i="3"/>
  <c r="P56" i="3"/>
  <c r="O57" i="3"/>
  <c r="P57" i="3"/>
  <c r="O58" i="3"/>
  <c r="P58" i="3"/>
  <c r="O59" i="3"/>
  <c r="P59" i="3"/>
  <c r="O60" i="3"/>
  <c r="P60" i="3"/>
  <c r="O61" i="3"/>
  <c r="P61" i="3"/>
  <c r="N51" i="3"/>
  <c r="N52" i="3"/>
  <c r="N53" i="3"/>
  <c r="N54" i="3"/>
  <c r="N55" i="3"/>
  <c r="N56" i="3"/>
  <c r="N57" i="3"/>
  <c r="N58" i="3"/>
  <c r="N59" i="3"/>
  <c r="N60" i="3"/>
  <c r="N61" i="3"/>
  <c r="N50" i="3"/>
  <c r="W36" i="3"/>
  <c r="X36" i="3"/>
  <c r="W37" i="3"/>
  <c r="X37" i="3"/>
  <c r="W38" i="3"/>
  <c r="X38" i="3"/>
  <c r="W39" i="3"/>
  <c r="X39" i="3"/>
  <c r="W40" i="3"/>
  <c r="X40" i="3"/>
  <c r="W41" i="3"/>
  <c r="X41" i="3"/>
  <c r="W42" i="3"/>
  <c r="X42" i="3"/>
  <c r="W43" i="3"/>
  <c r="X43" i="3"/>
  <c r="W44" i="3"/>
  <c r="X44" i="3"/>
  <c r="W45" i="3"/>
  <c r="X45" i="3"/>
  <c r="W46" i="3"/>
  <c r="X46" i="3"/>
  <c r="W47" i="3"/>
  <c r="X47" i="3"/>
  <c r="V37" i="3"/>
  <c r="V38" i="3"/>
  <c r="V39" i="3"/>
  <c r="V40" i="3"/>
  <c r="V41" i="3"/>
  <c r="V42" i="3"/>
  <c r="V43" i="3"/>
  <c r="V44" i="3"/>
  <c r="V45" i="3"/>
  <c r="V46" i="3"/>
  <c r="V47" i="3"/>
  <c r="V36" i="3"/>
  <c r="T48" i="3"/>
</calcChain>
</file>

<file path=xl/sharedStrings.xml><?xml version="1.0" encoding="utf-8"?>
<sst xmlns="http://schemas.openxmlformats.org/spreadsheetml/2006/main" count="4958" uniqueCount="246">
  <si>
    <t>Day</t>
  </si>
  <si>
    <t>Time of Offset</t>
  </si>
  <si>
    <t>Phaseshift</t>
  </si>
  <si>
    <t>Lights Off</t>
  </si>
  <si>
    <t>Offset 5/5. If it doesn't have one graphically but there is one visually, I'll alter the settings until it appears so I have a gauge for where it is</t>
  </si>
  <si>
    <t>Settings changed?</t>
  </si>
  <si>
    <t>YES</t>
  </si>
  <si>
    <t>NO</t>
  </si>
  <si>
    <t>MALE</t>
  </si>
  <si>
    <t>eya[2]</t>
  </si>
  <si>
    <t>-00:12</t>
  </si>
  <si>
    <t>+00:03</t>
  </si>
  <si>
    <t>-04:57</t>
  </si>
  <si>
    <t>-06:00</t>
  </si>
  <si>
    <t>-05:19</t>
  </si>
  <si>
    <t>-05:57</t>
  </si>
  <si>
    <t>-03:56</t>
  </si>
  <si>
    <t>-05:07</t>
  </si>
  <si>
    <t>-06:06</t>
  </si>
  <si>
    <t>FEMALE</t>
  </si>
  <si>
    <t>-05:41</t>
  </si>
  <si>
    <t>sens&gt;TNT</t>
  </si>
  <si>
    <t>sens&gt;(-)</t>
  </si>
  <si>
    <t>1/2sens&gt;TNT</t>
  </si>
  <si>
    <t>1/2sens&gt;(-)</t>
  </si>
  <si>
    <t>-05:35</t>
  </si>
  <si>
    <t>-02:41</t>
  </si>
  <si>
    <t>-04:16</t>
  </si>
  <si>
    <t>-03:21</t>
  </si>
  <si>
    <t>-02:16</t>
  </si>
  <si>
    <t>-01:32</t>
  </si>
  <si>
    <t>-02:06</t>
  </si>
  <si>
    <t>-02:22</t>
  </si>
  <si>
    <t>-03:27</t>
  </si>
  <si>
    <t>-01:56</t>
  </si>
  <si>
    <t>+05:00</t>
  </si>
  <si>
    <t>+00:00</t>
  </si>
  <si>
    <t>+01:16</t>
  </si>
  <si>
    <t>+01:14</t>
  </si>
  <si>
    <t>+00:43</t>
  </si>
  <si>
    <t>-00:01</t>
  </si>
  <si>
    <t>+00:18</t>
  </si>
  <si>
    <t>+00:04</t>
  </si>
  <si>
    <t>+00:33</t>
  </si>
  <si>
    <t>+00:54</t>
  </si>
  <si>
    <t>+00:29</t>
  </si>
  <si>
    <t>+00:09</t>
  </si>
  <si>
    <t>+01:53</t>
  </si>
  <si>
    <t>+05:15</t>
  </si>
  <si>
    <t>+00:02</t>
  </si>
  <si>
    <t>+06:45</t>
  </si>
  <si>
    <t>+06:48</t>
  </si>
  <si>
    <t>+06:00</t>
  </si>
  <si>
    <t>+10:15</t>
  </si>
  <si>
    <t>+10:09</t>
  </si>
  <si>
    <t>+08:55</t>
  </si>
  <si>
    <t>+02:39</t>
  </si>
  <si>
    <t>+01:45</t>
  </si>
  <si>
    <t>+00:08</t>
  </si>
  <si>
    <t>+00:11</t>
  </si>
  <si>
    <t>+00:58</t>
  </si>
  <si>
    <t>+01:03</t>
  </si>
  <si>
    <t>+00:57</t>
  </si>
  <si>
    <t>-01:33</t>
  </si>
  <si>
    <t>-00:07</t>
  </si>
  <si>
    <t>+00:23</t>
  </si>
  <si>
    <t>+00:49</t>
  </si>
  <si>
    <t>+00:14</t>
  </si>
  <si>
    <t>Monitor25_03</t>
  </si>
  <si>
    <t>Tau:</t>
  </si>
  <si>
    <t>(hr)</t>
  </si>
  <si>
    <t>Circ Day</t>
  </si>
  <si>
    <t>Offsets (hr)</t>
  </si>
  <si>
    <t>Monitor25_06</t>
  </si>
  <si>
    <t>Monitor25_07</t>
  </si>
  <si>
    <t>Monitor25_10</t>
  </si>
  <si>
    <t>Monitor25_11</t>
  </si>
  <si>
    <t>Monitor25_12</t>
  </si>
  <si>
    <t>Monitor25_14</t>
  </si>
  <si>
    <t>Monitor25_19</t>
  </si>
  <si>
    <t>Monitor25_21</t>
  </si>
  <si>
    <t>Monitor25_23</t>
  </si>
  <si>
    <t>Monitor25_25</t>
  </si>
  <si>
    <t>Monitor25_26</t>
  </si>
  <si>
    <t>Monitor25_27</t>
  </si>
  <si>
    <t>Monitor25_30</t>
  </si>
  <si>
    <t>Monitor25_31</t>
  </si>
  <si>
    <t>Monitor26_02</t>
  </si>
  <si>
    <t>Monitor26_03</t>
  </si>
  <si>
    <t>Monitor26_04</t>
  </si>
  <si>
    <t>Monitor26_06</t>
  </si>
  <si>
    <t>Monitor26_08</t>
  </si>
  <si>
    <t>Monitor26_09</t>
  </si>
  <si>
    <t>Monitor26_10</t>
  </si>
  <si>
    <t>Monitor26_11</t>
  </si>
  <si>
    <t>Monitor26_12</t>
  </si>
  <si>
    <t>Monitor26_14</t>
  </si>
  <si>
    <t>Monitor26_16</t>
  </si>
  <si>
    <t>Monitor26_25</t>
  </si>
  <si>
    <t>Monitor26_26</t>
  </si>
  <si>
    <t>Monitor26_28</t>
  </si>
  <si>
    <t>Monitor26_30</t>
  </si>
  <si>
    <t>Monitor26_31</t>
  </si>
  <si>
    <t>Phase</t>
  </si>
  <si>
    <t>-00:06</t>
  </si>
  <si>
    <t>Monitor28_01</t>
  </si>
  <si>
    <t>Monitor28_03</t>
  </si>
  <si>
    <t>Monitor28_04</t>
  </si>
  <si>
    <t>Monitor28_05</t>
  </si>
  <si>
    <t>Monitor28_06</t>
  </si>
  <si>
    <t>Monitor28_09</t>
  </si>
  <si>
    <t>Monitor28_10</t>
  </si>
  <si>
    <t>Monitor28_11</t>
  </si>
  <si>
    <t>Monitor28_12</t>
  </si>
  <si>
    <t>Monitor28_13</t>
  </si>
  <si>
    <t>Monitor28_14</t>
  </si>
  <si>
    <t>Monitor28_15</t>
  </si>
  <si>
    <t>Monitor28_16</t>
  </si>
  <si>
    <t>Monitor29_01</t>
  </si>
  <si>
    <t>Monitor29_02</t>
  </si>
  <si>
    <t>Monitor29_03</t>
  </si>
  <si>
    <t>Monitor29_04</t>
  </si>
  <si>
    <t>Monitor29_05</t>
  </si>
  <si>
    <t>Monitor29_06</t>
  </si>
  <si>
    <t>Monitor29_07</t>
  </si>
  <si>
    <t>Monitor29_08</t>
  </si>
  <si>
    <t>Monitor29_09</t>
  </si>
  <si>
    <t>Monitor29_10</t>
  </si>
  <si>
    <t>Monitor29_11</t>
  </si>
  <si>
    <t>Monitor29_14</t>
  </si>
  <si>
    <t>Monitor29_15</t>
  </si>
  <si>
    <t>Monitor29_16</t>
  </si>
  <si>
    <t>Monitor28_18</t>
  </si>
  <si>
    <t>Monitor28_19</t>
  </si>
  <si>
    <t>Monitor28_21</t>
  </si>
  <si>
    <t>Monitor28_22</t>
  </si>
  <si>
    <t>Monitor28_24</t>
  </si>
  <si>
    <t>Monitor28_26</t>
  </si>
  <si>
    <t>Monitor28_27</t>
  </si>
  <si>
    <t>Monitor28_28</t>
  </si>
  <si>
    <t>Monitor28_29</t>
  </si>
  <si>
    <t>Monitor28_30</t>
  </si>
  <si>
    <t>Monitor28_31</t>
  </si>
  <si>
    <t>Monitor29_17</t>
  </si>
  <si>
    <t>Monitor29_18</t>
  </si>
  <si>
    <t>Monitor29_20</t>
  </si>
  <si>
    <t>Monitor29_21</t>
  </si>
  <si>
    <t>Monitor29_22</t>
  </si>
  <si>
    <t>Monitor29_24</t>
  </si>
  <si>
    <t>Monitor29_26</t>
  </si>
  <si>
    <t>Monitor29_30</t>
  </si>
  <si>
    <t>Monitor42_01</t>
  </si>
  <si>
    <t>Monitor42_02</t>
  </si>
  <si>
    <t>Monitor42_03</t>
  </si>
  <si>
    <t>Monitor42_06</t>
  </si>
  <si>
    <t>Monitor42_07</t>
  </si>
  <si>
    <t>Monitor42_09</t>
  </si>
  <si>
    <t>Monitor42_10</t>
  </si>
  <si>
    <t>Monitor42_11</t>
  </si>
  <si>
    <t>Monitor42_12</t>
  </si>
  <si>
    <t>Monitor42_13</t>
  </si>
  <si>
    <t>Monitor42_15</t>
  </si>
  <si>
    <t>Monitor42_16</t>
  </si>
  <si>
    <t>Monitor48_03</t>
  </si>
  <si>
    <t>Monitor48_05</t>
  </si>
  <si>
    <t>Monitor48_06</t>
  </si>
  <si>
    <t>Monitor48_07</t>
  </si>
  <si>
    <t>Monitor48_09</t>
  </si>
  <si>
    <t>Monitor48_10</t>
  </si>
  <si>
    <t>Monitor48_11</t>
  </si>
  <si>
    <t>Monitor48_12</t>
  </si>
  <si>
    <t>Monitor48_13</t>
  </si>
  <si>
    <t>Monitor48_14</t>
  </si>
  <si>
    <t>Monitor48_15</t>
  </si>
  <si>
    <t>Monitor42_19</t>
  </si>
  <si>
    <t>Monitor42_20</t>
  </si>
  <si>
    <t>Monitor42_21</t>
  </si>
  <si>
    <t>Monitor42_23</t>
  </si>
  <si>
    <t>Monitor42_26</t>
  </si>
  <si>
    <t>Monitor48_17</t>
  </si>
  <si>
    <t>Monitor48_18</t>
  </si>
  <si>
    <t>Monitor48_20</t>
  </si>
  <si>
    <t>Monitor48_21</t>
  </si>
  <si>
    <t>Monitor48_22</t>
  </si>
  <si>
    <t>Monitor48_24</t>
  </si>
  <si>
    <t>Monitor48_27</t>
  </si>
  <si>
    <t>Monitor48_31</t>
  </si>
  <si>
    <t>-0:24</t>
  </si>
  <si>
    <t>-00:47</t>
  </si>
  <si>
    <t>-01:24</t>
  </si>
  <si>
    <t>-02:11</t>
  </si>
  <si>
    <t>-03:16</t>
  </si>
  <si>
    <t>-01:47</t>
  </si>
  <si>
    <t>-01:15</t>
  </si>
  <si>
    <t>-02:43</t>
  </si>
  <si>
    <t>-03:48</t>
  </si>
  <si>
    <t>-03:43</t>
  </si>
  <si>
    <t>-00:42</t>
  </si>
  <si>
    <t>-00:10</t>
  </si>
  <si>
    <t>-00:52</t>
  </si>
  <si>
    <t>-00:14</t>
  </si>
  <si>
    <t>-03:11</t>
  </si>
  <si>
    <t>-01:10</t>
  </si>
  <si>
    <t>-00:43</t>
  </si>
  <si>
    <t>-00:56</t>
  </si>
  <si>
    <t>-02:15</t>
  </si>
  <si>
    <t>-01:57</t>
  </si>
  <si>
    <t>-02:20</t>
  </si>
  <si>
    <t>-03:39</t>
  </si>
  <si>
    <t>-04:11</t>
  </si>
  <si>
    <t>-01:43</t>
  </si>
  <si>
    <t>-00:19</t>
  </si>
  <si>
    <t>-03:20</t>
  </si>
  <si>
    <t>-02:48</t>
  </si>
  <si>
    <t>-03:30</t>
  </si>
  <si>
    <t>-02:38</t>
  </si>
  <si>
    <t>-01:19</t>
  </si>
  <si>
    <t>-01:01</t>
  </si>
  <si>
    <t>-01:52</t>
  </si>
  <si>
    <t>-01:14</t>
  </si>
  <si>
    <t>-00:24</t>
  </si>
  <si>
    <t>Monitor48_25</t>
  </si>
  <si>
    <t>M</t>
  </si>
  <si>
    <t>F</t>
  </si>
  <si>
    <t>eya2</t>
  </si>
  <si>
    <t>AVERAGE</t>
  </si>
  <si>
    <t>SEM</t>
  </si>
  <si>
    <t>T2</t>
  </si>
  <si>
    <t>T3</t>
  </si>
  <si>
    <t>T1</t>
  </si>
  <si>
    <t>T4</t>
  </si>
  <si>
    <t>Average</t>
  </si>
  <si>
    <t>sens&lt;(-)</t>
  </si>
  <si>
    <t>sens(-)</t>
  </si>
  <si>
    <t>KW Test</t>
  </si>
  <si>
    <t>&lt;0.0001</t>
  </si>
  <si>
    <t>sens&gt;TNT/sens&gt;(-)</t>
  </si>
  <si>
    <t>*</t>
  </si>
  <si>
    <t>****</t>
  </si>
  <si>
    <t>Mann-Whitney Tests</t>
  </si>
  <si>
    <t>Sig</t>
  </si>
  <si>
    <t>**</t>
  </si>
  <si>
    <t>Male</t>
  </si>
  <si>
    <t>sens&gt;TNT/eya[2]</t>
  </si>
  <si>
    <t>sens&gt;(-)/eya[2]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</si>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</sst>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20" fontId="0" fillId="0" borderId="0" xfId="0" applyNumberFormat="1"/>
    <xf numFmtId="0" fontId="0" fillId="2" borderId="0" xfId="0" applyFill="1"/>
    <xf numFmtId="0" fontId="0" fillId="3" borderId="0" xfId="0" applyFill="1"/>
    <xf numFmtId="20" fontId="0" fillId="0" borderId="0" xfId="0" quotePrefix="1" applyNumberFormat="1" applyAlignment="1">
      <alignment horizontal="right"/>
    </xf>
    <xf numFmtId="20" fontId="0" fillId="0" borderId="0" xfId="0" applyNumberFormat="1" applyAlignment="1">
      <alignment horizontal="right"/>
    </xf>
    <xf numFmtId="0" fontId="0" fillId="0" borderId="0" xfId="0" quotePrefix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2" fontId="0" fillId="0" borderId="0" xfId="0" applyNumberFormat="1"/>
    <xf numFmtId="20" fontId="0" fillId="0" borderId="7" xfId="0" applyNumberFormat="1" applyBorder="1"/>
    <xf numFmtId="0" fontId="0" fillId="3" borderId="3" xfId="0" applyFill="1" applyBorder="1"/>
    <xf numFmtId="0" fontId="0" fillId="2" borderId="3" xfId="0" applyFill="1" applyBorder="1"/>
    <xf numFmtId="0" fontId="0" fillId="2" borderId="5" xfId="0" applyFill="1" applyBorder="1"/>
    <xf numFmtId="20" fontId="0" fillId="0" borderId="8" xfId="0" applyNumberFormat="1" applyBorder="1"/>
    <xf numFmtId="0" fontId="0" fillId="4" borderId="1" xfId="0" applyFill="1" applyBorder="1"/>
    <xf numFmtId="20" fontId="0" fillId="0" borderId="4" xfId="0" applyNumberFormat="1" applyBorder="1"/>
    <xf numFmtId="20" fontId="0" fillId="0" borderId="6" xfId="0" applyNumberFormat="1" applyBorder="1"/>
    <xf numFmtId="20" fontId="0" fillId="0" borderId="7" xfId="0" quotePrefix="1" applyNumberFormat="1" applyBorder="1" applyAlignment="1">
      <alignment horizontal="right"/>
    </xf>
    <xf numFmtId="20" fontId="0" fillId="0" borderId="7" xfId="0" applyNumberFormat="1" applyBorder="1" applyAlignment="1">
      <alignment horizontal="right"/>
    </xf>
    <xf numFmtId="20" fontId="0" fillId="0" borderId="8" xfId="0" quotePrefix="1" applyNumberFormat="1" applyBorder="1" applyAlignment="1">
      <alignment horizontal="right"/>
    </xf>
    <xf numFmtId="0" fontId="0" fillId="0" borderId="7" xfId="0" applyBorder="1" applyAlignment="1">
      <alignment horizontal="right"/>
    </xf>
    <xf numFmtId="20" fontId="0" fillId="0" borderId="8" xfId="0" applyNumberFormat="1" applyBorder="1" applyAlignment="1">
      <alignment horizontal="right"/>
    </xf>
    <xf numFmtId="0" fontId="0" fillId="0" borderId="7" xfId="0" quotePrefix="1" applyBorder="1" applyAlignment="1">
      <alignment horizontal="right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0" fillId="0" borderId="4" xfId="0" applyBorder="1" applyAlignment="1">
      <alignment horizontal="right"/>
    </xf>
    <xf numFmtId="20" fontId="0" fillId="0" borderId="4" xfId="0" applyNumberFormat="1" applyBorder="1" applyAlignment="1">
      <alignment horizontal="right"/>
    </xf>
    <xf numFmtId="0" fontId="0" fillId="0" borderId="6" xfId="0" applyBorder="1" applyAlignment="1">
      <alignment horizontal="right"/>
    </xf>
    <xf numFmtId="20" fontId="0" fillId="0" borderId="6" xfId="0" applyNumberFormat="1" applyBorder="1" applyAlignment="1">
      <alignment horizontal="right"/>
    </xf>
    <xf numFmtId="0" fontId="0" fillId="0" borderId="10" xfId="0" applyBorder="1"/>
    <xf numFmtId="20" fontId="0" fillId="0" borderId="3" xfId="0" applyNumberFormat="1" applyBorder="1"/>
    <xf numFmtId="1" fontId="0" fillId="0" borderId="7" xfId="0" quotePrefix="1" applyNumberFormat="1" applyBorder="1" applyAlignment="1">
      <alignment horizontal="right"/>
    </xf>
    <xf numFmtId="1" fontId="0" fillId="0" borderId="7" xfId="0" applyNumberFormat="1" applyBorder="1" applyAlignment="1">
      <alignment horizontal="right"/>
    </xf>
    <xf numFmtId="1" fontId="0" fillId="0" borderId="0" xfId="0" applyNumberFormat="1" applyAlignment="1">
      <alignment horizontal="right"/>
    </xf>
    <xf numFmtId="1" fontId="0" fillId="0" borderId="8" xfId="0" quotePrefix="1" applyNumberFormat="1" applyBorder="1" applyAlignment="1">
      <alignment horizontal="right"/>
    </xf>
    <xf numFmtId="1" fontId="0" fillId="0" borderId="8" xfId="0" applyNumberFormat="1" applyBorder="1" applyAlignment="1">
      <alignment horizontal="right"/>
    </xf>
    <xf numFmtId="1" fontId="0" fillId="0" borderId="7" xfId="0" quotePrefix="1" applyNumberFormat="1" applyFont="1" applyBorder="1" applyAlignment="1">
      <alignment horizontal="right"/>
    </xf>
    <xf numFmtId="2" fontId="0" fillId="0" borderId="7" xfId="0" quotePrefix="1" applyNumberFormat="1" applyBorder="1" applyAlignment="1">
      <alignment horizontal="right"/>
    </xf>
    <xf numFmtId="2" fontId="0" fillId="0" borderId="7" xfId="0" applyNumberFormat="1" applyBorder="1" applyAlignment="1">
      <alignment horizontal="right"/>
    </xf>
    <xf numFmtId="0" fontId="0" fillId="5" borderId="1" xfId="0" applyFill="1" applyBorder="1"/>
    <xf numFmtId="0" fontId="0" fillId="5" borderId="7" xfId="0" applyFill="1" applyBorder="1"/>
    <xf numFmtId="2" fontId="0" fillId="0" borderId="3" xfId="0" applyNumberFormat="1" applyBorder="1"/>
    <xf numFmtId="2" fontId="0" fillId="6" borderId="3" xfId="0" applyNumberFormat="1" applyFill="1" applyBorder="1"/>
    <xf numFmtId="0" fontId="0" fillId="6" borderId="0" xfId="0" applyFill="1"/>
    <xf numFmtId="1" fontId="0" fillId="0" borderId="4" xfId="0" applyNumberFormat="1" applyBorder="1" applyAlignment="1">
      <alignment horizontal="right"/>
    </xf>
    <xf numFmtId="1" fontId="0" fillId="0" borderId="6" xfId="0" applyNumberFormat="1" applyBorder="1" applyAlignment="1">
      <alignment horizontal="right"/>
    </xf>
    <xf numFmtId="0" fontId="0" fillId="3" borderId="11" xfId="0" applyFill="1" applyBorder="1"/>
    <xf numFmtId="0" fontId="0" fillId="2" borderId="11" xfId="0" applyFill="1" applyBorder="1"/>
    <xf numFmtId="0" fontId="0" fillId="0" borderId="9" xfId="0" applyBorder="1"/>
    <xf numFmtId="0" fontId="0" fillId="0" borderId="14" xfId="0" applyBorder="1"/>
    <xf numFmtId="2" fontId="0" fillId="0" borderId="2" xfId="0" applyNumberFormat="1" applyBorder="1"/>
    <xf numFmtId="2" fontId="0" fillId="0" borderId="10" xfId="0" applyNumberFormat="1" applyBorder="1"/>
    <xf numFmtId="2" fontId="0" fillId="0" borderId="13" xfId="0" applyNumberFormat="1" applyBorder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14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1" fillId="3" borderId="3" xfId="0" applyFont="1" applyFill="1" applyBorder="1"/>
    <xf numFmtId="0" fontId="1" fillId="2" borderId="3" xfId="0" applyFont="1" applyFill="1" applyBorder="1"/>
    <xf numFmtId="0" fontId="1" fillId="2" borderId="5" xfId="0" applyFont="1" applyFill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'Data for Graphs'!$C$219</c:f>
              <c:strCache>
                <c:ptCount val="1"/>
                <c:pt idx="0">
                  <c:v>sens&gt;TNT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'Data for Graphs'!$B$220:$B$232</c:f>
              <c:strCache>
                <c:ptCount val="13"/>
                <c:pt idx="0">
                  <c:v>M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strCache>
            </c:strRef>
          </c:cat>
          <c:val>
            <c:numRef>
              <c:f>'Data for Graphs'!$C$220:$C$232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0.70476190476190348</c:v>
                </c:pt>
                <c:pt idx="2">
                  <c:v>0.61666666666666614</c:v>
                </c:pt>
                <c:pt idx="3">
                  <c:v>0.27499999999999969</c:v>
                </c:pt>
                <c:pt idx="4">
                  <c:v>3.9870370370370329</c:v>
                </c:pt>
                <c:pt idx="5">
                  <c:v>5.206862745098034</c:v>
                </c:pt>
                <c:pt idx="6">
                  <c:v>5.8205882352941156</c:v>
                </c:pt>
                <c:pt idx="7">
                  <c:v>5.9333333333333309</c:v>
                </c:pt>
                <c:pt idx="8">
                  <c:v>6.1833333333333291</c:v>
                </c:pt>
                <c:pt idx="9">
                  <c:v>6.534374999999998</c:v>
                </c:pt>
                <c:pt idx="10">
                  <c:v>5.9533333333333305</c:v>
                </c:pt>
                <c:pt idx="11">
                  <c:v>6.1156249999999979</c:v>
                </c:pt>
                <c:pt idx="12">
                  <c:v>6.091666666666665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6F-4B99-9B3E-A033350EA2EF}"/>
            </c:ext>
          </c:extLst>
        </c:ser>
        <c:ser>
          <c:idx val="1"/>
          <c:order val="1"/>
          <c:tx>
            <c:strRef>
              <c:f>'Data for Graphs'!$D$219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'Data for Graphs'!$B$220:$B$232</c:f>
              <c:strCache>
                <c:ptCount val="13"/>
                <c:pt idx="0">
                  <c:v>M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strCache>
            </c:strRef>
          </c:cat>
          <c:val>
            <c:numRef>
              <c:f>'Data for Graphs'!$D$220:$D$232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0.26990712148330764</c:v>
                </c:pt>
                <c:pt idx="2">
                  <c:v>0.23423053937996891</c:v>
                </c:pt>
                <c:pt idx="3">
                  <c:v>0.15443894874314837</c:v>
                </c:pt>
                <c:pt idx="4">
                  <c:v>0.34645113283252377</c:v>
                </c:pt>
                <c:pt idx="5">
                  <c:v>0.20198010008301567</c:v>
                </c:pt>
                <c:pt idx="6">
                  <c:v>0.13276645215740113</c:v>
                </c:pt>
                <c:pt idx="7">
                  <c:v>0.15110475658389139</c:v>
                </c:pt>
                <c:pt idx="8">
                  <c:v>0.17561864001733074</c:v>
                </c:pt>
                <c:pt idx="9">
                  <c:v>0.28205313088404321</c:v>
                </c:pt>
                <c:pt idx="10">
                  <c:v>0.21955735491840223</c:v>
                </c:pt>
                <c:pt idx="11">
                  <c:v>9.1375825895910631E-2</c:v>
                </c:pt>
                <c:pt idx="12">
                  <c:v>0.1114837501307249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6F-4B99-9B3E-A033350EA2EF}"/>
            </c:ext>
          </c:extLst>
        </c:ser>
        <c:ser>
          <c:idx val="2"/>
          <c:order val="2"/>
          <c:tx>
            <c:strRef>
              <c:f>'Data for Graphs'!$E$219</c:f>
              <c:strCache>
                <c:ptCount val="1"/>
                <c:pt idx="0">
                  <c:v>sens&gt;(-)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'Data for Graphs'!$B$220:$B$232</c:f>
              <c:strCache>
                <c:ptCount val="13"/>
                <c:pt idx="0">
                  <c:v>M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strCache>
            </c:strRef>
          </c:cat>
          <c:val>
            <c:numRef>
              <c:f>'Data for Graphs'!$E$220:$E$232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0.70192307692307621</c:v>
                </c:pt>
                <c:pt idx="2">
                  <c:v>0.7493589743589737</c:v>
                </c:pt>
                <c:pt idx="3">
                  <c:v>0.78395061728394977</c:v>
                </c:pt>
                <c:pt idx="4">
                  <c:v>4.459876543209873</c:v>
                </c:pt>
                <c:pt idx="5">
                  <c:v>5.6574074074074039</c:v>
                </c:pt>
                <c:pt idx="6">
                  <c:v>6.0555555555555545</c:v>
                </c:pt>
                <c:pt idx="7">
                  <c:v>5.9916666666666671</c:v>
                </c:pt>
                <c:pt idx="8">
                  <c:v>6.0782608695652165</c:v>
                </c:pt>
                <c:pt idx="9">
                  <c:v>6.1345679012345675</c:v>
                </c:pt>
                <c:pt idx="10">
                  <c:v>6.0580246913580247</c:v>
                </c:pt>
                <c:pt idx="11">
                  <c:v>5.9948717948717949</c:v>
                </c:pt>
                <c:pt idx="12">
                  <c:v>5.9950617283950622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6F-4B99-9B3E-A033350EA2EF}"/>
            </c:ext>
          </c:extLst>
        </c:ser>
        <c:ser>
          <c:idx val="3"/>
          <c:order val="3"/>
          <c:tx>
            <c:strRef>
              <c:f>'Data for Graphs'!$F$219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'Data for Graphs'!$B$220:$B$232</c:f>
              <c:strCache>
                <c:ptCount val="13"/>
                <c:pt idx="0">
                  <c:v>M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strCache>
            </c:strRef>
          </c:cat>
          <c:val>
            <c:numRef>
              <c:f>'Data for Graphs'!$F$220:$F$232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0.10943840459797798</c:v>
                </c:pt>
                <c:pt idx="2">
                  <c:v>9.0982658546409481E-2</c:v>
                </c:pt>
                <c:pt idx="3">
                  <c:v>0.119362611076248</c:v>
                </c:pt>
                <c:pt idx="4">
                  <c:v>0.17698782668172997</c:v>
                </c:pt>
                <c:pt idx="5">
                  <c:v>0.11363167559944849</c:v>
                </c:pt>
                <c:pt idx="6">
                  <c:v>5.0880076629616966E-2</c:v>
                </c:pt>
                <c:pt idx="7">
                  <c:v>5.641693336552735E-3</c:v>
                </c:pt>
                <c:pt idx="8">
                  <c:v>5.4308534420956206E-2</c:v>
                </c:pt>
                <c:pt idx="9">
                  <c:v>8.1719284141777773E-2</c:v>
                </c:pt>
                <c:pt idx="10">
                  <c:v>4.1559032174596035E-2</c:v>
                </c:pt>
                <c:pt idx="11">
                  <c:v>3.9274768741104898E-3</c:v>
                </c:pt>
                <c:pt idx="12">
                  <c:v>3.7866045930980722E-3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6F-4B99-9B3E-A033350EA2EF}"/>
            </c:ext>
          </c:extLst>
        </c:ser>
        <c:ser>
          <c:idx val="4"/>
          <c:order val="4"/>
          <c:tx>
            <c:strRef>
              <c:f>'Data for Graphs'!$G$219</c:f>
              <c:strCache>
                <c:ptCount val="1"/>
                <c:pt idx="0">
                  <c:v>eya2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'Data for Graphs'!$B$220:$B$232</c:f>
              <c:strCache>
                <c:ptCount val="13"/>
                <c:pt idx="0">
                  <c:v>M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strCache>
            </c:strRef>
          </c:cat>
          <c:val>
            <c:numRef>
              <c:f>'Data for Graphs'!$G$220:$G$232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-0.54629629629629561</c:v>
                </c:pt>
                <c:pt idx="2">
                  <c:v>-0.34090909090909066</c:v>
                </c:pt>
                <c:pt idx="3">
                  <c:v>-0.37272727272727246</c:v>
                </c:pt>
                <c:pt idx="4">
                  <c:v>3.6986714975845492E-2</c:v>
                </c:pt>
                <c:pt idx="5">
                  <c:v>0.12654671717171673</c:v>
                </c:pt>
                <c:pt idx="6">
                  <c:v>-0.15507246376811584</c:v>
                </c:pt>
                <c:pt idx="7">
                  <c:v>-0.21301328502415492</c:v>
                </c:pt>
                <c:pt idx="8">
                  <c:v>-0.69127415458936992</c:v>
                </c:pt>
                <c:pt idx="9">
                  <c:v>-0.91136363636363527</c:v>
                </c:pt>
                <c:pt idx="10">
                  <c:v>-0.9484126984126976</c:v>
                </c:pt>
                <c:pt idx="11">
                  <c:v>-1.5111111111111082</c:v>
                </c:pt>
                <c:pt idx="12">
                  <c:v>-2.130555555555552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6F-4B99-9B3E-A033350EA2EF}"/>
            </c:ext>
          </c:extLst>
        </c:ser>
        <c:ser>
          <c:idx val="5"/>
          <c:order val="5"/>
          <c:tx>
            <c:strRef>
              <c:f>'Data for Graphs'!$H$219</c:f>
              <c:strCache>
                <c:ptCount val="1"/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'Data for Graphs'!$B$220:$B$232</c:f>
              <c:strCache>
                <c:ptCount val="13"/>
                <c:pt idx="0">
                  <c:v>M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strCache>
            </c:strRef>
          </c:cat>
          <c:val>
            <c:numRef>
              <c:f>'Data for Graphs'!$H$220:$H$232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0.16249699562251443</c:v>
                </c:pt>
                <c:pt idx="2">
                  <c:v>0.10241980038291737</c:v>
                </c:pt>
                <c:pt idx="3">
                  <c:v>0.10838124313857282</c:v>
                </c:pt>
                <c:pt idx="4">
                  <c:v>0.1155444494882797</c:v>
                </c:pt>
                <c:pt idx="5">
                  <c:v>0.17535168529252104</c:v>
                </c:pt>
                <c:pt idx="6">
                  <c:v>0.24986750276463954</c:v>
                </c:pt>
                <c:pt idx="7">
                  <c:v>0.17989994056870412</c:v>
                </c:pt>
                <c:pt idx="8">
                  <c:v>0.2146716318753642</c:v>
                </c:pt>
                <c:pt idx="9">
                  <c:v>0.2437590768803613</c:v>
                </c:pt>
                <c:pt idx="10">
                  <c:v>0.33673043101561723</c:v>
                </c:pt>
                <c:pt idx="11">
                  <c:v>0.30285309415726852</c:v>
                </c:pt>
                <c:pt idx="12">
                  <c:v>0.28089989258998338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6F-4B99-9B3E-A033350EA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600031"/>
        <c:axId val="364480447"/>
      </c:lineChart>
      <c:catAx>
        <c:axId val="354600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4480447"/>
        <c:crosses val="autoZero"/>
        <c:auto val="1"/>
        <c:lblAlgn val="ctr"/>
        <c:lblOffset val="100"/>
        <c:noMultiLvlLbl val="0"/>
      </c:catAx>
      <c:valAx>
        <c:axId val="364480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600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676275</xdr:colOff>
      <xdr:row>224</xdr:row>
      <xdr:rowOff>33337</xdr:rowOff>
    </xdr:from>
    <xdr:to>
      <xdr:col>14</xdr:col>
      <xdr:colOff>819150</xdr:colOff>
      <xdr:row>238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6B87CAC-DFA2-44C6-692F-58FCEAA7F5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09"/>
  <sheetViews>
    <sheetView tabSelected="1" topLeftCell="A172" zoomScale="85" zoomScaleNormal="85" workbookViewId="0">
      <selection activeCell="C174" sqref="C174:T174"/>
    </sheetView>
  </sheetViews>
  <sheetFormatPr defaultRowHeight="15" x14ac:dyDescent="0.25"/>
  <cols>
    <col min="2" max="2" width="8" bestFit="1" customWidth="1"/>
    <col min="3" max="18" width="13.28515625" bestFit="1" customWidth="1"/>
    <col min="19" max="29" width="13.28515625" customWidth="1"/>
    <col min="41" max="41" width="8" bestFit="1" customWidth="1"/>
    <col min="42" max="42" width="8.28515625" bestFit="1" customWidth="1"/>
    <col min="43" max="43" width="17.7109375" bestFit="1" customWidth="1"/>
    <col min="44" max="44" width="5.140625" bestFit="1" customWidth="1"/>
    <col min="45" max="45" width="16" bestFit="1" customWidth="1"/>
    <col min="46" max="46" width="5.140625" bestFit="1" customWidth="1"/>
    <col min="47" max="47" width="14.7109375" bestFit="1" customWidth="1"/>
    <col min="48" max="48" width="5.140625" bestFit="1" customWidth="1"/>
    <col min="56" max="56" width="11.28515625" bestFit="1" customWidth="1"/>
  </cols>
  <sheetData>
    <row r="1" spans="1:22" x14ac:dyDescent="0.25">
      <c r="A1" t="s">
        <v>21</v>
      </c>
    </row>
    <row r="2" spans="1:22" x14ac:dyDescent="0.25">
      <c r="B2" s="8" t="s">
        <v>222</v>
      </c>
      <c r="C2" s="23" t="s">
        <v>68</v>
      </c>
      <c r="D2" s="23" t="s">
        <v>73</v>
      </c>
      <c r="E2" s="23" t="s">
        <v>74</v>
      </c>
      <c r="F2" s="23" t="s">
        <v>75</v>
      </c>
      <c r="G2" s="23" t="s">
        <v>76</v>
      </c>
      <c r="H2" s="23" t="s">
        <v>77</v>
      </c>
      <c r="I2" s="23" t="s">
        <v>78</v>
      </c>
      <c r="J2" s="23" t="s">
        <v>87</v>
      </c>
      <c r="K2" s="23" t="s">
        <v>88</v>
      </c>
      <c r="L2" s="23" t="s">
        <v>89</v>
      </c>
      <c r="M2" s="23" t="s">
        <v>90</v>
      </c>
      <c r="N2" s="23" t="s">
        <v>91</v>
      </c>
      <c r="O2" s="23" t="s">
        <v>92</v>
      </c>
      <c r="P2" s="23" t="s">
        <v>93</v>
      </c>
      <c r="Q2" s="23" t="s">
        <v>94</v>
      </c>
      <c r="R2" s="23" t="s">
        <v>95</v>
      </c>
      <c r="S2" s="23" t="s">
        <v>96</v>
      </c>
      <c r="T2" s="23" t="s">
        <v>97</v>
      </c>
      <c r="U2" s="23" t="s">
        <v>225</v>
      </c>
      <c r="V2" s="23" t="s">
        <v>226</v>
      </c>
    </row>
    <row r="3" spans="1:22" x14ac:dyDescent="0.25">
      <c r="B3" s="9" t="s">
        <v>69</v>
      </c>
      <c r="C3" s="14" t="s">
        <v>70</v>
      </c>
      <c r="D3" s="11" t="s">
        <v>70</v>
      </c>
      <c r="E3" s="11" t="s">
        <v>70</v>
      </c>
      <c r="F3" s="11" t="s">
        <v>70</v>
      </c>
      <c r="G3" s="11" t="s">
        <v>70</v>
      </c>
      <c r="H3" s="11" t="s">
        <v>70</v>
      </c>
      <c r="I3" s="11" t="s">
        <v>70</v>
      </c>
      <c r="J3" s="11" t="s">
        <v>70</v>
      </c>
      <c r="K3" s="11" t="s">
        <v>70</v>
      </c>
      <c r="L3" s="11" t="s">
        <v>70</v>
      </c>
      <c r="M3" s="11" t="s">
        <v>70</v>
      </c>
      <c r="N3" s="11" t="s">
        <v>70</v>
      </c>
      <c r="O3" s="11" t="s">
        <v>70</v>
      </c>
      <c r="P3" s="11" t="s">
        <v>70</v>
      </c>
      <c r="Q3" s="11" t="s">
        <v>70</v>
      </c>
      <c r="R3" s="11" t="s">
        <v>70</v>
      </c>
      <c r="S3" s="11" t="s">
        <v>70</v>
      </c>
      <c r="T3" s="11" t="s">
        <v>70</v>
      </c>
      <c r="U3" s="8"/>
      <c r="V3" s="38"/>
    </row>
    <row r="4" spans="1:22" x14ac:dyDescent="0.25">
      <c r="B4" s="9" t="s">
        <v>71</v>
      </c>
      <c r="C4" s="14" t="s">
        <v>72</v>
      </c>
      <c r="D4" s="11" t="s">
        <v>72</v>
      </c>
      <c r="E4" s="11" t="s">
        <v>72</v>
      </c>
      <c r="F4" s="11" t="s">
        <v>72</v>
      </c>
      <c r="G4" s="11" t="s">
        <v>72</v>
      </c>
      <c r="H4" s="11" t="s">
        <v>72</v>
      </c>
      <c r="I4" s="11" t="s">
        <v>72</v>
      </c>
      <c r="J4" s="11" t="s">
        <v>72</v>
      </c>
      <c r="K4" s="11" t="s">
        <v>72</v>
      </c>
      <c r="L4" s="11" t="s">
        <v>72</v>
      </c>
      <c r="M4" s="11" t="s">
        <v>72</v>
      </c>
      <c r="N4" s="11" t="s">
        <v>72</v>
      </c>
      <c r="O4" s="11" t="s">
        <v>72</v>
      </c>
      <c r="P4" s="11" t="s">
        <v>72</v>
      </c>
      <c r="Q4" s="11" t="s">
        <v>72</v>
      </c>
      <c r="R4" s="11" t="s">
        <v>72</v>
      </c>
      <c r="S4" s="11" t="s">
        <v>72</v>
      </c>
      <c r="T4" s="11" t="s">
        <v>72</v>
      </c>
      <c r="U4" s="9"/>
      <c r="V4" s="11"/>
    </row>
    <row r="5" spans="1:22" x14ac:dyDescent="0.25">
      <c r="B5" s="19">
        <v>2</v>
      </c>
      <c r="C5" s="27">
        <v>6.3888888888888884E-2</v>
      </c>
      <c r="D5" s="35">
        <v>0.1673611111111111</v>
      </c>
      <c r="E5" s="34">
        <v>0</v>
      </c>
      <c r="F5" s="34"/>
      <c r="G5" s="35">
        <v>1.5277777777777777E-2</v>
      </c>
      <c r="H5" s="35">
        <v>1.5972222222222224E-2</v>
      </c>
      <c r="I5" s="35">
        <v>4.4444444444444446E-2</v>
      </c>
      <c r="J5" s="34">
        <v>0</v>
      </c>
      <c r="K5" s="34">
        <v>0</v>
      </c>
      <c r="L5" s="35">
        <v>1.2499999999999999E-2</v>
      </c>
      <c r="M5" s="34"/>
      <c r="N5" s="35">
        <v>2.2222222222222223E-2</v>
      </c>
      <c r="O5" s="35">
        <v>2.8472222222222222E-2</v>
      </c>
      <c r="P5" s="34"/>
      <c r="Q5" s="35">
        <v>1.8749999999999999E-2</v>
      </c>
      <c r="R5" s="34">
        <v>0</v>
      </c>
      <c r="S5" s="34"/>
      <c r="T5" s="35">
        <v>2.2222222222222223E-2</v>
      </c>
      <c r="U5" s="39">
        <f>AVERAGE(C5:T5)</f>
        <v>2.9365079365079365E-2</v>
      </c>
      <c r="V5">
        <f>_xlfn.STDEV.P(C5:T5)/SQRT(COUNT(C5:T5))</f>
        <v>1.1246130061804504E-2</v>
      </c>
    </row>
    <row r="6" spans="1:22" x14ac:dyDescent="0.25">
      <c r="B6" s="19">
        <v>3</v>
      </c>
      <c r="C6" s="29">
        <v>0</v>
      </c>
      <c r="D6" s="35">
        <v>1.1805555555555555E-2</v>
      </c>
      <c r="E6" s="34">
        <v>0</v>
      </c>
      <c r="F6" s="34"/>
      <c r="G6" s="34"/>
      <c r="H6" s="35">
        <v>2.7777777777777776E-2</v>
      </c>
      <c r="I6" s="34"/>
      <c r="J6" s="35">
        <v>1.8749999999999999E-2</v>
      </c>
      <c r="K6" s="35">
        <v>2.2222222222222223E-2</v>
      </c>
      <c r="L6" s="35">
        <v>0.10486111111111111</v>
      </c>
      <c r="M6" s="35">
        <v>0.11458333333333333</v>
      </c>
      <c r="N6" s="34">
        <v>0</v>
      </c>
      <c r="O6" s="34">
        <v>0</v>
      </c>
      <c r="P6" s="34"/>
      <c r="Q6" s="35">
        <v>4.0972222222222222E-2</v>
      </c>
      <c r="R6" s="34">
        <v>0</v>
      </c>
      <c r="S6" s="34">
        <v>0</v>
      </c>
      <c r="T6" s="35">
        <v>1.8749999999999999E-2</v>
      </c>
      <c r="U6" s="39">
        <f t="shared" ref="U6:U16" si="0">AVERAGE(C6:T6)</f>
        <v>2.5694444444444443E-2</v>
      </c>
      <c r="V6">
        <f t="shared" ref="V6:V16" si="1">_xlfn.STDEV.P(C6:T6)/SQRT(COUNT(C6:T6))</f>
        <v>9.7596058074987148E-3</v>
      </c>
    </row>
    <row r="7" spans="1:22" x14ac:dyDescent="0.25">
      <c r="B7" s="19">
        <v>4</v>
      </c>
      <c r="C7" s="29">
        <v>0</v>
      </c>
      <c r="D7" s="35">
        <v>3.1944444444444449E-2</v>
      </c>
      <c r="E7" s="34">
        <v>0</v>
      </c>
      <c r="F7" s="34"/>
      <c r="G7" s="34"/>
      <c r="H7" s="34">
        <v>0</v>
      </c>
      <c r="I7" s="34"/>
      <c r="J7" s="34">
        <v>0</v>
      </c>
      <c r="K7" s="34">
        <v>0</v>
      </c>
      <c r="L7" s="35">
        <v>6.3888888888888884E-2</v>
      </c>
      <c r="M7" s="34"/>
      <c r="N7" s="34">
        <v>0</v>
      </c>
      <c r="O7" s="34"/>
      <c r="P7" s="34"/>
      <c r="Q7" s="35">
        <v>1.8749999999999999E-2</v>
      </c>
      <c r="R7" s="34">
        <v>0</v>
      </c>
      <c r="S7" s="34"/>
      <c r="T7" s="35"/>
      <c r="U7" s="39">
        <f t="shared" si="0"/>
        <v>1.1458333333333333E-2</v>
      </c>
      <c r="V7">
        <f t="shared" si="1"/>
        <v>6.434956197631193E-3</v>
      </c>
    </row>
    <row r="8" spans="1:22" x14ac:dyDescent="0.25">
      <c r="B8" s="20">
        <v>5</v>
      </c>
      <c r="C8" s="27">
        <v>0.11527777777777777</v>
      </c>
      <c r="D8" s="35">
        <v>0.21180555555555555</v>
      </c>
      <c r="E8" s="35">
        <v>2.9166666666666664E-2</v>
      </c>
      <c r="F8" s="35">
        <v>0.1361111111111111</v>
      </c>
      <c r="G8" s="35">
        <v>0.24652777777777779</v>
      </c>
      <c r="H8" s="35">
        <v>0.14027777777777778</v>
      </c>
      <c r="I8" s="35">
        <v>0.24861111111111112</v>
      </c>
      <c r="J8" s="35">
        <v>0.12430555555555556</v>
      </c>
      <c r="K8" s="35">
        <v>0.10833333333333334</v>
      </c>
      <c r="L8" s="35">
        <v>0.21041666666666667</v>
      </c>
      <c r="M8" s="35">
        <v>0.22013888888888888</v>
      </c>
      <c r="N8" s="35">
        <v>0.24583333333333335</v>
      </c>
      <c r="O8" s="35">
        <v>0.19444444444444445</v>
      </c>
      <c r="P8" s="35">
        <v>0.19791666666666666</v>
      </c>
      <c r="Q8" s="35">
        <v>0.17222222222222225</v>
      </c>
      <c r="R8" s="35">
        <v>0.10208333333333335</v>
      </c>
      <c r="S8" s="35">
        <v>8.8888888888888892E-2</v>
      </c>
      <c r="T8" s="35">
        <v>0.19791666666666666</v>
      </c>
      <c r="U8" s="39">
        <f t="shared" si="0"/>
        <v>0.16612654320987652</v>
      </c>
      <c r="V8">
        <f t="shared" si="1"/>
        <v>1.4435463868021824E-2</v>
      </c>
    </row>
    <row r="9" spans="1:22" x14ac:dyDescent="0.25">
      <c r="B9" s="20">
        <v>6</v>
      </c>
      <c r="C9" s="27">
        <v>0.15347222222222223</v>
      </c>
      <c r="D9" s="34"/>
      <c r="E9" s="35">
        <v>0.16388888888888889</v>
      </c>
      <c r="F9" s="35">
        <v>0.24652777777777779</v>
      </c>
      <c r="G9" s="35">
        <v>0.20416666666666669</v>
      </c>
      <c r="H9" s="35">
        <v>0.13402777777777777</v>
      </c>
      <c r="I9" s="35">
        <v>0.23263888888888887</v>
      </c>
      <c r="J9" s="35">
        <v>0.24861111111111112</v>
      </c>
      <c r="K9" s="35">
        <v>0.21527777777777779</v>
      </c>
      <c r="L9" s="35">
        <v>0.23263888888888887</v>
      </c>
      <c r="M9" s="35">
        <v>0.26180555555555557</v>
      </c>
      <c r="N9" s="35">
        <v>0.24861111111111112</v>
      </c>
      <c r="O9" s="35">
        <v>0.24583333333333335</v>
      </c>
      <c r="P9" s="35">
        <v>0.22013888888888888</v>
      </c>
      <c r="Q9" s="35">
        <v>0.22013888888888888</v>
      </c>
      <c r="R9" s="35">
        <v>0.2076388888888889</v>
      </c>
      <c r="S9" s="35">
        <v>0.23263888888888887</v>
      </c>
      <c r="T9" s="35">
        <v>0.22013888888888888</v>
      </c>
      <c r="U9" s="39">
        <f t="shared" si="0"/>
        <v>0.216952614379085</v>
      </c>
      <c r="V9">
        <f t="shared" si="1"/>
        <v>8.4158375034589332E-3</v>
      </c>
    </row>
    <row r="10" spans="1:22" x14ac:dyDescent="0.25">
      <c r="B10" s="20">
        <v>7</v>
      </c>
      <c r="C10" s="29"/>
      <c r="D10" s="35">
        <v>0.24652777777777779</v>
      </c>
      <c r="E10" s="35">
        <v>0.24652777777777779</v>
      </c>
      <c r="F10" s="35">
        <v>0.18472222222222223</v>
      </c>
      <c r="G10" s="35">
        <v>0.25555555555555559</v>
      </c>
      <c r="H10" s="35">
        <v>0.23611111111111113</v>
      </c>
      <c r="I10" s="35">
        <v>0.20555555555555557</v>
      </c>
      <c r="J10" s="35">
        <v>0.24583333333333335</v>
      </c>
      <c r="K10" s="35">
        <v>0.24861111111111112</v>
      </c>
      <c r="L10" s="35">
        <v>0.23958333333333334</v>
      </c>
      <c r="M10" s="35">
        <v>0.3034722222222222</v>
      </c>
      <c r="N10" s="35">
        <v>0.23958333333333334</v>
      </c>
      <c r="O10" s="35">
        <v>0.24583333333333335</v>
      </c>
      <c r="P10" s="35">
        <v>0.24583333333333335</v>
      </c>
      <c r="Q10" s="35">
        <v>0.24236111111111111</v>
      </c>
      <c r="R10" s="35">
        <v>0.24236111111111111</v>
      </c>
      <c r="S10" s="35">
        <v>0.25208333333333333</v>
      </c>
      <c r="T10" s="35">
        <v>0.24236111111111111</v>
      </c>
      <c r="U10" s="39">
        <f t="shared" si="0"/>
        <v>0.24252450980392162</v>
      </c>
      <c r="V10">
        <f t="shared" si="1"/>
        <v>5.5319355065583794E-3</v>
      </c>
    </row>
    <row r="11" spans="1:22" x14ac:dyDescent="0.25">
      <c r="B11" s="20">
        <v>8</v>
      </c>
      <c r="C11" s="27">
        <v>0.21527777777777779</v>
      </c>
      <c r="D11" s="35">
        <v>0.27430555555555552</v>
      </c>
      <c r="E11" s="35">
        <v>0.23958333333333334</v>
      </c>
      <c r="F11" s="35">
        <v>0.18819444444444444</v>
      </c>
      <c r="G11" s="35">
        <v>0.25208333333333333</v>
      </c>
      <c r="H11" s="35">
        <v>0.23958333333333334</v>
      </c>
      <c r="I11" s="35">
        <v>0.25555555555555559</v>
      </c>
      <c r="J11" s="35">
        <v>0.22013888888888888</v>
      </c>
      <c r="K11" s="35">
        <v>0.25208333333333333</v>
      </c>
      <c r="L11" s="35">
        <v>0.26180555555555557</v>
      </c>
      <c r="M11" s="35">
        <v>0.24861111111111112</v>
      </c>
      <c r="N11" s="35">
        <v>0.24583333333333335</v>
      </c>
      <c r="O11" s="35">
        <v>0.24583333333333335</v>
      </c>
      <c r="P11" s="35">
        <v>0.24861111111111112</v>
      </c>
      <c r="Q11" s="35">
        <v>0.25208333333333333</v>
      </c>
      <c r="R11" s="35">
        <v>0.32569444444444445</v>
      </c>
      <c r="S11" s="35">
        <v>0.25208333333333333</v>
      </c>
      <c r="T11" s="35">
        <v>0.23263888888888887</v>
      </c>
      <c r="U11" s="39">
        <f t="shared" si="0"/>
        <v>0.24722222222222223</v>
      </c>
      <c r="V11">
        <f t="shared" si="1"/>
        <v>6.2960315243287381E-3</v>
      </c>
    </row>
    <row r="12" spans="1:22" x14ac:dyDescent="0.25">
      <c r="B12" s="20">
        <v>9</v>
      </c>
      <c r="C12" s="27">
        <v>0.23958333333333334</v>
      </c>
      <c r="D12" s="35">
        <v>0.33333333333333331</v>
      </c>
      <c r="E12" s="35">
        <v>0.24652777777777779</v>
      </c>
      <c r="F12" s="35">
        <v>0.25</v>
      </c>
      <c r="G12" s="35">
        <v>0.23958333333333334</v>
      </c>
      <c r="H12" s="35">
        <v>0.27152777777777776</v>
      </c>
      <c r="I12" s="35">
        <v>0.24583333333333335</v>
      </c>
      <c r="J12" s="35">
        <v>0.24583333333333335</v>
      </c>
      <c r="K12" s="35">
        <v>0.22361111111111109</v>
      </c>
      <c r="L12" s="35">
        <v>0.34166666666666662</v>
      </c>
      <c r="M12" s="35">
        <v>0.26458333333333334</v>
      </c>
      <c r="N12" s="35">
        <v>0.24236111111111111</v>
      </c>
      <c r="O12" s="35">
        <v>0.23611111111111113</v>
      </c>
      <c r="P12" s="35">
        <v>0.27152777777777776</v>
      </c>
      <c r="Q12" s="35">
        <v>0.24861111111111112</v>
      </c>
      <c r="R12" s="35">
        <v>0.26180555555555557</v>
      </c>
      <c r="S12" s="35">
        <v>0.24861111111111112</v>
      </c>
      <c r="T12" s="35">
        <v>0.22638888888888889</v>
      </c>
      <c r="U12" s="39">
        <f t="shared" si="0"/>
        <v>0.25763888888888886</v>
      </c>
      <c r="V12">
        <f t="shared" si="1"/>
        <v>7.3174433340555079E-3</v>
      </c>
    </row>
    <row r="13" spans="1:22" x14ac:dyDescent="0.25">
      <c r="B13" s="20">
        <v>10</v>
      </c>
      <c r="C13" s="27">
        <v>0.25347222222222221</v>
      </c>
      <c r="D13" s="35">
        <v>0.35347222222222219</v>
      </c>
      <c r="E13" s="35">
        <v>0.31597222222222221</v>
      </c>
      <c r="F13" s="35">
        <v>0.31597222222222221</v>
      </c>
      <c r="G13" s="35">
        <v>0.25208333333333333</v>
      </c>
      <c r="H13" s="35">
        <v>0.24236111111111111</v>
      </c>
      <c r="I13" s="35">
        <v>0.26805555555555555</v>
      </c>
      <c r="J13" s="35">
        <v>0.23263888888888887</v>
      </c>
      <c r="K13" s="35">
        <v>0.26180555555555557</v>
      </c>
      <c r="L13" s="35">
        <v>0.38611111111111113</v>
      </c>
      <c r="M13" s="34"/>
      <c r="N13" s="35">
        <v>0.24583333333333335</v>
      </c>
      <c r="O13" s="35">
        <v>0.23611111111111113</v>
      </c>
      <c r="P13" s="35">
        <v>0.24583333333333335</v>
      </c>
      <c r="Q13" s="35">
        <v>0.24583333333333335</v>
      </c>
      <c r="R13" s="35">
        <v>0.20416666666666669</v>
      </c>
      <c r="S13" s="35">
        <v>0.29652777777777778</v>
      </c>
      <c r="T13" s="34"/>
      <c r="U13" s="39">
        <f t="shared" si="0"/>
        <v>0.27226562499999996</v>
      </c>
      <c r="V13">
        <f t="shared" si="1"/>
        <v>1.1752213786835303E-2</v>
      </c>
    </row>
    <row r="14" spans="1:22" x14ac:dyDescent="0.25">
      <c r="B14" s="20">
        <v>11</v>
      </c>
      <c r="C14" s="27">
        <v>0.24305555555555555</v>
      </c>
      <c r="D14" s="35">
        <v>0.16041666666666668</v>
      </c>
      <c r="E14" s="35">
        <v>0.20833333333333334</v>
      </c>
      <c r="F14" s="35">
        <v>0.25208333333333333</v>
      </c>
      <c r="G14" s="35">
        <v>0.25555555555555559</v>
      </c>
      <c r="H14" s="35">
        <v>0.24930555555555556</v>
      </c>
      <c r="I14" s="35">
        <v>0.26805555555555555</v>
      </c>
      <c r="J14" s="35">
        <v>0.24861111111111112</v>
      </c>
      <c r="K14" s="35">
        <v>0.27777777777777779</v>
      </c>
      <c r="L14" s="35">
        <v>0.3034722222222222</v>
      </c>
      <c r="M14" s="34"/>
      <c r="N14" s="35">
        <v>0.24861111111111112</v>
      </c>
      <c r="O14" s="35">
        <v>0.23611111111111113</v>
      </c>
      <c r="P14" s="35">
        <v>0.24583333333333335</v>
      </c>
      <c r="Q14" s="34"/>
      <c r="R14" s="35">
        <v>0.21388888888888891</v>
      </c>
      <c r="S14" s="35">
        <v>0.30972222222222223</v>
      </c>
      <c r="T14" s="34"/>
      <c r="U14" s="39">
        <f t="shared" si="0"/>
        <v>0.24805555555555556</v>
      </c>
      <c r="V14">
        <f t="shared" si="1"/>
        <v>9.1482231216001089E-3</v>
      </c>
    </row>
    <row r="15" spans="1:22" x14ac:dyDescent="0.25">
      <c r="B15" s="20">
        <v>12</v>
      </c>
      <c r="C15" s="27">
        <v>0.25833333333333336</v>
      </c>
      <c r="D15" s="35">
        <v>0.25694444444444448</v>
      </c>
      <c r="E15" s="35">
        <v>0.24305555555555555</v>
      </c>
      <c r="F15" s="35">
        <v>0.27430555555555552</v>
      </c>
      <c r="G15" s="35">
        <v>0.25555555555555559</v>
      </c>
      <c r="H15" s="35">
        <v>0.25555555555555559</v>
      </c>
      <c r="I15" s="35">
        <v>0.25833333333333336</v>
      </c>
      <c r="J15" s="35">
        <v>0.27430555555555552</v>
      </c>
      <c r="K15" s="35">
        <v>0.24861111111111112</v>
      </c>
      <c r="L15" s="35">
        <v>0.26458333333333334</v>
      </c>
      <c r="M15" s="34"/>
      <c r="N15" s="35">
        <v>0.24861111111111112</v>
      </c>
      <c r="O15" s="35">
        <v>0.24583333333333335</v>
      </c>
      <c r="P15" s="35">
        <v>0.22638888888888889</v>
      </c>
      <c r="Q15" s="34"/>
      <c r="R15" s="35">
        <v>0.24930555555555556</v>
      </c>
      <c r="S15" s="35">
        <v>0.28750000000000003</v>
      </c>
      <c r="T15" s="35">
        <v>0.2298611111111111</v>
      </c>
      <c r="U15" s="39">
        <f t="shared" si="0"/>
        <v>0.25481770833333334</v>
      </c>
      <c r="V15">
        <f t="shared" si="1"/>
        <v>3.8073260789962655E-3</v>
      </c>
    </row>
    <row r="16" spans="1:22" x14ac:dyDescent="0.25">
      <c r="B16" s="21">
        <v>13</v>
      </c>
      <c r="C16" s="30">
        <v>0.2638888888888889</v>
      </c>
      <c r="D16" s="37">
        <v>0.2951388888888889</v>
      </c>
      <c r="E16" s="37">
        <v>0.24305555555555555</v>
      </c>
      <c r="F16" s="37">
        <v>0.25555555555555559</v>
      </c>
      <c r="G16" s="30">
        <v>0.25555555555555559</v>
      </c>
      <c r="H16" s="37">
        <v>0.25833333333333336</v>
      </c>
      <c r="I16" s="37">
        <v>0.25833333333333336</v>
      </c>
      <c r="J16" s="37">
        <v>0.23611111111111113</v>
      </c>
      <c r="K16" s="37">
        <v>0.25555555555555559</v>
      </c>
      <c r="L16" s="36"/>
      <c r="M16" s="36"/>
      <c r="N16" s="37">
        <v>0.25208333333333333</v>
      </c>
      <c r="O16" s="36"/>
      <c r="P16" s="36"/>
      <c r="Q16" s="36"/>
      <c r="R16" s="37">
        <v>0.22638888888888889</v>
      </c>
      <c r="S16" s="36"/>
      <c r="T16" s="37">
        <v>0.24583333333333335</v>
      </c>
      <c r="U16" s="39">
        <f t="shared" si="0"/>
        <v>0.25381944444444443</v>
      </c>
      <c r="V16">
        <f t="shared" si="1"/>
        <v>4.6451562554468669E-3</v>
      </c>
    </row>
    <row r="18" spans="1:17" x14ac:dyDescent="0.25">
      <c r="A18" t="s">
        <v>21</v>
      </c>
    </row>
    <row r="19" spans="1:17" x14ac:dyDescent="0.25">
      <c r="B19" s="8" t="s">
        <v>223</v>
      </c>
      <c r="C19" s="23" t="s">
        <v>79</v>
      </c>
      <c r="D19" s="23" t="s">
        <v>80</v>
      </c>
      <c r="E19" s="23" t="s">
        <v>81</v>
      </c>
      <c r="F19" s="23" t="s">
        <v>82</v>
      </c>
      <c r="G19" s="23" t="s">
        <v>83</v>
      </c>
      <c r="H19" s="23" t="s">
        <v>84</v>
      </c>
      <c r="I19" s="23" t="s">
        <v>85</v>
      </c>
      <c r="J19" s="23" t="s">
        <v>86</v>
      </c>
      <c r="K19" s="23" t="s">
        <v>98</v>
      </c>
      <c r="L19" s="23" t="s">
        <v>99</v>
      </c>
      <c r="M19" s="23" t="s">
        <v>100</v>
      </c>
      <c r="N19" s="23" t="s">
        <v>101</v>
      </c>
      <c r="O19" s="23" t="s">
        <v>102</v>
      </c>
      <c r="P19" s="23" t="s">
        <v>225</v>
      </c>
      <c r="Q19" s="23" t="s">
        <v>226</v>
      </c>
    </row>
    <row r="20" spans="1:17" x14ac:dyDescent="0.25">
      <c r="B20" s="9" t="s">
        <v>69</v>
      </c>
      <c r="C20" s="14" t="s">
        <v>70</v>
      </c>
      <c r="D20" s="11" t="s">
        <v>70</v>
      </c>
      <c r="E20" s="11" t="s">
        <v>70</v>
      </c>
      <c r="F20" s="11" t="s">
        <v>70</v>
      </c>
      <c r="G20" s="11" t="s">
        <v>70</v>
      </c>
      <c r="H20" s="11" t="s">
        <v>70</v>
      </c>
      <c r="I20" s="11" t="s">
        <v>70</v>
      </c>
      <c r="J20" s="11" t="s">
        <v>70</v>
      </c>
      <c r="K20" s="11" t="s">
        <v>70</v>
      </c>
      <c r="L20" s="11" t="s">
        <v>70</v>
      </c>
      <c r="M20" s="11" t="s">
        <v>70</v>
      </c>
      <c r="N20" s="11" t="s">
        <v>70</v>
      </c>
      <c r="O20" s="11" t="s">
        <v>70</v>
      </c>
      <c r="P20" s="8"/>
      <c r="Q20" s="38"/>
    </row>
    <row r="21" spans="1:17" x14ac:dyDescent="0.25">
      <c r="B21" s="9" t="s">
        <v>71</v>
      </c>
      <c r="C21" s="14" t="s">
        <v>72</v>
      </c>
      <c r="D21" s="11" t="s">
        <v>72</v>
      </c>
      <c r="E21" s="11" t="s">
        <v>72</v>
      </c>
      <c r="F21" s="11" t="s">
        <v>72</v>
      </c>
      <c r="G21" s="11" t="s">
        <v>72</v>
      </c>
      <c r="H21" s="11" t="s">
        <v>72</v>
      </c>
      <c r="I21" s="11" t="s">
        <v>72</v>
      </c>
      <c r="J21" s="11" t="s">
        <v>72</v>
      </c>
      <c r="K21" s="11" t="s">
        <v>72</v>
      </c>
      <c r="L21" s="11" t="s">
        <v>72</v>
      </c>
      <c r="M21" s="11" t="s">
        <v>72</v>
      </c>
      <c r="N21" s="11" t="s">
        <v>72</v>
      </c>
      <c r="O21" s="11" t="s">
        <v>72</v>
      </c>
      <c r="P21" s="9"/>
      <c r="Q21" s="11"/>
    </row>
    <row r="22" spans="1:17" x14ac:dyDescent="0.25">
      <c r="B22" s="19">
        <v>2</v>
      </c>
      <c r="C22" s="27">
        <v>1.8749999999999999E-2</v>
      </c>
      <c r="D22" s="34"/>
      <c r="E22" s="35">
        <v>6.3888888888888884E-2</v>
      </c>
      <c r="F22" s="34"/>
      <c r="G22" s="34">
        <v>0</v>
      </c>
      <c r="H22" s="34">
        <v>0</v>
      </c>
      <c r="I22" s="34"/>
      <c r="J22" s="34"/>
      <c r="K22" s="35">
        <v>3.8194444444444441E-2</v>
      </c>
      <c r="L22" s="34">
        <v>0</v>
      </c>
      <c r="M22" s="35">
        <v>1.2499999999999999E-2</v>
      </c>
      <c r="N22" s="34"/>
      <c r="O22" s="34"/>
      <c r="P22" s="39">
        <f>AVERAGE(C22:O22)</f>
        <v>1.9047619047619046E-2</v>
      </c>
      <c r="Q22">
        <f>_xlfn.STDEV.P(C22:O22)/SQRT(COUNT(C22:O22))</f>
        <v>8.4620831012300092E-3</v>
      </c>
    </row>
    <row r="23" spans="1:17" x14ac:dyDescent="0.25">
      <c r="B23" s="19">
        <v>3</v>
      </c>
      <c r="C23" s="27">
        <v>1.8749999999999999E-2</v>
      </c>
      <c r="D23" s="34"/>
      <c r="E23" s="35">
        <v>2.2222222222222223E-2</v>
      </c>
      <c r="F23" s="34"/>
      <c r="G23" s="35">
        <v>1.8749999999999999E-2</v>
      </c>
      <c r="H23" s="34"/>
      <c r="I23" s="34"/>
      <c r="J23" s="35">
        <v>6.3888888888888884E-2</v>
      </c>
      <c r="K23" s="35">
        <v>1.2499999999999999E-2</v>
      </c>
      <c r="L23" s="35">
        <v>1.5972222222222224E-2</v>
      </c>
      <c r="M23" s="34">
        <v>0</v>
      </c>
      <c r="N23" s="35">
        <v>3.4722222222222224E-2</v>
      </c>
      <c r="O23" s="34">
        <v>0</v>
      </c>
      <c r="P23" s="39">
        <f t="shared" ref="P23:P33" si="2">AVERAGE(C23:O23)</f>
        <v>2.0756172839506173E-2</v>
      </c>
      <c r="Q23">
        <f t="shared" ref="Q23:Q33" si="3">_xlfn.STDEV.P(C23:O23)/SQRT(COUNT(C23:O23))</f>
        <v>6.1044089351240038E-3</v>
      </c>
    </row>
    <row r="24" spans="1:17" x14ac:dyDescent="0.25">
      <c r="B24" s="19">
        <v>4</v>
      </c>
      <c r="C24" s="27">
        <v>2.8472222222222222E-2</v>
      </c>
      <c r="D24" s="34"/>
      <c r="E24" s="35">
        <v>7.6388888888888895E-2</v>
      </c>
      <c r="F24" s="34"/>
      <c r="G24" s="35">
        <v>3.8194444444444441E-2</v>
      </c>
      <c r="H24" s="35">
        <v>8.6111111111111124E-2</v>
      </c>
      <c r="I24" s="34"/>
      <c r="J24" s="35">
        <v>7.9861111111111105E-2</v>
      </c>
      <c r="K24" s="34">
        <v>0</v>
      </c>
      <c r="L24" s="35">
        <v>1.2499999999999999E-2</v>
      </c>
      <c r="M24" s="35">
        <v>1.2499999999999999E-2</v>
      </c>
      <c r="N24" s="34">
        <v>0</v>
      </c>
      <c r="O24" s="34"/>
      <c r="P24" s="39">
        <f t="shared" si="2"/>
        <v>3.7114197530864201E-2</v>
      </c>
      <c r="Q24">
        <f t="shared" si="3"/>
        <v>1.1006728004081099E-2</v>
      </c>
    </row>
    <row r="25" spans="1:17" x14ac:dyDescent="0.25">
      <c r="B25" s="20">
        <v>5</v>
      </c>
      <c r="C25" s="27">
        <v>0.19166666666666665</v>
      </c>
      <c r="D25" s="34"/>
      <c r="E25" s="35">
        <v>0.17847222222222223</v>
      </c>
      <c r="F25" s="35">
        <v>0.16250000000000001</v>
      </c>
      <c r="G25" s="35">
        <v>0.2298611111111111</v>
      </c>
      <c r="H25" s="35">
        <v>0.20069444444444443</v>
      </c>
      <c r="I25" s="34"/>
      <c r="J25" s="35">
        <v>0.24236111111111111</v>
      </c>
      <c r="K25" s="35">
        <v>0.13402777777777777</v>
      </c>
      <c r="L25" s="35">
        <v>0.22638888888888889</v>
      </c>
      <c r="M25" s="35">
        <v>0.11180555555555556</v>
      </c>
      <c r="N25" s="35">
        <v>0.21388888888888891</v>
      </c>
      <c r="O25" s="35">
        <v>0.13680555555555554</v>
      </c>
      <c r="P25" s="39">
        <f t="shared" si="2"/>
        <v>0.18440656565656566</v>
      </c>
      <c r="Q25">
        <f t="shared" si="3"/>
        <v>1.2519231850028777E-2</v>
      </c>
    </row>
    <row r="26" spans="1:17" x14ac:dyDescent="0.25">
      <c r="B26" s="20">
        <v>6</v>
      </c>
      <c r="C26" s="27">
        <v>0.21041666666666667</v>
      </c>
      <c r="D26" s="34"/>
      <c r="E26" s="35">
        <v>0.22013888888888888</v>
      </c>
      <c r="F26" s="35">
        <v>0.19166666666666665</v>
      </c>
      <c r="G26" s="35">
        <v>0.24583333333333335</v>
      </c>
      <c r="H26" s="35">
        <v>0.16597222222222222</v>
      </c>
      <c r="I26" s="34"/>
      <c r="J26" s="35">
        <v>0.2298611111111111</v>
      </c>
      <c r="K26" s="35">
        <v>0.23263888888888887</v>
      </c>
      <c r="L26" s="35">
        <v>0.19444444444444445</v>
      </c>
      <c r="M26" s="35">
        <v>0.24583333333333335</v>
      </c>
      <c r="N26" s="35">
        <v>0.21805555555555556</v>
      </c>
      <c r="O26" s="35">
        <v>0.15972222222222224</v>
      </c>
      <c r="P26" s="39">
        <f t="shared" si="2"/>
        <v>0.21041666666666667</v>
      </c>
      <c r="Q26">
        <f t="shared" si="3"/>
        <v>8.4723068986721738E-3</v>
      </c>
    </row>
    <row r="27" spans="1:17" x14ac:dyDescent="0.25">
      <c r="B27" s="20">
        <v>7</v>
      </c>
      <c r="C27" s="27">
        <v>0.3576388888888889</v>
      </c>
      <c r="D27" s="34"/>
      <c r="E27" s="34"/>
      <c r="F27" s="35">
        <v>0.24583333333333335</v>
      </c>
      <c r="G27" s="35">
        <v>0.28402777777777777</v>
      </c>
      <c r="H27" s="35">
        <v>0.24583333333333335</v>
      </c>
      <c r="I27" s="34"/>
      <c r="J27" s="34"/>
      <c r="K27" s="35">
        <v>0.22638888888888889</v>
      </c>
      <c r="L27" s="35">
        <v>0.24236111111111111</v>
      </c>
      <c r="M27" s="35">
        <v>0.26041666666666669</v>
      </c>
      <c r="N27" s="35">
        <v>0.22638888888888889</v>
      </c>
      <c r="O27" s="35">
        <v>0.22361111111111109</v>
      </c>
      <c r="P27" s="39">
        <f t="shared" si="2"/>
        <v>0.25694444444444442</v>
      </c>
      <c r="Q27">
        <f t="shared" si="3"/>
        <v>1.329759871883803E-2</v>
      </c>
    </row>
    <row r="28" spans="1:17" x14ac:dyDescent="0.25">
      <c r="B28" s="20">
        <v>8</v>
      </c>
      <c r="C28" s="27">
        <v>0.50138888888888888</v>
      </c>
      <c r="D28" s="34"/>
      <c r="E28" s="34"/>
      <c r="F28" s="34"/>
      <c r="G28" s="34"/>
      <c r="H28" s="35">
        <v>0.27430555555555552</v>
      </c>
      <c r="I28" s="34"/>
      <c r="J28" s="34"/>
      <c r="K28" s="35">
        <v>0.25833333333333336</v>
      </c>
      <c r="L28" s="35">
        <v>0.24236111111111111</v>
      </c>
      <c r="M28" s="35">
        <v>0.3</v>
      </c>
      <c r="N28" s="34"/>
      <c r="O28" s="35">
        <v>0.23958333333333334</v>
      </c>
      <c r="P28" s="39">
        <f t="shared" si="2"/>
        <v>0.30266203703703703</v>
      </c>
      <c r="Q28">
        <f t="shared" si="3"/>
        <v>3.7224430683900557E-2</v>
      </c>
    </row>
    <row r="29" spans="1:17" x14ac:dyDescent="0.25">
      <c r="B29" s="20">
        <v>9</v>
      </c>
      <c r="C29" s="27">
        <v>0.56805555555555554</v>
      </c>
      <c r="D29" s="34"/>
      <c r="E29" s="34"/>
      <c r="F29" s="34"/>
      <c r="G29" s="34"/>
      <c r="H29" s="35">
        <v>0.32847222222222222</v>
      </c>
      <c r="I29" s="35">
        <v>0.28402777777777777</v>
      </c>
      <c r="J29" s="34"/>
      <c r="K29" s="35">
        <v>0.24861111111111112</v>
      </c>
      <c r="L29" s="35">
        <v>0.24583333333333335</v>
      </c>
      <c r="M29" s="35">
        <v>0.33194444444444443</v>
      </c>
      <c r="N29" s="34"/>
      <c r="O29" s="35">
        <v>0.23611111111111113</v>
      </c>
      <c r="P29" s="39">
        <f t="shared" si="2"/>
        <v>0.32043650793650796</v>
      </c>
      <c r="Q29">
        <f t="shared" si="3"/>
        <v>4.057572601034061E-2</v>
      </c>
    </row>
    <row r="30" spans="1:17" x14ac:dyDescent="0.25">
      <c r="B30" s="20">
        <v>10</v>
      </c>
      <c r="C30" s="27">
        <v>0.61944444444444446</v>
      </c>
      <c r="D30" s="34"/>
      <c r="E30" s="34"/>
      <c r="F30" s="34"/>
      <c r="G30" s="35">
        <v>0.32847222222222222</v>
      </c>
      <c r="H30" s="34"/>
      <c r="I30" s="35">
        <v>0.30972222222222223</v>
      </c>
      <c r="J30" s="34"/>
      <c r="K30" s="35">
        <v>0.25208333333333333</v>
      </c>
      <c r="L30" s="35">
        <v>0.25208333333333333</v>
      </c>
      <c r="M30" s="35">
        <v>0.37638888888888888</v>
      </c>
      <c r="N30" s="34"/>
      <c r="O30" s="35">
        <v>0.25208333333333333</v>
      </c>
      <c r="P30" s="39">
        <f t="shared" si="2"/>
        <v>0.34146825396825392</v>
      </c>
      <c r="Q30">
        <f t="shared" si="3"/>
        <v>4.5989331659616696E-2</v>
      </c>
    </row>
    <row r="31" spans="1:17" x14ac:dyDescent="0.25">
      <c r="B31" s="20">
        <v>11</v>
      </c>
      <c r="C31" s="27">
        <v>0.4597222222222222</v>
      </c>
      <c r="D31" s="34"/>
      <c r="E31" s="34"/>
      <c r="F31" s="34"/>
      <c r="G31" s="35">
        <v>0.30972222222222223</v>
      </c>
      <c r="H31" s="34"/>
      <c r="I31" s="35">
        <v>0.25833333333333336</v>
      </c>
      <c r="J31" s="34"/>
      <c r="K31" s="35">
        <v>0.27777777777777779</v>
      </c>
      <c r="L31" s="35">
        <v>0.22638888888888889</v>
      </c>
      <c r="M31" s="35">
        <v>0.34166666666666662</v>
      </c>
      <c r="N31" s="35">
        <v>0.25208333333333333</v>
      </c>
      <c r="O31" s="35">
        <v>0.25555555555555559</v>
      </c>
      <c r="P31" s="39">
        <f t="shared" si="2"/>
        <v>0.29765624999999996</v>
      </c>
      <c r="Q31">
        <f t="shared" si="3"/>
        <v>2.4754332074214604E-2</v>
      </c>
    </row>
    <row r="32" spans="1:17" x14ac:dyDescent="0.25">
      <c r="B32" s="20">
        <v>12</v>
      </c>
      <c r="C32" s="29"/>
      <c r="D32" s="34"/>
      <c r="E32" s="34"/>
      <c r="F32" s="34"/>
      <c r="G32" s="35">
        <v>0.3125</v>
      </c>
      <c r="H32" s="34"/>
      <c r="I32" s="35">
        <v>0.30972222222222223</v>
      </c>
      <c r="J32" s="34"/>
      <c r="K32" s="34"/>
      <c r="L32" s="35">
        <v>0.19791666666666666</v>
      </c>
      <c r="M32" s="35">
        <v>0.4597222222222222</v>
      </c>
      <c r="N32" s="35">
        <v>0.27430555555555552</v>
      </c>
      <c r="O32" s="35">
        <v>0.25208333333333333</v>
      </c>
      <c r="P32" s="39">
        <f t="shared" si="2"/>
        <v>0.30104166666666665</v>
      </c>
      <c r="Q32">
        <f t="shared" si="3"/>
        <v>3.2969964371662976E-2</v>
      </c>
    </row>
    <row r="33" spans="1:31" x14ac:dyDescent="0.25">
      <c r="B33" s="21">
        <v>13</v>
      </c>
      <c r="C33" s="33"/>
      <c r="D33" s="36"/>
      <c r="E33" s="36"/>
      <c r="F33" s="36"/>
      <c r="G33" s="36"/>
      <c r="H33" s="36"/>
      <c r="I33" s="37">
        <v>0.29652777777777778</v>
      </c>
      <c r="J33" s="36"/>
      <c r="K33" s="36"/>
      <c r="L33" s="37">
        <v>0.23611111111111113</v>
      </c>
      <c r="M33" s="37">
        <v>0.49513888888888885</v>
      </c>
      <c r="N33" s="36"/>
      <c r="O33" s="36"/>
      <c r="P33" s="39">
        <f t="shared" si="2"/>
        <v>0.34259259259259256</v>
      </c>
      <c r="Q33">
        <f t="shared" si="3"/>
        <v>6.388413607299083E-2</v>
      </c>
    </row>
    <row r="35" spans="1:31" x14ac:dyDescent="0.25">
      <c r="A35" t="s">
        <v>22</v>
      </c>
    </row>
    <row r="36" spans="1:31" x14ac:dyDescent="0.25">
      <c r="B36" s="8" t="s">
        <v>222</v>
      </c>
      <c r="C36" s="23" t="s">
        <v>105</v>
      </c>
      <c r="D36" s="23" t="s">
        <v>106</v>
      </c>
      <c r="E36" s="23" t="s">
        <v>107</v>
      </c>
      <c r="F36" s="23" t="s">
        <v>108</v>
      </c>
      <c r="G36" s="23" t="s">
        <v>109</v>
      </c>
      <c r="H36" s="23" t="s">
        <v>110</v>
      </c>
      <c r="I36" s="23" t="s">
        <v>111</v>
      </c>
      <c r="J36" s="23" t="s">
        <v>112</v>
      </c>
      <c r="K36" s="23" t="s">
        <v>113</v>
      </c>
      <c r="L36" s="23" t="s">
        <v>114</v>
      </c>
      <c r="M36" s="23" t="s">
        <v>115</v>
      </c>
      <c r="N36" s="23" t="s">
        <v>116</v>
      </c>
      <c r="O36" s="23" t="s">
        <v>117</v>
      </c>
      <c r="P36" s="23" t="s">
        <v>118</v>
      </c>
      <c r="Q36" s="23" t="s">
        <v>119</v>
      </c>
      <c r="R36" s="23" t="s">
        <v>120</v>
      </c>
      <c r="S36" s="23" t="s">
        <v>121</v>
      </c>
      <c r="T36" s="23" t="s">
        <v>122</v>
      </c>
      <c r="U36" s="23" t="s">
        <v>123</v>
      </c>
      <c r="V36" s="23" t="s">
        <v>124</v>
      </c>
      <c r="W36" s="23" t="s">
        <v>125</v>
      </c>
      <c r="X36" s="23" t="s">
        <v>126</v>
      </c>
      <c r="Y36" s="23" t="s">
        <v>127</v>
      </c>
      <c r="Z36" s="23" t="s">
        <v>128</v>
      </c>
      <c r="AA36" s="23" t="s">
        <v>129</v>
      </c>
      <c r="AB36" s="23" t="s">
        <v>130</v>
      </c>
      <c r="AC36" s="23" t="s">
        <v>131</v>
      </c>
      <c r="AD36" s="23" t="s">
        <v>225</v>
      </c>
      <c r="AE36" s="23" t="s">
        <v>226</v>
      </c>
    </row>
    <row r="37" spans="1:31" x14ac:dyDescent="0.25">
      <c r="B37" s="9" t="s">
        <v>69</v>
      </c>
      <c r="C37" s="14" t="s">
        <v>70</v>
      </c>
      <c r="D37" s="11" t="s">
        <v>70</v>
      </c>
      <c r="E37" s="11" t="s">
        <v>70</v>
      </c>
      <c r="F37" s="11" t="s">
        <v>70</v>
      </c>
      <c r="G37" s="11" t="s">
        <v>70</v>
      </c>
      <c r="H37" s="11" t="s">
        <v>70</v>
      </c>
      <c r="I37" s="11" t="s">
        <v>70</v>
      </c>
      <c r="J37" s="11" t="s">
        <v>70</v>
      </c>
      <c r="K37" s="11" t="s">
        <v>70</v>
      </c>
      <c r="L37" s="11" t="s">
        <v>70</v>
      </c>
      <c r="M37" s="11" t="s">
        <v>70</v>
      </c>
      <c r="N37" s="11" t="s">
        <v>70</v>
      </c>
      <c r="O37" s="11" t="s">
        <v>70</v>
      </c>
      <c r="P37" s="11" t="s">
        <v>70</v>
      </c>
      <c r="Q37" s="11" t="s">
        <v>70</v>
      </c>
      <c r="R37" s="11" t="s">
        <v>70</v>
      </c>
      <c r="S37" s="11" t="s">
        <v>70</v>
      </c>
      <c r="T37" s="11" t="s">
        <v>70</v>
      </c>
      <c r="U37" s="14" t="s">
        <v>70</v>
      </c>
      <c r="V37" s="11" t="s">
        <v>70</v>
      </c>
      <c r="W37" s="11" t="s">
        <v>70</v>
      </c>
      <c r="X37" s="11" t="s">
        <v>70</v>
      </c>
      <c r="Y37" s="11" t="s">
        <v>70</v>
      </c>
      <c r="Z37" s="11" t="s">
        <v>70</v>
      </c>
      <c r="AA37" s="11" t="s">
        <v>70</v>
      </c>
      <c r="AB37" s="11" t="s">
        <v>70</v>
      </c>
      <c r="AC37" s="11" t="s">
        <v>70</v>
      </c>
      <c r="AD37" s="8"/>
      <c r="AE37" s="38"/>
    </row>
    <row r="38" spans="1:31" x14ac:dyDescent="0.25">
      <c r="B38" s="9" t="s">
        <v>71</v>
      </c>
      <c r="C38" s="14" t="s">
        <v>72</v>
      </c>
      <c r="D38" s="11" t="s">
        <v>72</v>
      </c>
      <c r="E38" s="11" t="s">
        <v>72</v>
      </c>
      <c r="F38" s="11" t="s">
        <v>72</v>
      </c>
      <c r="G38" s="11" t="s">
        <v>72</v>
      </c>
      <c r="H38" s="11" t="s">
        <v>72</v>
      </c>
      <c r="I38" s="11" t="s">
        <v>72</v>
      </c>
      <c r="J38" s="11" t="s">
        <v>72</v>
      </c>
      <c r="K38" s="11" t="s">
        <v>72</v>
      </c>
      <c r="L38" s="11" t="s">
        <v>72</v>
      </c>
      <c r="M38" s="11" t="s">
        <v>72</v>
      </c>
      <c r="N38" s="11" t="s">
        <v>72</v>
      </c>
      <c r="O38" s="11" t="s">
        <v>72</v>
      </c>
      <c r="P38" s="11" t="s">
        <v>72</v>
      </c>
      <c r="Q38" s="11" t="s">
        <v>72</v>
      </c>
      <c r="R38" s="11" t="s">
        <v>72</v>
      </c>
      <c r="S38" s="11" t="s">
        <v>72</v>
      </c>
      <c r="T38" s="11" t="s">
        <v>72</v>
      </c>
      <c r="U38" s="14" t="s">
        <v>72</v>
      </c>
      <c r="V38" s="11" t="s">
        <v>72</v>
      </c>
      <c r="W38" s="11" t="s">
        <v>72</v>
      </c>
      <c r="X38" s="11" t="s">
        <v>72</v>
      </c>
      <c r="Y38" s="11" t="s">
        <v>72</v>
      </c>
      <c r="Z38" s="11" t="s">
        <v>72</v>
      </c>
      <c r="AA38" s="11" t="s">
        <v>72</v>
      </c>
      <c r="AB38" s="11" t="s">
        <v>72</v>
      </c>
      <c r="AC38" s="11" t="s">
        <v>72</v>
      </c>
      <c r="AD38" s="9"/>
      <c r="AE38" s="11"/>
    </row>
    <row r="39" spans="1:31" x14ac:dyDescent="0.25">
      <c r="B39" s="19">
        <v>2</v>
      </c>
      <c r="C39" s="27">
        <v>1.2499999999999999E-2</v>
      </c>
      <c r="D39" s="27">
        <v>2.4999999999999998E-2</v>
      </c>
      <c r="E39" s="29">
        <v>0</v>
      </c>
      <c r="F39" s="27">
        <v>1.2499999999999999E-2</v>
      </c>
      <c r="G39" s="27">
        <v>1.5972222222222224E-2</v>
      </c>
      <c r="H39" s="27">
        <v>7.9861111111111105E-2</v>
      </c>
      <c r="I39" s="27">
        <v>3.8194444444444441E-2</v>
      </c>
      <c r="J39" s="27">
        <v>2.2222222222222223E-2</v>
      </c>
      <c r="K39" s="27">
        <v>1.2499999999999999E-2</v>
      </c>
      <c r="L39" s="27">
        <v>1.5972222222222224E-2</v>
      </c>
      <c r="M39" s="27">
        <v>1.2499999999999999E-2</v>
      </c>
      <c r="N39" s="27">
        <v>1.8749999999999999E-2</v>
      </c>
      <c r="O39" s="27">
        <v>3.4722222222222224E-2</v>
      </c>
      <c r="P39" s="27">
        <v>5.0694444444444452E-2</v>
      </c>
      <c r="Q39" s="27">
        <v>7.9861111111111105E-2</v>
      </c>
      <c r="R39" s="27">
        <v>3.4722222222222224E-2</v>
      </c>
      <c r="S39" s="27">
        <v>3.4722222222222224E-2</v>
      </c>
      <c r="T39" s="27">
        <v>1.2499999999999999E-2</v>
      </c>
      <c r="U39" s="29">
        <v>0</v>
      </c>
      <c r="V39" s="27">
        <v>2.4999999999999998E-2</v>
      </c>
      <c r="W39" s="27">
        <v>7.2916666666666671E-2</v>
      </c>
      <c r="X39" s="29">
        <v>0</v>
      </c>
      <c r="Y39" s="27">
        <v>5.4166666666666669E-2</v>
      </c>
      <c r="Z39" s="27">
        <v>1.5972222222222224E-2</v>
      </c>
      <c r="AA39" s="29"/>
      <c r="AB39" s="27">
        <v>6.0416666666666667E-2</v>
      </c>
      <c r="AC39" s="27">
        <v>1.8749999999999999E-2</v>
      </c>
      <c r="AD39" s="39">
        <f>AVERAGE(C39:AC39)</f>
        <v>2.9246794871794875E-2</v>
      </c>
      <c r="AE39">
        <f>_xlfn.STDEV.P(C39:AC39)/SQRT(COUNT(C39:AC39))</f>
        <v>4.5599335249157623E-3</v>
      </c>
    </row>
    <row r="40" spans="1:31" x14ac:dyDescent="0.25">
      <c r="B40" s="19">
        <v>3</v>
      </c>
      <c r="C40" s="27">
        <v>1.2499999999999999E-2</v>
      </c>
      <c r="D40" s="27">
        <v>2.2222222222222223E-2</v>
      </c>
      <c r="E40" s="27">
        <v>1.5972222222222224E-2</v>
      </c>
      <c r="F40" s="27">
        <v>1.8749999999999999E-2</v>
      </c>
      <c r="G40" s="27">
        <v>1.2499999999999999E-2</v>
      </c>
      <c r="H40" s="27">
        <v>2.4999999999999998E-2</v>
      </c>
      <c r="I40" s="27">
        <v>3.1944444444444449E-2</v>
      </c>
      <c r="J40" s="27">
        <v>2.8472222222222222E-2</v>
      </c>
      <c r="K40" s="27">
        <v>2.2222222222222223E-2</v>
      </c>
      <c r="L40" s="27">
        <v>1.2499999999999999E-2</v>
      </c>
      <c r="M40" s="29">
        <v>0</v>
      </c>
      <c r="N40" s="27">
        <v>2.8472222222222222E-2</v>
      </c>
      <c r="O40" s="27">
        <v>5.0694444444444452E-2</v>
      </c>
      <c r="P40" s="27">
        <v>3.1944444444444449E-2</v>
      </c>
      <c r="Q40" s="27">
        <v>7.6388888888888895E-2</v>
      </c>
      <c r="R40" s="27">
        <v>2.8472222222222222E-2</v>
      </c>
      <c r="S40" s="27">
        <v>4.7916666666666663E-2</v>
      </c>
      <c r="T40" s="27">
        <v>4.0972222222222222E-2</v>
      </c>
      <c r="U40" s="29"/>
      <c r="V40" s="27">
        <v>4.7916666666666663E-2</v>
      </c>
      <c r="W40" s="27">
        <v>3.8194444444444441E-2</v>
      </c>
      <c r="X40" s="29">
        <v>0</v>
      </c>
      <c r="Y40" s="27">
        <v>6.3888888888888884E-2</v>
      </c>
      <c r="Z40" s="27">
        <v>2.8472222222222222E-2</v>
      </c>
      <c r="AA40" s="27">
        <v>3.4722222222222224E-2</v>
      </c>
      <c r="AB40" s="27">
        <v>7.2916666666666671E-2</v>
      </c>
      <c r="AC40" s="27">
        <v>1.8749999999999999E-2</v>
      </c>
      <c r="AD40" s="39">
        <f t="shared" ref="AD40:AD50" si="4">AVERAGE(C40:AC40)</f>
        <v>3.1223290598290602E-2</v>
      </c>
      <c r="AE40">
        <f t="shared" ref="AE40:AE50" si="5">_xlfn.STDEV.P(C40:AC40)/SQRT(COUNT(C40:AC40))</f>
        <v>3.7909441061003976E-3</v>
      </c>
    </row>
    <row r="41" spans="1:31" x14ac:dyDescent="0.25">
      <c r="B41" s="19">
        <v>4</v>
      </c>
      <c r="C41" s="27">
        <v>2.8472222222222222E-2</v>
      </c>
      <c r="D41" s="27">
        <v>3.8194444444444441E-2</v>
      </c>
      <c r="E41" s="29">
        <v>0</v>
      </c>
      <c r="F41" s="29">
        <v>0</v>
      </c>
      <c r="G41" s="29">
        <v>0</v>
      </c>
      <c r="H41" s="27">
        <v>4.7916666666666663E-2</v>
      </c>
      <c r="I41" s="27">
        <v>1.2499999999999999E-2</v>
      </c>
      <c r="J41" s="27">
        <v>3.1944444444444449E-2</v>
      </c>
      <c r="K41" s="27">
        <v>1.5972222222222224E-2</v>
      </c>
      <c r="L41" s="27">
        <v>3.4722222222222224E-2</v>
      </c>
      <c r="M41" s="27">
        <v>1.8749999999999999E-2</v>
      </c>
      <c r="N41" s="27">
        <v>2.8472222222222222E-2</v>
      </c>
      <c r="O41" s="27">
        <v>4.7916666666666663E-2</v>
      </c>
      <c r="P41" s="27">
        <v>3.1944444444444449E-2</v>
      </c>
      <c r="Q41" s="27">
        <v>6.3888888888888884E-2</v>
      </c>
      <c r="R41" s="27">
        <v>2.361111111111111E-2</v>
      </c>
      <c r="S41" s="27">
        <v>3.8194444444444441E-2</v>
      </c>
      <c r="T41" s="29">
        <v>0</v>
      </c>
      <c r="U41" s="29">
        <v>0</v>
      </c>
      <c r="V41" s="27">
        <v>6.0416666666666667E-2</v>
      </c>
      <c r="W41" s="27">
        <v>2.8472222222222222E-2</v>
      </c>
      <c r="X41" s="29">
        <v>0</v>
      </c>
      <c r="Y41" s="27">
        <v>6.6666666666666666E-2</v>
      </c>
      <c r="Z41" s="27">
        <v>5.6944444444444443E-2</v>
      </c>
      <c r="AA41" s="27">
        <v>7.9861111111111105E-2</v>
      </c>
      <c r="AB41" s="27">
        <v>9.8611111111111108E-2</v>
      </c>
      <c r="AC41" s="27">
        <v>2.8472222222222222E-2</v>
      </c>
      <c r="AD41" s="39">
        <f t="shared" si="4"/>
        <v>3.2664609053497939E-2</v>
      </c>
      <c r="AE41">
        <f t="shared" si="5"/>
        <v>4.9734421281770122E-3</v>
      </c>
    </row>
    <row r="42" spans="1:31" x14ac:dyDescent="0.25">
      <c r="B42" s="20">
        <v>5</v>
      </c>
      <c r="C42" s="27">
        <v>0.2076388888888889</v>
      </c>
      <c r="D42" s="27">
        <v>0.23958333333333334</v>
      </c>
      <c r="E42" s="27">
        <v>0.16250000000000001</v>
      </c>
      <c r="F42" s="27">
        <v>0.24861111111111112</v>
      </c>
      <c r="G42" s="27">
        <v>0.12083333333333333</v>
      </c>
      <c r="H42" s="27">
        <v>0.22638888888888889</v>
      </c>
      <c r="I42" s="27">
        <v>0.18472222222222223</v>
      </c>
      <c r="J42" s="27">
        <v>0.17569444444444446</v>
      </c>
      <c r="K42" s="27">
        <v>0.15972222222222224</v>
      </c>
      <c r="L42" s="27">
        <v>0.16597222222222222</v>
      </c>
      <c r="M42" s="27">
        <v>0.20416666666666669</v>
      </c>
      <c r="N42" s="27">
        <v>0.25</v>
      </c>
      <c r="O42" s="27">
        <v>0.25</v>
      </c>
      <c r="P42" s="27">
        <v>0.19444444444444445</v>
      </c>
      <c r="Q42" s="27">
        <v>0.17222222222222225</v>
      </c>
      <c r="R42" s="27">
        <v>0.16874999999999998</v>
      </c>
      <c r="S42" s="27">
        <v>0.17222222222222225</v>
      </c>
      <c r="T42" s="27">
        <v>0.14375000000000002</v>
      </c>
      <c r="U42" s="27">
        <v>0.17569444444444446</v>
      </c>
      <c r="V42" s="27">
        <v>0.17569444444444446</v>
      </c>
      <c r="W42" s="27">
        <v>0.21041666666666667</v>
      </c>
      <c r="X42" s="27">
        <v>0.12430555555555556</v>
      </c>
      <c r="Y42" s="27">
        <v>0.12430555555555556</v>
      </c>
      <c r="Z42" s="27">
        <v>0.15625</v>
      </c>
      <c r="AA42" s="27">
        <v>0.25</v>
      </c>
      <c r="AB42" s="27">
        <v>0.16874999999999998</v>
      </c>
      <c r="AC42" s="27">
        <v>0.18472222222222223</v>
      </c>
      <c r="AD42" s="39">
        <f t="shared" si="4"/>
        <v>0.18582818930041156</v>
      </c>
      <c r="AE42">
        <f t="shared" si="5"/>
        <v>7.3744927784053175E-3</v>
      </c>
    </row>
    <row r="43" spans="1:31" x14ac:dyDescent="0.25">
      <c r="B43" s="20">
        <v>6</v>
      </c>
      <c r="C43" s="27">
        <v>0.24583333333333335</v>
      </c>
      <c r="D43" s="27">
        <v>0.22361111111111109</v>
      </c>
      <c r="E43" s="27">
        <v>0.24583333333333335</v>
      </c>
      <c r="F43" s="27">
        <v>0.25</v>
      </c>
      <c r="G43" s="27">
        <v>0.2076388888888889</v>
      </c>
      <c r="H43" s="27">
        <v>0.24583333333333335</v>
      </c>
      <c r="I43" s="27">
        <v>0.2076388888888889</v>
      </c>
      <c r="J43" s="27">
        <v>0.25</v>
      </c>
      <c r="K43" s="27">
        <v>0.24861111111111112</v>
      </c>
      <c r="L43" s="27">
        <v>0.24236111111111111</v>
      </c>
      <c r="M43" s="27">
        <v>0.25</v>
      </c>
      <c r="N43" s="27">
        <v>0.25</v>
      </c>
      <c r="O43" s="27">
        <v>0.25</v>
      </c>
      <c r="P43" s="27">
        <v>0.21041666666666667</v>
      </c>
      <c r="Q43" s="27">
        <v>0.23611111111111113</v>
      </c>
      <c r="R43" s="27">
        <v>0.21666666666666667</v>
      </c>
      <c r="S43" s="27">
        <v>0.25</v>
      </c>
      <c r="T43" s="27">
        <v>0.21388888888888891</v>
      </c>
      <c r="U43" s="27">
        <v>0.25</v>
      </c>
      <c r="V43" s="27">
        <v>0.19166666666666665</v>
      </c>
      <c r="W43" s="27">
        <v>0.30624999999999997</v>
      </c>
      <c r="X43" s="27">
        <v>0.17847222222222223</v>
      </c>
      <c r="Y43" s="27">
        <v>0.22361111111111109</v>
      </c>
      <c r="Z43" s="27">
        <v>0.25</v>
      </c>
      <c r="AA43" s="27">
        <v>0.25</v>
      </c>
      <c r="AB43" s="27">
        <v>0.25</v>
      </c>
      <c r="AC43" s="27">
        <v>0.22013888888888888</v>
      </c>
      <c r="AD43" s="39">
        <f t="shared" si="4"/>
        <v>0.23572530864197533</v>
      </c>
      <c r="AE43">
        <f t="shared" si="5"/>
        <v>4.7346531499768809E-3</v>
      </c>
    </row>
    <row r="44" spans="1:31" x14ac:dyDescent="0.25">
      <c r="B44" s="20">
        <v>7</v>
      </c>
      <c r="C44" s="27">
        <v>0.24583333333333335</v>
      </c>
      <c r="D44" s="27">
        <v>0.24236111111111111</v>
      </c>
      <c r="E44" s="27">
        <v>0.24583333333333335</v>
      </c>
      <c r="F44" s="27">
        <v>0.28055555555555556</v>
      </c>
      <c r="G44" s="27">
        <v>0.25</v>
      </c>
      <c r="H44" s="27">
        <v>0.24861111111111112</v>
      </c>
      <c r="I44" s="27">
        <v>0.23611111111111113</v>
      </c>
      <c r="J44" s="27">
        <v>0.25</v>
      </c>
      <c r="K44" s="27">
        <v>0.25</v>
      </c>
      <c r="L44" s="27">
        <v>0.25</v>
      </c>
      <c r="M44" s="27">
        <v>0.25</v>
      </c>
      <c r="N44" s="27">
        <v>0.25</v>
      </c>
      <c r="O44" s="27">
        <v>0.25</v>
      </c>
      <c r="P44" s="27">
        <v>0.25</v>
      </c>
      <c r="Q44" s="27">
        <v>0.25</v>
      </c>
      <c r="R44" s="27">
        <v>0.25</v>
      </c>
      <c r="S44" s="27">
        <v>0.25</v>
      </c>
      <c r="T44" s="27">
        <v>0.25</v>
      </c>
      <c r="U44" s="27">
        <v>0.27152777777777776</v>
      </c>
      <c r="V44" s="27">
        <v>0.25</v>
      </c>
      <c r="W44" s="27">
        <v>0.25</v>
      </c>
      <c r="X44" s="27">
        <v>0.25</v>
      </c>
      <c r="Y44" s="27">
        <v>0.25</v>
      </c>
      <c r="Z44" s="27">
        <v>0.25</v>
      </c>
      <c r="AA44" s="27">
        <v>0.25</v>
      </c>
      <c r="AB44" s="27">
        <v>0.29166666666666669</v>
      </c>
      <c r="AC44" s="27">
        <v>0.25</v>
      </c>
      <c r="AD44" s="39">
        <f t="shared" si="4"/>
        <v>0.25231481481481483</v>
      </c>
      <c r="AE44">
        <f t="shared" si="5"/>
        <v>2.1200031929007072E-3</v>
      </c>
    </row>
    <row r="45" spans="1:31" x14ac:dyDescent="0.25">
      <c r="B45" s="20">
        <v>8</v>
      </c>
      <c r="C45" s="27">
        <v>0.24583333333333335</v>
      </c>
      <c r="D45" s="27">
        <v>0.24583333333333335</v>
      </c>
      <c r="E45" s="29"/>
      <c r="F45" s="27">
        <v>0.25</v>
      </c>
      <c r="G45" s="27">
        <v>0.25</v>
      </c>
      <c r="H45" s="27">
        <v>0.25</v>
      </c>
      <c r="I45" s="27">
        <v>0.25</v>
      </c>
      <c r="J45" s="27">
        <v>0.25</v>
      </c>
      <c r="K45" s="29"/>
      <c r="L45" s="27">
        <v>0.25</v>
      </c>
      <c r="M45" s="27">
        <v>0.25</v>
      </c>
      <c r="N45" s="27">
        <v>0.25</v>
      </c>
      <c r="O45" s="27">
        <v>0.25</v>
      </c>
      <c r="P45" s="27">
        <v>0.25</v>
      </c>
      <c r="Q45" s="27">
        <v>0.25</v>
      </c>
      <c r="R45" s="27">
        <v>0.25</v>
      </c>
      <c r="S45" s="27">
        <v>0.25</v>
      </c>
      <c r="T45" s="27">
        <v>0.25</v>
      </c>
      <c r="U45" s="29"/>
      <c r="V45" s="27">
        <v>0.25</v>
      </c>
      <c r="W45" s="27">
        <v>0.25</v>
      </c>
      <c r="X45" s="27">
        <v>0.25</v>
      </c>
      <c r="Y45" s="27">
        <v>0.25</v>
      </c>
      <c r="Z45" s="27">
        <v>0.25</v>
      </c>
      <c r="AA45" s="27">
        <v>0.25</v>
      </c>
      <c r="AB45" s="27">
        <v>0.25</v>
      </c>
      <c r="AC45" s="27">
        <v>0.25</v>
      </c>
      <c r="AD45" s="39">
        <f t="shared" si="4"/>
        <v>0.24965277777777781</v>
      </c>
      <c r="AE45">
        <f t="shared" si="5"/>
        <v>2.3507055568969699E-4</v>
      </c>
    </row>
    <row r="46" spans="1:31" x14ac:dyDescent="0.25">
      <c r="B46" s="20">
        <v>9</v>
      </c>
      <c r="C46" s="27">
        <v>0.26180555555555557</v>
      </c>
      <c r="D46" s="27">
        <v>0.24236111111111111</v>
      </c>
      <c r="E46" s="27">
        <v>0.25</v>
      </c>
      <c r="F46" s="27">
        <v>0.25</v>
      </c>
      <c r="G46" s="29"/>
      <c r="H46" s="27">
        <v>0.25</v>
      </c>
      <c r="I46" s="27">
        <v>0.25</v>
      </c>
      <c r="J46" s="27">
        <v>0.25</v>
      </c>
      <c r="K46" s="27">
        <v>0.25</v>
      </c>
      <c r="L46" s="27">
        <v>0.25</v>
      </c>
      <c r="M46" s="27">
        <v>0.25</v>
      </c>
      <c r="N46" s="29"/>
      <c r="O46" s="27">
        <v>0.25</v>
      </c>
      <c r="P46" s="27">
        <v>0.25</v>
      </c>
      <c r="Q46" s="27">
        <v>0.25</v>
      </c>
      <c r="R46" s="27">
        <v>0.25</v>
      </c>
      <c r="S46" s="29"/>
      <c r="T46" s="27">
        <v>0.25</v>
      </c>
      <c r="U46" s="27">
        <v>0.27430555555555552</v>
      </c>
      <c r="V46" s="27">
        <v>0.25</v>
      </c>
      <c r="W46" s="27">
        <v>0.25</v>
      </c>
      <c r="X46" s="27">
        <v>0.25</v>
      </c>
      <c r="Y46" s="27">
        <v>0.29652777777777778</v>
      </c>
      <c r="Z46" s="29"/>
      <c r="AA46" s="27">
        <v>0.25</v>
      </c>
      <c r="AB46" s="27">
        <v>0.25</v>
      </c>
      <c r="AC46" s="27">
        <v>0.25</v>
      </c>
      <c r="AD46" s="39">
        <f t="shared" si="4"/>
        <v>0.25326086956521737</v>
      </c>
      <c r="AE46">
        <f t="shared" si="5"/>
        <v>2.2628556008731857E-3</v>
      </c>
    </row>
    <row r="47" spans="1:31" x14ac:dyDescent="0.25">
      <c r="B47" s="20">
        <v>10</v>
      </c>
      <c r="C47" s="27">
        <v>0.24583333333333335</v>
      </c>
      <c r="D47" s="27">
        <v>0.24583333333333335</v>
      </c>
      <c r="E47" s="27">
        <v>0.25</v>
      </c>
      <c r="F47" s="27">
        <v>0.25</v>
      </c>
      <c r="G47" s="27">
        <v>0.25</v>
      </c>
      <c r="H47" s="27">
        <v>0.25</v>
      </c>
      <c r="I47" s="27">
        <v>0.25</v>
      </c>
      <c r="J47" s="27">
        <v>0.25</v>
      </c>
      <c r="K47" s="27">
        <v>0.25</v>
      </c>
      <c r="L47" s="27">
        <v>0.25</v>
      </c>
      <c r="M47" s="27">
        <v>0.25</v>
      </c>
      <c r="N47" s="27">
        <v>0.29375000000000001</v>
      </c>
      <c r="O47" s="27">
        <v>0.25</v>
      </c>
      <c r="P47" s="27">
        <v>0.25</v>
      </c>
      <c r="Q47" s="27">
        <v>0.25</v>
      </c>
      <c r="R47" s="27">
        <v>0.25</v>
      </c>
      <c r="S47" s="27">
        <v>0.32569444444444445</v>
      </c>
      <c r="T47" s="27">
        <v>0.25</v>
      </c>
      <c r="U47" s="27">
        <v>0.25</v>
      </c>
      <c r="V47" s="27">
        <v>0.25</v>
      </c>
      <c r="W47" s="27">
        <v>0.25</v>
      </c>
      <c r="X47" s="27">
        <v>0.25</v>
      </c>
      <c r="Y47" s="27">
        <v>0.2902777777777778</v>
      </c>
      <c r="Z47" s="27">
        <v>0.25</v>
      </c>
      <c r="AA47" s="27">
        <v>0.25</v>
      </c>
      <c r="AB47" s="27">
        <v>0.25</v>
      </c>
      <c r="AC47" s="27">
        <v>0.25</v>
      </c>
      <c r="AD47" s="39">
        <f t="shared" si="4"/>
        <v>0.25560699588477365</v>
      </c>
      <c r="AE47">
        <f t="shared" si="5"/>
        <v>3.4049701725740872E-3</v>
      </c>
    </row>
    <row r="48" spans="1:31" x14ac:dyDescent="0.25">
      <c r="B48" s="20">
        <v>11</v>
      </c>
      <c r="C48" s="27">
        <v>0.24861111111111112</v>
      </c>
      <c r="D48" s="27">
        <v>0.24861111111111112</v>
      </c>
      <c r="E48" s="27">
        <v>0.25</v>
      </c>
      <c r="F48" s="27">
        <v>0.25</v>
      </c>
      <c r="G48" s="27">
        <v>0.25</v>
      </c>
      <c r="H48" s="27">
        <v>0.25</v>
      </c>
      <c r="I48" s="27">
        <v>0.25</v>
      </c>
      <c r="J48" s="27">
        <v>0.25</v>
      </c>
      <c r="K48" s="27">
        <v>0.25</v>
      </c>
      <c r="L48" s="27">
        <v>0.25</v>
      </c>
      <c r="M48" s="27">
        <v>0.25</v>
      </c>
      <c r="N48" s="27">
        <v>0.25</v>
      </c>
      <c r="O48" s="27">
        <v>0.25</v>
      </c>
      <c r="P48" s="27">
        <v>0.25</v>
      </c>
      <c r="Q48" s="27">
        <v>0.25</v>
      </c>
      <c r="R48" s="27">
        <v>0.28055555555555556</v>
      </c>
      <c r="S48" s="27">
        <v>0.25</v>
      </c>
      <c r="T48" s="27">
        <v>0.25</v>
      </c>
      <c r="U48" s="27">
        <v>0.25</v>
      </c>
      <c r="V48" s="27">
        <v>0.25</v>
      </c>
      <c r="W48" s="27">
        <v>0.25</v>
      </c>
      <c r="X48" s="27">
        <v>0.25</v>
      </c>
      <c r="Y48" s="27">
        <v>0.28750000000000003</v>
      </c>
      <c r="Z48" s="27">
        <v>0.25</v>
      </c>
      <c r="AA48" s="27">
        <v>0.25</v>
      </c>
      <c r="AB48" s="27">
        <v>0.25</v>
      </c>
      <c r="AC48" s="27">
        <v>0.25</v>
      </c>
      <c r="AD48" s="39">
        <f t="shared" si="4"/>
        <v>0.25241769547325099</v>
      </c>
      <c r="AE48">
        <f t="shared" si="5"/>
        <v>1.7316263406081701E-3</v>
      </c>
    </row>
    <row r="49" spans="1:31" x14ac:dyDescent="0.25">
      <c r="B49" s="20">
        <v>12</v>
      </c>
      <c r="C49" s="27">
        <v>0.24583333333333335</v>
      </c>
      <c r="D49" s="27">
        <v>0.24861111111111112</v>
      </c>
      <c r="E49" s="27">
        <v>0.25</v>
      </c>
      <c r="F49" s="27">
        <v>0.25</v>
      </c>
      <c r="G49" s="27">
        <v>0.25</v>
      </c>
      <c r="H49" s="27">
        <v>0.25</v>
      </c>
      <c r="I49" s="27">
        <v>0.25</v>
      </c>
      <c r="J49" s="27">
        <v>0.25</v>
      </c>
      <c r="K49" s="27">
        <v>0.25</v>
      </c>
      <c r="L49" s="27">
        <v>0.25</v>
      </c>
      <c r="M49" s="27">
        <v>0.25</v>
      </c>
      <c r="N49" s="27">
        <v>0.25</v>
      </c>
      <c r="O49" s="27">
        <v>0.25</v>
      </c>
      <c r="P49" s="27">
        <v>0.25</v>
      </c>
      <c r="Q49" s="27">
        <v>0.25</v>
      </c>
      <c r="R49" s="27">
        <v>0.25</v>
      </c>
      <c r="S49" s="27">
        <v>0.25</v>
      </c>
      <c r="T49" s="27">
        <v>0.25</v>
      </c>
      <c r="U49" s="27">
        <v>0.25</v>
      </c>
      <c r="V49" s="27">
        <v>0.25</v>
      </c>
      <c r="W49" s="27">
        <v>0.25</v>
      </c>
      <c r="X49" s="27">
        <v>0.25</v>
      </c>
      <c r="Y49" s="27">
        <v>0.25</v>
      </c>
      <c r="Z49" s="27">
        <v>0.25</v>
      </c>
      <c r="AA49" s="29"/>
      <c r="AB49" s="27">
        <v>0.25</v>
      </c>
      <c r="AC49" s="27">
        <v>0.25</v>
      </c>
      <c r="AD49" s="39">
        <f t="shared" si="4"/>
        <v>0.24978632478632479</v>
      </c>
      <c r="AE49">
        <f t="shared" si="5"/>
        <v>1.636448697546006E-4</v>
      </c>
    </row>
    <row r="50" spans="1:31" x14ac:dyDescent="0.25">
      <c r="B50" s="21">
        <v>13</v>
      </c>
      <c r="C50" s="30">
        <v>0.24583333333333335</v>
      </c>
      <c r="D50" s="30">
        <v>0.24861111111111112</v>
      </c>
      <c r="E50" s="30">
        <v>0.25</v>
      </c>
      <c r="F50" s="30">
        <v>0.25</v>
      </c>
      <c r="G50" s="30">
        <v>0.25</v>
      </c>
      <c r="H50" s="30">
        <v>0.25</v>
      </c>
      <c r="I50" s="30">
        <v>0.25</v>
      </c>
      <c r="J50" s="30">
        <v>0.25</v>
      </c>
      <c r="K50" s="30">
        <v>0.25</v>
      </c>
      <c r="L50" s="30">
        <v>0.25</v>
      </c>
      <c r="M50" s="30">
        <v>0.25</v>
      </c>
      <c r="N50" s="30">
        <v>0.25</v>
      </c>
      <c r="O50" s="30">
        <v>0.25</v>
      </c>
      <c r="P50" s="30">
        <v>0.25</v>
      </c>
      <c r="Q50" s="30">
        <v>0.25</v>
      </c>
      <c r="R50" s="30">
        <v>0.25</v>
      </c>
      <c r="S50" s="30">
        <v>0.25</v>
      </c>
      <c r="T50" s="30">
        <v>0.25</v>
      </c>
      <c r="U50" s="30">
        <v>0.25</v>
      </c>
      <c r="V50" s="30">
        <v>0.25</v>
      </c>
      <c r="W50" s="30">
        <v>0.25</v>
      </c>
      <c r="X50" s="30">
        <v>0.25</v>
      </c>
      <c r="Y50" s="30">
        <v>0.25</v>
      </c>
      <c r="Z50" s="30">
        <v>0.25</v>
      </c>
      <c r="AA50" s="30">
        <v>0.25</v>
      </c>
      <c r="AB50" s="30">
        <v>0.25</v>
      </c>
      <c r="AC50" s="30">
        <v>0.25</v>
      </c>
      <c r="AD50" s="39">
        <f t="shared" si="4"/>
        <v>0.24979423868312758</v>
      </c>
      <c r="AE50">
        <f t="shared" si="5"/>
        <v>1.5777519137908334E-4</v>
      </c>
    </row>
    <row r="52" spans="1:31" x14ac:dyDescent="0.25">
      <c r="A52" t="s">
        <v>22</v>
      </c>
    </row>
    <row r="53" spans="1:31" x14ac:dyDescent="0.25">
      <c r="B53" s="8" t="s">
        <v>223</v>
      </c>
      <c r="C53" s="23" t="s">
        <v>132</v>
      </c>
      <c r="D53" s="23" t="s">
        <v>133</v>
      </c>
      <c r="E53" s="23" t="s">
        <v>134</v>
      </c>
      <c r="F53" s="23" t="s">
        <v>135</v>
      </c>
      <c r="G53" s="23" t="s">
        <v>136</v>
      </c>
      <c r="H53" s="23" t="s">
        <v>137</v>
      </c>
      <c r="I53" s="23" t="s">
        <v>138</v>
      </c>
      <c r="J53" s="23" t="s">
        <v>139</v>
      </c>
      <c r="K53" s="23" t="s">
        <v>140</v>
      </c>
      <c r="L53" s="23" t="s">
        <v>141</v>
      </c>
      <c r="M53" s="23" t="s">
        <v>142</v>
      </c>
      <c r="N53" s="23" t="s">
        <v>143</v>
      </c>
      <c r="O53" s="23" t="s">
        <v>144</v>
      </c>
      <c r="P53" s="23" t="s">
        <v>145</v>
      </c>
      <c r="Q53" s="23" t="s">
        <v>146</v>
      </c>
      <c r="R53" s="23" t="s">
        <v>147</v>
      </c>
      <c r="S53" s="23" t="s">
        <v>148</v>
      </c>
      <c r="T53" s="23" t="s">
        <v>149</v>
      </c>
      <c r="U53" s="23" t="s">
        <v>150</v>
      </c>
      <c r="V53" s="23" t="s">
        <v>225</v>
      </c>
      <c r="W53" s="23" t="s">
        <v>226</v>
      </c>
    </row>
    <row r="54" spans="1:31" x14ac:dyDescent="0.25">
      <c r="B54" s="9" t="s">
        <v>69</v>
      </c>
      <c r="C54" s="14" t="s">
        <v>70</v>
      </c>
      <c r="D54" s="11" t="s">
        <v>70</v>
      </c>
      <c r="E54" s="11" t="s">
        <v>70</v>
      </c>
      <c r="F54" s="11" t="s">
        <v>70</v>
      </c>
      <c r="G54" s="11" t="s">
        <v>70</v>
      </c>
      <c r="H54" s="11" t="s">
        <v>70</v>
      </c>
      <c r="I54" s="11" t="s">
        <v>70</v>
      </c>
      <c r="J54" s="11" t="s">
        <v>70</v>
      </c>
      <c r="K54" s="11" t="s">
        <v>70</v>
      </c>
      <c r="L54" s="11" t="s">
        <v>70</v>
      </c>
      <c r="M54" s="11" t="s">
        <v>70</v>
      </c>
      <c r="N54" s="11" t="s">
        <v>70</v>
      </c>
      <c r="O54" s="11" t="s">
        <v>70</v>
      </c>
      <c r="P54" s="11" t="s">
        <v>70</v>
      </c>
      <c r="Q54" s="11" t="s">
        <v>70</v>
      </c>
      <c r="R54" s="11" t="s">
        <v>70</v>
      </c>
      <c r="S54" s="11" t="s">
        <v>70</v>
      </c>
      <c r="T54" s="11" t="s">
        <v>70</v>
      </c>
      <c r="U54" s="14" t="s">
        <v>70</v>
      </c>
      <c r="V54" s="8"/>
      <c r="W54" s="38"/>
    </row>
    <row r="55" spans="1:31" x14ac:dyDescent="0.25">
      <c r="B55" s="9" t="s">
        <v>71</v>
      </c>
      <c r="C55" s="14" t="s">
        <v>72</v>
      </c>
      <c r="D55" s="11" t="s">
        <v>72</v>
      </c>
      <c r="E55" s="11" t="s">
        <v>72</v>
      </c>
      <c r="F55" s="11" t="s">
        <v>72</v>
      </c>
      <c r="G55" s="11" t="s">
        <v>72</v>
      </c>
      <c r="H55" s="11" t="s">
        <v>72</v>
      </c>
      <c r="I55" s="11" t="s">
        <v>72</v>
      </c>
      <c r="J55" s="11" t="s">
        <v>72</v>
      </c>
      <c r="K55" s="11" t="s">
        <v>72</v>
      </c>
      <c r="L55" s="11" t="s">
        <v>72</v>
      </c>
      <c r="M55" s="11" t="s">
        <v>72</v>
      </c>
      <c r="N55" s="11" t="s">
        <v>72</v>
      </c>
      <c r="O55" s="11" t="s">
        <v>72</v>
      </c>
      <c r="P55" s="11" t="s">
        <v>72</v>
      </c>
      <c r="Q55" s="11" t="s">
        <v>72</v>
      </c>
      <c r="R55" s="11" t="s">
        <v>72</v>
      </c>
      <c r="S55" s="11" t="s">
        <v>72</v>
      </c>
      <c r="T55" s="11" t="s">
        <v>72</v>
      </c>
      <c r="U55" s="14" t="s">
        <v>72</v>
      </c>
      <c r="V55" s="9"/>
      <c r="W55" s="11"/>
    </row>
    <row r="56" spans="1:31" x14ac:dyDescent="0.25">
      <c r="B56" s="19">
        <v>2</v>
      </c>
      <c r="C56" s="29">
        <v>0</v>
      </c>
      <c r="D56" s="27">
        <v>9.2361111111111116E-2</v>
      </c>
      <c r="E56" s="27">
        <v>1.5972222222222224E-2</v>
      </c>
      <c r="F56" s="29">
        <v>0</v>
      </c>
      <c r="G56" s="29">
        <v>0</v>
      </c>
      <c r="H56" s="29">
        <v>0</v>
      </c>
      <c r="I56" s="29">
        <v>0</v>
      </c>
      <c r="J56" s="27">
        <v>3.4722222222222224E-2</v>
      </c>
      <c r="K56" s="29">
        <v>0</v>
      </c>
      <c r="L56" s="29">
        <v>0</v>
      </c>
      <c r="M56" s="29">
        <v>0</v>
      </c>
      <c r="N56" s="29">
        <v>0</v>
      </c>
      <c r="O56" s="29"/>
      <c r="P56" s="29">
        <v>0</v>
      </c>
      <c r="Q56" s="29">
        <v>0</v>
      </c>
      <c r="R56" s="27">
        <v>4.0972222222222222E-2</v>
      </c>
      <c r="S56" s="29">
        <v>0</v>
      </c>
      <c r="T56" s="27">
        <v>1.8749999999999999E-2</v>
      </c>
      <c r="U56" s="27">
        <v>1.2499999999999999E-2</v>
      </c>
      <c r="V56" s="39">
        <f>AVERAGE(C56:U56)</f>
        <v>1.1959876543209876E-2</v>
      </c>
      <c r="W56">
        <f>_xlfn.STDEV.P(C56:U56)/SQRT(COUNT(C56:U56))</f>
        <v>5.4442061437510649E-3</v>
      </c>
    </row>
    <row r="57" spans="1:31" x14ac:dyDescent="0.25">
      <c r="B57" s="19">
        <v>3</v>
      </c>
      <c r="C57" s="29">
        <v>0</v>
      </c>
      <c r="D57" s="27">
        <v>2.4999999999999998E-2</v>
      </c>
      <c r="E57" s="27">
        <v>3.1944444444444449E-2</v>
      </c>
      <c r="F57" s="29">
        <v>0</v>
      </c>
      <c r="G57" s="29">
        <v>0</v>
      </c>
      <c r="H57" s="29">
        <v>0</v>
      </c>
      <c r="I57" s="29">
        <v>0</v>
      </c>
      <c r="J57" s="27">
        <v>9.0277777777777787E-3</v>
      </c>
      <c r="K57" s="27">
        <v>3.1944444444444449E-2</v>
      </c>
      <c r="L57" s="29">
        <v>0</v>
      </c>
      <c r="M57" s="29"/>
      <c r="N57" s="29">
        <v>0</v>
      </c>
      <c r="O57" s="29">
        <v>0</v>
      </c>
      <c r="P57" s="27">
        <v>3.8194444444444441E-2</v>
      </c>
      <c r="Q57" s="29">
        <v>0</v>
      </c>
      <c r="R57" s="29">
        <v>0</v>
      </c>
      <c r="S57" s="29">
        <v>0</v>
      </c>
      <c r="T57" s="29">
        <v>0</v>
      </c>
      <c r="U57" s="29">
        <v>0</v>
      </c>
      <c r="V57" s="39">
        <f t="shared" ref="V57:V67" si="6">AVERAGE(C57:U57)</f>
        <v>7.5617283950617292E-3</v>
      </c>
      <c r="W57">
        <f t="shared" ref="W57:W67" si="7">_xlfn.STDEV.P(C57:U57)/SQRT(COUNT(C57:U57))</f>
        <v>3.1313706254239354E-3</v>
      </c>
    </row>
    <row r="58" spans="1:31" x14ac:dyDescent="0.25">
      <c r="B58" s="19">
        <v>4</v>
      </c>
      <c r="C58" s="29">
        <v>0</v>
      </c>
      <c r="D58" s="27">
        <v>1.8055555555555557E-2</v>
      </c>
      <c r="E58" s="27">
        <v>1.2499999999999999E-2</v>
      </c>
      <c r="F58" s="29">
        <v>0</v>
      </c>
      <c r="G58" s="29">
        <v>0</v>
      </c>
      <c r="H58" s="29">
        <v>0</v>
      </c>
      <c r="I58" s="29">
        <v>0</v>
      </c>
      <c r="J58" s="27">
        <v>5.4166666666666669E-2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7">
        <v>2.2222222222222223E-2</v>
      </c>
      <c r="S58" s="29"/>
      <c r="T58" s="29">
        <v>0</v>
      </c>
      <c r="U58" s="29">
        <v>0</v>
      </c>
      <c r="V58" s="39">
        <f t="shared" si="6"/>
        <v>5.9413580246913582E-3</v>
      </c>
      <c r="W58">
        <f t="shared" si="7"/>
        <v>3.1791725724401236E-3</v>
      </c>
    </row>
    <row r="59" spans="1:31" x14ac:dyDescent="0.25">
      <c r="B59" s="20">
        <v>5</v>
      </c>
      <c r="C59" s="27">
        <v>0.14375000000000002</v>
      </c>
      <c r="D59" s="27">
        <v>0.25</v>
      </c>
      <c r="E59" s="27">
        <v>7.6388888888888895E-2</v>
      </c>
      <c r="F59" s="27">
        <v>0.13680555555555554</v>
      </c>
      <c r="G59" s="27">
        <v>0.10833333333333334</v>
      </c>
      <c r="H59" s="27">
        <v>0.15972222222222224</v>
      </c>
      <c r="I59" s="27">
        <v>0.13402777777777777</v>
      </c>
      <c r="J59" s="27">
        <v>0.17569444444444446</v>
      </c>
      <c r="K59" s="27">
        <v>0.23611111111111113</v>
      </c>
      <c r="L59" s="27">
        <v>0.18472222222222223</v>
      </c>
      <c r="M59" s="27">
        <v>9.8611111111111108E-2</v>
      </c>
      <c r="N59" s="27">
        <v>0.11805555555555557</v>
      </c>
      <c r="O59" s="27">
        <v>5.4166666666666669E-2</v>
      </c>
      <c r="P59" s="27">
        <v>0.14375000000000002</v>
      </c>
      <c r="Q59" s="27">
        <v>0.15</v>
      </c>
      <c r="R59" s="27">
        <v>9.5833333333333326E-2</v>
      </c>
      <c r="S59" s="27">
        <v>0.12430555555555556</v>
      </c>
      <c r="T59" s="27">
        <v>0.2298611111111111</v>
      </c>
      <c r="U59" s="27">
        <v>0.21041666666666667</v>
      </c>
      <c r="V59" s="39">
        <f t="shared" si="6"/>
        <v>0.14897660818713448</v>
      </c>
      <c r="W59">
        <f t="shared" si="7"/>
        <v>1.2172025980635491E-2</v>
      </c>
    </row>
    <row r="60" spans="1:31" x14ac:dyDescent="0.25">
      <c r="B60" s="20">
        <v>6</v>
      </c>
      <c r="C60" s="27">
        <v>0.26180555555555557</v>
      </c>
      <c r="D60" s="27">
        <v>0.25</v>
      </c>
      <c r="E60" s="27">
        <v>0.18472222222222223</v>
      </c>
      <c r="F60" s="27">
        <v>0.20069444444444443</v>
      </c>
      <c r="G60" s="27">
        <v>0.14027777777777778</v>
      </c>
      <c r="H60" s="27">
        <v>0.20416666666666669</v>
      </c>
      <c r="I60" s="27">
        <v>0.18819444444444444</v>
      </c>
      <c r="J60" s="27">
        <v>0.19444444444444445</v>
      </c>
      <c r="K60" s="27">
        <v>0.25</v>
      </c>
      <c r="L60" s="27">
        <v>0.20069444444444443</v>
      </c>
      <c r="M60" s="27">
        <v>0.18472222222222223</v>
      </c>
      <c r="N60" s="27">
        <v>0.1277777777777778</v>
      </c>
      <c r="O60" s="27">
        <v>0.12083333333333333</v>
      </c>
      <c r="P60" s="27">
        <v>0.25</v>
      </c>
      <c r="Q60" s="27">
        <v>0.23263888888888887</v>
      </c>
      <c r="R60" s="27">
        <v>0.25</v>
      </c>
      <c r="S60" s="27">
        <v>0.19444444444444445</v>
      </c>
      <c r="T60" s="27">
        <v>0.25</v>
      </c>
      <c r="U60" s="27">
        <v>0.25</v>
      </c>
      <c r="V60" s="39">
        <f t="shared" si="6"/>
        <v>0.20712719298245616</v>
      </c>
      <c r="W60">
        <f t="shared" si="7"/>
        <v>9.7980273202557533E-3</v>
      </c>
    </row>
    <row r="61" spans="1:31" x14ac:dyDescent="0.25">
      <c r="B61" s="20">
        <v>7</v>
      </c>
      <c r="C61" s="27">
        <v>0.25</v>
      </c>
      <c r="D61" s="27">
        <v>0.25</v>
      </c>
      <c r="E61" s="27">
        <v>0.2298611111111111</v>
      </c>
      <c r="F61" s="27">
        <v>0.22361111111111109</v>
      </c>
      <c r="G61" s="27">
        <v>0.21388888888888891</v>
      </c>
      <c r="H61" s="27">
        <v>0.22638888888888889</v>
      </c>
      <c r="I61" s="27">
        <v>0.25</v>
      </c>
      <c r="J61" s="27">
        <v>0.25</v>
      </c>
      <c r="K61" s="27">
        <v>0.2298611111111111</v>
      </c>
      <c r="L61" s="27">
        <v>0.22638888888888889</v>
      </c>
      <c r="M61" s="27">
        <v>0.23263888888888887</v>
      </c>
      <c r="N61" s="27">
        <v>0.12430555555555556</v>
      </c>
      <c r="O61" s="27">
        <v>0.16250000000000001</v>
      </c>
      <c r="P61" s="27">
        <v>0.25</v>
      </c>
      <c r="Q61" s="27">
        <v>0.23263888888888887</v>
      </c>
      <c r="R61" s="27">
        <v>0.25</v>
      </c>
      <c r="S61" s="27">
        <v>0.25</v>
      </c>
      <c r="T61" s="27">
        <v>0.25</v>
      </c>
      <c r="U61" s="27">
        <v>0.25</v>
      </c>
      <c r="V61" s="39">
        <f t="shared" si="6"/>
        <v>0.22905701754385963</v>
      </c>
      <c r="W61">
        <f t="shared" si="7"/>
        <v>7.3780205482297549E-3</v>
      </c>
    </row>
    <row r="62" spans="1:31" x14ac:dyDescent="0.25">
      <c r="B62" s="20">
        <v>8</v>
      </c>
      <c r="C62" s="27">
        <v>0.25</v>
      </c>
      <c r="D62" s="27">
        <v>0.25</v>
      </c>
      <c r="E62" s="27">
        <v>0.25555555555555559</v>
      </c>
      <c r="F62" s="27">
        <v>0.21666666666666667</v>
      </c>
      <c r="G62" s="27">
        <v>0.25</v>
      </c>
      <c r="H62" s="27">
        <v>0.24236111111111111</v>
      </c>
      <c r="I62" s="27">
        <v>0.25</v>
      </c>
      <c r="J62" s="27">
        <v>0.25</v>
      </c>
      <c r="K62" s="27">
        <v>0.25</v>
      </c>
      <c r="L62" s="27">
        <v>0.24236111111111111</v>
      </c>
      <c r="M62" s="27">
        <v>0.26458333333333334</v>
      </c>
      <c r="N62" s="27">
        <v>0.16250000000000001</v>
      </c>
      <c r="O62" s="27">
        <v>0.2298611111111111</v>
      </c>
      <c r="P62" s="27">
        <v>0.25</v>
      </c>
      <c r="Q62" s="27">
        <v>0.24583333333333335</v>
      </c>
      <c r="R62" s="27">
        <v>0.25</v>
      </c>
      <c r="S62" s="27">
        <v>0.25</v>
      </c>
      <c r="T62" s="27">
        <v>0.25</v>
      </c>
      <c r="U62" s="27">
        <v>0.25</v>
      </c>
      <c r="V62" s="39">
        <f t="shared" si="6"/>
        <v>0.24261695906432751</v>
      </c>
      <c r="W62">
        <f t="shared" si="7"/>
        <v>4.8566325405242951E-3</v>
      </c>
    </row>
    <row r="63" spans="1:31" x14ac:dyDescent="0.25">
      <c r="B63" s="20">
        <v>9</v>
      </c>
      <c r="C63" s="27">
        <v>0.25</v>
      </c>
      <c r="D63" s="27">
        <v>0.25</v>
      </c>
      <c r="E63" s="27">
        <v>0.24583333333333335</v>
      </c>
      <c r="F63" s="27">
        <v>0.23958333333333334</v>
      </c>
      <c r="G63" s="27">
        <v>0.25</v>
      </c>
      <c r="H63" s="27">
        <v>0.20416666666666669</v>
      </c>
      <c r="I63" s="27">
        <v>0.25</v>
      </c>
      <c r="J63" s="27">
        <v>0.25</v>
      </c>
      <c r="K63" s="27">
        <v>0.25</v>
      </c>
      <c r="L63" s="27">
        <v>0.25</v>
      </c>
      <c r="M63" s="27">
        <v>0.25</v>
      </c>
      <c r="N63" s="27">
        <v>0.22361111111111109</v>
      </c>
      <c r="O63" s="27">
        <v>0.21041666666666667</v>
      </c>
      <c r="P63" s="27">
        <v>0.25</v>
      </c>
      <c r="Q63" s="29"/>
      <c r="R63" s="27">
        <v>0.25</v>
      </c>
      <c r="S63" s="27">
        <v>0.2076388888888889</v>
      </c>
      <c r="T63" s="27">
        <v>0.25</v>
      </c>
      <c r="U63" s="27">
        <v>0.25</v>
      </c>
      <c r="V63" s="39">
        <f t="shared" si="6"/>
        <v>0.24062499999999998</v>
      </c>
      <c r="W63">
        <f t="shared" si="7"/>
        <v>3.8095918251009426E-3</v>
      </c>
    </row>
    <row r="64" spans="1:31" x14ac:dyDescent="0.25">
      <c r="B64" s="20">
        <v>10</v>
      </c>
      <c r="C64" s="27">
        <v>0.28402777777777777</v>
      </c>
      <c r="D64" s="27">
        <v>0.25</v>
      </c>
      <c r="E64" s="27">
        <v>0.24861111111111112</v>
      </c>
      <c r="F64" s="27">
        <v>0.24236111111111111</v>
      </c>
      <c r="G64" s="27">
        <v>0.25</v>
      </c>
      <c r="H64" s="27">
        <v>0.24236111111111111</v>
      </c>
      <c r="I64" s="27">
        <v>0.26805555555555555</v>
      </c>
      <c r="J64" s="27">
        <v>0.2902777777777778</v>
      </c>
      <c r="K64" s="27">
        <v>0.25</v>
      </c>
      <c r="L64" s="27">
        <v>0.25</v>
      </c>
      <c r="M64" s="27">
        <v>0.25</v>
      </c>
      <c r="N64" s="27">
        <v>0.25</v>
      </c>
      <c r="O64" s="27">
        <v>0.23263888888888887</v>
      </c>
      <c r="P64" s="27">
        <v>0.25</v>
      </c>
      <c r="Q64" s="27">
        <v>0.31944444444444448</v>
      </c>
      <c r="R64" s="27">
        <v>0.25</v>
      </c>
      <c r="S64" s="27">
        <v>0.25</v>
      </c>
      <c r="T64" s="27">
        <v>0.25</v>
      </c>
      <c r="U64" s="27">
        <v>0.25</v>
      </c>
      <c r="V64" s="39">
        <f t="shared" si="6"/>
        <v>0.25672514619883041</v>
      </c>
      <c r="W64">
        <f t="shared" si="7"/>
        <v>4.554818822192162E-3</v>
      </c>
    </row>
    <row r="65" spans="1:27" x14ac:dyDescent="0.25">
      <c r="B65" s="20">
        <v>11</v>
      </c>
      <c r="C65" s="27">
        <v>0.24583333333333335</v>
      </c>
      <c r="D65" s="27">
        <v>0.25</v>
      </c>
      <c r="E65" s="27">
        <v>0.23958333333333334</v>
      </c>
      <c r="F65" s="27">
        <v>0.18194444444444444</v>
      </c>
      <c r="G65" s="27">
        <v>0.25</v>
      </c>
      <c r="H65" s="27">
        <v>0.24236111111111111</v>
      </c>
      <c r="I65" s="27">
        <v>0.25</v>
      </c>
      <c r="J65" s="27">
        <v>0.25</v>
      </c>
      <c r="K65" s="29"/>
      <c r="L65" s="27">
        <v>0.25</v>
      </c>
      <c r="M65" s="27">
        <v>0.25</v>
      </c>
      <c r="N65" s="27">
        <v>0.25</v>
      </c>
      <c r="O65" s="27">
        <v>0.25</v>
      </c>
      <c r="P65" s="27">
        <v>0.25</v>
      </c>
      <c r="Q65" s="29"/>
      <c r="R65" s="27">
        <v>0.25</v>
      </c>
      <c r="S65" s="27">
        <v>0.25</v>
      </c>
      <c r="T65" s="27">
        <v>0.25</v>
      </c>
      <c r="U65" s="27">
        <v>0.25</v>
      </c>
      <c r="V65" s="39">
        <f t="shared" si="6"/>
        <v>0.24468954248366015</v>
      </c>
      <c r="W65">
        <f t="shared" si="7"/>
        <v>3.8735921730719677E-3</v>
      </c>
    </row>
    <row r="66" spans="1:27" x14ac:dyDescent="0.25">
      <c r="B66" s="20">
        <v>12</v>
      </c>
      <c r="C66" s="27">
        <v>0.25</v>
      </c>
      <c r="D66" s="27">
        <v>0.25</v>
      </c>
      <c r="E66" s="27">
        <v>0.23958333333333334</v>
      </c>
      <c r="F66" s="27">
        <v>0.20416666666666669</v>
      </c>
      <c r="G66" s="27">
        <v>0.25</v>
      </c>
      <c r="H66" s="27">
        <v>0.22638888888888889</v>
      </c>
      <c r="I66" s="27">
        <v>0.25</v>
      </c>
      <c r="J66" s="27">
        <v>0.25</v>
      </c>
      <c r="K66" s="27">
        <v>0.42152777777777778</v>
      </c>
      <c r="L66" s="27">
        <v>0.26180555555555557</v>
      </c>
      <c r="M66" s="27">
        <v>0.25</v>
      </c>
      <c r="N66" s="27">
        <v>0.25</v>
      </c>
      <c r="O66" s="27">
        <v>0.25</v>
      </c>
      <c r="P66" s="27">
        <v>0.25</v>
      </c>
      <c r="Q66" s="27">
        <v>0.35416666666666669</v>
      </c>
      <c r="R66" s="27">
        <v>0.25</v>
      </c>
      <c r="S66" s="27">
        <v>0.25</v>
      </c>
      <c r="T66" s="27">
        <v>0.25</v>
      </c>
      <c r="U66" s="27">
        <v>0.25</v>
      </c>
      <c r="V66" s="39">
        <f t="shared" si="6"/>
        <v>0.26092836257309943</v>
      </c>
      <c r="W66">
        <f t="shared" si="7"/>
        <v>1.0645298213099293E-2</v>
      </c>
    </row>
    <row r="67" spans="1:27" x14ac:dyDescent="0.25">
      <c r="B67" s="21">
        <v>13</v>
      </c>
      <c r="C67" s="30">
        <v>0.25</v>
      </c>
      <c r="D67" s="30">
        <v>0.25</v>
      </c>
      <c r="E67" s="30">
        <v>0.24236111111111111</v>
      </c>
      <c r="F67" s="30">
        <v>0.24236111111111111</v>
      </c>
      <c r="G67" s="30">
        <v>0.2298611111111111</v>
      </c>
      <c r="H67" s="33"/>
      <c r="I67" s="30">
        <v>0.27152777777777776</v>
      </c>
      <c r="J67" s="33"/>
      <c r="K67" s="30">
        <v>0.36041666666666666</v>
      </c>
      <c r="L67" s="30">
        <v>0.25</v>
      </c>
      <c r="M67" s="30">
        <v>0.25</v>
      </c>
      <c r="N67" s="30">
        <v>0.25</v>
      </c>
      <c r="O67" s="30">
        <v>0.25</v>
      </c>
      <c r="P67" s="30">
        <v>0.25</v>
      </c>
      <c r="Q67" s="30">
        <v>0.25</v>
      </c>
      <c r="R67" s="30">
        <v>0.25</v>
      </c>
      <c r="S67" s="30">
        <v>0.25</v>
      </c>
      <c r="T67" s="30">
        <v>0.25</v>
      </c>
      <c r="U67" s="30">
        <v>0.25</v>
      </c>
      <c r="V67" s="39">
        <f t="shared" si="6"/>
        <v>0.25567810457516343</v>
      </c>
      <c r="W67">
        <f t="shared" si="7"/>
        <v>6.6106422455707112E-3</v>
      </c>
    </row>
    <row r="69" spans="1:27" x14ac:dyDescent="0.25">
      <c r="A69" t="s">
        <v>224</v>
      </c>
    </row>
    <row r="70" spans="1:27" x14ac:dyDescent="0.25">
      <c r="B70" s="8" t="s">
        <v>222</v>
      </c>
      <c r="C70" s="23" t="s">
        <v>151</v>
      </c>
      <c r="D70" s="23" t="s">
        <v>152</v>
      </c>
      <c r="E70" s="23" t="s">
        <v>153</v>
      </c>
      <c r="F70" s="23" t="s">
        <v>154</v>
      </c>
      <c r="G70" s="23" t="s">
        <v>155</v>
      </c>
      <c r="H70" s="23" t="s">
        <v>156</v>
      </c>
      <c r="I70" s="23" t="s">
        <v>157</v>
      </c>
      <c r="J70" s="23" t="s">
        <v>158</v>
      </c>
      <c r="K70" s="23" t="s">
        <v>159</v>
      </c>
      <c r="L70" s="23" t="s">
        <v>160</v>
      </c>
      <c r="M70" s="23" t="s">
        <v>161</v>
      </c>
      <c r="N70" s="23" t="s">
        <v>162</v>
      </c>
      <c r="O70" s="23" t="s">
        <v>163</v>
      </c>
      <c r="P70" s="23" t="s">
        <v>164</v>
      </c>
      <c r="Q70" s="23" t="s">
        <v>165</v>
      </c>
      <c r="R70" s="23" t="s">
        <v>166</v>
      </c>
      <c r="S70" s="23" t="s">
        <v>167</v>
      </c>
      <c r="T70" s="23" t="s">
        <v>168</v>
      </c>
      <c r="U70" s="23" t="s">
        <v>169</v>
      </c>
      <c r="V70" s="23" t="s">
        <v>170</v>
      </c>
      <c r="W70" s="23" t="s">
        <v>171</v>
      </c>
      <c r="X70" s="23" t="s">
        <v>172</v>
      </c>
      <c r="Y70" s="23" t="s">
        <v>173</v>
      </c>
      <c r="Z70" s="23" t="s">
        <v>225</v>
      </c>
      <c r="AA70" s="23" t="s">
        <v>226</v>
      </c>
    </row>
    <row r="71" spans="1:27" x14ac:dyDescent="0.25">
      <c r="B71" s="9" t="s">
        <v>69</v>
      </c>
      <c r="C71" s="14" t="s">
        <v>70</v>
      </c>
      <c r="D71" s="11" t="s">
        <v>70</v>
      </c>
      <c r="E71" s="11" t="s">
        <v>70</v>
      </c>
      <c r="F71" s="11" t="s">
        <v>70</v>
      </c>
      <c r="G71" s="11" t="s">
        <v>70</v>
      </c>
      <c r="H71" s="11" t="s">
        <v>70</v>
      </c>
      <c r="I71" s="11" t="s">
        <v>70</v>
      </c>
      <c r="J71" s="11" t="s">
        <v>70</v>
      </c>
      <c r="K71" s="11" t="s">
        <v>70</v>
      </c>
      <c r="L71" s="11" t="s">
        <v>70</v>
      </c>
      <c r="M71" s="11" t="s">
        <v>70</v>
      </c>
      <c r="N71" s="11" t="s">
        <v>70</v>
      </c>
      <c r="O71" s="11" t="s">
        <v>70</v>
      </c>
      <c r="P71" s="11" t="s">
        <v>70</v>
      </c>
      <c r="Q71" s="11" t="s">
        <v>70</v>
      </c>
      <c r="R71" s="11" t="s">
        <v>70</v>
      </c>
      <c r="S71" s="11" t="s">
        <v>70</v>
      </c>
      <c r="T71" s="11" t="s">
        <v>70</v>
      </c>
      <c r="U71" s="14" t="s">
        <v>70</v>
      </c>
      <c r="V71" s="11" t="s">
        <v>70</v>
      </c>
      <c r="W71" s="11" t="s">
        <v>70</v>
      </c>
      <c r="X71" s="11" t="s">
        <v>70</v>
      </c>
      <c r="Y71" s="11" t="s">
        <v>70</v>
      </c>
      <c r="Z71" s="8"/>
      <c r="AA71" s="38"/>
    </row>
    <row r="72" spans="1:27" x14ac:dyDescent="0.25">
      <c r="B72" s="9" t="s">
        <v>71</v>
      </c>
      <c r="C72" s="14" t="s">
        <v>72</v>
      </c>
      <c r="D72" s="11" t="s">
        <v>72</v>
      </c>
      <c r="E72" s="11" t="s">
        <v>72</v>
      </c>
      <c r="F72" s="11" t="s">
        <v>72</v>
      </c>
      <c r="G72" s="11" t="s">
        <v>72</v>
      </c>
      <c r="H72" s="11" t="s">
        <v>72</v>
      </c>
      <c r="I72" s="11" t="s">
        <v>72</v>
      </c>
      <c r="J72" s="11" t="s">
        <v>72</v>
      </c>
      <c r="K72" s="11" t="s">
        <v>72</v>
      </c>
      <c r="L72" s="11" t="s">
        <v>72</v>
      </c>
      <c r="M72" s="11" t="s">
        <v>72</v>
      </c>
      <c r="N72" s="11" t="s">
        <v>72</v>
      </c>
      <c r="O72" s="11" t="s">
        <v>72</v>
      </c>
      <c r="P72" s="11" t="s">
        <v>72</v>
      </c>
      <c r="Q72" s="11" t="s">
        <v>72</v>
      </c>
      <c r="R72" s="11" t="s">
        <v>72</v>
      </c>
      <c r="S72" s="11" t="s">
        <v>72</v>
      </c>
      <c r="T72" s="11" t="s">
        <v>72</v>
      </c>
      <c r="U72" s="14" t="s">
        <v>72</v>
      </c>
      <c r="V72" s="11" t="s">
        <v>72</v>
      </c>
      <c r="W72" s="11" t="s">
        <v>72</v>
      </c>
      <c r="X72" s="11" t="s">
        <v>72</v>
      </c>
      <c r="Y72" s="11" t="s">
        <v>72</v>
      </c>
      <c r="Z72" s="9"/>
      <c r="AA72" s="11"/>
    </row>
    <row r="73" spans="1:27" x14ac:dyDescent="0.25">
      <c r="B73" s="19">
        <v>2</v>
      </c>
      <c r="C73" s="26" t="s">
        <v>187</v>
      </c>
      <c r="D73" s="27">
        <v>0</v>
      </c>
      <c r="E73" s="32"/>
      <c r="F73" s="26" t="s">
        <v>63</v>
      </c>
      <c r="G73" s="27"/>
      <c r="H73" s="27">
        <v>6.2499999999999995E-3</v>
      </c>
      <c r="I73" s="27">
        <v>0</v>
      </c>
      <c r="J73" s="27">
        <v>0</v>
      </c>
      <c r="K73" s="27">
        <v>0</v>
      </c>
      <c r="L73" s="26" t="s">
        <v>202</v>
      </c>
      <c r="M73" s="27">
        <v>0</v>
      </c>
      <c r="N73" s="26" t="s">
        <v>203</v>
      </c>
      <c r="O73" s="27"/>
      <c r="P73" s="26" t="s">
        <v>200</v>
      </c>
      <c r="Q73" s="27"/>
      <c r="R73" s="26" t="s">
        <v>193</v>
      </c>
      <c r="S73" s="26" t="s">
        <v>193</v>
      </c>
      <c r="T73" s="27">
        <v>0</v>
      </c>
      <c r="U73" s="29">
        <v>0</v>
      </c>
      <c r="V73" s="27"/>
      <c r="W73" s="27">
        <v>0</v>
      </c>
      <c r="X73" s="31" t="s">
        <v>219</v>
      </c>
      <c r="Y73" s="26" t="s">
        <v>190</v>
      </c>
      <c r="Z73" s="39">
        <f>AVERAGE(C73:Y73)</f>
        <v>6.9444444444444436E-4</v>
      </c>
      <c r="AA73">
        <f>_xlfn.STDEV.P(C73:Y73)/SQRT(COUNT(C73:Y73))</f>
        <v>6.5472850109865501E-4</v>
      </c>
    </row>
    <row r="74" spans="1:27" x14ac:dyDescent="0.25">
      <c r="B74" s="19">
        <v>3</v>
      </c>
      <c r="C74" s="26" t="s">
        <v>188</v>
      </c>
      <c r="D74" s="27">
        <v>0</v>
      </c>
      <c r="E74" s="29">
        <v>0</v>
      </c>
      <c r="F74" s="26" t="s">
        <v>198</v>
      </c>
      <c r="G74" s="27">
        <v>0</v>
      </c>
      <c r="H74" s="26" t="s">
        <v>199</v>
      </c>
      <c r="I74" s="27">
        <v>0</v>
      </c>
      <c r="J74" s="27">
        <v>0</v>
      </c>
      <c r="K74" s="27">
        <v>0</v>
      </c>
      <c r="L74" s="27">
        <v>0</v>
      </c>
      <c r="M74" s="29">
        <v>0</v>
      </c>
      <c r="N74" s="27">
        <v>0</v>
      </c>
      <c r="O74" s="26" t="s">
        <v>204</v>
      </c>
      <c r="P74" s="26" t="s">
        <v>200</v>
      </c>
      <c r="Q74" s="27">
        <v>0</v>
      </c>
      <c r="R74" s="26" t="s">
        <v>204</v>
      </c>
      <c r="S74" s="27">
        <v>0</v>
      </c>
      <c r="T74" s="27">
        <v>0</v>
      </c>
      <c r="U74" s="29">
        <v>0</v>
      </c>
      <c r="V74" s="27"/>
      <c r="W74" s="26" t="s">
        <v>216</v>
      </c>
      <c r="X74" s="31" t="s">
        <v>199</v>
      </c>
      <c r="Y74" s="26" t="s">
        <v>189</v>
      </c>
      <c r="Z74" s="39">
        <f t="shared" ref="Z74:Z84" si="8">AVERAGE(C74:Y74)</f>
        <v>0</v>
      </c>
      <c r="AA74">
        <f t="shared" ref="AA74:AA84" si="9">_xlfn.STDEV.P(C74:Y74)/SQRT(COUNT(C74:Y74))</f>
        <v>0</v>
      </c>
    </row>
    <row r="75" spans="1:27" x14ac:dyDescent="0.25">
      <c r="B75" s="19">
        <v>4</v>
      </c>
      <c r="C75" s="26" t="s">
        <v>189</v>
      </c>
      <c r="D75" s="26" t="s">
        <v>193</v>
      </c>
      <c r="E75" s="27">
        <v>0</v>
      </c>
      <c r="F75" s="26" t="s">
        <v>199</v>
      </c>
      <c r="G75" s="29">
        <v>0</v>
      </c>
      <c r="H75" s="27">
        <v>0</v>
      </c>
      <c r="I75" s="27">
        <v>0</v>
      </c>
      <c r="J75" s="27">
        <v>0</v>
      </c>
      <c r="K75" s="27">
        <v>0</v>
      </c>
      <c r="L75" s="26" t="s">
        <v>202</v>
      </c>
      <c r="M75" s="27">
        <v>0</v>
      </c>
      <c r="N75" s="26" t="s">
        <v>188</v>
      </c>
      <c r="O75" s="26" t="s">
        <v>204</v>
      </c>
      <c r="P75" s="27">
        <v>0</v>
      </c>
      <c r="Q75" s="26" t="s">
        <v>204</v>
      </c>
      <c r="R75" s="27">
        <v>0</v>
      </c>
      <c r="S75" s="27">
        <v>0</v>
      </c>
      <c r="T75" s="29">
        <v>0</v>
      </c>
      <c r="U75" s="29">
        <v>0</v>
      </c>
      <c r="V75" s="27"/>
      <c r="W75" s="27">
        <v>0</v>
      </c>
      <c r="X75" s="31" t="s">
        <v>199</v>
      </c>
      <c r="Y75" s="27">
        <v>0</v>
      </c>
      <c r="Z75" s="39">
        <f t="shared" si="8"/>
        <v>0</v>
      </c>
      <c r="AA75">
        <f t="shared" si="9"/>
        <v>0</v>
      </c>
    </row>
    <row r="76" spans="1:27" x14ac:dyDescent="0.25">
      <c r="B76" s="20">
        <v>5</v>
      </c>
      <c r="C76" s="26" t="s">
        <v>188</v>
      </c>
      <c r="D76" s="26" t="s">
        <v>193</v>
      </c>
      <c r="E76" s="29">
        <v>0</v>
      </c>
      <c r="F76" s="26" t="s">
        <v>200</v>
      </c>
      <c r="G76" s="27">
        <v>0</v>
      </c>
      <c r="H76" s="26" t="s">
        <v>198</v>
      </c>
      <c r="I76" s="27">
        <v>2.2222222222222223E-2</v>
      </c>
      <c r="J76" s="26" t="s">
        <v>202</v>
      </c>
      <c r="K76" s="27">
        <v>3.8194444444444441E-2</v>
      </c>
      <c r="L76" s="27">
        <v>0</v>
      </c>
      <c r="M76" s="27">
        <v>2.5694444444444447E-2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2.5694444444444447E-2</v>
      </c>
      <c r="T76" s="27">
        <v>0</v>
      </c>
      <c r="U76" s="27">
        <v>4.1666666666666664E-2</v>
      </c>
      <c r="V76" s="27">
        <v>3.1944444444444449E-2</v>
      </c>
      <c r="W76" s="27">
        <v>0</v>
      </c>
      <c r="X76" s="27">
        <v>0</v>
      </c>
      <c r="Y76" s="27">
        <v>0</v>
      </c>
      <c r="Z76" s="39">
        <f t="shared" si="8"/>
        <v>1.0300925925925927E-2</v>
      </c>
      <c r="AA76">
        <f t="shared" si="9"/>
        <v>3.5658042357882254E-3</v>
      </c>
    </row>
    <row r="77" spans="1:27" x14ac:dyDescent="0.25">
      <c r="B77" s="20">
        <v>6</v>
      </c>
      <c r="C77" s="27">
        <v>0</v>
      </c>
      <c r="D77" s="27"/>
      <c r="E77" s="27">
        <v>0</v>
      </c>
      <c r="F77" s="26" t="s">
        <v>198</v>
      </c>
      <c r="G77" s="27">
        <v>0.13819444444444443</v>
      </c>
      <c r="H77" s="27">
        <v>0</v>
      </c>
      <c r="I77" s="27">
        <v>4.1666666666666664E-2</v>
      </c>
      <c r="J77" s="26" t="s">
        <v>198</v>
      </c>
      <c r="K77" s="26" t="s">
        <v>197</v>
      </c>
      <c r="L77" s="27">
        <v>0</v>
      </c>
      <c r="M77" s="27">
        <v>0</v>
      </c>
      <c r="N77" s="27">
        <v>0</v>
      </c>
      <c r="O77" s="27">
        <v>0</v>
      </c>
      <c r="P77" s="27">
        <v>4.7916666666666663E-2</v>
      </c>
      <c r="Q77" s="27">
        <v>0</v>
      </c>
      <c r="R77" s="26" t="s">
        <v>199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6" t="s">
        <v>188</v>
      </c>
      <c r="Z77" s="39">
        <f t="shared" si="8"/>
        <v>1.3398692810457514E-2</v>
      </c>
      <c r="AA77">
        <f t="shared" si="9"/>
        <v>8.3350882239029717E-3</v>
      </c>
    </row>
    <row r="78" spans="1:27" x14ac:dyDescent="0.25">
      <c r="B78" s="20">
        <v>7</v>
      </c>
      <c r="C78" s="27">
        <v>0</v>
      </c>
      <c r="D78" s="26" t="s">
        <v>194</v>
      </c>
      <c r="E78" s="26" t="s">
        <v>197</v>
      </c>
      <c r="F78" s="26" t="s">
        <v>200</v>
      </c>
      <c r="G78" s="27">
        <v>9.0277777777777776E-2</v>
      </c>
      <c r="H78" s="27">
        <v>0</v>
      </c>
      <c r="I78" s="27">
        <v>6.3888888888888884E-2</v>
      </c>
      <c r="J78" s="27">
        <v>0</v>
      </c>
      <c r="K78" s="26" t="s">
        <v>192</v>
      </c>
      <c r="L78" s="26" t="s">
        <v>206</v>
      </c>
      <c r="M78" s="27">
        <v>0</v>
      </c>
      <c r="N78" s="27">
        <v>0</v>
      </c>
      <c r="O78" s="26" t="s">
        <v>199</v>
      </c>
      <c r="P78" s="27">
        <v>9.9999999999999992E-2</v>
      </c>
      <c r="Q78" s="27">
        <v>0</v>
      </c>
      <c r="R78" s="27">
        <v>0</v>
      </c>
      <c r="S78" s="27">
        <v>0</v>
      </c>
      <c r="T78" s="27">
        <v>0</v>
      </c>
      <c r="U78" s="27">
        <v>4.7916666666666663E-2</v>
      </c>
      <c r="V78" s="27">
        <v>0</v>
      </c>
      <c r="W78" s="26" t="s">
        <v>192</v>
      </c>
      <c r="X78" s="27">
        <v>0</v>
      </c>
      <c r="Y78" s="26" t="s">
        <v>188</v>
      </c>
      <c r="Z78" s="39">
        <f t="shared" si="8"/>
        <v>2.0138888888888887E-2</v>
      </c>
      <c r="AA78">
        <f t="shared" si="9"/>
        <v>9.0539743374473385E-3</v>
      </c>
    </row>
    <row r="79" spans="1:27" x14ac:dyDescent="0.25">
      <c r="B79" s="20">
        <v>8</v>
      </c>
      <c r="C79" s="27">
        <v>0</v>
      </c>
      <c r="D79" s="26" t="s">
        <v>193</v>
      </c>
      <c r="E79" s="27">
        <v>0</v>
      </c>
      <c r="F79" s="26" t="s">
        <v>188</v>
      </c>
      <c r="G79" s="27">
        <v>0</v>
      </c>
      <c r="H79" s="27">
        <v>4.5138888888888888E-2</v>
      </c>
      <c r="I79" s="27">
        <v>9.0277777777777776E-2</v>
      </c>
      <c r="J79" s="26" t="s">
        <v>199</v>
      </c>
      <c r="K79" s="29">
        <v>0</v>
      </c>
      <c r="L79" s="26" t="s">
        <v>206</v>
      </c>
      <c r="M79" s="27">
        <v>0</v>
      </c>
      <c r="N79" s="27">
        <v>0</v>
      </c>
      <c r="O79" s="26" t="s">
        <v>199</v>
      </c>
      <c r="P79" s="27">
        <v>4.1666666666666664E-2</v>
      </c>
      <c r="Q79" s="27">
        <v>0</v>
      </c>
      <c r="R79" s="26" t="s">
        <v>197</v>
      </c>
      <c r="S79" s="27">
        <v>0</v>
      </c>
      <c r="T79" s="27">
        <v>0</v>
      </c>
      <c r="U79" s="29">
        <v>0</v>
      </c>
      <c r="V79" s="26" t="s">
        <v>198</v>
      </c>
      <c r="W79" s="26" t="s">
        <v>216</v>
      </c>
      <c r="X79" s="27">
        <v>0</v>
      </c>
      <c r="Y79" s="26" t="s">
        <v>193</v>
      </c>
      <c r="Z79" s="39">
        <f t="shared" si="8"/>
        <v>1.2648809523809522E-2</v>
      </c>
      <c r="AA79">
        <f t="shared" si="9"/>
        <v>7.0290266288985017E-3</v>
      </c>
    </row>
    <row r="80" spans="1:27" x14ac:dyDescent="0.25">
      <c r="B80" s="20">
        <v>9</v>
      </c>
      <c r="C80" s="26" t="s">
        <v>188</v>
      </c>
      <c r="D80" s="26" t="s">
        <v>191</v>
      </c>
      <c r="E80" s="29">
        <v>0</v>
      </c>
      <c r="F80" s="26" t="s">
        <v>188</v>
      </c>
      <c r="G80" s="26" t="s">
        <v>202</v>
      </c>
      <c r="H80" s="27">
        <v>4.1666666666666664E-2</v>
      </c>
      <c r="I80" s="27">
        <v>0</v>
      </c>
      <c r="J80" s="26" t="s">
        <v>202</v>
      </c>
      <c r="K80" s="27">
        <v>0</v>
      </c>
      <c r="L80" s="26" t="s">
        <v>194</v>
      </c>
      <c r="M80" s="27">
        <v>0</v>
      </c>
      <c r="N80" s="29">
        <v>0</v>
      </c>
      <c r="O80" s="26" t="s">
        <v>192</v>
      </c>
      <c r="P80" s="27">
        <v>2.5694444444444447E-2</v>
      </c>
      <c r="Q80" s="26" t="s">
        <v>188</v>
      </c>
      <c r="R80" s="27">
        <v>0</v>
      </c>
      <c r="S80" s="29">
        <v>0</v>
      </c>
      <c r="T80" s="26" t="s">
        <v>210</v>
      </c>
      <c r="U80" s="27">
        <v>0</v>
      </c>
      <c r="V80" s="26" t="s">
        <v>198</v>
      </c>
      <c r="W80" s="26" t="s">
        <v>218</v>
      </c>
      <c r="X80" s="27">
        <v>0</v>
      </c>
      <c r="Y80" s="26" t="s">
        <v>216</v>
      </c>
      <c r="Z80" s="39">
        <f t="shared" si="8"/>
        <v>6.1237373737373733E-3</v>
      </c>
      <c r="AA80">
        <f t="shared" si="9"/>
        <v>4.0490931877082267E-3</v>
      </c>
    </row>
    <row r="81" spans="1:27" x14ac:dyDescent="0.25">
      <c r="B81" s="20">
        <v>10</v>
      </c>
      <c r="C81" s="26" t="s">
        <v>190</v>
      </c>
      <c r="D81" s="26" t="s">
        <v>194</v>
      </c>
      <c r="E81" s="27">
        <v>2.5694444444444447E-2</v>
      </c>
      <c r="F81" s="27"/>
      <c r="G81" s="26" t="s">
        <v>203</v>
      </c>
      <c r="H81" s="26" t="s">
        <v>204</v>
      </c>
      <c r="I81" s="27">
        <v>2.2222222222222223E-2</v>
      </c>
      <c r="J81" s="26" t="s">
        <v>205</v>
      </c>
      <c r="K81" s="27">
        <v>0</v>
      </c>
      <c r="L81" s="26" t="s">
        <v>207</v>
      </c>
      <c r="M81" s="27">
        <v>0</v>
      </c>
      <c r="N81" s="27">
        <v>0</v>
      </c>
      <c r="O81" s="26" t="s">
        <v>213</v>
      </c>
      <c r="P81" s="27">
        <v>0</v>
      </c>
      <c r="Q81" s="26" t="s">
        <v>210</v>
      </c>
      <c r="R81" s="26" t="s">
        <v>193</v>
      </c>
      <c r="S81" s="27">
        <v>0</v>
      </c>
      <c r="T81" s="27">
        <v>0</v>
      </c>
      <c r="U81" s="27">
        <v>2.2222222222222223E-2</v>
      </c>
      <c r="V81" s="27">
        <v>0</v>
      </c>
      <c r="W81" s="26" t="s">
        <v>194</v>
      </c>
      <c r="X81" s="31" t="s">
        <v>199</v>
      </c>
      <c r="Y81" s="26" t="s">
        <v>193</v>
      </c>
      <c r="Z81" s="39">
        <f t="shared" si="8"/>
        <v>7.013888888888889E-3</v>
      </c>
      <c r="AA81">
        <f t="shared" si="9"/>
        <v>3.3998712076187625E-3</v>
      </c>
    </row>
    <row r="82" spans="1:27" x14ac:dyDescent="0.25">
      <c r="B82" s="20">
        <v>11</v>
      </c>
      <c r="C82" s="26" t="s">
        <v>190</v>
      </c>
      <c r="D82" s="26" t="s">
        <v>195</v>
      </c>
      <c r="E82" s="27">
        <v>6.9444444444444434E-2</v>
      </c>
      <c r="F82" s="27"/>
      <c r="G82" s="27">
        <v>9.0277777777777787E-3</v>
      </c>
      <c r="H82" s="27">
        <v>0</v>
      </c>
      <c r="I82" s="27">
        <v>1.8749999999999999E-2</v>
      </c>
      <c r="J82" s="27"/>
      <c r="K82" s="27">
        <v>0</v>
      </c>
      <c r="L82" s="26" t="s">
        <v>208</v>
      </c>
      <c r="M82" s="27">
        <v>0</v>
      </c>
      <c r="N82" s="27">
        <v>0</v>
      </c>
      <c r="O82" s="26" t="s">
        <v>212</v>
      </c>
      <c r="P82" s="27">
        <v>2.5694444444444447E-2</v>
      </c>
      <c r="Q82" s="26" t="s">
        <v>207</v>
      </c>
      <c r="R82" s="26" t="s">
        <v>199</v>
      </c>
      <c r="S82" s="26" t="s">
        <v>202</v>
      </c>
      <c r="T82" s="26" t="s">
        <v>216</v>
      </c>
      <c r="U82" s="27">
        <v>6.1111111111111116E-2</v>
      </c>
      <c r="V82" s="26" t="s">
        <v>199</v>
      </c>
      <c r="W82" s="26" t="s">
        <v>194</v>
      </c>
      <c r="X82" s="31" t="s">
        <v>219</v>
      </c>
      <c r="Y82" s="26" t="s">
        <v>199</v>
      </c>
      <c r="Z82" s="39">
        <f t="shared" si="8"/>
        <v>2.0447530864197531E-2</v>
      </c>
      <c r="AA82">
        <f t="shared" si="9"/>
        <v>8.5255265550898233E-3</v>
      </c>
    </row>
    <row r="83" spans="1:27" x14ac:dyDescent="0.25">
      <c r="B83" s="20">
        <v>12</v>
      </c>
      <c r="C83" s="26" t="s">
        <v>191</v>
      </c>
      <c r="D83" s="26" t="s">
        <v>191</v>
      </c>
      <c r="E83" s="27">
        <v>0</v>
      </c>
      <c r="F83" s="26" t="s">
        <v>201</v>
      </c>
      <c r="G83" s="27">
        <v>6.2499999999999995E-3</v>
      </c>
      <c r="H83" s="26" t="s">
        <v>204</v>
      </c>
      <c r="I83" s="27"/>
      <c r="J83" s="26" t="s">
        <v>189</v>
      </c>
      <c r="K83" s="26" t="s">
        <v>193</v>
      </c>
      <c r="L83" s="26" t="s">
        <v>209</v>
      </c>
      <c r="M83" s="26" t="s">
        <v>210</v>
      </c>
      <c r="N83" s="27">
        <v>0</v>
      </c>
      <c r="O83" s="26" t="s">
        <v>214</v>
      </c>
      <c r="P83" s="27">
        <v>0</v>
      </c>
      <c r="Q83" s="27"/>
      <c r="R83" s="27">
        <v>0</v>
      </c>
      <c r="S83" s="26" t="s">
        <v>204</v>
      </c>
      <c r="T83" s="26" t="s">
        <v>216</v>
      </c>
      <c r="U83" s="27">
        <v>2.2222222222222223E-2</v>
      </c>
      <c r="V83" s="26" t="s">
        <v>217</v>
      </c>
      <c r="W83" s="26" t="s">
        <v>191</v>
      </c>
      <c r="X83" s="26" t="s">
        <v>218</v>
      </c>
      <c r="Y83" s="26" t="s">
        <v>216</v>
      </c>
      <c r="Z83" s="39">
        <f t="shared" si="8"/>
        <v>4.7453703703703703E-3</v>
      </c>
      <c r="AA83">
        <f t="shared" si="9"/>
        <v>3.3240638648008572E-3</v>
      </c>
    </row>
    <row r="84" spans="1:27" x14ac:dyDescent="0.25">
      <c r="B84" s="21">
        <v>13</v>
      </c>
      <c r="C84" s="28" t="s">
        <v>192</v>
      </c>
      <c r="D84" s="28" t="s">
        <v>196</v>
      </c>
      <c r="E84" s="28" t="s">
        <v>188</v>
      </c>
      <c r="F84" s="28" t="s">
        <v>201</v>
      </c>
      <c r="G84" s="28" t="s">
        <v>203</v>
      </c>
      <c r="H84" s="28" t="s">
        <v>199</v>
      </c>
      <c r="I84" s="30"/>
      <c r="J84" s="28" t="s">
        <v>196</v>
      </c>
      <c r="K84" s="30"/>
      <c r="L84" s="28" t="s">
        <v>209</v>
      </c>
      <c r="M84" s="28" t="s">
        <v>207</v>
      </c>
      <c r="N84" s="30">
        <v>0</v>
      </c>
      <c r="O84" s="28" t="s">
        <v>212</v>
      </c>
      <c r="P84" s="30"/>
      <c r="Q84" s="28" t="s">
        <v>215</v>
      </c>
      <c r="R84" s="30"/>
      <c r="S84" s="28" t="s">
        <v>216</v>
      </c>
      <c r="T84" s="28" t="s">
        <v>216</v>
      </c>
      <c r="U84" s="28" t="s">
        <v>216</v>
      </c>
      <c r="V84" s="30"/>
      <c r="W84" s="28" t="s">
        <v>191</v>
      </c>
      <c r="X84" s="28" t="s">
        <v>192</v>
      </c>
      <c r="Y84" s="28" t="s">
        <v>31</v>
      </c>
      <c r="Z84" s="39">
        <f t="shared" si="8"/>
        <v>0</v>
      </c>
      <c r="AA84">
        <f t="shared" si="9"/>
        <v>0</v>
      </c>
    </row>
    <row r="86" spans="1:27" x14ac:dyDescent="0.25">
      <c r="A86" t="s">
        <v>224</v>
      </c>
    </row>
    <row r="87" spans="1:27" x14ac:dyDescent="0.25">
      <c r="B87" s="8" t="s">
        <v>223</v>
      </c>
      <c r="C87" s="23" t="s">
        <v>174</v>
      </c>
      <c r="D87" s="23" t="s">
        <v>175</v>
      </c>
      <c r="E87" s="23" t="s">
        <v>176</v>
      </c>
      <c r="F87" s="23" t="s">
        <v>177</v>
      </c>
      <c r="G87" s="23" t="s">
        <v>178</v>
      </c>
      <c r="H87" s="23" t="s">
        <v>179</v>
      </c>
      <c r="I87" s="23" t="s">
        <v>180</v>
      </c>
      <c r="J87" s="23" t="s">
        <v>181</v>
      </c>
      <c r="K87" s="23" t="s">
        <v>182</v>
      </c>
      <c r="L87" s="23" t="s">
        <v>183</v>
      </c>
      <c r="M87" s="23" t="s">
        <v>184</v>
      </c>
      <c r="N87" s="23" t="s">
        <v>221</v>
      </c>
      <c r="O87" s="23" t="s">
        <v>185</v>
      </c>
      <c r="P87" s="23" t="s">
        <v>186</v>
      </c>
      <c r="Q87" s="23" t="s">
        <v>225</v>
      </c>
      <c r="R87" s="23" t="s">
        <v>226</v>
      </c>
    </row>
    <row r="88" spans="1:27" x14ac:dyDescent="0.25">
      <c r="B88" s="9" t="s">
        <v>69</v>
      </c>
      <c r="C88" s="14" t="s">
        <v>70</v>
      </c>
      <c r="D88" s="11" t="s">
        <v>70</v>
      </c>
      <c r="E88" s="11" t="s">
        <v>70</v>
      </c>
      <c r="F88" s="11" t="s">
        <v>70</v>
      </c>
      <c r="G88" s="11" t="s">
        <v>70</v>
      </c>
      <c r="H88" s="11" t="s">
        <v>70</v>
      </c>
      <c r="I88" s="11" t="s">
        <v>70</v>
      </c>
      <c r="J88" s="11" t="s">
        <v>70</v>
      </c>
      <c r="K88" s="11" t="s">
        <v>70</v>
      </c>
      <c r="L88" s="11" t="s">
        <v>70</v>
      </c>
      <c r="M88" s="11" t="s">
        <v>70</v>
      </c>
      <c r="N88" s="11" t="s">
        <v>70</v>
      </c>
      <c r="O88" s="11" t="s">
        <v>70</v>
      </c>
      <c r="P88" s="11" t="s">
        <v>70</v>
      </c>
      <c r="Q88" s="8"/>
      <c r="R88" s="38"/>
    </row>
    <row r="89" spans="1:27" x14ac:dyDescent="0.25">
      <c r="B89" s="9" t="s">
        <v>71</v>
      </c>
      <c r="C89" s="14" t="s">
        <v>72</v>
      </c>
      <c r="D89" s="11" t="s">
        <v>72</v>
      </c>
      <c r="E89" s="11" t="s">
        <v>72</v>
      </c>
      <c r="F89" s="11" t="s">
        <v>72</v>
      </c>
      <c r="G89" s="11" t="s">
        <v>72</v>
      </c>
      <c r="H89" s="11" t="s">
        <v>72</v>
      </c>
      <c r="I89" s="11" t="s">
        <v>72</v>
      </c>
      <c r="J89" s="11" t="s">
        <v>72</v>
      </c>
      <c r="K89" s="11" t="s">
        <v>72</v>
      </c>
      <c r="L89" s="11" t="s">
        <v>72</v>
      </c>
      <c r="M89" s="11" t="s">
        <v>72</v>
      </c>
      <c r="N89" s="11" t="s">
        <v>72</v>
      </c>
      <c r="O89" s="11" t="s">
        <v>72</v>
      </c>
      <c r="P89" s="11" t="s">
        <v>72</v>
      </c>
      <c r="Q89" s="9"/>
      <c r="R89" s="11"/>
    </row>
    <row r="90" spans="1:27" x14ac:dyDescent="0.25">
      <c r="B90" s="19">
        <v>2</v>
      </c>
      <c r="C90" s="29">
        <v>0</v>
      </c>
      <c r="D90" s="27">
        <v>0</v>
      </c>
      <c r="E90" s="26" t="s">
        <v>199</v>
      </c>
      <c r="F90" s="29">
        <v>0</v>
      </c>
      <c r="G90" s="29">
        <v>0</v>
      </c>
      <c r="H90" s="29">
        <v>0</v>
      </c>
      <c r="I90" s="31" t="s">
        <v>211</v>
      </c>
      <c r="J90" s="26" t="s">
        <v>220</v>
      </c>
      <c r="K90" s="29"/>
      <c r="L90" s="31" t="s">
        <v>216</v>
      </c>
      <c r="M90" s="29">
        <v>0</v>
      </c>
      <c r="N90" s="29">
        <v>0</v>
      </c>
      <c r="O90" s="29">
        <v>0</v>
      </c>
      <c r="P90" s="29">
        <v>0</v>
      </c>
      <c r="Q90" s="39" t="e">
        <f>AVERAGE(#REF!)</f>
        <v>#REF!</v>
      </c>
      <c r="R90" t="e">
        <f>_xlfn.STDEV.P(#REF!)/SQRT(COUNT(#REF!))</f>
        <v>#REF!</v>
      </c>
    </row>
    <row r="91" spans="1:27" x14ac:dyDescent="0.25">
      <c r="B91" s="19">
        <v>3</v>
      </c>
      <c r="C91" s="29">
        <v>0</v>
      </c>
      <c r="D91" s="27">
        <v>0</v>
      </c>
      <c r="E91" s="27">
        <v>0</v>
      </c>
      <c r="F91" s="29">
        <v>0</v>
      </c>
      <c r="G91" s="29">
        <v>0</v>
      </c>
      <c r="H91" s="27">
        <v>0.13194444444444445</v>
      </c>
      <c r="I91" s="29">
        <v>0</v>
      </c>
      <c r="J91" s="27">
        <v>6.3888888888888884E-2</v>
      </c>
      <c r="K91" s="27"/>
      <c r="L91" s="31" t="s">
        <v>188</v>
      </c>
      <c r="M91" s="29">
        <v>0</v>
      </c>
      <c r="N91" s="29">
        <v>0</v>
      </c>
      <c r="O91" s="29">
        <v>0</v>
      </c>
      <c r="P91" s="29">
        <v>0</v>
      </c>
      <c r="Q91" s="39" t="e">
        <f t="shared" ref="Q91:Q101" si="10">AVERAGE(#REF!)</f>
        <v>#REF!</v>
      </c>
      <c r="R91" t="e">
        <f t="shared" ref="R91:R101" si="11">_xlfn.STDEV.P(#REF!)/SQRT(COUNT(#REF!))</f>
        <v>#REF!</v>
      </c>
    </row>
    <row r="92" spans="1:27" x14ac:dyDescent="0.25">
      <c r="B92" s="19">
        <v>4</v>
      </c>
      <c r="C92" s="29">
        <v>0</v>
      </c>
      <c r="D92" s="27">
        <v>0</v>
      </c>
      <c r="E92" s="27">
        <v>0</v>
      </c>
      <c r="F92" s="27">
        <v>2.5694444444444447E-2</v>
      </c>
      <c r="G92" s="29">
        <v>0</v>
      </c>
      <c r="H92" s="29">
        <v>0</v>
      </c>
      <c r="I92" s="29">
        <v>0</v>
      </c>
      <c r="J92" s="27">
        <v>0</v>
      </c>
      <c r="K92" s="29">
        <v>0</v>
      </c>
      <c r="L92" s="29">
        <v>0</v>
      </c>
      <c r="M92" s="29">
        <v>0</v>
      </c>
      <c r="N92" s="29">
        <v>0</v>
      </c>
      <c r="O92" s="29">
        <v>0</v>
      </c>
      <c r="P92" s="29">
        <v>0</v>
      </c>
      <c r="Q92" s="39" t="e">
        <f t="shared" si="10"/>
        <v>#REF!</v>
      </c>
      <c r="R92" t="e">
        <f t="shared" si="11"/>
        <v>#REF!</v>
      </c>
    </row>
    <row r="93" spans="1:27" x14ac:dyDescent="0.25">
      <c r="B93" s="20">
        <v>5</v>
      </c>
      <c r="C93" s="27">
        <v>0</v>
      </c>
      <c r="D93" s="27">
        <v>0.19027777777777777</v>
      </c>
      <c r="E93" s="27">
        <v>1.8749999999999999E-2</v>
      </c>
      <c r="F93" s="27">
        <v>4.5138888888888888E-2</v>
      </c>
      <c r="G93" s="27">
        <v>0</v>
      </c>
      <c r="H93" s="27">
        <v>0.10625</v>
      </c>
      <c r="I93" s="27">
        <v>1.2499999999999999E-2</v>
      </c>
      <c r="J93" s="27">
        <v>4.1666666666666664E-2</v>
      </c>
      <c r="K93" s="27">
        <v>6.7361111111111108E-2</v>
      </c>
      <c r="L93" s="27">
        <v>0</v>
      </c>
      <c r="M93" s="27">
        <v>6.1111111111111116E-2</v>
      </c>
      <c r="N93" s="27">
        <v>4.7916666666666663E-2</v>
      </c>
      <c r="O93" s="27">
        <v>1.5972222222222224E-2</v>
      </c>
      <c r="P93" s="27">
        <v>1.8749999999999999E-2</v>
      </c>
      <c r="Q93" s="39" t="e">
        <f t="shared" si="10"/>
        <v>#REF!</v>
      </c>
      <c r="R93" t="e">
        <f t="shared" si="11"/>
        <v>#REF!</v>
      </c>
    </row>
    <row r="94" spans="1:27" x14ac:dyDescent="0.25">
      <c r="B94" s="20">
        <v>6</v>
      </c>
      <c r="C94" s="27">
        <v>2.5694444444444447E-2</v>
      </c>
      <c r="D94" s="27">
        <v>3.1944444444444449E-2</v>
      </c>
      <c r="E94" s="27">
        <v>3.5416666666666666E-2</v>
      </c>
      <c r="F94" s="27">
        <v>6.1111111111111116E-2</v>
      </c>
      <c r="G94" s="27">
        <v>0</v>
      </c>
      <c r="H94" s="27">
        <v>7.0833333333333331E-2</v>
      </c>
      <c r="I94" s="27">
        <v>6.3888888888888884E-2</v>
      </c>
      <c r="J94" s="27">
        <v>8.3333333333333329E-2</v>
      </c>
      <c r="K94" s="27">
        <v>0</v>
      </c>
      <c r="L94" s="27">
        <v>0</v>
      </c>
      <c r="M94" s="27">
        <v>4.5138888888888888E-2</v>
      </c>
      <c r="N94" s="27">
        <v>3.1944444444444449E-2</v>
      </c>
      <c r="O94" s="27">
        <v>5.7638888888888885E-2</v>
      </c>
      <c r="P94" s="29">
        <v>0</v>
      </c>
      <c r="Q94" s="39" t="e">
        <f t="shared" si="10"/>
        <v>#REF!</v>
      </c>
      <c r="R94" t="e">
        <f t="shared" si="11"/>
        <v>#REF!</v>
      </c>
    </row>
    <row r="95" spans="1:27" x14ac:dyDescent="0.25">
      <c r="B95" s="20">
        <v>7</v>
      </c>
      <c r="C95" s="27">
        <v>0</v>
      </c>
      <c r="D95" s="27">
        <v>7.7083333333333337E-2</v>
      </c>
      <c r="E95" s="27">
        <v>7.0833333333333331E-2</v>
      </c>
      <c r="F95" s="27">
        <v>6.3888888888888884E-2</v>
      </c>
      <c r="G95" s="27">
        <v>8.3333333333333329E-2</v>
      </c>
      <c r="H95" s="27">
        <v>4.1666666666666664E-2</v>
      </c>
      <c r="I95" s="27">
        <v>4.1666666666666664E-2</v>
      </c>
      <c r="J95" s="27">
        <v>9.0277777777777776E-2</v>
      </c>
      <c r="K95" s="27">
        <v>0</v>
      </c>
      <c r="L95" s="27">
        <v>0</v>
      </c>
      <c r="M95" s="27">
        <v>2.8472222222222222E-2</v>
      </c>
      <c r="N95" s="26" t="s">
        <v>200</v>
      </c>
      <c r="O95" s="27">
        <v>2.8472222222222222E-2</v>
      </c>
      <c r="P95" s="29">
        <v>0</v>
      </c>
      <c r="Q95" s="39" t="e">
        <f t="shared" si="10"/>
        <v>#REF!</v>
      </c>
      <c r="R95" t="e">
        <f t="shared" si="11"/>
        <v>#REF!</v>
      </c>
    </row>
    <row r="96" spans="1:27" x14ac:dyDescent="0.25">
      <c r="B96" s="20">
        <v>8</v>
      </c>
      <c r="C96" s="26" t="s">
        <v>211</v>
      </c>
      <c r="D96" s="27">
        <v>2.5694444444444447E-2</v>
      </c>
      <c r="E96" s="27">
        <v>5.1388888888888894E-2</v>
      </c>
      <c r="F96" s="27">
        <v>2.5694444444444447E-2</v>
      </c>
      <c r="G96" s="27">
        <v>6.3888888888888884E-2</v>
      </c>
      <c r="H96" s="27">
        <v>0</v>
      </c>
      <c r="I96" s="27">
        <v>6.3888888888888884E-2</v>
      </c>
      <c r="J96" s="27">
        <v>9.3055555555555558E-2</v>
      </c>
      <c r="K96" s="26" t="s">
        <v>210</v>
      </c>
      <c r="L96" s="27">
        <v>1.5972222222222224E-2</v>
      </c>
      <c r="M96" s="27">
        <v>4.7916666666666663E-2</v>
      </c>
      <c r="N96" s="27">
        <v>2.5694444444444447E-2</v>
      </c>
      <c r="O96" s="27">
        <v>9.6527777777777768E-2</v>
      </c>
      <c r="P96" s="27">
        <v>2.5694444444444447E-2</v>
      </c>
      <c r="Q96" s="39" t="e">
        <f t="shared" si="10"/>
        <v>#REF!</v>
      </c>
      <c r="R96" t="e">
        <f t="shared" si="11"/>
        <v>#REF!</v>
      </c>
    </row>
    <row r="97" spans="1:28" x14ac:dyDescent="0.25">
      <c r="B97" s="20">
        <v>9</v>
      </c>
      <c r="C97" s="26" t="s">
        <v>188</v>
      </c>
      <c r="D97" s="27">
        <v>2.5694444444444447E-2</v>
      </c>
      <c r="E97" s="27">
        <v>6.3888888888888884E-2</v>
      </c>
      <c r="F97" s="27">
        <v>3.5416666666666666E-2</v>
      </c>
      <c r="G97" s="27">
        <v>0.21249999999999999</v>
      </c>
      <c r="H97" s="27">
        <v>0</v>
      </c>
      <c r="I97" s="27">
        <v>0.16388888888888889</v>
      </c>
      <c r="J97" s="27">
        <v>0.13541666666666666</v>
      </c>
      <c r="K97" s="26" t="s">
        <v>205</v>
      </c>
      <c r="L97" s="26" t="s">
        <v>198</v>
      </c>
      <c r="M97" s="27">
        <v>9.0277777777777787E-3</v>
      </c>
      <c r="N97" s="27">
        <v>8.6805555555555566E-2</v>
      </c>
      <c r="O97" s="27">
        <v>1.2499999999999999E-2</v>
      </c>
      <c r="P97" s="29"/>
      <c r="Q97" s="39" t="e">
        <f t="shared" si="10"/>
        <v>#REF!</v>
      </c>
      <c r="R97" t="e">
        <f t="shared" si="11"/>
        <v>#REF!</v>
      </c>
    </row>
    <row r="98" spans="1:28" x14ac:dyDescent="0.25">
      <c r="B98" s="20">
        <v>10</v>
      </c>
      <c r="C98" s="27">
        <v>0</v>
      </c>
      <c r="D98" s="27"/>
      <c r="E98" s="27">
        <v>0.10277777777777779</v>
      </c>
      <c r="F98" s="27">
        <v>0.20902777777777778</v>
      </c>
      <c r="G98" s="27">
        <v>0.13819444444444443</v>
      </c>
      <c r="H98" s="27">
        <v>3.8194444444444441E-2</v>
      </c>
      <c r="I98" s="27">
        <v>0.12847222222222224</v>
      </c>
      <c r="J98" s="27"/>
      <c r="K98" s="26" t="s">
        <v>205</v>
      </c>
      <c r="L98" s="27">
        <v>0</v>
      </c>
      <c r="M98" s="27">
        <v>0.12847222222222224</v>
      </c>
      <c r="N98" s="27">
        <v>9.3055555555555558E-2</v>
      </c>
      <c r="O98" s="27">
        <v>9.6527777777777768E-2</v>
      </c>
      <c r="P98" s="29">
        <v>0</v>
      </c>
      <c r="Q98" s="39" t="e">
        <f t="shared" si="10"/>
        <v>#REF!</v>
      </c>
      <c r="R98" t="e">
        <f t="shared" si="11"/>
        <v>#REF!</v>
      </c>
    </row>
    <row r="99" spans="1:28" x14ac:dyDescent="0.25">
      <c r="B99" s="20">
        <v>11</v>
      </c>
      <c r="C99" s="27">
        <v>0</v>
      </c>
      <c r="D99" s="27"/>
      <c r="E99" s="27">
        <v>2.0833333333333332E-2</v>
      </c>
      <c r="F99" s="27">
        <v>5.1388888888888894E-2</v>
      </c>
      <c r="G99" s="27">
        <v>0.17083333333333331</v>
      </c>
      <c r="H99" s="27">
        <v>4.5138888888888888E-2</v>
      </c>
      <c r="I99" s="27">
        <v>8.3333333333333329E-2</v>
      </c>
      <c r="J99" s="27"/>
      <c r="K99" s="31" t="s">
        <v>190</v>
      </c>
      <c r="L99" s="27">
        <v>0</v>
      </c>
      <c r="M99" s="27">
        <v>9.3055555555555558E-2</v>
      </c>
      <c r="N99" s="27">
        <v>4.5138888888888888E-2</v>
      </c>
      <c r="O99" s="27">
        <v>8.0555555555555561E-2</v>
      </c>
      <c r="P99" s="27">
        <v>5.1388888888888894E-2</v>
      </c>
      <c r="Q99" s="39" t="e">
        <f t="shared" si="10"/>
        <v>#REF!</v>
      </c>
      <c r="R99" t="e">
        <f t="shared" si="11"/>
        <v>#REF!</v>
      </c>
    </row>
    <row r="100" spans="1:28" x14ac:dyDescent="0.25">
      <c r="B100" s="20">
        <v>12</v>
      </c>
      <c r="C100" s="26" t="s">
        <v>204</v>
      </c>
      <c r="D100" s="27"/>
      <c r="E100" s="27">
        <v>6.3888888888888884E-2</v>
      </c>
      <c r="F100" s="27">
        <v>0.11597222222222221</v>
      </c>
      <c r="G100" s="27">
        <v>0.13194444444444445</v>
      </c>
      <c r="H100" s="27">
        <v>0.13333333333333333</v>
      </c>
      <c r="I100" s="27">
        <v>0.20625000000000002</v>
      </c>
      <c r="J100" s="27"/>
      <c r="K100" s="26" t="s">
        <v>205</v>
      </c>
      <c r="L100" s="27">
        <v>0</v>
      </c>
      <c r="M100" s="27">
        <v>2.5694444444444447E-2</v>
      </c>
      <c r="N100" s="27">
        <v>2.8472222222222222E-2</v>
      </c>
      <c r="O100" s="27">
        <v>9.9999999999999992E-2</v>
      </c>
      <c r="P100" s="27">
        <v>2.8472222222222222E-2</v>
      </c>
      <c r="Q100" s="39" t="e">
        <f t="shared" si="10"/>
        <v>#REF!</v>
      </c>
      <c r="R100" t="e">
        <f t="shared" si="11"/>
        <v>#REF!</v>
      </c>
    </row>
    <row r="101" spans="1:28" x14ac:dyDescent="0.25">
      <c r="B101" s="21">
        <v>13</v>
      </c>
      <c r="C101" s="30">
        <v>0</v>
      </c>
      <c r="D101" s="30"/>
      <c r="E101" s="30">
        <v>1.8749999999999999E-2</v>
      </c>
      <c r="F101" s="30"/>
      <c r="G101" s="30">
        <v>9.6527777777777768E-2</v>
      </c>
      <c r="H101" s="30">
        <v>2.8472222222222222E-2</v>
      </c>
      <c r="I101" s="30">
        <v>0.12569444444444444</v>
      </c>
      <c r="J101" s="33"/>
      <c r="K101" s="28" t="s">
        <v>205</v>
      </c>
      <c r="L101" s="30">
        <v>5.7638888888888885E-2</v>
      </c>
      <c r="M101" s="30">
        <v>3.8194444444444441E-2</v>
      </c>
      <c r="N101" s="30"/>
      <c r="O101" s="30">
        <v>9.9999999999999992E-2</v>
      </c>
      <c r="P101" s="33">
        <v>0</v>
      </c>
      <c r="Q101" s="39" t="e">
        <f t="shared" si="10"/>
        <v>#REF!</v>
      </c>
      <c r="R101" t="e">
        <f t="shared" si="11"/>
        <v>#REF!</v>
      </c>
    </row>
    <row r="105" spans="1:28" x14ac:dyDescent="0.25">
      <c r="A105" t="s">
        <v>224</v>
      </c>
    </row>
    <row r="106" spans="1:28" x14ac:dyDescent="0.25">
      <c r="A106" t="s">
        <v>230</v>
      </c>
      <c r="B106" s="8" t="s">
        <v>222</v>
      </c>
      <c r="C106" s="48" t="s">
        <v>151</v>
      </c>
      <c r="D106" s="48" t="s">
        <v>152</v>
      </c>
      <c r="E106" s="48" t="s">
        <v>153</v>
      </c>
      <c r="F106" s="48" t="s">
        <v>154</v>
      </c>
      <c r="G106" s="48" t="s">
        <v>155</v>
      </c>
      <c r="H106" s="48" t="s">
        <v>156</v>
      </c>
      <c r="I106" s="48" t="s">
        <v>157</v>
      </c>
      <c r="J106" s="48" t="s">
        <v>158</v>
      </c>
      <c r="K106" s="48" t="s">
        <v>159</v>
      </c>
      <c r="L106" s="48" t="s">
        <v>160</v>
      </c>
      <c r="M106" s="48" t="s">
        <v>161</v>
      </c>
      <c r="N106" s="48" t="s">
        <v>162</v>
      </c>
      <c r="O106" s="48" t="s">
        <v>163</v>
      </c>
      <c r="P106" s="48" t="s">
        <v>164</v>
      </c>
      <c r="Q106" s="48" t="s">
        <v>165</v>
      </c>
      <c r="R106" s="48" t="s">
        <v>166</v>
      </c>
      <c r="S106" s="48" t="s">
        <v>167</v>
      </c>
      <c r="T106" s="48" t="s">
        <v>168</v>
      </c>
      <c r="U106" s="48" t="s">
        <v>169</v>
      </c>
      <c r="V106" s="48" t="s">
        <v>170</v>
      </c>
      <c r="W106" s="48" t="s">
        <v>171</v>
      </c>
      <c r="X106" s="48" t="s">
        <v>172</v>
      </c>
      <c r="Y106" s="48" t="s">
        <v>173</v>
      </c>
      <c r="Z106" s="49" t="s">
        <v>225</v>
      </c>
      <c r="AA106" s="49" t="s">
        <v>226</v>
      </c>
      <c r="AB106" s="49" t="s">
        <v>245</v>
      </c>
    </row>
    <row r="107" spans="1:28" x14ac:dyDescent="0.25">
      <c r="B107" s="9" t="s">
        <v>69</v>
      </c>
      <c r="C107" s="14" t="s">
        <v>70</v>
      </c>
      <c r="D107" s="11" t="s">
        <v>70</v>
      </c>
      <c r="E107" s="11" t="s">
        <v>70</v>
      </c>
      <c r="F107" s="11" t="s">
        <v>70</v>
      </c>
      <c r="G107" s="11" t="s">
        <v>70</v>
      </c>
      <c r="H107" s="11" t="s">
        <v>70</v>
      </c>
      <c r="I107" s="11" t="s">
        <v>70</v>
      </c>
      <c r="J107" s="11" t="s">
        <v>70</v>
      </c>
      <c r="K107" s="11" t="s">
        <v>70</v>
      </c>
      <c r="L107" s="11" t="s">
        <v>70</v>
      </c>
      <c r="M107" s="11" t="s">
        <v>70</v>
      </c>
      <c r="N107" s="11" t="s">
        <v>70</v>
      </c>
      <c r="O107" s="11" t="s">
        <v>70</v>
      </c>
      <c r="P107" s="11" t="s">
        <v>70</v>
      </c>
      <c r="Q107" s="11" t="s">
        <v>70</v>
      </c>
      <c r="R107" s="11" t="s">
        <v>70</v>
      </c>
      <c r="S107" s="11" t="s">
        <v>70</v>
      </c>
      <c r="T107" s="11" t="s">
        <v>70</v>
      </c>
      <c r="U107" s="14" t="s">
        <v>70</v>
      </c>
      <c r="V107" s="11" t="s">
        <v>70</v>
      </c>
      <c r="W107" s="11" t="s">
        <v>70</v>
      </c>
      <c r="X107" s="11" t="s">
        <v>70</v>
      </c>
      <c r="Y107" s="11" t="s">
        <v>70</v>
      </c>
      <c r="AB107">
        <v>23</v>
      </c>
    </row>
    <row r="108" spans="1:28" x14ac:dyDescent="0.25">
      <c r="B108" s="9" t="s">
        <v>71</v>
      </c>
      <c r="C108" s="14" t="s">
        <v>72</v>
      </c>
      <c r="D108" s="11" t="s">
        <v>72</v>
      </c>
      <c r="E108" s="11" t="s">
        <v>72</v>
      </c>
      <c r="F108" s="11" t="s">
        <v>72</v>
      </c>
      <c r="G108" s="11" t="s">
        <v>72</v>
      </c>
      <c r="H108" s="11" t="s">
        <v>72</v>
      </c>
      <c r="I108" s="11" t="s">
        <v>72</v>
      </c>
      <c r="J108" s="11" t="s">
        <v>72</v>
      </c>
      <c r="K108" s="11" t="s">
        <v>72</v>
      </c>
      <c r="L108" s="11" t="s">
        <v>72</v>
      </c>
      <c r="M108" s="11" t="s">
        <v>72</v>
      </c>
      <c r="N108" s="11" t="s">
        <v>72</v>
      </c>
      <c r="O108" s="11" t="s">
        <v>72</v>
      </c>
      <c r="P108" s="11" t="s">
        <v>72</v>
      </c>
      <c r="Q108" s="11" t="s">
        <v>72</v>
      </c>
      <c r="R108" s="11" t="s">
        <v>72</v>
      </c>
      <c r="S108" s="11" t="s">
        <v>72</v>
      </c>
      <c r="T108" s="11" t="s">
        <v>72</v>
      </c>
      <c r="U108" s="14" t="s">
        <v>72</v>
      </c>
      <c r="V108" s="11" t="s">
        <v>72</v>
      </c>
      <c r="W108" s="11" t="s">
        <v>72</v>
      </c>
      <c r="X108" s="11" t="s">
        <v>72</v>
      </c>
      <c r="Y108" s="11" t="s">
        <v>72</v>
      </c>
    </row>
    <row r="109" spans="1:28" x14ac:dyDescent="0.25">
      <c r="B109" s="19">
        <v>2</v>
      </c>
      <c r="C109" s="46">
        <v>-0.4</v>
      </c>
      <c r="D109" s="46">
        <v>0</v>
      </c>
      <c r="E109" s="46"/>
      <c r="F109" s="46">
        <v>-1.55</v>
      </c>
      <c r="G109" s="46"/>
      <c r="H109" s="46">
        <v>0.15</v>
      </c>
      <c r="I109" s="46">
        <v>0</v>
      </c>
      <c r="J109" s="46">
        <v>0</v>
      </c>
      <c r="K109" s="46">
        <v>0</v>
      </c>
      <c r="L109" s="46">
        <v>-1.1666666666666601</v>
      </c>
      <c r="M109" s="46">
        <v>0</v>
      </c>
      <c r="N109" s="46">
        <v>-0.71666666666666667</v>
      </c>
      <c r="O109" s="46"/>
      <c r="P109" s="46">
        <v>-0.23333333333333334</v>
      </c>
      <c r="Q109" s="46"/>
      <c r="R109" s="46">
        <v>-1.25</v>
      </c>
      <c r="S109" s="46">
        <v>-1.25</v>
      </c>
      <c r="T109" s="46">
        <v>0</v>
      </c>
      <c r="U109" s="46">
        <v>0</v>
      </c>
      <c r="V109" s="46"/>
      <c r="W109" s="46">
        <v>0</v>
      </c>
      <c r="X109" s="46">
        <v>-1.2333333333333301</v>
      </c>
      <c r="Y109" s="46">
        <v>-2.18333333333333</v>
      </c>
      <c r="Z109" s="51">
        <f>AVERAGE(C109:Y109)</f>
        <v>-0.54629629629629561</v>
      </c>
      <c r="AA109" s="52">
        <f>_xlfn.STDEV.P(C109:Y109)/SQRT(COUNT(C109:Y109))</f>
        <v>0.16249699562251443</v>
      </c>
    </row>
    <row r="110" spans="1:28" x14ac:dyDescent="0.25">
      <c r="B110" s="19">
        <v>3</v>
      </c>
      <c r="C110" s="46">
        <v>-0.78333333333333333</v>
      </c>
      <c r="D110" s="46">
        <v>0</v>
      </c>
      <c r="E110" s="46">
        <v>0</v>
      </c>
      <c r="F110" s="46">
        <v>-0.16666666666666666</v>
      </c>
      <c r="G110" s="46">
        <v>0</v>
      </c>
      <c r="H110" s="46">
        <v>-0.8666666666666667</v>
      </c>
      <c r="I110" s="46">
        <v>0</v>
      </c>
      <c r="J110" s="46">
        <v>0</v>
      </c>
      <c r="K110" s="46">
        <v>0</v>
      </c>
      <c r="L110" s="46">
        <v>0</v>
      </c>
      <c r="M110" s="46">
        <v>0</v>
      </c>
      <c r="N110" s="46">
        <v>0</v>
      </c>
      <c r="O110" s="46">
        <v>-0.93333333333333335</v>
      </c>
      <c r="P110" s="46">
        <v>-0.23333333333333334</v>
      </c>
      <c r="Q110" s="46">
        <v>0</v>
      </c>
      <c r="R110" s="46">
        <v>-0.93333333333333335</v>
      </c>
      <c r="S110" s="46">
        <v>0</v>
      </c>
      <c r="T110" s="46">
        <v>0</v>
      </c>
      <c r="U110" s="46">
        <v>0</v>
      </c>
      <c r="V110" s="46"/>
      <c r="W110" s="46">
        <v>-1.31666666666666</v>
      </c>
      <c r="X110" s="46">
        <v>-0.8666666666666667</v>
      </c>
      <c r="Y110" s="46">
        <v>-1.4</v>
      </c>
      <c r="Z110" s="51">
        <f t="shared" ref="Z110:Z120" si="12">AVERAGE(C110:Y110)</f>
        <v>-0.34090909090909066</v>
      </c>
      <c r="AA110" s="52">
        <f t="shared" ref="AA110:AA120" si="13">_xlfn.STDEV.P(C110:Y110)/SQRT(COUNT(C110:Y110))</f>
        <v>0.10241980038291737</v>
      </c>
    </row>
    <row r="111" spans="1:28" x14ac:dyDescent="0.25">
      <c r="B111" s="19">
        <v>4</v>
      </c>
      <c r="C111" s="46">
        <v>-1.4</v>
      </c>
      <c r="D111" s="46">
        <v>-1.25</v>
      </c>
      <c r="E111" s="46">
        <v>0</v>
      </c>
      <c r="F111" s="46">
        <v>-0.8666666666666667</v>
      </c>
      <c r="G111" s="46">
        <v>0</v>
      </c>
      <c r="H111" s="46">
        <v>0</v>
      </c>
      <c r="I111" s="46">
        <v>0</v>
      </c>
      <c r="J111" s="46">
        <v>0</v>
      </c>
      <c r="K111" s="46">
        <v>0</v>
      </c>
      <c r="L111" s="46">
        <v>-1.1666666666666601</v>
      </c>
      <c r="M111" s="46">
        <v>0</v>
      </c>
      <c r="N111" s="46">
        <v>-0.78333333333333333</v>
      </c>
      <c r="O111" s="46">
        <v>-0.93333333333333335</v>
      </c>
      <c r="P111" s="46">
        <v>0</v>
      </c>
      <c r="Q111" s="46">
        <v>-0.93333333333333335</v>
      </c>
      <c r="R111" s="46">
        <v>0</v>
      </c>
      <c r="S111" s="46">
        <v>0</v>
      </c>
      <c r="T111" s="46">
        <v>0</v>
      </c>
      <c r="U111" s="46">
        <v>0</v>
      </c>
      <c r="V111" s="46"/>
      <c r="W111" s="46">
        <v>0</v>
      </c>
      <c r="X111" s="46">
        <v>-0.8666666666666667</v>
      </c>
      <c r="Y111" s="46">
        <v>0</v>
      </c>
      <c r="Z111" s="51">
        <f t="shared" si="12"/>
        <v>-0.37272727272727246</v>
      </c>
      <c r="AA111" s="52">
        <f t="shared" si="13"/>
        <v>0.10838124313857282</v>
      </c>
    </row>
    <row r="112" spans="1:28" x14ac:dyDescent="0.25">
      <c r="B112" s="20">
        <v>5</v>
      </c>
      <c r="C112" s="46">
        <v>-0.78333333333333333</v>
      </c>
      <c r="D112" s="46">
        <v>-1.25</v>
      </c>
      <c r="E112" s="46">
        <v>0</v>
      </c>
      <c r="F112" s="46">
        <v>-0.23333333333333334</v>
      </c>
      <c r="G112" s="46">
        <v>0</v>
      </c>
      <c r="H112" s="46">
        <v>-0.16666666666666666</v>
      </c>
      <c r="I112" s="46">
        <v>0.53333333333333333</v>
      </c>
      <c r="J112" s="46">
        <v>-1.1666666666666601</v>
      </c>
      <c r="K112" s="46">
        <v>0.91666666666666663</v>
      </c>
      <c r="L112" s="46">
        <v>0</v>
      </c>
      <c r="M112" s="46">
        <v>0.6166666666666667</v>
      </c>
      <c r="N112" s="46">
        <v>0</v>
      </c>
      <c r="O112" s="46">
        <v>0</v>
      </c>
      <c r="P112" s="46">
        <v>0</v>
      </c>
      <c r="Q112" s="46">
        <v>0</v>
      </c>
      <c r="R112" s="46">
        <v>0</v>
      </c>
      <c r="S112" s="46">
        <v>0.6166666666666667</v>
      </c>
      <c r="T112" s="46">
        <v>0</v>
      </c>
      <c r="U112" s="46">
        <v>1.0006944444444399</v>
      </c>
      <c r="V112" s="46">
        <v>0.76666666666666672</v>
      </c>
      <c r="W112" s="46">
        <v>0</v>
      </c>
      <c r="X112" s="46">
        <v>0</v>
      </c>
      <c r="Y112" s="46">
        <v>0</v>
      </c>
      <c r="Z112" s="51">
        <f t="shared" si="12"/>
        <v>3.6986714975845492E-2</v>
      </c>
      <c r="AA112" s="52">
        <f t="shared" si="13"/>
        <v>0.1155444494882797</v>
      </c>
    </row>
    <row r="113" spans="1:27" x14ac:dyDescent="0.25">
      <c r="B113" s="20">
        <v>6</v>
      </c>
      <c r="C113" s="46">
        <v>0</v>
      </c>
      <c r="D113" s="46"/>
      <c r="E113" s="46">
        <v>0</v>
      </c>
      <c r="F113" s="46">
        <v>-0.16666666666666666</v>
      </c>
      <c r="G113" s="46">
        <v>3.3166666666666602</v>
      </c>
      <c r="H113" s="46">
        <v>0</v>
      </c>
      <c r="I113" s="46">
        <v>1.0006944444444399</v>
      </c>
      <c r="J113" s="46">
        <v>-0.16666666666666666</v>
      </c>
      <c r="K113" s="46">
        <v>-0.7</v>
      </c>
      <c r="L113" s="46">
        <v>0</v>
      </c>
      <c r="M113" s="46">
        <v>0</v>
      </c>
      <c r="N113" s="46">
        <v>0</v>
      </c>
      <c r="O113" s="46">
        <v>0</v>
      </c>
      <c r="P113" s="46">
        <v>1.1499999999999999</v>
      </c>
      <c r="Q113" s="46">
        <v>0</v>
      </c>
      <c r="R113" s="46">
        <v>-0.8666666666666667</v>
      </c>
      <c r="S113" s="46">
        <v>0</v>
      </c>
      <c r="T113" s="46">
        <v>0</v>
      </c>
      <c r="U113" s="46">
        <v>0</v>
      </c>
      <c r="V113" s="46">
        <v>0</v>
      </c>
      <c r="W113" s="46">
        <v>0</v>
      </c>
      <c r="X113" s="46">
        <v>0</v>
      </c>
      <c r="Y113" s="46">
        <v>-0.78333333333333333</v>
      </c>
      <c r="Z113" s="51">
        <f t="shared" si="12"/>
        <v>0.12654671717171673</v>
      </c>
      <c r="AA113" s="52">
        <f t="shared" si="13"/>
        <v>0.17535168529252104</v>
      </c>
    </row>
    <row r="114" spans="1:27" x14ac:dyDescent="0.25">
      <c r="B114" s="20">
        <v>7</v>
      </c>
      <c r="C114" s="46">
        <v>0</v>
      </c>
      <c r="D114" s="46">
        <v>-2.7166666666666601</v>
      </c>
      <c r="E114" s="46">
        <v>-0.7</v>
      </c>
      <c r="F114" s="46">
        <v>-0.23333333333333334</v>
      </c>
      <c r="G114" s="46">
        <v>2.1666666666666599</v>
      </c>
      <c r="H114" s="46">
        <v>0</v>
      </c>
      <c r="I114" s="46">
        <v>1.5333333333333301</v>
      </c>
      <c r="J114" s="46">
        <v>0</v>
      </c>
      <c r="K114" s="46">
        <v>-1.7833333333333301</v>
      </c>
      <c r="L114" s="46">
        <v>-1.95</v>
      </c>
      <c r="M114" s="46">
        <v>0</v>
      </c>
      <c r="N114" s="46">
        <v>0</v>
      </c>
      <c r="O114" s="46">
        <v>-0.8666666666666667</v>
      </c>
      <c r="P114" s="46">
        <v>2.4</v>
      </c>
      <c r="Q114" s="46">
        <v>0</v>
      </c>
      <c r="R114" s="46">
        <v>0</v>
      </c>
      <c r="S114" s="46">
        <v>0</v>
      </c>
      <c r="T114" s="46">
        <v>0</v>
      </c>
      <c r="U114" s="46">
        <v>1.1499999999999999</v>
      </c>
      <c r="V114" s="46">
        <v>0</v>
      </c>
      <c r="W114" s="46">
        <v>-1.7833333333333301</v>
      </c>
      <c r="X114" s="46">
        <v>0</v>
      </c>
      <c r="Y114" s="46">
        <v>-0.78333333333333333</v>
      </c>
      <c r="Z114" s="51">
        <f t="shared" si="12"/>
        <v>-0.15507246376811584</v>
      </c>
      <c r="AA114" s="52">
        <f t="shared" si="13"/>
        <v>0.24986750276463954</v>
      </c>
    </row>
    <row r="115" spans="1:27" x14ac:dyDescent="0.25">
      <c r="B115" s="20">
        <v>8</v>
      </c>
      <c r="C115" s="46">
        <v>0</v>
      </c>
      <c r="D115" s="46">
        <v>-1.25</v>
      </c>
      <c r="E115" s="46">
        <v>0</v>
      </c>
      <c r="F115" s="46">
        <v>-0.78333333333333333</v>
      </c>
      <c r="G115" s="46">
        <v>0</v>
      </c>
      <c r="H115" s="46">
        <v>1.0833333333333299</v>
      </c>
      <c r="I115" s="46">
        <v>2.1666666666666599</v>
      </c>
      <c r="J115" s="46">
        <v>-0.8666666666666667</v>
      </c>
      <c r="K115" s="46">
        <v>0</v>
      </c>
      <c r="L115" s="46">
        <v>-1.95</v>
      </c>
      <c r="M115" s="46">
        <v>0</v>
      </c>
      <c r="N115" s="46">
        <v>0</v>
      </c>
      <c r="O115" s="46">
        <v>-0.8666666666666667</v>
      </c>
      <c r="P115" s="46">
        <v>1.0006944444444399</v>
      </c>
      <c r="Q115" s="46">
        <v>0</v>
      </c>
      <c r="R115" s="46">
        <v>-0.7</v>
      </c>
      <c r="S115" s="46">
        <v>0</v>
      </c>
      <c r="T115" s="46">
        <v>0</v>
      </c>
      <c r="U115" s="46">
        <v>0</v>
      </c>
      <c r="V115" s="46">
        <v>-0.16666666666666666</v>
      </c>
      <c r="W115" s="46">
        <v>-1.31666666666666</v>
      </c>
      <c r="X115" s="46">
        <v>0</v>
      </c>
      <c r="Y115" s="46">
        <v>-1.25</v>
      </c>
      <c r="Z115" s="51">
        <f t="shared" si="12"/>
        <v>-0.21301328502415492</v>
      </c>
      <c r="AA115" s="52">
        <f t="shared" si="13"/>
        <v>0.17989994056870412</v>
      </c>
    </row>
    <row r="116" spans="1:27" x14ac:dyDescent="0.25">
      <c r="B116" s="20">
        <v>9</v>
      </c>
      <c r="C116" s="46">
        <v>-0.78333333333333333</v>
      </c>
      <c r="D116" s="46">
        <v>-3.2666666666666599</v>
      </c>
      <c r="E116" s="46">
        <v>0</v>
      </c>
      <c r="F116" s="46">
        <v>-0.78333333333333333</v>
      </c>
      <c r="G116" s="46">
        <v>-1.1666666666666601</v>
      </c>
      <c r="H116" s="46">
        <v>1.0006944444444399</v>
      </c>
      <c r="I116" s="46">
        <v>0</v>
      </c>
      <c r="J116" s="46">
        <v>-1.1666666666666601</v>
      </c>
      <c r="K116" s="46">
        <v>0</v>
      </c>
      <c r="L116" s="46">
        <v>-2.7166666666666601</v>
      </c>
      <c r="M116" s="46">
        <v>0</v>
      </c>
      <c r="N116" s="46">
        <v>0</v>
      </c>
      <c r="O116" s="46">
        <v>-1.7833333333333301</v>
      </c>
      <c r="P116" s="46">
        <v>0.6166666666666667</v>
      </c>
      <c r="Q116" s="46">
        <v>-0.78333333333333333</v>
      </c>
      <c r="R116" s="46">
        <v>0</v>
      </c>
      <c r="S116" s="46">
        <v>0</v>
      </c>
      <c r="T116" s="46">
        <v>-1.7166666666666599</v>
      </c>
      <c r="U116" s="46">
        <v>0</v>
      </c>
      <c r="V116" s="46">
        <v>-0.16666666666666666</v>
      </c>
      <c r="W116" s="46">
        <v>-1.86666666666666</v>
      </c>
      <c r="X116" s="46">
        <v>0</v>
      </c>
      <c r="Y116" s="46">
        <v>-1.31666666666666</v>
      </c>
      <c r="Z116" s="51">
        <f t="shared" si="12"/>
        <v>-0.69127415458936992</v>
      </c>
      <c r="AA116" s="52">
        <f t="shared" si="13"/>
        <v>0.2146716318753642</v>
      </c>
    </row>
    <row r="117" spans="1:27" x14ac:dyDescent="0.25">
      <c r="B117" s="20">
        <v>10</v>
      </c>
      <c r="C117" s="46">
        <v>-2.18333333333333</v>
      </c>
      <c r="D117" s="46">
        <v>-2.7166666666666601</v>
      </c>
      <c r="E117" s="46">
        <v>0.6166666666666667</v>
      </c>
      <c r="F117" s="46"/>
      <c r="G117" s="46">
        <v>-0.71666666666666667</v>
      </c>
      <c r="H117" s="46">
        <v>-0.93333333333333335</v>
      </c>
      <c r="I117" s="46">
        <v>0.53333333333333333</v>
      </c>
      <c r="J117" s="46">
        <v>-2.25</v>
      </c>
      <c r="K117" s="46">
        <v>0</v>
      </c>
      <c r="L117" s="46">
        <v>-2.3333333333333299</v>
      </c>
      <c r="M117" s="46">
        <v>0</v>
      </c>
      <c r="N117" s="46">
        <v>0</v>
      </c>
      <c r="O117" s="46">
        <v>-2.8</v>
      </c>
      <c r="P117" s="46">
        <v>0</v>
      </c>
      <c r="Q117" s="46">
        <v>-1.7166666666666599</v>
      </c>
      <c r="R117" s="46">
        <v>-1.25</v>
      </c>
      <c r="S117" s="46">
        <v>0</v>
      </c>
      <c r="T117" s="46">
        <v>0</v>
      </c>
      <c r="U117" s="46">
        <v>0.53333333333333333</v>
      </c>
      <c r="V117" s="46">
        <v>0</v>
      </c>
      <c r="W117" s="46">
        <v>-2.7166666666666601</v>
      </c>
      <c r="X117" s="46">
        <v>-0.8666666666666667</v>
      </c>
      <c r="Y117" s="46">
        <v>-1.25</v>
      </c>
      <c r="Z117" s="51">
        <f t="shared" si="12"/>
        <v>-0.91136363636363527</v>
      </c>
      <c r="AA117" s="52">
        <f t="shared" si="13"/>
        <v>0.2437590768803613</v>
      </c>
    </row>
    <row r="118" spans="1:27" x14ac:dyDescent="0.25">
      <c r="B118" s="20">
        <v>11</v>
      </c>
      <c r="C118" s="46">
        <v>-2.18333333333333</v>
      </c>
      <c r="D118" s="46">
        <v>-3.8</v>
      </c>
      <c r="E118" s="46">
        <v>1.6666666666666601</v>
      </c>
      <c r="F118" s="46"/>
      <c r="G118" s="46">
        <v>0.21666666666666667</v>
      </c>
      <c r="H118" s="46">
        <v>0</v>
      </c>
      <c r="I118" s="46">
        <v>0.45</v>
      </c>
      <c r="J118" s="46"/>
      <c r="K118" s="46">
        <v>0</v>
      </c>
      <c r="L118" s="46">
        <v>-3.65</v>
      </c>
      <c r="M118" s="46">
        <v>0</v>
      </c>
      <c r="N118" s="46">
        <v>0</v>
      </c>
      <c r="O118" s="46">
        <v>-3.3333333333333299</v>
      </c>
      <c r="P118" s="46">
        <v>0.6166666666666667</v>
      </c>
      <c r="Q118" s="46">
        <v>-2.3333333333333299</v>
      </c>
      <c r="R118" s="46">
        <v>-0.8666666666666667</v>
      </c>
      <c r="S118" s="46">
        <v>-1.1666666666666601</v>
      </c>
      <c r="T118" s="46">
        <v>-1.31666666666666</v>
      </c>
      <c r="U118" s="46">
        <v>1.4666666666666599</v>
      </c>
      <c r="V118" s="46">
        <v>-0.8666666666666667</v>
      </c>
      <c r="W118" s="46">
        <v>-2.7166666666666601</v>
      </c>
      <c r="X118" s="46">
        <v>-1.2333333333333301</v>
      </c>
      <c r="Y118" s="46">
        <v>-0.8666666666666667</v>
      </c>
      <c r="Z118" s="51">
        <f t="shared" si="12"/>
        <v>-0.9484126984126976</v>
      </c>
      <c r="AA118" s="52">
        <f t="shared" si="13"/>
        <v>0.33673043101561723</v>
      </c>
    </row>
    <row r="119" spans="1:27" x14ac:dyDescent="0.25">
      <c r="B119" s="20">
        <v>12</v>
      </c>
      <c r="C119" s="46">
        <v>-3.2666666666666599</v>
      </c>
      <c r="D119" s="46">
        <v>-3.2666666666666599</v>
      </c>
      <c r="E119" s="46">
        <v>0</v>
      </c>
      <c r="F119" s="46">
        <v>-3.18333333333333</v>
      </c>
      <c r="G119" s="46">
        <v>0.15</v>
      </c>
      <c r="H119" s="46">
        <v>-0.93333333333333335</v>
      </c>
      <c r="I119" s="46"/>
      <c r="J119" s="46">
        <v>-1.4</v>
      </c>
      <c r="K119" s="46">
        <v>-1.25</v>
      </c>
      <c r="L119" s="46">
        <v>-4.18333333333333</v>
      </c>
      <c r="M119" s="46">
        <v>-1.7166666666666599</v>
      </c>
      <c r="N119" s="46">
        <v>0</v>
      </c>
      <c r="O119" s="46">
        <v>-3.5</v>
      </c>
      <c r="P119" s="46">
        <v>0</v>
      </c>
      <c r="Q119" s="46"/>
      <c r="R119" s="46">
        <v>0</v>
      </c>
      <c r="S119" s="46">
        <v>-0.93333333333333335</v>
      </c>
      <c r="T119" s="46">
        <v>-1.31666666666666</v>
      </c>
      <c r="U119" s="46">
        <v>0.53333333333333333</v>
      </c>
      <c r="V119" s="46">
        <v>-1.0166666666666599</v>
      </c>
      <c r="W119" s="46">
        <v>-3.2666666666666599</v>
      </c>
      <c r="X119" s="46">
        <v>-1.86666666666666</v>
      </c>
      <c r="Y119" s="46">
        <v>-1.31666666666666</v>
      </c>
      <c r="Z119" s="51">
        <f t="shared" si="12"/>
        <v>-1.5111111111111082</v>
      </c>
      <c r="AA119" s="52">
        <f t="shared" si="13"/>
        <v>0.30285309415726852</v>
      </c>
    </row>
    <row r="120" spans="1:27" x14ac:dyDescent="0.25">
      <c r="B120" s="21">
        <v>13</v>
      </c>
      <c r="C120" s="46">
        <v>-1.7833333333333301</v>
      </c>
      <c r="D120" s="46">
        <v>-3.7166666666666601</v>
      </c>
      <c r="E120" s="46">
        <v>-0.78333333333333333</v>
      </c>
      <c r="F120" s="46">
        <v>-3.18333333333333</v>
      </c>
      <c r="G120" s="46">
        <v>-0.71666666666666667</v>
      </c>
      <c r="H120" s="46">
        <v>-0.8666666666666667</v>
      </c>
      <c r="I120" s="46"/>
      <c r="J120" s="46">
        <v>-3.7166666666666601</v>
      </c>
      <c r="K120" s="46"/>
      <c r="L120" s="46">
        <v>-4.18333333333333</v>
      </c>
      <c r="M120" s="46">
        <v>-2.3333333333333299</v>
      </c>
      <c r="N120" s="46">
        <v>0</v>
      </c>
      <c r="O120" s="46">
        <v>-3.3333333333333299</v>
      </c>
      <c r="P120" s="46"/>
      <c r="Q120" s="46">
        <v>-2.6333333333333302</v>
      </c>
      <c r="R120" s="46"/>
      <c r="S120" s="46">
        <v>-1.31666666666666</v>
      </c>
      <c r="T120" s="46">
        <v>-1.31666666666666</v>
      </c>
      <c r="U120" s="46">
        <v>-1.31666666666666</v>
      </c>
      <c r="V120" s="46"/>
      <c r="W120" s="46">
        <v>-3.2666666666666599</v>
      </c>
      <c r="X120" s="46">
        <v>-1.7833333333333301</v>
      </c>
      <c r="Y120" s="46">
        <v>-2.1</v>
      </c>
      <c r="Z120" s="51">
        <f t="shared" si="12"/>
        <v>-2.130555555555552</v>
      </c>
      <c r="AA120" s="52">
        <f t="shared" si="13"/>
        <v>0.28089989258998338</v>
      </c>
    </row>
    <row r="122" spans="1:27" x14ac:dyDescent="0.25">
      <c r="A122" t="s">
        <v>224</v>
      </c>
    </row>
    <row r="123" spans="1:27" x14ac:dyDescent="0.25">
      <c r="A123" t="s">
        <v>230</v>
      </c>
      <c r="B123" s="8" t="s">
        <v>223</v>
      </c>
      <c r="C123" s="48" t="s">
        <v>174</v>
      </c>
      <c r="D123" s="48" t="s">
        <v>175</v>
      </c>
      <c r="E123" s="48" t="s">
        <v>176</v>
      </c>
      <c r="F123" s="48" t="s">
        <v>177</v>
      </c>
      <c r="G123" s="48" t="s">
        <v>178</v>
      </c>
      <c r="H123" s="48" t="s">
        <v>179</v>
      </c>
      <c r="I123" s="48" t="s">
        <v>180</v>
      </c>
      <c r="J123" s="48" t="s">
        <v>181</v>
      </c>
      <c r="K123" s="48" t="s">
        <v>182</v>
      </c>
      <c r="L123" s="48" t="s">
        <v>183</v>
      </c>
      <c r="M123" s="48" t="s">
        <v>184</v>
      </c>
      <c r="N123" s="48" t="s">
        <v>221</v>
      </c>
      <c r="O123" s="48" t="s">
        <v>185</v>
      </c>
      <c r="P123" s="48" t="s">
        <v>186</v>
      </c>
      <c r="Q123" s="49" t="s">
        <v>225</v>
      </c>
      <c r="R123" s="49" t="s">
        <v>226</v>
      </c>
    </row>
    <row r="124" spans="1:27" x14ac:dyDescent="0.25">
      <c r="B124" s="9" t="s">
        <v>69</v>
      </c>
      <c r="C124" s="14" t="s">
        <v>70</v>
      </c>
      <c r="D124" s="11" t="s">
        <v>70</v>
      </c>
      <c r="E124" s="11" t="s">
        <v>70</v>
      </c>
      <c r="F124" s="11" t="s">
        <v>70</v>
      </c>
      <c r="G124" s="11" t="s">
        <v>70</v>
      </c>
      <c r="H124" s="11" t="s">
        <v>70</v>
      </c>
      <c r="I124" s="11" t="s">
        <v>70</v>
      </c>
      <c r="J124" s="11" t="s">
        <v>70</v>
      </c>
      <c r="K124" s="11" t="s">
        <v>70</v>
      </c>
      <c r="L124" s="11" t="s">
        <v>70</v>
      </c>
      <c r="M124" s="11" t="s">
        <v>70</v>
      </c>
      <c r="N124" s="11" t="s">
        <v>70</v>
      </c>
      <c r="O124" s="11" t="s">
        <v>70</v>
      </c>
      <c r="P124" s="11" t="s">
        <v>70</v>
      </c>
    </row>
    <row r="125" spans="1:27" x14ac:dyDescent="0.25">
      <c r="B125" s="9" t="s">
        <v>71</v>
      </c>
      <c r="C125" s="14" t="s">
        <v>72</v>
      </c>
      <c r="D125" s="11" t="s">
        <v>72</v>
      </c>
      <c r="E125" s="11" t="s">
        <v>72</v>
      </c>
      <c r="F125" s="11" t="s">
        <v>72</v>
      </c>
      <c r="G125" s="11" t="s">
        <v>72</v>
      </c>
      <c r="H125" s="11" t="s">
        <v>72</v>
      </c>
      <c r="I125" s="11" t="s">
        <v>72</v>
      </c>
      <c r="J125" s="11" t="s">
        <v>72</v>
      </c>
      <c r="K125" s="11" t="s">
        <v>72</v>
      </c>
      <c r="L125" s="11" t="s">
        <v>72</v>
      </c>
      <c r="M125" s="11" t="s">
        <v>72</v>
      </c>
      <c r="N125" s="11" t="s">
        <v>72</v>
      </c>
      <c r="O125" s="11" t="s">
        <v>72</v>
      </c>
      <c r="P125" s="11" t="s">
        <v>72</v>
      </c>
    </row>
    <row r="126" spans="1:27" x14ac:dyDescent="0.25">
      <c r="B126" s="19">
        <v>2</v>
      </c>
      <c r="C126" s="47">
        <v>0</v>
      </c>
      <c r="D126" s="47">
        <v>0</v>
      </c>
      <c r="E126" s="47">
        <v>-0.8666666666666667</v>
      </c>
      <c r="F126" s="47">
        <v>0</v>
      </c>
      <c r="G126" s="47">
        <v>0</v>
      </c>
      <c r="H126" s="47">
        <v>0</v>
      </c>
      <c r="I126" s="47">
        <v>-0.31666666666666665</v>
      </c>
      <c r="J126" s="47">
        <v>-0.4</v>
      </c>
      <c r="K126" s="47"/>
      <c r="L126" s="47">
        <v>-1.31666666666666</v>
      </c>
      <c r="M126" s="47">
        <v>0</v>
      </c>
      <c r="N126" s="47">
        <v>0</v>
      </c>
      <c r="O126" s="47">
        <v>0</v>
      </c>
      <c r="P126" s="47">
        <v>0</v>
      </c>
      <c r="Q126" s="51">
        <f>AVERAGE(C126:P126)</f>
        <v>-0.22307692307692256</v>
      </c>
      <c r="R126" s="52">
        <f>_xlfn.STDEV.P(C126:P126)/SQRT(COUNT(C126:P126))</f>
        <v>0.11142107677440344</v>
      </c>
    </row>
    <row r="127" spans="1:27" x14ac:dyDescent="0.25">
      <c r="B127" s="19">
        <v>3</v>
      </c>
      <c r="C127" s="47">
        <v>0</v>
      </c>
      <c r="D127" s="47">
        <v>0</v>
      </c>
      <c r="E127" s="47">
        <v>0</v>
      </c>
      <c r="F127" s="47">
        <v>0</v>
      </c>
      <c r="G127" s="47">
        <v>0</v>
      </c>
      <c r="H127" s="47">
        <v>3.1666666666666599</v>
      </c>
      <c r="I127" s="47">
        <v>0</v>
      </c>
      <c r="J127" s="47">
        <v>1.5333333333333301</v>
      </c>
      <c r="K127" s="47"/>
      <c r="L127" s="47">
        <v>-0.78333333333333333</v>
      </c>
      <c r="M127" s="47">
        <v>0</v>
      </c>
      <c r="N127" s="47">
        <v>0</v>
      </c>
      <c r="O127" s="47">
        <v>0</v>
      </c>
      <c r="P127" s="47">
        <v>0</v>
      </c>
      <c r="Q127" s="51">
        <f t="shared" ref="Q127:Q137" si="14">AVERAGE(C127:P127)</f>
        <v>0.30128205128205054</v>
      </c>
      <c r="R127" s="52">
        <f t="shared" ref="R127:R137" si="15">_xlfn.STDEV.P(C127:P127)/SQRT(COUNT(C127:P127))</f>
        <v>0.26437912789988555</v>
      </c>
    </row>
    <row r="128" spans="1:27" x14ac:dyDescent="0.25">
      <c r="B128" s="19">
        <v>4</v>
      </c>
      <c r="C128" s="47">
        <v>0</v>
      </c>
      <c r="D128" s="47">
        <v>0</v>
      </c>
      <c r="E128" s="47">
        <v>0</v>
      </c>
      <c r="F128" s="47">
        <v>0.6166666666666667</v>
      </c>
      <c r="G128" s="47">
        <v>0</v>
      </c>
      <c r="H128" s="47">
        <v>0</v>
      </c>
      <c r="I128" s="47">
        <v>0</v>
      </c>
      <c r="J128" s="47">
        <v>0</v>
      </c>
      <c r="K128" s="47">
        <v>0</v>
      </c>
      <c r="L128" s="47">
        <v>0</v>
      </c>
      <c r="M128" s="47">
        <v>0</v>
      </c>
      <c r="N128" s="47">
        <v>0</v>
      </c>
      <c r="O128" s="47">
        <v>0</v>
      </c>
      <c r="P128" s="47">
        <v>0</v>
      </c>
      <c r="Q128" s="51">
        <f t="shared" si="14"/>
        <v>4.4047619047619051E-2</v>
      </c>
      <c r="R128" s="52">
        <f t="shared" si="15"/>
        <v>4.2445347775474963E-2</v>
      </c>
    </row>
    <row r="129" spans="1:31" x14ac:dyDescent="0.25">
      <c r="B129" s="20">
        <v>5</v>
      </c>
      <c r="C129" s="47">
        <v>0</v>
      </c>
      <c r="D129" s="47">
        <v>4.5666666666666602</v>
      </c>
      <c r="E129" s="47">
        <v>0.45</v>
      </c>
      <c r="F129" s="47">
        <v>1.0833333333333299</v>
      </c>
      <c r="G129" s="47">
        <v>0</v>
      </c>
      <c r="H129" s="47">
        <v>2.5499999999999998</v>
      </c>
      <c r="I129" s="47">
        <v>0.3</v>
      </c>
      <c r="J129" s="47">
        <v>1.0006944444444399</v>
      </c>
      <c r="K129" s="47">
        <v>1.61666666666666</v>
      </c>
      <c r="L129" s="47">
        <v>0</v>
      </c>
      <c r="M129" s="47">
        <v>1.4666666666666599</v>
      </c>
      <c r="N129" s="47">
        <v>1.1499999999999999</v>
      </c>
      <c r="O129" s="47">
        <v>0.38333333333333336</v>
      </c>
      <c r="P129" s="47">
        <v>0.45</v>
      </c>
      <c r="Q129" s="51">
        <f t="shared" si="14"/>
        <v>1.0726686507936489</v>
      </c>
      <c r="R129" s="52">
        <f t="shared" si="15"/>
        <v>0.32065350292472339</v>
      </c>
    </row>
    <row r="130" spans="1:31" x14ac:dyDescent="0.25">
      <c r="B130" s="20">
        <v>6</v>
      </c>
      <c r="C130" s="47">
        <v>0.6166666666666667</v>
      </c>
      <c r="D130" s="47">
        <v>0.76666666666666672</v>
      </c>
      <c r="E130" s="47">
        <v>0.85</v>
      </c>
      <c r="F130" s="47">
        <v>1.4666666666666599</v>
      </c>
      <c r="G130" s="47">
        <v>0</v>
      </c>
      <c r="H130" s="47">
        <v>1.7</v>
      </c>
      <c r="I130" s="47">
        <v>1.5333333333333301</v>
      </c>
      <c r="J130" s="47">
        <v>2.0013888888888798</v>
      </c>
      <c r="K130" s="47">
        <v>0</v>
      </c>
      <c r="L130" s="47">
        <v>0</v>
      </c>
      <c r="M130" s="47">
        <v>1.0833333333333299</v>
      </c>
      <c r="N130" s="47">
        <v>0.76666666666666672</v>
      </c>
      <c r="O130" s="47">
        <v>1.38333333333333</v>
      </c>
      <c r="P130" s="47">
        <v>0</v>
      </c>
      <c r="Q130" s="51">
        <f t="shared" si="14"/>
        <v>0.86914682539682353</v>
      </c>
      <c r="R130" s="52">
        <f t="shared" si="15"/>
        <v>0.17767644873078503</v>
      </c>
    </row>
    <row r="131" spans="1:31" x14ac:dyDescent="0.25">
      <c r="B131" s="20">
        <v>7</v>
      </c>
      <c r="C131" s="47">
        <v>0</v>
      </c>
      <c r="D131" s="47">
        <v>1.85</v>
      </c>
      <c r="E131" s="47">
        <v>1.7</v>
      </c>
      <c r="F131" s="47">
        <v>1.5333333333333301</v>
      </c>
      <c r="G131" s="47">
        <v>2.0013888888888798</v>
      </c>
      <c r="H131" s="47">
        <v>1</v>
      </c>
      <c r="I131" s="47">
        <v>1</v>
      </c>
      <c r="J131" s="47">
        <v>2.1666666666666599</v>
      </c>
      <c r="K131" s="47">
        <v>0</v>
      </c>
      <c r="L131" s="47">
        <v>0</v>
      </c>
      <c r="M131" s="47">
        <v>0.68333333333333335</v>
      </c>
      <c r="N131" s="47">
        <v>-0.23333333333333334</v>
      </c>
      <c r="O131" s="47">
        <v>0.68333333333333335</v>
      </c>
      <c r="P131" s="47">
        <v>0</v>
      </c>
      <c r="Q131" s="51">
        <f t="shared" si="14"/>
        <v>0.88462301587301451</v>
      </c>
      <c r="R131" s="52">
        <f t="shared" si="15"/>
        <v>0.21895083842116583</v>
      </c>
    </row>
    <row r="132" spans="1:31" x14ac:dyDescent="0.25">
      <c r="B132" s="20">
        <v>8</v>
      </c>
      <c r="C132" s="47">
        <v>-0.31666666666666665</v>
      </c>
      <c r="D132" s="47">
        <v>0.6166666666666667</v>
      </c>
      <c r="E132" s="47">
        <v>1.2333333333333301</v>
      </c>
      <c r="F132" s="47">
        <v>0.6166666666666667</v>
      </c>
      <c r="G132" s="47">
        <v>1.5333333333333301</v>
      </c>
      <c r="H132" s="47">
        <v>0</v>
      </c>
      <c r="I132" s="47">
        <v>1.5333333333333301</v>
      </c>
      <c r="J132" s="47">
        <v>2.2333333333333298</v>
      </c>
      <c r="K132" s="47">
        <v>-1.7166666666666599</v>
      </c>
      <c r="L132" s="47">
        <v>0.38333333333333336</v>
      </c>
      <c r="M132" s="47">
        <v>1.1499999999999999</v>
      </c>
      <c r="N132" s="47">
        <v>0.6166666666666667</v>
      </c>
      <c r="O132" s="47">
        <v>2.3166666666666602</v>
      </c>
      <c r="P132" s="47">
        <v>0.6166666666666667</v>
      </c>
      <c r="Q132" s="51">
        <f t="shared" si="14"/>
        <v>0.77261904761904687</v>
      </c>
      <c r="R132" s="52">
        <f t="shared" si="15"/>
        <v>0.26971896404576601</v>
      </c>
    </row>
    <row r="133" spans="1:31" x14ac:dyDescent="0.25">
      <c r="B133" s="20">
        <v>9</v>
      </c>
      <c r="C133" s="47">
        <v>-0.78333333333333333</v>
      </c>
      <c r="D133" s="47">
        <v>0.6166666666666667</v>
      </c>
      <c r="E133" s="47">
        <v>1.5333333333333301</v>
      </c>
      <c r="F133" s="47">
        <v>0.85</v>
      </c>
      <c r="G133" s="47">
        <v>5.0999999999999996</v>
      </c>
      <c r="H133" s="47">
        <v>0</v>
      </c>
      <c r="I133" s="47">
        <v>3.93333333333333</v>
      </c>
      <c r="J133" s="47">
        <v>3.25</v>
      </c>
      <c r="K133" s="47">
        <v>-2.25</v>
      </c>
      <c r="L133" s="47">
        <v>-0.16666666666666666</v>
      </c>
      <c r="M133" s="47">
        <v>0.21666666666666667</v>
      </c>
      <c r="N133" s="47">
        <v>2.0833333333333299</v>
      </c>
      <c r="O133" s="47">
        <v>0.3</v>
      </c>
      <c r="P133" s="47"/>
      <c r="Q133" s="51">
        <f t="shared" si="14"/>
        <v>1.1294871794871788</v>
      </c>
      <c r="R133" s="52">
        <f t="shared" si="15"/>
        <v>0.53897763376421559</v>
      </c>
    </row>
    <row r="134" spans="1:31" x14ac:dyDescent="0.25">
      <c r="B134" s="20">
        <v>10</v>
      </c>
      <c r="C134" s="47">
        <v>0</v>
      </c>
      <c r="D134" s="47"/>
      <c r="E134" s="47">
        <v>2.4666666666666601</v>
      </c>
      <c r="F134" s="47">
        <v>5.0166666666666604</v>
      </c>
      <c r="G134" s="47">
        <v>3.3166666666666602</v>
      </c>
      <c r="H134" s="47">
        <v>0.91666666666666663</v>
      </c>
      <c r="I134" s="47">
        <v>3.0833333333333299</v>
      </c>
      <c r="J134" s="47"/>
      <c r="K134" s="47">
        <v>-2.25</v>
      </c>
      <c r="L134" s="47">
        <v>0</v>
      </c>
      <c r="M134" s="47">
        <v>3.0833333333333299</v>
      </c>
      <c r="N134" s="47">
        <v>2.2333333333333298</v>
      </c>
      <c r="O134" s="47">
        <v>2.3166666666666602</v>
      </c>
      <c r="P134" s="47">
        <v>0</v>
      </c>
      <c r="Q134" s="51">
        <f t="shared" si="14"/>
        <v>1.6819444444444411</v>
      </c>
      <c r="R134" s="52">
        <f t="shared" si="15"/>
        <v>0.55009980272008296</v>
      </c>
    </row>
    <row r="135" spans="1:31" x14ac:dyDescent="0.25">
      <c r="B135" s="20">
        <v>11</v>
      </c>
      <c r="C135" s="47">
        <v>0</v>
      </c>
      <c r="D135" s="47"/>
      <c r="E135" s="47">
        <v>0.5</v>
      </c>
      <c r="F135" s="47">
        <v>1.2333333333333301</v>
      </c>
      <c r="G135" s="47">
        <v>4.0999999999999996</v>
      </c>
      <c r="H135" s="47">
        <v>1.0833333333333299</v>
      </c>
      <c r="I135" s="47">
        <v>2</v>
      </c>
      <c r="J135" s="47"/>
      <c r="K135" s="47">
        <v>-2.18333333333333</v>
      </c>
      <c r="L135" s="47">
        <v>0</v>
      </c>
      <c r="M135" s="47">
        <v>2.2333333333333298</v>
      </c>
      <c r="N135" s="47">
        <v>1.0833333333333299</v>
      </c>
      <c r="O135" s="47">
        <v>1.93333333333333</v>
      </c>
      <c r="P135" s="47">
        <v>1.2333333333333301</v>
      </c>
      <c r="Q135" s="51">
        <f t="shared" si="14"/>
        <v>1.1013888888888874</v>
      </c>
      <c r="R135" s="52">
        <f t="shared" si="15"/>
        <v>0.41986484787790812</v>
      </c>
    </row>
    <row r="136" spans="1:31" x14ac:dyDescent="0.25">
      <c r="B136" s="20">
        <v>12</v>
      </c>
      <c r="C136" s="47">
        <v>-0.93333333333333335</v>
      </c>
      <c r="D136" s="47"/>
      <c r="E136" s="47">
        <v>1.5333333333333301</v>
      </c>
      <c r="F136" s="47">
        <v>2.7833333333333301</v>
      </c>
      <c r="G136" s="47">
        <v>3.1666666666666599</v>
      </c>
      <c r="H136" s="47">
        <v>3.2</v>
      </c>
      <c r="I136" s="47">
        <v>4.95</v>
      </c>
      <c r="J136" s="47"/>
      <c r="K136" s="47">
        <v>-2.25</v>
      </c>
      <c r="L136" s="47">
        <v>0</v>
      </c>
      <c r="M136" s="47">
        <v>0.6166666666666667</v>
      </c>
      <c r="N136" s="47">
        <v>0.68333333333333335</v>
      </c>
      <c r="O136" s="47">
        <v>2.4</v>
      </c>
      <c r="P136" s="47">
        <v>0.68333333333333335</v>
      </c>
      <c r="Q136" s="51">
        <f t="shared" si="14"/>
        <v>1.4027777777777766</v>
      </c>
      <c r="R136" s="52">
        <f t="shared" si="15"/>
        <v>0.55441839636726764</v>
      </c>
    </row>
    <row r="137" spans="1:31" x14ac:dyDescent="0.25">
      <c r="B137" s="21">
        <v>13</v>
      </c>
      <c r="C137" s="47">
        <v>0</v>
      </c>
      <c r="D137" s="47"/>
      <c r="E137" s="47">
        <v>0.45</v>
      </c>
      <c r="F137" s="47"/>
      <c r="G137" s="47">
        <v>2.3166666666666602</v>
      </c>
      <c r="H137" s="47">
        <v>0.68333333333333335</v>
      </c>
      <c r="I137" s="47">
        <v>3.0166666666666599</v>
      </c>
      <c r="J137" s="47"/>
      <c r="K137" s="47">
        <v>-2.25</v>
      </c>
      <c r="L137" s="47">
        <v>1.38333333333333</v>
      </c>
      <c r="M137" s="47">
        <v>0.91666666666666663</v>
      </c>
      <c r="N137" s="47"/>
      <c r="O137" s="47">
        <v>2.4</v>
      </c>
      <c r="P137" s="47">
        <v>0</v>
      </c>
      <c r="Q137" s="51">
        <f t="shared" si="14"/>
        <v>0.89166666666666516</v>
      </c>
      <c r="R137" s="52">
        <f t="shared" si="15"/>
        <v>0.45565733957779125</v>
      </c>
    </row>
    <row r="139" spans="1:31" x14ac:dyDescent="0.25">
      <c r="A139" t="s">
        <v>22</v>
      </c>
    </row>
    <row r="140" spans="1:31" x14ac:dyDescent="0.25">
      <c r="A140" t="s">
        <v>230</v>
      </c>
      <c r="B140" s="8" t="s">
        <v>222</v>
      </c>
      <c r="C140" s="48" t="s">
        <v>105</v>
      </c>
      <c r="D140" s="48" t="s">
        <v>106</v>
      </c>
      <c r="E140" s="48" t="s">
        <v>107</v>
      </c>
      <c r="F140" s="48" t="s">
        <v>108</v>
      </c>
      <c r="G140" s="48" t="s">
        <v>109</v>
      </c>
      <c r="H140" s="48" t="s">
        <v>110</v>
      </c>
      <c r="I140" s="48" t="s">
        <v>111</v>
      </c>
      <c r="J140" s="48" t="s">
        <v>112</v>
      </c>
      <c r="K140" s="48" t="s">
        <v>113</v>
      </c>
      <c r="L140" s="48" t="s">
        <v>114</v>
      </c>
      <c r="M140" s="48" t="s">
        <v>115</v>
      </c>
      <c r="N140" s="48" t="s">
        <v>116</v>
      </c>
      <c r="O140" s="48" t="s">
        <v>117</v>
      </c>
      <c r="P140" s="48" t="s">
        <v>118</v>
      </c>
      <c r="Q140" s="48" t="s">
        <v>119</v>
      </c>
      <c r="R140" s="48" t="s">
        <v>120</v>
      </c>
      <c r="S140" s="48" t="s">
        <v>121</v>
      </c>
      <c r="T140" s="48" t="s">
        <v>122</v>
      </c>
      <c r="U140" s="48" t="s">
        <v>123</v>
      </c>
      <c r="V140" s="48" t="s">
        <v>124</v>
      </c>
      <c r="W140" s="48" t="s">
        <v>125</v>
      </c>
      <c r="X140" s="48" t="s">
        <v>126</v>
      </c>
      <c r="Y140" s="48" t="s">
        <v>127</v>
      </c>
      <c r="Z140" s="48" t="s">
        <v>128</v>
      </c>
      <c r="AA140" s="48" t="s">
        <v>129</v>
      </c>
      <c r="AB140" s="48" t="s">
        <v>130</v>
      </c>
      <c r="AC140" s="48" t="s">
        <v>131</v>
      </c>
      <c r="AD140" s="49" t="s">
        <v>225</v>
      </c>
      <c r="AE140" s="49" t="s">
        <v>226</v>
      </c>
    </row>
    <row r="141" spans="1:31" x14ac:dyDescent="0.25">
      <c r="B141" s="9" t="s">
        <v>69</v>
      </c>
      <c r="C141" s="14" t="s">
        <v>70</v>
      </c>
      <c r="D141" s="11" t="s">
        <v>70</v>
      </c>
      <c r="E141" s="11" t="s">
        <v>70</v>
      </c>
      <c r="F141" s="11" t="s">
        <v>70</v>
      </c>
      <c r="G141" s="11" t="s">
        <v>70</v>
      </c>
      <c r="H141" s="11" t="s">
        <v>70</v>
      </c>
      <c r="I141" s="11" t="s">
        <v>70</v>
      </c>
      <c r="J141" s="11" t="s">
        <v>70</v>
      </c>
      <c r="K141" s="11" t="s">
        <v>70</v>
      </c>
      <c r="L141" s="11" t="s">
        <v>70</v>
      </c>
      <c r="M141" s="11" t="s">
        <v>70</v>
      </c>
      <c r="N141" s="11" t="s">
        <v>70</v>
      </c>
      <c r="O141" s="11" t="s">
        <v>70</v>
      </c>
      <c r="P141" s="11" t="s">
        <v>70</v>
      </c>
      <c r="Q141" s="11" t="s">
        <v>70</v>
      </c>
      <c r="R141" s="11" t="s">
        <v>70</v>
      </c>
      <c r="S141" s="11" t="s">
        <v>70</v>
      </c>
      <c r="T141" s="11" t="s">
        <v>70</v>
      </c>
      <c r="U141" s="14" t="s">
        <v>70</v>
      </c>
      <c r="V141" s="11" t="s">
        <v>70</v>
      </c>
      <c r="W141" s="11" t="s">
        <v>70</v>
      </c>
      <c r="X141" s="11" t="s">
        <v>70</v>
      </c>
      <c r="Y141" s="11" t="s">
        <v>70</v>
      </c>
      <c r="Z141" s="11" t="s">
        <v>70</v>
      </c>
      <c r="AA141" s="11" t="s">
        <v>70</v>
      </c>
      <c r="AB141" s="11" t="s">
        <v>70</v>
      </c>
      <c r="AC141" s="11" t="s">
        <v>70</v>
      </c>
    </row>
    <row r="142" spans="1:31" x14ac:dyDescent="0.25">
      <c r="B142" s="9" t="s">
        <v>71</v>
      </c>
      <c r="C142" s="14" t="s">
        <v>72</v>
      </c>
      <c r="D142" s="11" t="s">
        <v>72</v>
      </c>
      <c r="E142" s="11" t="s">
        <v>72</v>
      </c>
      <c r="F142" s="11" t="s">
        <v>72</v>
      </c>
      <c r="G142" s="11" t="s">
        <v>72</v>
      </c>
      <c r="H142" s="11" t="s">
        <v>72</v>
      </c>
      <c r="I142" s="11" t="s">
        <v>72</v>
      </c>
      <c r="J142" s="11" t="s">
        <v>72</v>
      </c>
      <c r="K142" s="11" t="s">
        <v>72</v>
      </c>
      <c r="L142" s="11" t="s">
        <v>72</v>
      </c>
      <c r="M142" s="11" t="s">
        <v>72</v>
      </c>
      <c r="N142" s="11" t="s">
        <v>72</v>
      </c>
      <c r="O142" s="11" t="s">
        <v>72</v>
      </c>
      <c r="P142" s="11" t="s">
        <v>72</v>
      </c>
      <c r="Q142" s="11" t="s">
        <v>72</v>
      </c>
      <c r="R142" s="11" t="s">
        <v>72</v>
      </c>
      <c r="S142" s="11" t="s">
        <v>72</v>
      </c>
      <c r="T142" s="11" t="s">
        <v>72</v>
      </c>
      <c r="U142" s="14" t="s">
        <v>72</v>
      </c>
      <c r="V142" s="11" t="s">
        <v>72</v>
      </c>
      <c r="W142" s="11" t="s">
        <v>72</v>
      </c>
      <c r="X142" s="11" t="s">
        <v>72</v>
      </c>
      <c r="Y142" s="11" t="s">
        <v>72</v>
      </c>
      <c r="Z142" s="11" t="s">
        <v>72</v>
      </c>
      <c r="AA142" s="11" t="s">
        <v>72</v>
      </c>
      <c r="AB142" s="11" t="s">
        <v>72</v>
      </c>
      <c r="AC142" s="11" t="s">
        <v>72</v>
      </c>
    </row>
    <row r="143" spans="1:31" x14ac:dyDescent="0.25">
      <c r="B143" s="19">
        <v>2</v>
      </c>
      <c r="C143" s="47">
        <v>0.3</v>
      </c>
      <c r="D143" s="47">
        <v>0.6</v>
      </c>
      <c r="E143" s="47">
        <v>0</v>
      </c>
      <c r="F143" s="47">
        <v>0.3</v>
      </c>
      <c r="G143" s="47">
        <v>0.38333333333333336</v>
      </c>
      <c r="H143" s="47">
        <v>1.9166666666666601</v>
      </c>
      <c r="I143" s="47">
        <v>0.91666666666666663</v>
      </c>
      <c r="J143" s="47">
        <v>0.53333333333333333</v>
      </c>
      <c r="K143" s="47">
        <v>0.3</v>
      </c>
      <c r="L143" s="47">
        <v>0.38333333333333336</v>
      </c>
      <c r="M143" s="47">
        <v>0.3</v>
      </c>
      <c r="N143" s="47">
        <v>0.45</v>
      </c>
      <c r="O143" s="47">
        <v>0.83333333333333337</v>
      </c>
      <c r="P143" s="47">
        <v>1.2166666666666599</v>
      </c>
      <c r="Q143" s="47">
        <v>1.9166666666666601</v>
      </c>
      <c r="R143" s="47">
        <v>0.83333333333333337</v>
      </c>
      <c r="S143" s="47">
        <v>0.83333333333333337</v>
      </c>
      <c r="T143" s="47">
        <v>0.3</v>
      </c>
      <c r="U143" s="47">
        <v>0</v>
      </c>
      <c r="V143" s="47">
        <v>0.6</v>
      </c>
      <c r="W143" s="47">
        <v>1.75</v>
      </c>
      <c r="X143" s="47">
        <v>0</v>
      </c>
      <c r="Y143" s="47">
        <v>1.3</v>
      </c>
      <c r="Z143" s="47">
        <v>0.38333333333333336</v>
      </c>
      <c r="AA143" s="47"/>
      <c r="AB143" s="47">
        <v>1.45</v>
      </c>
      <c r="AC143" s="47">
        <v>0.45</v>
      </c>
      <c r="AD143" s="51">
        <f>AVERAGE(C143:AC143)</f>
        <v>0.70192307692307621</v>
      </c>
      <c r="AE143" s="52">
        <f>_xlfn.STDEV.P(C143:AC143)/SQRT(COUNT(C143:AC143))</f>
        <v>0.10943840459797798</v>
      </c>
    </row>
    <row r="144" spans="1:31" x14ac:dyDescent="0.25">
      <c r="B144" s="19">
        <v>3</v>
      </c>
      <c r="C144" s="47">
        <v>0.3</v>
      </c>
      <c r="D144" s="47">
        <v>0.53333333333333333</v>
      </c>
      <c r="E144" s="47">
        <v>0.38333333333333336</v>
      </c>
      <c r="F144" s="47">
        <v>0.45</v>
      </c>
      <c r="G144" s="47">
        <v>0.3</v>
      </c>
      <c r="H144" s="47">
        <v>0.6</v>
      </c>
      <c r="I144" s="47">
        <v>0.76666666666666672</v>
      </c>
      <c r="J144" s="47">
        <v>0.68333333333333335</v>
      </c>
      <c r="K144" s="47">
        <v>0.53333333333333333</v>
      </c>
      <c r="L144" s="47">
        <v>0.3</v>
      </c>
      <c r="M144" s="47">
        <v>0</v>
      </c>
      <c r="N144" s="47">
        <v>0.68333333333333335</v>
      </c>
      <c r="O144" s="47">
        <v>1.2166666666666599</v>
      </c>
      <c r="P144" s="47">
        <v>0.76666666666666672</v>
      </c>
      <c r="Q144" s="47">
        <v>1.8333333333333299</v>
      </c>
      <c r="R144" s="47">
        <v>0.68333333333333335</v>
      </c>
      <c r="S144" s="47">
        <v>1.1499999999999999</v>
      </c>
      <c r="T144" s="47">
        <v>0.98333333333333328</v>
      </c>
      <c r="U144" s="47"/>
      <c r="V144" s="47">
        <v>1.1499999999999999</v>
      </c>
      <c r="W144" s="47">
        <v>0.91666666666666663</v>
      </c>
      <c r="X144" s="47">
        <v>0</v>
      </c>
      <c r="Y144" s="47">
        <v>1.5333333333333301</v>
      </c>
      <c r="Z144" s="47">
        <v>0.68333333333333335</v>
      </c>
      <c r="AA144" s="47">
        <v>0.83333333333333337</v>
      </c>
      <c r="AB144" s="47">
        <v>1.75</v>
      </c>
      <c r="AC144" s="47">
        <v>0.45</v>
      </c>
      <c r="AD144" s="51">
        <f t="shared" ref="AD144:AD154" si="16">AVERAGE(C144:AC144)</f>
        <v>0.7493589743589737</v>
      </c>
      <c r="AE144" s="52">
        <f t="shared" ref="AE144:AE154" si="17">_xlfn.STDEV.P(C144:AC144)/SQRT(COUNT(C144:AC144))</f>
        <v>9.0982658546409481E-2</v>
      </c>
    </row>
    <row r="145" spans="1:31" x14ac:dyDescent="0.25">
      <c r="B145" s="19">
        <v>4</v>
      </c>
      <c r="C145" s="47">
        <v>0.68333333333333335</v>
      </c>
      <c r="D145" s="47">
        <v>0.91666666666666663</v>
      </c>
      <c r="E145" s="47">
        <v>0</v>
      </c>
      <c r="F145" s="47">
        <v>0</v>
      </c>
      <c r="G145" s="47">
        <v>0</v>
      </c>
      <c r="H145" s="47">
        <v>1.1499999999999999</v>
      </c>
      <c r="I145" s="47">
        <v>0.3</v>
      </c>
      <c r="J145" s="47">
        <v>0.76666666666666672</v>
      </c>
      <c r="K145" s="47">
        <v>0.38333333333333336</v>
      </c>
      <c r="L145" s="47">
        <v>0.83333333333333337</v>
      </c>
      <c r="M145" s="47">
        <v>0.45</v>
      </c>
      <c r="N145" s="47">
        <v>0.68333333333333335</v>
      </c>
      <c r="O145" s="47">
        <v>1.1499999999999999</v>
      </c>
      <c r="P145" s="47">
        <v>0.76666666666666672</v>
      </c>
      <c r="Q145" s="47">
        <v>1.5333333333333301</v>
      </c>
      <c r="R145" s="47">
        <v>0.56666666666666665</v>
      </c>
      <c r="S145" s="47">
        <v>0.91666666666666663</v>
      </c>
      <c r="T145" s="47">
        <v>0</v>
      </c>
      <c r="U145" s="47">
        <v>0</v>
      </c>
      <c r="V145" s="47">
        <v>1.45</v>
      </c>
      <c r="W145" s="47">
        <v>0.68333333333333335</v>
      </c>
      <c r="X145" s="47">
        <v>0</v>
      </c>
      <c r="Y145" s="47">
        <v>1.6</v>
      </c>
      <c r="Z145" s="47">
        <v>1.36666666666666</v>
      </c>
      <c r="AA145" s="47">
        <v>1.9166666666666601</v>
      </c>
      <c r="AB145" s="47">
        <v>2.36666666666666</v>
      </c>
      <c r="AC145" s="47">
        <v>0.68333333333333335</v>
      </c>
      <c r="AD145" s="51">
        <f t="shared" si="16"/>
        <v>0.78395061728394977</v>
      </c>
      <c r="AE145" s="52">
        <f t="shared" si="17"/>
        <v>0.119362611076248</v>
      </c>
    </row>
    <row r="146" spans="1:31" x14ac:dyDescent="0.25">
      <c r="B146" s="20">
        <v>5</v>
      </c>
      <c r="C146" s="47">
        <v>4.9833333333333298</v>
      </c>
      <c r="D146" s="47">
        <v>5.75</v>
      </c>
      <c r="E146" s="47">
        <v>3.9</v>
      </c>
      <c r="F146" s="47">
        <v>5.9666666666666597</v>
      </c>
      <c r="G146" s="47">
        <v>2.9</v>
      </c>
      <c r="H146" s="47">
        <v>5.43333333333333</v>
      </c>
      <c r="I146" s="47">
        <v>4.43333333333333</v>
      </c>
      <c r="J146" s="47">
        <v>4.2166666666666597</v>
      </c>
      <c r="K146" s="47">
        <v>3.8333333333333299</v>
      </c>
      <c r="L146" s="47">
        <v>3.9833333333333298</v>
      </c>
      <c r="M146" s="47">
        <v>4.9000000000000004</v>
      </c>
      <c r="N146" s="47">
        <v>6</v>
      </c>
      <c r="O146" s="47">
        <v>6</v>
      </c>
      <c r="P146" s="47">
        <v>4.6666666666666599</v>
      </c>
      <c r="Q146" s="47">
        <v>4.1333333333333302</v>
      </c>
      <c r="R146" s="47">
        <v>4.05</v>
      </c>
      <c r="S146" s="47">
        <v>4.1333333333333302</v>
      </c>
      <c r="T146" s="47">
        <v>3.45</v>
      </c>
      <c r="U146" s="47">
        <v>4.2166666666666597</v>
      </c>
      <c r="V146" s="47">
        <v>4.2166666666666597</v>
      </c>
      <c r="W146" s="47">
        <v>5.05</v>
      </c>
      <c r="X146" s="47">
        <v>2.9833333333333298</v>
      </c>
      <c r="Y146" s="47">
        <v>2.9833333333333298</v>
      </c>
      <c r="Z146" s="47">
        <v>3.75</v>
      </c>
      <c r="AA146" s="47">
        <v>6</v>
      </c>
      <c r="AB146" s="47">
        <v>4.05</v>
      </c>
      <c r="AC146" s="47">
        <v>4.43333333333333</v>
      </c>
      <c r="AD146" s="51">
        <f t="shared" si="16"/>
        <v>4.459876543209873</v>
      </c>
      <c r="AE146" s="52">
        <f t="shared" si="17"/>
        <v>0.17698782668172997</v>
      </c>
    </row>
    <row r="147" spans="1:31" x14ac:dyDescent="0.25">
      <c r="B147" s="20">
        <v>6</v>
      </c>
      <c r="C147" s="47">
        <v>5.9</v>
      </c>
      <c r="D147" s="47">
        <v>5.36666666666666</v>
      </c>
      <c r="E147" s="47">
        <v>5.9</v>
      </c>
      <c r="F147" s="47">
        <v>6</v>
      </c>
      <c r="G147" s="47">
        <v>4.9833333333333298</v>
      </c>
      <c r="H147" s="47">
        <v>5.9</v>
      </c>
      <c r="I147" s="47">
        <v>4.9833333333333298</v>
      </c>
      <c r="J147" s="47">
        <v>6</v>
      </c>
      <c r="K147" s="47">
        <v>5.9666666666666597</v>
      </c>
      <c r="L147" s="47">
        <v>5.8166666666666602</v>
      </c>
      <c r="M147" s="47">
        <v>6</v>
      </c>
      <c r="N147" s="47">
        <v>6</v>
      </c>
      <c r="O147" s="47">
        <v>6</v>
      </c>
      <c r="P147" s="47">
        <v>5.05</v>
      </c>
      <c r="Q147" s="47">
        <v>5.6666666666666599</v>
      </c>
      <c r="R147" s="47">
        <v>5.2</v>
      </c>
      <c r="S147" s="47">
        <v>6</v>
      </c>
      <c r="T147" s="47">
        <v>5.1333333333333302</v>
      </c>
      <c r="U147" s="47">
        <v>6</v>
      </c>
      <c r="V147" s="47">
        <v>4.5999999999999996</v>
      </c>
      <c r="W147" s="47">
        <v>7.35</v>
      </c>
      <c r="X147" s="47">
        <v>4.2833333333333297</v>
      </c>
      <c r="Y147" s="47">
        <v>5.36666666666666</v>
      </c>
      <c r="Z147" s="47">
        <v>6</v>
      </c>
      <c r="AA147" s="47">
        <v>6</v>
      </c>
      <c r="AB147" s="47">
        <v>6</v>
      </c>
      <c r="AC147" s="47">
        <v>5.2833333333333297</v>
      </c>
      <c r="AD147" s="51">
        <f t="shared" si="16"/>
        <v>5.6574074074074039</v>
      </c>
      <c r="AE147" s="52">
        <f t="shared" si="17"/>
        <v>0.11363167559944849</v>
      </c>
    </row>
    <row r="148" spans="1:31" x14ac:dyDescent="0.25">
      <c r="B148" s="20">
        <v>7</v>
      </c>
      <c r="C148" s="47">
        <v>5.9</v>
      </c>
      <c r="D148" s="47">
        <v>5.8166666666666602</v>
      </c>
      <c r="E148" s="47">
        <v>5.9</v>
      </c>
      <c r="F148" s="47">
        <v>6.7333333333333298</v>
      </c>
      <c r="G148" s="47">
        <v>6</v>
      </c>
      <c r="H148" s="47">
        <v>5.9666666666666597</v>
      </c>
      <c r="I148" s="47">
        <v>5.6666666666666599</v>
      </c>
      <c r="J148" s="47">
        <v>6</v>
      </c>
      <c r="K148" s="47">
        <v>6</v>
      </c>
      <c r="L148" s="47">
        <v>6</v>
      </c>
      <c r="M148" s="47">
        <v>6</v>
      </c>
      <c r="N148" s="47">
        <v>6</v>
      </c>
      <c r="O148" s="47">
        <v>6</v>
      </c>
      <c r="P148" s="47">
        <v>6</v>
      </c>
      <c r="Q148" s="47">
        <v>6</v>
      </c>
      <c r="R148" s="47">
        <v>6</v>
      </c>
      <c r="S148" s="47">
        <v>6</v>
      </c>
      <c r="T148" s="47">
        <v>6</v>
      </c>
      <c r="U148" s="47">
        <v>6.5166666666666604</v>
      </c>
      <c r="V148" s="47">
        <v>6</v>
      </c>
      <c r="W148" s="47">
        <v>6</v>
      </c>
      <c r="X148" s="47">
        <v>6</v>
      </c>
      <c r="Y148" s="47">
        <v>6</v>
      </c>
      <c r="Z148" s="47">
        <v>6</v>
      </c>
      <c r="AA148" s="47">
        <v>6</v>
      </c>
      <c r="AB148" s="47">
        <v>7</v>
      </c>
      <c r="AC148" s="47">
        <v>6</v>
      </c>
      <c r="AD148" s="51">
        <f t="shared" si="16"/>
        <v>6.0555555555555545</v>
      </c>
      <c r="AE148" s="52">
        <f t="shared" si="17"/>
        <v>5.0880076629616966E-2</v>
      </c>
    </row>
    <row r="149" spans="1:31" x14ac:dyDescent="0.25">
      <c r="B149" s="20">
        <v>8</v>
      </c>
      <c r="C149" s="47">
        <v>5.9</v>
      </c>
      <c r="D149" s="47">
        <v>5.9</v>
      </c>
      <c r="E149" s="47"/>
      <c r="F149" s="47">
        <v>6</v>
      </c>
      <c r="G149" s="47">
        <v>6</v>
      </c>
      <c r="H149" s="47">
        <v>6</v>
      </c>
      <c r="I149" s="47">
        <v>6</v>
      </c>
      <c r="J149" s="47">
        <v>6</v>
      </c>
      <c r="K149" s="47"/>
      <c r="L149" s="47">
        <v>6</v>
      </c>
      <c r="M149" s="47">
        <v>6</v>
      </c>
      <c r="N149" s="47">
        <v>6</v>
      </c>
      <c r="O149" s="47">
        <v>6</v>
      </c>
      <c r="P149" s="47">
        <v>6</v>
      </c>
      <c r="Q149" s="47">
        <v>6</v>
      </c>
      <c r="R149" s="47">
        <v>6</v>
      </c>
      <c r="S149" s="47">
        <v>6</v>
      </c>
      <c r="T149" s="47">
        <v>6</v>
      </c>
      <c r="U149" s="47"/>
      <c r="V149" s="47">
        <v>6</v>
      </c>
      <c r="W149" s="47">
        <v>6</v>
      </c>
      <c r="X149" s="47">
        <v>6</v>
      </c>
      <c r="Y149" s="47">
        <v>6</v>
      </c>
      <c r="Z149" s="47">
        <v>6</v>
      </c>
      <c r="AA149" s="47">
        <v>6</v>
      </c>
      <c r="AB149" s="47">
        <v>6</v>
      </c>
      <c r="AC149" s="47">
        <v>6</v>
      </c>
      <c r="AD149" s="51">
        <f t="shared" si="16"/>
        <v>5.9916666666666671</v>
      </c>
      <c r="AE149" s="52">
        <f t="shared" si="17"/>
        <v>5.641693336552735E-3</v>
      </c>
    </row>
    <row r="150" spans="1:31" x14ac:dyDescent="0.25">
      <c r="B150" s="20">
        <v>9</v>
      </c>
      <c r="C150" s="47">
        <v>6.2833333333333297</v>
      </c>
      <c r="D150" s="47">
        <v>5.8166666666666602</v>
      </c>
      <c r="E150" s="47">
        <v>6</v>
      </c>
      <c r="F150" s="47">
        <v>6</v>
      </c>
      <c r="G150" s="47"/>
      <c r="H150" s="47">
        <v>6</v>
      </c>
      <c r="I150" s="47">
        <v>6</v>
      </c>
      <c r="J150" s="47">
        <v>6</v>
      </c>
      <c r="K150" s="47">
        <v>6</v>
      </c>
      <c r="L150" s="47">
        <v>6</v>
      </c>
      <c r="M150" s="47">
        <v>6</v>
      </c>
      <c r="N150" s="47"/>
      <c r="O150" s="47">
        <v>6</v>
      </c>
      <c r="P150" s="47">
        <v>6</v>
      </c>
      <c r="Q150" s="47">
        <v>6</v>
      </c>
      <c r="R150" s="47">
        <v>6</v>
      </c>
      <c r="S150" s="47"/>
      <c r="T150" s="47">
        <v>6</v>
      </c>
      <c r="U150" s="47">
        <v>6.5833333333333304</v>
      </c>
      <c r="V150" s="47">
        <v>6</v>
      </c>
      <c r="W150" s="47">
        <v>6</v>
      </c>
      <c r="X150" s="47">
        <v>6</v>
      </c>
      <c r="Y150" s="47">
        <v>7.11666666666666</v>
      </c>
      <c r="Z150" s="47"/>
      <c r="AA150" s="47">
        <v>6</v>
      </c>
      <c r="AB150" s="47">
        <v>6</v>
      </c>
      <c r="AC150" s="47">
        <v>6</v>
      </c>
      <c r="AD150" s="51">
        <f t="shared" si="16"/>
        <v>6.0782608695652165</v>
      </c>
      <c r="AE150" s="52">
        <f t="shared" si="17"/>
        <v>5.4308534420956206E-2</v>
      </c>
    </row>
    <row r="151" spans="1:31" x14ac:dyDescent="0.25">
      <c r="B151" s="20">
        <v>10</v>
      </c>
      <c r="C151" s="47">
        <v>5.9</v>
      </c>
      <c r="D151" s="47">
        <v>5.9</v>
      </c>
      <c r="E151" s="47">
        <v>6</v>
      </c>
      <c r="F151" s="47">
        <v>6</v>
      </c>
      <c r="G151" s="47">
        <v>6</v>
      </c>
      <c r="H151" s="47">
        <v>6</v>
      </c>
      <c r="I151" s="47">
        <v>6</v>
      </c>
      <c r="J151" s="47">
        <v>6</v>
      </c>
      <c r="K151" s="47">
        <v>6</v>
      </c>
      <c r="L151" s="47">
        <v>6</v>
      </c>
      <c r="M151" s="47">
        <v>6</v>
      </c>
      <c r="N151" s="47">
        <v>7.05</v>
      </c>
      <c r="O151" s="47">
        <v>6</v>
      </c>
      <c r="P151" s="47">
        <v>6</v>
      </c>
      <c r="Q151" s="47">
        <v>6</v>
      </c>
      <c r="R151" s="47">
        <v>6</v>
      </c>
      <c r="S151" s="47">
        <v>7.8166666666666602</v>
      </c>
      <c r="T151" s="47">
        <v>6</v>
      </c>
      <c r="U151" s="47">
        <v>6</v>
      </c>
      <c r="V151" s="47">
        <v>6</v>
      </c>
      <c r="W151" s="47">
        <v>6</v>
      </c>
      <c r="X151" s="47">
        <v>6</v>
      </c>
      <c r="Y151" s="47">
        <v>6.9666666666666597</v>
      </c>
      <c r="Z151" s="47">
        <v>6</v>
      </c>
      <c r="AA151" s="47">
        <v>6</v>
      </c>
      <c r="AB151" s="47">
        <v>6</v>
      </c>
      <c r="AC151" s="47">
        <v>6</v>
      </c>
      <c r="AD151" s="51">
        <f t="shared" si="16"/>
        <v>6.1345679012345675</v>
      </c>
      <c r="AE151" s="52">
        <f t="shared" si="17"/>
        <v>8.1719284141777773E-2</v>
      </c>
    </row>
    <row r="152" spans="1:31" x14ac:dyDescent="0.25">
      <c r="B152" s="20">
        <v>11</v>
      </c>
      <c r="C152" s="47">
        <v>5.9666666666666597</v>
      </c>
      <c r="D152" s="47">
        <v>5.9666666666666597</v>
      </c>
      <c r="E152" s="47">
        <v>6</v>
      </c>
      <c r="F152" s="47">
        <v>6</v>
      </c>
      <c r="G152" s="47">
        <v>6</v>
      </c>
      <c r="H152" s="47">
        <v>6</v>
      </c>
      <c r="I152" s="47">
        <v>6</v>
      </c>
      <c r="J152" s="47">
        <v>6</v>
      </c>
      <c r="K152" s="47">
        <v>6</v>
      </c>
      <c r="L152" s="47">
        <v>6</v>
      </c>
      <c r="M152" s="47">
        <v>6</v>
      </c>
      <c r="N152" s="47">
        <v>6</v>
      </c>
      <c r="O152" s="47">
        <v>6</v>
      </c>
      <c r="P152" s="47">
        <v>6</v>
      </c>
      <c r="Q152" s="47">
        <v>6</v>
      </c>
      <c r="R152" s="47">
        <v>6.7333333333333298</v>
      </c>
      <c r="S152" s="47">
        <v>6</v>
      </c>
      <c r="T152" s="47">
        <v>6</v>
      </c>
      <c r="U152" s="47">
        <v>6</v>
      </c>
      <c r="V152" s="47">
        <v>6</v>
      </c>
      <c r="W152" s="47">
        <v>6</v>
      </c>
      <c r="X152" s="47">
        <v>6</v>
      </c>
      <c r="Y152" s="47">
        <v>6.9</v>
      </c>
      <c r="Z152" s="47">
        <v>6</v>
      </c>
      <c r="AA152" s="47">
        <v>6</v>
      </c>
      <c r="AB152" s="47">
        <v>6</v>
      </c>
      <c r="AC152" s="47">
        <v>6</v>
      </c>
      <c r="AD152" s="51">
        <f t="shared" si="16"/>
        <v>6.0580246913580247</v>
      </c>
      <c r="AE152" s="52">
        <f t="shared" si="17"/>
        <v>4.1559032174596035E-2</v>
      </c>
    </row>
    <row r="153" spans="1:31" x14ac:dyDescent="0.25">
      <c r="B153" s="20">
        <v>12</v>
      </c>
      <c r="C153" s="47">
        <v>5.9</v>
      </c>
      <c r="D153" s="47">
        <v>5.9666666666666597</v>
      </c>
      <c r="E153" s="47">
        <v>6</v>
      </c>
      <c r="F153" s="47">
        <v>6</v>
      </c>
      <c r="G153" s="47">
        <v>6</v>
      </c>
      <c r="H153" s="47">
        <v>6</v>
      </c>
      <c r="I153" s="47">
        <v>6</v>
      </c>
      <c r="J153" s="47">
        <v>6</v>
      </c>
      <c r="K153" s="47">
        <v>6</v>
      </c>
      <c r="L153" s="47">
        <v>6</v>
      </c>
      <c r="M153" s="47">
        <v>6</v>
      </c>
      <c r="N153" s="47">
        <v>6</v>
      </c>
      <c r="O153" s="47">
        <v>6</v>
      </c>
      <c r="P153" s="47">
        <v>6</v>
      </c>
      <c r="Q153" s="47">
        <v>6</v>
      </c>
      <c r="R153" s="47">
        <v>6</v>
      </c>
      <c r="S153" s="47">
        <v>6</v>
      </c>
      <c r="T153" s="47">
        <v>6</v>
      </c>
      <c r="U153" s="47">
        <v>6</v>
      </c>
      <c r="V153" s="47">
        <v>6</v>
      </c>
      <c r="W153" s="47">
        <v>6</v>
      </c>
      <c r="X153" s="47">
        <v>6</v>
      </c>
      <c r="Y153" s="47">
        <v>6</v>
      </c>
      <c r="Z153" s="47">
        <v>6</v>
      </c>
      <c r="AA153" s="47"/>
      <c r="AB153" s="47">
        <v>6</v>
      </c>
      <c r="AC153" s="47">
        <v>6</v>
      </c>
      <c r="AD153" s="51">
        <f t="shared" si="16"/>
        <v>5.9948717948717949</v>
      </c>
      <c r="AE153" s="52">
        <f t="shared" si="17"/>
        <v>3.9274768741104898E-3</v>
      </c>
    </row>
    <row r="154" spans="1:31" x14ac:dyDescent="0.25">
      <c r="B154" s="21">
        <v>13</v>
      </c>
      <c r="C154" s="47">
        <v>5.9</v>
      </c>
      <c r="D154" s="47">
        <v>5.9666666666666597</v>
      </c>
      <c r="E154" s="47">
        <v>6</v>
      </c>
      <c r="F154" s="47">
        <v>6</v>
      </c>
      <c r="G154" s="47">
        <v>6</v>
      </c>
      <c r="H154" s="47">
        <v>6</v>
      </c>
      <c r="I154" s="47">
        <v>6</v>
      </c>
      <c r="J154" s="47">
        <v>6</v>
      </c>
      <c r="K154" s="47">
        <v>6</v>
      </c>
      <c r="L154" s="47">
        <v>6</v>
      </c>
      <c r="M154" s="47">
        <v>6</v>
      </c>
      <c r="N154" s="47">
        <v>6</v>
      </c>
      <c r="O154" s="47">
        <v>6</v>
      </c>
      <c r="P154" s="47">
        <v>6</v>
      </c>
      <c r="Q154" s="47">
        <v>6</v>
      </c>
      <c r="R154" s="47">
        <v>6</v>
      </c>
      <c r="S154" s="47">
        <v>6</v>
      </c>
      <c r="T154" s="47">
        <v>6</v>
      </c>
      <c r="U154" s="47">
        <v>6</v>
      </c>
      <c r="V154" s="47">
        <v>6</v>
      </c>
      <c r="W154" s="47">
        <v>6</v>
      </c>
      <c r="X154" s="47">
        <v>6</v>
      </c>
      <c r="Y154" s="47">
        <v>6</v>
      </c>
      <c r="Z154" s="47">
        <v>6</v>
      </c>
      <c r="AA154" s="47">
        <v>6</v>
      </c>
      <c r="AB154" s="47">
        <v>6</v>
      </c>
      <c r="AC154" s="47">
        <v>6</v>
      </c>
      <c r="AD154" s="51">
        <f t="shared" si="16"/>
        <v>5.9950617283950622</v>
      </c>
      <c r="AE154" s="52">
        <f t="shared" si="17"/>
        <v>3.7866045930980722E-3</v>
      </c>
    </row>
    <row r="156" spans="1:31" x14ac:dyDescent="0.25">
      <c r="A156" t="s">
        <v>22</v>
      </c>
    </row>
    <row r="157" spans="1:31" x14ac:dyDescent="0.25">
      <c r="A157" t="s">
        <v>230</v>
      </c>
      <c r="B157" s="8" t="s">
        <v>223</v>
      </c>
      <c r="C157" s="48" t="s">
        <v>132</v>
      </c>
      <c r="D157" s="48" t="s">
        <v>133</v>
      </c>
      <c r="E157" s="48" t="s">
        <v>134</v>
      </c>
      <c r="F157" s="48" t="s">
        <v>135</v>
      </c>
      <c r="G157" s="48" t="s">
        <v>136</v>
      </c>
      <c r="H157" s="48" t="s">
        <v>137</v>
      </c>
      <c r="I157" s="48" t="s">
        <v>138</v>
      </c>
      <c r="J157" s="48" t="s">
        <v>139</v>
      </c>
      <c r="K157" s="48" t="s">
        <v>140</v>
      </c>
      <c r="L157" s="48" t="s">
        <v>141</v>
      </c>
      <c r="M157" s="48" t="s">
        <v>142</v>
      </c>
      <c r="N157" s="48" t="s">
        <v>143</v>
      </c>
      <c r="O157" s="48" t="s">
        <v>144</v>
      </c>
      <c r="P157" s="48" t="s">
        <v>145</v>
      </c>
      <c r="Q157" s="48" t="s">
        <v>146</v>
      </c>
      <c r="R157" s="48" t="s">
        <v>147</v>
      </c>
      <c r="S157" s="48" t="s">
        <v>148</v>
      </c>
      <c r="T157" s="48" t="s">
        <v>149</v>
      </c>
      <c r="U157" s="48" t="s">
        <v>150</v>
      </c>
      <c r="V157" s="49" t="s">
        <v>225</v>
      </c>
      <c r="W157" s="49" t="s">
        <v>226</v>
      </c>
    </row>
    <row r="158" spans="1:31" x14ac:dyDescent="0.25">
      <c r="B158" s="9" t="s">
        <v>69</v>
      </c>
      <c r="C158" s="14" t="s">
        <v>70</v>
      </c>
      <c r="D158" s="11" t="s">
        <v>70</v>
      </c>
      <c r="E158" s="11" t="s">
        <v>70</v>
      </c>
      <c r="F158" s="11" t="s">
        <v>70</v>
      </c>
      <c r="G158" s="11" t="s">
        <v>70</v>
      </c>
      <c r="H158" s="11" t="s">
        <v>70</v>
      </c>
      <c r="I158" s="11" t="s">
        <v>70</v>
      </c>
      <c r="J158" s="11" t="s">
        <v>70</v>
      </c>
      <c r="K158" s="11" t="s">
        <v>70</v>
      </c>
      <c r="L158" s="11" t="s">
        <v>70</v>
      </c>
      <c r="M158" s="11" t="s">
        <v>70</v>
      </c>
      <c r="N158" s="11" t="s">
        <v>70</v>
      </c>
      <c r="O158" s="11" t="s">
        <v>70</v>
      </c>
      <c r="P158" s="11" t="s">
        <v>70</v>
      </c>
      <c r="Q158" s="11" t="s">
        <v>70</v>
      </c>
      <c r="R158" s="11" t="s">
        <v>70</v>
      </c>
      <c r="S158" s="11" t="s">
        <v>70</v>
      </c>
      <c r="T158" s="11" t="s">
        <v>70</v>
      </c>
      <c r="U158" s="14" t="s">
        <v>70</v>
      </c>
    </row>
    <row r="159" spans="1:31" x14ac:dyDescent="0.25">
      <c r="B159" s="9" t="s">
        <v>71</v>
      </c>
      <c r="C159" s="14" t="s">
        <v>72</v>
      </c>
      <c r="D159" s="11" t="s">
        <v>72</v>
      </c>
      <c r="E159" s="11" t="s">
        <v>72</v>
      </c>
      <c r="F159" s="11" t="s">
        <v>72</v>
      </c>
      <c r="G159" s="11" t="s">
        <v>72</v>
      </c>
      <c r="H159" s="11" t="s">
        <v>72</v>
      </c>
      <c r="I159" s="11" t="s">
        <v>72</v>
      </c>
      <c r="J159" s="11" t="s">
        <v>72</v>
      </c>
      <c r="K159" s="11" t="s">
        <v>72</v>
      </c>
      <c r="L159" s="11" t="s">
        <v>72</v>
      </c>
      <c r="M159" s="11" t="s">
        <v>72</v>
      </c>
      <c r="N159" s="11" t="s">
        <v>72</v>
      </c>
      <c r="O159" s="11" t="s">
        <v>72</v>
      </c>
      <c r="P159" s="11" t="s">
        <v>72</v>
      </c>
      <c r="Q159" s="11" t="s">
        <v>72</v>
      </c>
      <c r="R159" s="11" t="s">
        <v>72</v>
      </c>
      <c r="S159" s="11" t="s">
        <v>72</v>
      </c>
      <c r="T159" s="11" t="s">
        <v>72</v>
      </c>
      <c r="U159" s="14" t="s">
        <v>72</v>
      </c>
    </row>
    <row r="160" spans="1:31" x14ac:dyDescent="0.25">
      <c r="B160" s="19">
        <v>2</v>
      </c>
      <c r="C160" s="47">
        <v>0</v>
      </c>
      <c r="D160" s="47">
        <v>2.2166666666666601</v>
      </c>
      <c r="E160" s="47">
        <v>0.38333333333333336</v>
      </c>
      <c r="F160" s="47">
        <v>0</v>
      </c>
      <c r="G160" s="47">
        <v>0</v>
      </c>
      <c r="H160" s="47">
        <v>0</v>
      </c>
      <c r="I160" s="47">
        <v>0</v>
      </c>
      <c r="J160" s="47">
        <v>0.83333333333333337</v>
      </c>
      <c r="K160" s="47">
        <v>0</v>
      </c>
      <c r="L160" s="47">
        <v>0</v>
      </c>
      <c r="M160" s="47">
        <v>0</v>
      </c>
      <c r="N160" s="47">
        <v>0</v>
      </c>
      <c r="O160" s="47"/>
      <c r="P160" s="47">
        <v>0</v>
      </c>
      <c r="Q160" s="47">
        <v>0</v>
      </c>
      <c r="R160" s="47">
        <v>0.98333333333333328</v>
      </c>
      <c r="S160" s="47">
        <v>0</v>
      </c>
      <c r="T160" s="47">
        <v>0.45</v>
      </c>
      <c r="U160" s="47">
        <v>0.3</v>
      </c>
      <c r="V160" s="51">
        <f>AVERAGE(C160:U160)</f>
        <v>0.28703703703703665</v>
      </c>
      <c r="W160" s="52">
        <f>_xlfn.STDEV.P(C160:U160)/SQRT(COUNT(C160:U160))</f>
        <v>0.13066094745002524</v>
      </c>
    </row>
    <row r="161" spans="1:23" x14ac:dyDescent="0.25">
      <c r="B161" s="19">
        <v>3</v>
      </c>
      <c r="C161" s="47">
        <v>0</v>
      </c>
      <c r="D161" s="47">
        <v>0.6</v>
      </c>
      <c r="E161" s="47">
        <v>0.76666666666666672</v>
      </c>
      <c r="F161" s="47">
        <v>0</v>
      </c>
      <c r="G161" s="47">
        <v>0</v>
      </c>
      <c r="H161" s="47">
        <v>0</v>
      </c>
      <c r="I161" s="47">
        <v>0</v>
      </c>
      <c r="J161" s="47">
        <v>0.21666666666666667</v>
      </c>
      <c r="K161" s="47">
        <v>0.76666666666666672</v>
      </c>
      <c r="L161" s="47">
        <v>0</v>
      </c>
      <c r="M161" s="47"/>
      <c r="N161" s="47">
        <v>0</v>
      </c>
      <c r="O161" s="47">
        <v>0</v>
      </c>
      <c r="P161" s="47">
        <v>0.91666666666666663</v>
      </c>
      <c r="Q161" s="47">
        <v>0</v>
      </c>
      <c r="R161" s="47">
        <v>0</v>
      </c>
      <c r="S161" s="47">
        <v>0</v>
      </c>
      <c r="T161" s="47">
        <v>0</v>
      </c>
      <c r="U161" s="47">
        <v>0</v>
      </c>
      <c r="V161" s="51">
        <f t="shared" ref="V161:V171" si="18">AVERAGE(C161:U161)</f>
        <v>0.18148148148148147</v>
      </c>
      <c r="W161" s="52">
        <f t="shared" ref="W161:W171" si="19">_xlfn.STDEV.P(C161:U161)/SQRT(COUNT(C161:U161))</f>
        <v>7.5152895010174456E-2</v>
      </c>
    </row>
    <row r="162" spans="1:23" x14ac:dyDescent="0.25">
      <c r="B162" s="19">
        <v>4</v>
      </c>
      <c r="C162" s="47">
        <v>0</v>
      </c>
      <c r="D162" s="47">
        <v>0.43333333333333335</v>
      </c>
      <c r="E162" s="47">
        <v>0.3</v>
      </c>
      <c r="F162" s="47">
        <v>0</v>
      </c>
      <c r="G162" s="47">
        <v>0</v>
      </c>
      <c r="H162" s="47">
        <v>0</v>
      </c>
      <c r="I162" s="47">
        <v>0</v>
      </c>
      <c r="J162" s="47">
        <v>1.3</v>
      </c>
      <c r="K162" s="47">
        <v>0</v>
      </c>
      <c r="L162" s="47">
        <v>0</v>
      </c>
      <c r="M162" s="47">
        <v>0</v>
      </c>
      <c r="N162" s="47">
        <v>0</v>
      </c>
      <c r="O162" s="47">
        <v>0</v>
      </c>
      <c r="P162" s="47">
        <v>0</v>
      </c>
      <c r="Q162" s="47">
        <v>0</v>
      </c>
      <c r="R162" s="47">
        <v>0.53333333333333333</v>
      </c>
      <c r="S162" s="47"/>
      <c r="T162" s="47">
        <v>0</v>
      </c>
      <c r="U162" s="47">
        <v>0</v>
      </c>
      <c r="V162" s="51">
        <f t="shared" si="18"/>
        <v>0.14259259259259258</v>
      </c>
      <c r="W162" s="52">
        <f t="shared" si="19"/>
        <v>7.6300141738562977E-2</v>
      </c>
    </row>
    <row r="163" spans="1:23" x14ac:dyDescent="0.25">
      <c r="B163" s="20">
        <v>5</v>
      </c>
      <c r="C163" s="47">
        <v>3.45</v>
      </c>
      <c r="D163" s="47">
        <v>6</v>
      </c>
      <c r="E163" s="47">
        <v>1.8333333333333299</v>
      </c>
      <c r="F163" s="47">
        <v>3.2833333333333301</v>
      </c>
      <c r="G163" s="47">
        <v>2.6</v>
      </c>
      <c r="H163" s="47">
        <v>3.8333333333333299</v>
      </c>
      <c r="I163" s="47">
        <v>3.2166666666666601</v>
      </c>
      <c r="J163" s="47">
        <v>4.2166666666666597</v>
      </c>
      <c r="K163" s="47">
        <v>5.6666666666666599</v>
      </c>
      <c r="L163" s="47">
        <v>4.43333333333333</v>
      </c>
      <c r="M163" s="47">
        <v>2.36666666666666</v>
      </c>
      <c r="N163" s="47">
        <v>2.8333333333333299</v>
      </c>
      <c r="O163" s="47">
        <v>1.3</v>
      </c>
      <c r="P163" s="47">
        <v>3.45</v>
      </c>
      <c r="Q163" s="47">
        <v>3.6</v>
      </c>
      <c r="R163" s="47">
        <v>2.2999999999999998</v>
      </c>
      <c r="S163" s="47">
        <v>2.9833333333333298</v>
      </c>
      <c r="T163" s="47">
        <v>5.5166666666666604</v>
      </c>
      <c r="U163" s="47">
        <v>5.05</v>
      </c>
      <c r="V163" s="51">
        <f t="shared" si="18"/>
        <v>3.5754385964912245</v>
      </c>
      <c r="W163" s="52">
        <f t="shared" si="19"/>
        <v>0.29212862353525137</v>
      </c>
    </row>
    <row r="164" spans="1:23" x14ac:dyDescent="0.25">
      <c r="B164" s="20">
        <v>6</v>
      </c>
      <c r="C164" s="47">
        <v>6.2833333333333297</v>
      </c>
      <c r="D164" s="47">
        <v>6</v>
      </c>
      <c r="E164" s="47">
        <v>4.43333333333333</v>
      </c>
      <c r="F164" s="47">
        <v>4.8166666666666602</v>
      </c>
      <c r="G164" s="47">
        <v>3.36666666666666</v>
      </c>
      <c r="H164" s="47">
        <v>4.9000000000000004</v>
      </c>
      <c r="I164" s="47">
        <v>4.5166666666666604</v>
      </c>
      <c r="J164" s="47">
        <v>4.6666666666666599</v>
      </c>
      <c r="K164" s="47">
        <v>6</v>
      </c>
      <c r="L164" s="47">
        <v>4.8166666666666602</v>
      </c>
      <c r="M164" s="47">
        <v>4.43333333333333</v>
      </c>
      <c r="N164" s="47">
        <v>3.0666666666666602</v>
      </c>
      <c r="O164" s="47">
        <v>2.9</v>
      </c>
      <c r="P164" s="47">
        <v>6</v>
      </c>
      <c r="Q164" s="47">
        <v>5.5833333333333304</v>
      </c>
      <c r="R164" s="47">
        <v>6</v>
      </c>
      <c r="S164" s="47">
        <v>4.6666666666666599</v>
      </c>
      <c r="T164" s="47">
        <v>6</v>
      </c>
      <c r="U164" s="47">
        <v>6</v>
      </c>
      <c r="V164" s="51">
        <f t="shared" si="18"/>
        <v>4.9710526315789449</v>
      </c>
      <c r="W164" s="52">
        <f t="shared" si="19"/>
        <v>0.23515265568613855</v>
      </c>
    </row>
    <row r="165" spans="1:23" x14ac:dyDescent="0.25">
      <c r="B165" s="20">
        <v>7</v>
      </c>
      <c r="C165" s="47">
        <v>6</v>
      </c>
      <c r="D165" s="47">
        <v>6</v>
      </c>
      <c r="E165" s="47">
        <v>5.5166666666666604</v>
      </c>
      <c r="F165" s="47">
        <v>5.36666666666666</v>
      </c>
      <c r="G165" s="47">
        <v>5.1333333333333302</v>
      </c>
      <c r="H165" s="47">
        <v>5.43333333333333</v>
      </c>
      <c r="I165" s="47">
        <v>6</v>
      </c>
      <c r="J165" s="47">
        <v>6</v>
      </c>
      <c r="K165" s="47">
        <v>5.5166666666666604</v>
      </c>
      <c r="L165" s="47">
        <v>5.43333333333333</v>
      </c>
      <c r="M165" s="47">
        <v>5.5833333333333304</v>
      </c>
      <c r="N165" s="47">
        <v>2.9833333333333298</v>
      </c>
      <c r="O165" s="47">
        <v>3.9</v>
      </c>
      <c r="P165" s="47">
        <v>6</v>
      </c>
      <c r="Q165" s="47">
        <v>5.5833333333333304</v>
      </c>
      <c r="R165" s="47">
        <v>6</v>
      </c>
      <c r="S165" s="47">
        <v>6</v>
      </c>
      <c r="T165" s="47">
        <v>6</v>
      </c>
      <c r="U165" s="47">
        <v>6</v>
      </c>
      <c r="V165" s="51">
        <f t="shared" si="18"/>
        <v>5.4973684210526299</v>
      </c>
      <c r="W165" s="52">
        <f t="shared" si="19"/>
        <v>0.17707249315751281</v>
      </c>
    </row>
    <row r="166" spans="1:23" x14ac:dyDescent="0.25">
      <c r="B166" s="20">
        <v>8</v>
      </c>
      <c r="C166" s="47">
        <v>6</v>
      </c>
      <c r="D166" s="47">
        <v>6</v>
      </c>
      <c r="E166" s="47">
        <v>6.1333333333333302</v>
      </c>
      <c r="F166" s="47">
        <v>5.2</v>
      </c>
      <c r="G166" s="47">
        <v>6</v>
      </c>
      <c r="H166" s="47">
        <v>5.8166666666666602</v>
      </c>
      <c r="I166" s="47">
        <v>6</v>
      </c>
      <c r="J166" s="47">
        <v>6</v>
      </c>
      <c r="K166" s="47">
        <v>6</v>
      </c>
      <c r="L166" s="47">
        <v>5.8166666666666602</v>
      </c>
      <c r="M166" s="47">
        <v>6.35</v>
      </c>
      <c r="N166" s="47">
        <v>3.9</v>
      </c>
      <c r="O166" s="47">
        <v>5.5166666666666604</v>
      </c>
      <c r="P166" s="47">
        <v>6</v>
      </c>
      <c r="Q166" s="47">
        <v>5.9</v>
      </c>
      <c r="R166" s="47">
        <v>6</v>
      </c>
      <c r="S166" s="47">
        <v>6</v>
      </c>
      <c r="T166" s="47">
        <v>6</v>
      </c>
      <c r="U166" s="47">
        <v>6</v>
      </c>
      <c r="V166" s="51">
        <f t="shared" si="18"/>
        <v>5.8228070175438589</v>
      </c>
      <c r="W166" s="52">
        <f t="shared" si="19"/>
        <v>0.1165591809725831</v>
      </c>
    </row>
    <row r="167" spans="1:23" x14ac:dyDescent="0.25">
      <c r="B167" s="20">
        <v>9</v>
      </c>
      <c r="C167" s="47">
        <v>6</v>
      </c>
      <c r="D167" s="47">
        <v>6</v>
      </c>
      <c r="E167" s="47">
        <v>5.9</v>
      </c>
      <c r="F167" s="47">
        <v>5.75</v>
      </c>
      <c r="G167" s="47">
        <v>6</v>
      </c>
      <c r="H167" s="47">
        <v>4.9000000000000004</v>
      </c>
      <c r="I167" s="47">
        <v>6</v>
      </c>
      <c r="J167" s="47">
        <v>6</v>
      </c>
      <c r="K167" s="47">
        <v>6</v>
      </c>
      <c r="L167" s="47">
        <v>6</v>
      </c>
      <c r="M167" s="47">
        <v>6</v>
      </c>
      <c r="N167" s="47">
        <v>5.36666666666666</v>
      </c>
      <c r="O167" s="47">
        <v>5.05</v>
      </c>
      <c r="P167" s="47">
        <v>6</v>
      </c>
      <c r="Q167" s="47"/>
      <c r="R167" s="47">
        <v>6</v>
      </c>
      <c r="S167" s="47">
        <v>4.9833333333333298</v>
      </c>
      <c r="T167" s="47">
        <v>6</v>
      </c>
      <c r="U167" s="47">
        <v>6</v>
      </c>
      <c r="V167" s="51">
        <f t="shared" si="18"/>
        <v>5.7749999999999995</v>
      </c>
      <c r="W167" s="52">
        <f t="shared" si="19"/>
        <v>9.143020380242281E-2</v>
      </c>
    </row>
    <row r="168" spans="1:23" x14ac:dyDescent="0.25">
      <c r="B168" s="20">
        <v>10</v>
      </c>
      <c r="C168" s="47">
        <v>6.8166666666666602</v>
      </c>
      <c r="D168" s="47">
        <v>6</v>
      </c>
      <c r="E168" s="47">
        <v>5.9666666666666597</v>
      </c>
      <c r="F168" s="47">
        <v>5.8166666666666602</v>
      </c>
      <c r="G168" s="47">
        <v>6</v>
      </c>
      <c r="H168" s="47">
        <v>5.8166666666666602</v>
      </c>
      <c r="I168" s="47">
        <v>6.43333333333333</v>
      </c>
      <c r="J168" s="47">
        <v>6.9666666666666597</v>
      </c>
      <c r="K168" s="47">
        <v>6</v>
      </c>
      <c r="L168" s="47">
        <v>6</v>
      </c>
      <c r="M168" s="47">
        <v>6</v>
      </c>
      <c r="N168" s="47">
        <v>6</v>
      </c>
      <c r="O168" s="47">
        <v>5.5833333333333304</v>
      </c>
      <c r="P168" s="47">
        <v>6</v>
      </c>
      <c r="Q168" s="47">
        <v>7.6666666666666599</v>
      </c>
      <c r="R168" s="47">
        <v>6</v>
      </c>
      <c r="S168" s="47">
        <v>6</v>
      </c>
      <c r="T168" s="47">
        <v>6</v>
      </c>
      <c r="U168" s="47">
        <v>6</v>
      </c>
      <c r="V168" s="51">
        <f t="shared" si="18"/>
        <v>6.1614035087719277</v>
      </c>
      <c r="W168" s="52">
        <f t="shared" si="19"/>
        <v>0.10931565173261149</v>
      </c>
    </row>
    <row r="169" spans="1:23" x14ac:dyDescent="0.25">
      <c r="B169" s="20">
        <v>11</v>
      </c>
      <c r="C169" s="47">
        <v>5.9</v>
      </c>
      <c r="D169" s="47">
        <v>6</v>
      </c>
      <c r="E169" s="47">
        <v>5.75</v>
      </c>
      <c r="F169" s="47">
        <v>4.36666666666666</v>
      </c>
      <c r="G169" s="47">
        <v>6</v>
      </c>
      <c r="H169" s="47">
        <v>5.8166666666666602</v>
      </c>
      <c r="I169" s="47">
        <v>6</v>
      </c>
      <c r="J169" s="47">
        <v>6</v>
      </c>
      <c r="K169" s="47"/>
      <c r="L169" s="47">
        <v>6</v>
      </c>
      <c r="M169" s="47">
        <v>6</v>
      </c>
      <c r="N169" s="47">
        <v>6</v>
      </c>
      <c r="O169" s="47">
        <v>6</v>
      </c>
      <c r="P169" s="47">
        <v>6</v>
      </c>
      <c r="Q169" s="47"/>
      <c r="R169" s="47">
        <v>6</v>
      </c>
      <c r="S169" s="47">
        <v>6</v>
      </c>
      <c r="T169" s="47">
        <v>6</v>
      </c>
      <c r="U169" s="47">
        <v>6</v>
      </c>
      <c r="V169" s="51">
        <f t="shared" si="18"/>
        <v>5.8725490196078418</v>
      </c>
      <c r="W169" s="52">
        <f t="shared" si="19"/>
        <v>9.2966212153727634E-2</v>
      </c>
    </row>
    <row r="170" spans="1:23" x14ac:dyDescent="0.25">
      <c r="B170" s="20">
        <v>12</v>
      </c>
      <c r="C170" s="47">
        <v>6</v>
      </c>
      <c r="D170" s="47">
        <v>6</v>
      </c>
      <c r="E170" s="47">
        <v>5.75</v>
      </c>
      <c r="F170" s="47">
        <v>4.9000000000000004</v>
      </c>
      <c r="G170" s="47">
        <v>6</v>
      </c>
      <c r="H170" s="47">
        <v>5.43333333333333</v>
      </c>
      <c r="I170" s="47">
        <v>6</v>
      </c>
      <c r="J170" s="47">
        <v>6</v>
      </c>
      <c r="K170" s="47">
        <v>10.1166666666666</v>
      </c>
      <c r="L170" s="47">
        <v>6.2833333333333297</v>
      </c>
      <c r="M170" s="47">
        <v>6</v>
      </c>
      <c r="N170" s="47">
        <v>6</v>
      </c>
      <c r="O170" s="47">
        <v>6</v>
      </c>
      <c r="P170" s="47">
        <v>6</v>
      </c>
      <c r="Q170" s="47">
        <v>8.5</v>
      </c>
      <c r="R170" s="47">
        <v>6</v>
      </c>
      <c r="S170" s="47">
        <v>6</v>
      </c>
      <c r="T170" s="47">
        <v>6</v>
      </c>
      <c r="U170" s="47">
        <v>6</v>
      </c>
      <c r="V170" s="51">
        <f t="shared" si="18"/>
        <v>6.2622807017543822</v>
      </c>
      <c r="W170" s="52">
        <f t="shared" si="19"/>
        <v>0.25548715711438025</v>
      </c>
    </row>
    <row r="171" spans="1:23" x14ac:dyDescent="0.25">
      <c r="B171" s="21">
        <v>13</v>
      </c>
      <c r="C171" s="47">
        <v>6</v>
      </c>
      <c r="D171" s="47">
        <v>6</v>
      </c>
      <c r="E171" s="47">
        <v>5.8166666666666602</v>
      </c>
      <c r="F171" s="47">
        <v>5.8166666666666602</v>
      </c>
      <c r="G171" s="47">
        <v>5.5166666666666604</v>
      </c>
      <c r="H171" s="47"/>
      <c r="I171" s="47">
        <v>6.5166666666666604</v>
      </c>
      <c r="J171" s="47"/>
      <c r="K171" s="47">
        <v>8.65</v>
      </c>
      <c r="L171" s="47">
        <v>6</v>
      </c>
      <c r="M171" s="47">
        <v>6</v>
      </c>
      <c r="N171" s="47">
        <v>6</v>
      </c>
      <c r="O171" s="47">
        <v>6</v>
      </c>
      <c r="P171" s="47">
        <v>6</v>
      </c>
      <c r="Q171" s="47">
        <v>6</v>
      </c>
      <c r="R171" s="47">
        <v>6</v>
      </c>
      <c r="S171" s="47">
        <v>6</v>
      </c>
      <c r="T171" s="47">
        <v>6</v>
      </c>
      <c r="U171" s="47">
        <v>6</v>
      </c>
      <c r="V171" s="51">
        <f t="shared" si="18"/>
        <v>6.1362745098039193</v>
      </c>
      <c r="W171" s="52">
        <f t="shared" si="19"/>
        <v>0.15865541389369955</v>
      </c>
    </row>
    <row r="173" spans="1:23" x14ac:dyDescent="0.25">
      <c r="A173" t="s">
        <v>21</v>
      </c>
    </row>
    <row r="174" spans="1:23" x14ac:dyDescent="0.25">
      <c r="A174" t="s">
        <v>230</v>
      </c>
      <c r="B174" s="8" t="s">
        <v>222</v>
      </c>
      <c r="C174" s="48" t="s">
        <v>68</v>
      </c>
      <c r="D174" s="48" t="s">
        <v>73</v>
      </c>
      <c r="E174" s="48" t="s">
        <v>74</v>
      </c>
      <c r="F174" s="48" t="s">
        <v>75</v>
      </c>
      <c r="G174" s="48" t="s">
        <v>76</v>
      </c>
      <c r="H174" s="48" t="s">
        <v>77</v>
      </c>
      <c r="I174" s="48" t="s">
        <v>78</v>
      </c>
      <c r="J174" s="48" t="s">
        <v>87</v>
      </c>
      <c r="K174" s="48" t="s">
        <v>88</v>
      </c>
      <c r="L174" s="48" t="s">
        <v>89</v>
      </c>
      <c r="M174" s="48" t="s">
        <v>90</v>
      </c>
      <c r="N174" s="48" t="s">
        <v>91</v>
      </c>
      <c r="O174" s="48" t="s">
        <v>92</v>
      </c>
      <c r="P174" s="48" t="s">
        <v>93</v>
      </c>
      <c r="Q174" s="48" t="s">
        <v>94</v>
      </c>
      <c r="R174" s="48" t="s">
        <v>95</v>
      </c>
      <c r="S174" s="48" t="s">
        <v>96</v>
      </c>
      <c r="T174" s="48" t="s">
        <v>97</v>
      </c>
      <c r="U174" s="49" t="s">
        <v>225</v>
      </c>
      <c r="V174" s="49" t="s">
        <v>226</v>
      </c>
    </row>
    <row r="175" spans="1:23" x14ac:dyDescent="0.25">
      <c r="B175" s="9" t="s">
        <v>69</v>
      </c>
      <c r="C175" s="14" t="s">
        <v>70</v>
      </c>
      <c r="D175" s="11" t="s">
        <v>70</v>
      </c>
      <c r="E175" s="11" t="s">
        <v>70</v>
      </c>
      <c r="F175" s="11" t="s">
        <v>70</v>
      </c>
      <c r="G175" s="11" t="s">
        <v>70</v>
      </c>
      <c r="H175" s="11" t="s">
        <v>70</v>
      </c>
      <c r="I175" s="11" t="s">
        <v>70</v>
      </c>
      <c r="J175" s="11" t="s">
        <v>70</v>
      </c>
      <c r="K175" s="11" t="s">
        <v>70</v>
      </c>
      <c r="L175" s="11" t="s">
        <v>70</v>
      </c>
      <c r="M175" s="11" t="s">
        <v>70</v>
      </c>
      <c r="N175" s="11" t="s">
        <v>70</v>
      </c>
      <c r="O175" s="11" t="s">
        <v>70</v>
      </c>
      <c r="P175" s="11" t="s">
        <v>70</v>
      </c>
      <c r="Q175" s="11" t="s">
        <v>70</v>
      </c>
      <c r="R175" s="11" t="s">
        <v>70</v>
      </c>
      <c r="S175" s="11" t="s">
        <v>70</v>
      </c>
      <c r="T175" s="11" t="s">
        <v>70</v>
      </c>
    </row>
    <row r="176" spans="1:23" x14ac:dyDescent="0.25">
      <c r="B176" s="9" t="s">
        <v>71</v>
      </c>
      <c r="C176" s="14" t="s">
        <v>72</v>
      </c>
      <c r="D176" s="11" t="s">
        <v>72</v>
      </c>
      <c r="E176" s="11" t="s">
        <v>72</v>
      </c>
      <c r="F176" s="11" t="s">
        <v>72</v>
      </c>
      <c r="G176" s="11" t="s">
        <v>72</v>
      </c>
      <c r="H176" s="11" t="s">
        <v>72</v>
      </c>
      <c r="I176" s="11" t="s">
        <v>72</v>
      </c>
      <c r="J176" s="11" t="s">
        <v>72</v>
      </c>
      <c r="K176" s="11" t="s">
        <v>72</v>
      </c>
      <c r="L176" s="11" t="s">
        <v>72</v>
      </c>
      <c r="M176" s="11" t="s">
        <v>72</v>
      </c>
      <c r="N176" s="11" t="s">
        <v>72</v>
      </c>
      <c r="O176" s="11" t="s">
        <v>72</v>
      </c>
      <c r="P176" s="11" t="s">
        <v>72</v>
      </c>
      <c r="Q176" s="11" t="s">
        <v>72</v>
      </c>
      <c r="R176" s="11" t="s">
        <v>72</v>
      </c>
      <c r="S176" s="11" t="s">
        <v>72</v>
      </c>
      <c r="T176" s="11" t="s">
        <v>72</v>
      </c>
    </row>
    <row r="177" spans="1:22" x14ac:dyDescent="0.25">
      <c r="B177" s="19">
        <v>2</v>
      </c>
      <c r="C177" s="47">
        <v>1.5333333333333301</v>
      </c>
      <c r="D177" s="47">
        <v>4.0166666666666604</v>
      </c>
      <c r="E177" s="47">
        <v>0</v>
      </c>
      <c r="F177" s="47"/>
      <c r="G177" s="47">
        <v>0.36666666666666664</v>
      </c>
      <c r="H177" s="47">
        <v>0.38333333333333336</v>
      </c>
      <c r="I177" s="47">
        <v>1.06666666666666</v>
      </c>
      <c r="J177" s="47">
        <v>0</v>
      </c>
      <c r="K177" s="47">
        <v>0</v>
      </c>
      <c r="L177" s="47">
        <v>0.3</v>
      </c>
      <c r="M177" s="47"/>
      <c r="N177" s="47">
        <v>0.53333333333333333</v>
      </c>
      <c r="O177" s="47">
        <v>0.68333333333333335</v>
      </c>
      <c r="P177" s="47"/>
      <c r="Q177" s="47">
        <v>0.45</v>
      </c>
      <c r="R177" s="47">
        <v>0</v>
      </c>
      <c r="S177" s="47"/>
      <c r="T177" s="47">
        <v>0.53333333333333333</v>
      </c>
      <c r="U177" s="51">
        <f>AVERAGE(C177:T177)</f>
        <v>0.70476190476190348</v>
      </c>
      <c r="V177" s="52">
        <f>_xlfn.STDEV.P(C177:T177)/SQRT(COUNT(C177:T177))</f>
        <v>0.26990712148330764</v>
      </c>
    </row>
    <row r="178" spans="1:22" x14ac:dyDescent="0.25">
      <c r="B178" s="19">
        <v>3</v>
      </c>
      <c r="C178" s="47">
        <v>0</v>
      </c>
      <c r="D178" s="47">
        <v>0.28333333333333333</v>
      </c>
      <c r="E178" s="47">
        <v>0</v>
      </c>
      <c r="F178" s="47"/>
      <c r="G178" s="47"/>
      <c r="H178" s="47">
        <v>0.66666666666666663</v>
      </c>
      <c r="I178" s="47"/>
      <c r="J178" s="47">
        <v>0.45</v>
      </c>
      <c r="K178" s="47">
        <v>0.53333333333333333</v>
      </c>
      <c r="L178" s="47">
        <v>2.5166666666666599</v>
      </c>
      <c r="M178" s="47">
        <v>2.75</v>
      </c>
      <c r="N178" s="47">
        <v>0</v>
      </c>
      <c r="O178" s="47">
        <v>0</v>
      </c>
      <c r="P178" s="47"/>
      <c r="Q178" s="47">
        <v>0.98333333333333328</v>
      </c>
      <c r="R178" s="47">
        <v>0</v>
      </c>
      <c r="S178" s="47">
        <v>0</v>
      </c>
      <c r="T178" s="47">
        <v>0.45</v>
      </c>
      <c r="U178" s="51">
        <f t="shared" ref="U178:U188" si="20">AVERAGE(C178:T178)</f>
        <v>0.61666666666666614</v>
      </c>
      <c r="V178" s="52">
        <f t="shared" ref="V178:V188" si="21">_xlfn.STDEV.P(C178:T178)/SQRT(COUNT(C178:T178))</f>
        <v>0.23423053937996891</v>
      </c>
    </row>
    <row r="179" spans="1:22" x14ac:dyDescent="0.25">
      <c r="B179" s="19">
        <v>4</v>
      </c>
      <c r="C179" s="47">
        <v>0</v>
      </c>
      <c r="D179" s="47">
        <v>0.76666666666666672</v>
      </c>
      <c r="E179" s="47">
        <v>0</v>
      </c>
      <c r="F179" s="47"/>
      <c r="G179" s="47"/>
      <c r="H179" s="47">
        <v>0</v>
      </c>
      <c r="I179" s="47"/>
      <c r="J179" s="47">
        <v>0</v>
      </c>
      <c r="K179" s="47">
        <v>0</v>
      </c>
      <c r="L179" s="47">
        <v>1.5333333333333301</v>
      </c>
      <c r="M179" s="47"/>
      <c r="N179" s="47">
        <v>0</v>
      </c>
      <c r="O179" s="47"/>
      <c r="P179" s="47"/>
      <c r="Q179" s="47">
        <v>0.45</v>
      </c>
      <c r="R179" s="47">
        <v>0</v>
      </c>
      <c r="S179" s="47"/>
      <c r="T179" s="47"/>
      <c r="U179" s="51">
        <f t="shared" si="20"/>
        <v>0.27499999999999969</v>
      </c>
      <c r="V179" s="52">
        <f t="shared" si="21"/>
        <v>0.15443894874314837</v>
      </c>
    </row>
    <row r="180" spans="1:22" x14ac:dyDescent="0.25">
      <c r="B180" s="20">
        <v>5</v>
      </c>
      <c r="C180" s="47">
        <v>2.7666666666666599</v>
      </c>
      <c r="D180" s="47">
        <v>5.0833333333333304</v>
      </c>
      <c r="E180" s="47">
        <v>0.7</v>
      </c>
      <c r="F180" s="47">
        <v>3.2666666666666599</v>
      </c>
      <c r="G180" s="47">
        <v>5.9166666666666599</v>
      </c>
      <c r="H180" s="47">
        <v>3.36666666666666</v>
      </c>
      <c r="I180" s="47">
        <v>5.9666666666666597</v>
      </c>
      <c r="J180" s="47">
        <v>2.9833333333333298</v>
      </c>
      <c r="K180" s="47">
        <v>2.6</v>
      </c>
      <c r="L180" s="47">
        <v>5.05</v>
      </c>
      <c r="M180" s="47">
        <v>5.2833333333333297</v>
      </c>
      <c r="N180" s="47">
        <v>5.9</v>
      </c>
      <c r="O180" s="47">
        <v>4.6666666666666599</v>
      </c>
      <c r="P180" s="47">
        <v>4.75</v>
      </c>
      <c r="Q180" s="47">
        <v>4.1333333333333302</v>
      </c>
      <c r="R180" s="47">
        <v>2.4500000000000002</v>
      </c>
      <c r="S180" s="47">
        <v>2.1333333333333302</v>
      </c>
      <c r="T180" s="47">
        <v>4.75</v>
      </c>
      <c r="U180" s="51">
        <f t="shared" si="20"/>
        <v>3.9870370370370329</v>
      </c>
      <c r="V180" s="52">
        <f t="shared" si="21"/>
        <v>0.34645113283252377</v>
      </c>
    </row>
    <row r="181" spans="1:22" x14ac:dyDescent="0.25">
      <c r="B181" s="20">
        <v>6</v>
      </c>
      <c r="C181" s="47">
        <v>3.68333333333333</v>
      </c>
      <c r="D181" s="47"/>
      <c r="E181" s="47">
        <v>3.93333333333333</v>
      </c>
      <c r="F181" s="47">
        <v>5.9166666666666599</v>
      </c>
      <c r="G181" s="47">
        <v>4.9000000000000004</v>
      </c>
      <c r="H181" s="47">
        <v>3.2166666666666601</v>
      </c>
      <c r="I181" s="47">
        <v>5.5833333333333304</v>
      </c>
      <c r="J181" s="47">
        <v>5.9666666666666597</v>
      </c>
      <c r="K181" s="47">
        <v>5.1666666666666599</v>
      </c>
      <c r="L181" s="47">
        <v>5.5833333333333304</v>
      </c>
      <c r="M181" s="47">
        <v>6.2833333333333297</v>
      </c>
      <c r="N181" s="47">
        <v>5.9666666666666597</v>
      </c>
      <c r="O181" s="47">
        <v>5.9</v>
      </c>
      <c r="P181" s="47">
        <v>5.2833333333333297</v>
      </c>
      <c r="Q181" s="47">
        <v>5.2833333333333004</v>
      </c>
      <c r="R181" s="47">
        <v>4.9833333333333298</v>
      </c>
      <c r="S181" s="47">
        <v>5.5833333333333304</v>
      </c>
      <c r="T181" s="47">
        <v>5.2833333333333297</v>
      </c>
      <c r="U181" s="51">
        <f t="shared" si="20"/>
        <v>5.206862745098034</v>
      </c>
      <c r="V181" s="52">
        <f t="shared" si="21"/>
        <v>0.20198010008301567</v>
      </c>
    </row>
    <row r="182" spans="1:22" x14ac:dyDescent="0.25">
      <c r="B182" s="20">
        <v>7</v>
      </c>
      <c r="C182" s="47"/>
      <c r="D182" s="47">
        <v>5.9166666666666599</v>
      </c>
      <c r="E182" s="47">
        <v>5.9166666666666599</v>
      </c>
      <c r="F182" s="47">
        <v>4.43333333333333</v>
      </c>
      <c r="G182" s="47">
        <v>6.1333333333333302</v>
      </c>
      <c r="H182" s="47">
        <v>5.6666666666666599</v>
      </c>
      <c r="I182" s="47">
        <v>4.93333333333333</v>
      </c>
      <c r="J182" s="47">
        <v>5.9</v>
      </c>
      <c r="K182" s="47">
        <v>5.9666666666666597</v>
      </c>
      <c r="L182" s="47">
        <v>5.75</v>
      </c>
      <c r="M182" s="47">
        <v>7.2833333333333297</v>
      </c>
      <c r="N182" s="47">
        <v>5.75</v>
      </c>
      <c r="O182" s="47">
        <v>5.9</v>
      </c>
      <c r="P182" s="47">
        <v>5.9</v>
      </c>
      <c r="Q182" s="47">
        <v>5.8166666666666602</v>
      </c>
      <c r="R182" s="47">
        <v>5.8166666666666602</v>
      </c>
      <c r="S182" s="47">
        <v>6.05</v>
      </c>
      <c r="T182" s="47">
        <v>5.8166666666666602</v>
      </c>
      <c r="U182" s="51">
        <f t="shared" si="20"/>
        <v>5.8205882352941156</v>
      </c>
      <c r="V182" s="52">
        <f t="shared" si="21"/>
        <v>0.13276645215740113</v>
      </c>
    </row>
    <row r="183" spans="1:22" x14ac:dyDescent="0.25">
      <c r="B183" s="20">
        <v>8</v>
      </c>
      <c r="C183" s="47">
        <v>5.1666666666666599</v>
      </c>
      <c r="D183" s="47">
        <v>6.5833333333333304</v>
      </c>
      <c r="E183" s="47">
        <v>5.75</v>
      </c>
      <c r="F183" s="47">
        <v>4.5166666666666604</v>
      </c>
      <c r="G183" s="47">
        <v>6.05</v>
      </c>
      <c r="H183" s="47">
        <v>5.75</v>
      </c>
      <c r="I183" s="47">
        <v>6.1333333333333302</v>
      </c>
      <c r="J183" s="47">
        <v>5.2833333333333297</v>
      </c>
      <c r="K183" s="47">
        <v>6.05</v>
      </c>
      <c r="L183" s="47">
        <v>6.2833333333333297</v>
      </c>
      <c r="M183" s="47">
        <v>5.9666666666666597</v>
      </c>
      <c r="N183" s="47">
        <v>5.9</v>
      </c>
      <c r="O183" s="47">
        <v>5.9</v>
      </c>
      <c r="P183" s="47">
        <v>5.9666666666666597</v>
      </c>
      <c r="Q183" s="47">
        <v>6.05</v>
      </c>
      <c r="R183" s="47">
        <v>7.8166666666666602</v>
      </c>
      <c r="S183" s="47">
        <v>6.05</v>
      </c>
      <c r="T183" s="47">
        <v>5.5833333333333304</v>
      </c>
      <c r="U183" s="51">
        <f t="shared" si="20"/>
        <v>5.9333333333333309</v>
      </c>
      <c r="V183" s="52">
        <f t="shared" si="21"/>
        <v>0.15110475658389139</v>
      </c>
    </row>
    <row r="184" spans="1:22" x14ac:dyDescent="0.25">
      <c r="B184" s="20">
        <v>9</v>
      </c>
      <c r="C184" s="47">
        <v>5.75</v>
      </c>
      <c r="D184" s="47">
        <v>8</v>
      </c>
      <c r="E184" s="47">
        <v>5.9166666666666599</v>
      </c>
      <c r="F184" s="47">
        <v>6</v>
      </c>
      <c r="G184" s="47">
        <v>5.75</v>
      </c>
      <c r="H184" s="47">
        <v>6.5166666666666604</v>
      </c>
      <c r="I184" s="47">
        <v>5.9</v>
      </c>
      <c r="J184" s="47">
        <v>5.9</v>
      </c>
      <c r="K184" s="47">
        <v>5.36666666666666</v>
      </c>
      <c r="L184" s="47">
        <v>8.1999999999999993</v>
      </c>
      <c r="M184" s="47">
        <v>6.35</v>
      </c>
      <c r="N184" s="47">
        <v>5.8166666666666602</v>
      </c>
      <c r="O184" s="47">
        <v>5.6666666666666599</v>
      </c>
      <c r="P184" s="47">
        <v>6.5166666666666604</v>
      </c>
      <c r="Q184" s="47">
        <v>5.9666666666666597</v>
      </c>
      <c r="R184" s="47">
        <v>6.2833333333333297</v>
      </c>
      <c r="S184" s="47">
        <v>5.9666666666666597</v>
      </c>
      <c r="T184" s="47">
        <v>5.43333333333333</v>
      </c>
      <c r="U184" s="51">
        <f t="shared" si="20"/>
        <v>6.1833333333333291</v>
      </c>
      <c r="V184" s="52">
        <f t="shared" si="21"/>
        <v>0.17561864001733074</v>
      </c>
    </row>
    <row r="185" spans="1:22" x14ac:dyDescent="0.25">
      <c r="B185" s="20">
        <v>10</v>
      </c>
      <c r="C185" s="47">
        <v>6.0833333333333304</v>
      </c>
      <c r="D185" s="47">
        <v>8.4833333333333307</v>
      </c>
      <c r="E185" s="47">
        <v>7.5833333333333304</v>
      </c>
      <c r="F185" s="47">
        <v>7.5833333333333304</v>
      </c>
      <c r="G185" s="47">
        <v>6.05</v>
      </c>
      <c r="H185" s="47">
        <v>5.8166666666666602</v>
      </c>
      <c r="I185" s="47">
        <v>6.43333333333333</v>
      </c>
      <c r="J185" s="47">
        <v>5.5833333333333304</v>
      </c>
      <c r="K185" s="47">
        <v>6.2833333333333297</v>
      </c>
      <c r="L185" s="47">
        <v>9.2666666666666604</v>
      </c>
      <c r="M185" s="47"/>
      <c r="N185" s="47">
        <v>5.9</v>
      </c>
      <c r="O185" s="47">
        <v>5.6666666666666599</v>
      </c>
      <c r="P185" s="47">
        <v>5.9</v>
      </c>
      <c r="Q185" s="47">
        <v>5.9</v>
      </c>
      <c r="R185" s="47">
        <v>4.9000000000000004</v>
      </c>
      <c r="S185" s="47">
        <v>7.11666666666666</v>
      </c>
      <c r="T185" s="47"/>
      <c r="U185" s="51">
        <f t="shared" si="20"/>
        <v>6.534374999999998</v>
      </c>
      <c r="V185" s="52">
        <f t="shared" si="21"/>
        <v>0.28205313088404321</v>
      </c>
    </row>
    <row r="186" spans="1:22" x14ac:dyDescent="0.25">
      <c r="B186" s="20">
        <v>11</v>
      </c>
      <c r="C186" s="47">
        <v>5.8333333333333304</v>
      </c>
      <c r="D186" s="47">
        <v>3.85</v>
      </c>
      <c r="E186" s="47">
        <v>5</v>
      </c>
      <c r="F186" s="47">
        <v>6.05</v>
      </c>
      <c r="G186" s="47">
        <v>6.1333333333333302</v>
      </c>
      <c r="H186" s="47">
        <v>5.9833333333333298</v>
      </c>
      <c r="I186" s="47">
        <v>6.43333333333333</v>
      </c>
      <c r="J186" s="47">
        <v>5.9666666666666597</v>
      </c>
      <c r="K186" s="47">
        <v>6.6666666666666599</v>
      </c>
      <c r="L186" s="47">
        <v>7.2833333333333297</v>
      </c>
      <c r="M186" s="47"/>
      <c r="N186" s="47">
        <v>5.9666666666666597</v>
      </c>
      <c r="O186" s="47">
        <v>5.6666666666666599</v>
      </c>
      <c r="P186" s="47">
        <v>5.9</v>
      </c>
      <c r="Q186" s="47"/>
      <c r="R186" s="47">
        <v>5.1333333333333302</v>
      </c>
      <c r="S186" s="47">
        <v>7.43333333333333</v>
      </c>
      <c r="T186" s="47"/>
      <c r="U186" s="51">
        <f t="shared" si="20"/>
        <v>5.9533333333333305</v>
      </c>
      <c r="V186" s="52">
        <f t="shared" si="21"/>
        <v>0.21955735491840223</v>
      </c>
    </row>
    <row r="187" spans="1:22" x14ac:dyDescent="0.25">
      <c r="B187" s="20">
        <v>12</v>
      </c>
      <c r="C187" s="47">
        <v>6.2</v>
      </c>
      <c r="D187" s="47">
        <v>6.1666666666666599</v>
      </c>
      <c r="E187" s="47">
        <v>5.8333333333333304</v>
      </c>
      <c r="F187" s="47">
        <v>6.5833333333333304</v>
      </c>
      <c r="G187" s="47">
        <v>6.1333333333333302</v>
      </c>
      <c r="H187" s="47">
        <v>6.1333333333333302</v>
      </c>
      <c r="I187" s="47">
        <v>6.2</v>
      </c>
      <c r="J187" s="47">
        <v>6.5833333333333304</v>
      </c>
      <c r="K187" s="47">
        <v>5.9666666666666597</v>
      </c>
      <c r="L187" s="47">
        <v>6.35</v>
      </c>
      <c r="M187" s="47"/>
      <c r="N187" s="47">
        <v>5.9666666666666597</v>
      </c>
      <c r="O187" s="47">
        <v>5.9</v>
      </c>
      <c r="P187" s="47">
        <v>5.43333333333333</v>
      </c>
      <c r="Q187" s="47"/>
      <c r="R187" s="47">
        <v>5.9833333333333298</v>
      </c>
      <c r="S187" s="47">
        <v>6.9</v>
      </c>
      <c r="T187" s="47">
        <v>5.5166666666666604</v>
      </c>
      <c r="U187" s="51">
        <f t="shared" si="20"/>
        <v>6.1156249999999979</v>
      </c>
      <c r="V187" s="52">
        <f t="shared" si="21"/>
        <v>9.1375825895910631E-2</v>
      </c>
    </row>
    <row r="188" spans="1:22" x14ac:dyDescent="0.25">
      <c r="B188" s="21">
        <v>13</v>
      </c>
      <c r="C188" s="47">
        <v>6.3333333333333304</v>
      </c>
      <c r="D188" s="47">
        <v>7.0833333333333304</v>
      </c>
      <c r="E188" s="47">
        <v>5.8333333333333304</v>
      </c>
      <c r="F188" s="47">
        <v>6.1333333333333302</v>
      </c>
      <c r="G188" s="47">
        <v>6.1333333333333302</v>
      </c>
      <c r="H188" s="47">
        <v>6.2</v>
      </c>
      <c r="I188" s="47">
        <v>6.2</v>
      </c>
      <c r="J188" s="47">
        <v>5.6666666666666599</v>
      </c>
      <c r="K188" s="47">
        <v>6.1333333333333302</v>
      </c>
      <c r="L188" s="47"/>
      <c r="M188" s="47"/>
      <c r="N188" s="47">
        <v>6.05</v>
      </c>
      <c r="O188" s="47"/>
      <c r="P188" s="47"/>
      <c r="Q188" s="47"/>
      <c r="R188" s="47">
        <v>5.43333333333333</v>
      </c>
      <c r="S188" s="47"/>
      <c r="T188" s="47">
        <v>5.9</v>
      </c>
      <c r="U188" s="51">
        <f t="shared" si="20"/>
        <v>6.091666666666665</v>
      </c>
      <c r="V188" s="52">
        <f t="shared" si="21"/>
        <v>0.1114837501307249</v>
      </c>
    </row>
    <row r="190" spans="1:22" x14ac:dyDescent="0.25">
      <c r="A190" t="s">
        <v>21</v>
      </c>
    </row>
    <row r="191" spans="1:22" x14ac:dyDescent="0.25">
      <c r="A191" t="s">
        <v>230</v>
      </c>
      <c r="B191" s="8" t="s">
        <v>223</v>
      </c>
      <c r="C191" s="48" t="s">
        <v>79</v>
      </c>
      <c r="D191" s="48" t="s">
        <v>80</v>
      </c>
      <c r="E191" s="48" t="s">
        <v>81</v>
      </c>
      <c r="F191" s="48" t="s">
        <v>82</v>
      </c>
      <c r="G191" s="48" t="s">
        <v>83</v>
      </c>
      <c r="H191" s="48" t="s">
        <v>84</v>
      </c>
      <c r="I191" s="48" t="s">
        <v>85</v>
      </c>
      <c r="J191" s="48" t="s">
        <v>86</v>
      </c>
      <c r="K191" s="48" t="s">
        <v>98</v>
      </c>
      <c r="L191" s="48" t="s">
        <v>99</v>
      </c>
      <c r="M191" s="48" t="s">
        <v>100</v>
      </c>
      <c r="N191" s="48" t="s">
        <v>101</v>
      </c>
      <c r="O191" s="48" t="s">
        <v>102</v>
      </c>
      <c r="P191" s="49" t="s">
        <v>225</v>
      </c>
      <c r="Q191" s="49" t="s">
        <v>226</v>
      </c>
    </row>
    <row r="192" spans="1:22" x14ac:dyDescent="0.25">
      <c r="B192" s="9" t="s">
        <v>69</v>
      </c>
      <c r="C192" s="14" t="s">
        <v>70</v>
      </c>
      <c r="D192" s="11" t="s">
        <v>70</v>
      </c>
      <c r="E192" s="11" t="s">
        <v>70</v>
      </c>
      <c r="F192" s="11" t="s">
        <v>70</v>
      </c>
      <c r="G192" s="11" t="s">
        <v>70</v>
      </c>
      <c r="H192" s="11" t="s">
        <v>70</v>
      </c>
      <c r="I192" s="11" t="s">
        <v>70</v>
      </c>
      <c r="J192" s="11" t="s">
        <v>70</v>
      </c>
      <c r="K192" s="11" t="s">
        <v>70</v>
      </c>
      <c r="L192" s="11" t="s">
        <v>70</v>
      </c>
      <c r="M192" s="11" t="s">
        <v>70</v>
      </c>
      <c r="N192" s="11" t="s">
        <v>70</v>
      </c>
      <c r="O192" s="11" t="s">
        <v>70</v>
      </c>
    </row>
    <row r="193" spans="2:17" x14ac:dyDescent="0.25">
      <c r="B193" s="9" t="s">
        <v>71</v>
      </c>
      <c r="C193" s="14" t="s">
        <v>72</v>
      </c>
      <c r="D193" s="11" t="s">
        <v>72</v>
      </c>
      <c r="E193" s="11" t="s">
        <v>72</v>
      </c>
      <c r="F193" s="11" t="s">
        <v>72</v>
      </c>
      <c r="G193" s="11" t="s">
        <v>72</v>
      </c>
      <c r="H193" s="11" t="s">
        <v>72</v>
      </c>
      <c r="I193" s="11" t="s">
        <v>72</v>
      </c>
      <c r="J193" s="11" t="s">
        <v>72</v>
      </c>
      <c r="K193" s="11" t="s">
        <v>72</v>
      </c>
      <c r="L193" s="11" t="s">
        <v>72</v>
      </c>
      <c r="M193" s="11" t="s">
        <v>72</v>
      </c>
      <c r="N193" s="11" t="s">
        <v>72</v>
      </c>
      <c r="O193" s="11" t="s">
        <v>72</v>
      </c>
    </row>
    <row r="194" spans="2:17" x14ac:dyDescent="0.25">
      <c r="B194" s="19">
        <v>2</v>
      </c>
      <c r="C194" s="47">
        <v>0.45</v>
      </c>
      <c r="D194" s="47"/>
      <c r="E194" s="47">
        <v>1.5333333333333301</v>
      </c>
      <c r="F194" s="47"/>
      <c r="G194" s="47">
        <v>0</v>
      </c>
      <c r="H194" s="47">
        <v>0</v>
      </c>
      <c r="I194" s="47"/>
      <c r="J194" s="47"/>
      <c r="K194" s="47">
        <v>0.91666666666666663</v>
      </c>
      <c r="L194" s="47">
        <v>0</v>
      </c>
      <c r="M194" s="47">
        <v>0.3</v>
      </c>
      <c r="N194" s="47"/>
      <c r="O194" s="47"/>
      <c r="P194" s="51">
        <f>AVERAGE(C194:O194)</f>
        <v>0.45714285714285668</v>
      </c>
      <c r="Q194" s="52">
        <f>_xlfn.STDEV.P(C194:O194)/SQRT(COUNT(C194:O194))</f>
        <v>0.20308999442951992</v>
      </c>
    </row>
    <row r="195" spans="2:17" x14ac:dyDescent="0.25">
      <c r="B195" s="19">
        <v>3</v>
      </c>
      <c r="C195" s="47">
        <v>0.45</v>
      </c>
      <c r="D195" s="47"/>
      <c r="E195" s="47">
        <v>0.53333333333333333</v>
      </c>
      <c r="F195" s="47"/>
      <c r="G195" s="47">
        <v>0.45</v>
      </c>
      <c r="H195" s="47"/>
      <c r="I195" s="47"/>
      <c r="J195" s="47">
        <v>1.5333333333333301</v>
      </c>
      <c r="K195" s="47">
        <v>0.3</v>
      </c>
      <c r="L195" s="47">
        <v>0.38333333333333336</v>
      </c>
      <c r="M195" s="47">
        <v>0</v>
      </c>
      <c r="N195" s="47">
        <v>0.83333333333333337</v>
      </c>
      <c r="O195" s="47">
        <v>0</v>
      </c>
      <c r="P195" s="51">
        <f t="shared" ref="P195:P205" si="22">AVERAGE(C195:O195)</f>
        <v>0.49814814814814778</v>
      </c>
      <c r="Q195" s="52">
        <f t="shared" ref="Q195:Q205" si="23">_xlfn.STDEV.P(C195:O195)/SQRT(COUNT(C195:O195))</f>
        <v>0.14650581444297586</v>
      </c>
    </row>
    <row r="196" spans="2:17" x14ac:dyDescent="0.25">
      <c r="B196" s="19">
        <v>4</v>
      </c>
      <c r="C196" s="47">
        <v>0.68333333333333335</v>
      </c>
      <c r="D196" s="47"/>
      <c r="E196" s="47">
        <v>1.8333333333333299</v>
      </c>
      <c r="F196" s="47"/>
      <c r="G196" s="47">
        <v>0.91666666666666663</v>
      </c>
      <c r="H196" s="47">
        <v>2.0666666666666602</v>
      </c>
      <c r="I196" s="47"/>
      <c r="J196" s="47">
        <v>1.9166666666666601</v>
      </c>
      <c r="K196" s="47">
        <v>0</v>
      </c>
      <c r="L196" s="47">
        <v>0.3</v>
      </c>
      <c r="M196" s="47">
        <v>0.3</v>
      </c>
      <c r="N196" s="47">
        <v>0</v>
      </c>
      <c r="O196" s="47"/>
      <c r="P196" s="51">
        <f t="shared" si="22"/>
        <v>0.89074074074073883</v>
      </c>
      <c r="Q196" s="52">
        <f t="shared" si="23"/>
        <v>0.2641614720979456</v>
      </c>
    </row>
    <row r="197" spans="2:17" x14ac:dyDescent="0.25">
      <c r="B197" s="20">
        <v>5</v>
      </c>
      <c r="C197" s="47">
        <v>4.5999999999999996</v>
      </c>
      <c r="D197" s="47"/>
      <c r="E197" s="47">
        <v>4.2833333333333297</v>
      </c>
      <c r="F197" s="47">
        <v>3.9</v>
      </c>
      <c r="G197" s="47">
        <v>5.5166666666666604</v>
      </c>
      <c r="H197" s="47">
        <v>4.8166666666666602</v>
      </c>
      <c r="I197" s="47"/>
      <c r="J197" s="47">
        <v>5.8166666666666602</v>
      </c>
      <c r="K197" s="47">
        <v>3.2166666666666601</v>
      </c>
      <c r="L197" s="47">
        <v>5.43333333333333</v>
      </c>
      <c r="M197" s="47">
        <v>2.68333333333333</v>
      </c>
      <c r="N197" s="47">
        <v>5.1333333333333302</v>
      </c>
      <c r="O197" s="47">
        <v>3.2833333333333301</v>
      </c>
      <c r="P197" s="51">
        <f t="shared" si="22"/>
        <v>4.4257575757575722</v>
      </c>
      <c r="Q197" s="52">
        <f t="shared" si="23"/>
        <v>0.30046156440069038</v>
      </c>
    </row>
    <row r="198" spans="2:17" x14ac:dyDescent="0.25">
      <c r="B198" s="20">
        <v>6</v>
      </c>
      <c r="C198" s="47">
        <v>5.05</v>
      </c>
      <c r="D198" s="47"/>
      <c r="E198" s="47">
        <v>5.2833333333333297</v>
      </c>
      <c r="F198" s="47">
        <v>4.5999999999999996</v>
      </c>
      <c r="G198" s="47">
        <v>5.9</v>
      </c>
      <c r="H198" s="47">
        <v>3.9833333333333298</v>
      </c>
      <c r="I198" s="47"/>
      <c r="J198" s="47">
        <v>5.5166666666666604</v>
      </c>
      <c r="K198" s="47">
        <v>5.5833333333333304</v>
      </c>
      <c r="L198" s="47">
        <v>4.6666666666666599</v>
      </c>
      <c r="M198" s="47">
        <v>5.9</v>
      </c>
      <c r="N198" s="47">
        <v>5.2333333333333298</v>
      </c>
      <c r="O198" s="47">
        <v>3.8333333333333299</v>
      </c>
      <c r="P198" s="51">
        <f t="shared" si="22"/>
        <v>5.0499999999999963</v>
      </c>
      <c r="Q198" s="52">
        <f t="shared" si="23"/>
        <v>0.20333536556813264</v>
      </c>
    </row>
    <row r="199" spans="2:17" x14ac:dyDescent="0.25">
      <c r="B199" s="20">
        <v>7</v>
      </c>
      <c r="C199" s="47">
        <v>8.5833333333333304</v>
      </c>
      <c r="D199" s="47"/>
      <c r="E199" s="47"/>
      <c r="F199" s="47">
        <v>5.9</v>
      </c>
      <c r="G199" s="47">
        <v>6.8166666666666602</v>
      </c>
      <c r="H199" s="47">
        <v>5.9</v>
      </c>
      <c r="I199" s="47"/>
      <c r="J199" s="47"/>
      <c r="K199" s="47">
        <v>5.43333333333333</v>
      </c>
      <c r="L199" s="47">
        <v>5.8166666666666602</v>
      </c>
      <c r="M199" s="47">
        <v>6.25</v>
      </c>
      <c r="N199" s="47">
        <v>5.43333333333333</v>
      </c>
      <c r="O199" s="47">
        <v>5.36666666666666</v>
      </c>
      <c r="P199" s="51">
        <f t="shared" si="22"/>
        <v>6.1666666666666634</v>
      </c>
      <c r="Q199" s="52">
        <f t="shared" si="23"/>
        <v>0.31914236925211176</v>
      </c>
    </row>
    <row r="200" spans="2:17" x14ac:dyDescent="0.25">
      <c r="B200" s="20">
        <v>8</v>
      </c>
      <c r="C200" s="47">
        <v>12.033333333333299</v>
      </c>
      <c r="D200" s="47"/>
      <c r="E200" s="47"/>
      <c r="F200" s="47"/>
      <c r="G200" s="47"/>
      <c r="H200" s="47">
        <v>6.5833333333333304</v>
      </c>
      <c r="I200" s="47"/>
      <c r="J200" s="47"/>
      <c r="K200" s="47">
        <v>6.2</v>
      </c>
      <c r="L200" s="47">
        <v>5.8166666666666602</v>
      </c>
      <c r="M200" s="47">
        <v>7.2</v>
      </c>
      <c r="N200" s="47"/>
      <c r="O200" s="47">
        <v>5.75</v>
      </c>
      <c r="P200" s="51">
        <f t="shared" si="22"/>
        <v>7.2638888888888822</v>
      </c>
      <c r="Q200" s="52">
        <f t="shared" si="23"/>
        <v>0.8933863364136061</v>
      </c>
    </row>
    <row r="201" spans="2:17" x14ac:dyDescent="0.25">
      <c r="B201" s="20">
        <v>9</v>
      </c>
      <c r="C201" s="47">
        <v>13.633333333333301</v>
      </c>
      <c r="D201" s="47"/>
      <c r="E201" s="47"/>
      <c r="F201" s="47"/>
      <c r="G201" s="47"/>
      <c r="H201" s="47">
        <v>7.8833333333333302</v>
      </c>
      <c r="I201" s="47">
        <v>6.8166666666666602</v>
      </c>
      <c r="J201" s="47"/>
      <c r="K201" s="47">
        <v>5.9666666666666597</v>
      </c>
      <c r="L201" s="47">
        <v>5.9</v>
      </c>
      <c r="M201" s="47">
        <v>7.9666666666666597</v>
      </c>
      <c r="N201" s="47"/>
      <c r="O201" s="47">
        <v>5.6666666666666599</v>
      </c>
      <c r="P201" s="51">
        <f t="shared" si="22"/>
        <v>7.6904761904761809</v>
      </c>
      <c r="Q201" s="52">
        <f t="shared" si="23"/>
        <v>0.97381742424817497</v>
      </c>
    </row>
    <row r="202" spans="2:17" x14ac:dyDescent="0.25">
      <c r="B202" s="20">
        <v>10</v>
      </c>
      <c r="C202" s="47">
        <v>14.8666666666666</v>
      </c>
      <c r="D202" s="47"/>
      <c r="E202" s="47"/>
      <c r="F202" s="47"/>
      <c r="G202" s="47">
        <v>7.8833333333333302</v>
      </c>
      <c r="H202" s="47"/>
      <c r="I202" s="47">
        <v>7.43333333333333</v>
      </c>
      <c r="J202" s="47"/>
      <c r="K202" s="47">
        <v>6.05</v>
      </c>
      <c r="L202" s="47">
        <v>6.05</v>
      </c>
      <c r="M202" s="47">
        <v>9.0333333333333297</v>
      </c>
      <c r="N202" s="47"/>
      <c r="O202" s="47">
        <v>6.05</v>
      </c>
      <c r="P202" s="51">
        <f t="shared" si="22"/>
        <v>8.1952380952380839</v>
      </c>
      <c r="Q202" s="52">
        <f t="shared" si="23"/>
        <v>1.1037439598307925</v>
      </c>
    </row>
    <row r="203" spans="2:17" x14ac:dyDescent="0.25">
      <c r="B203" s="20">
        <v>11</v>
      </c>
      <c r="C203" s="47">
        <v>11.033333333333299</v>
      </c>
      <c r="D203" s="47"/>
      <c r="E203" s="47"/>
      <c r="F203" s="47"/>
      <c r="G203" s="47">
        <v>7.43333333333333</v>
      </c>
      <c r="H203" s="47"/>
      <c r="I203" s="47">
        <v>6.2</v>
      </c>
      <c r="J203" s="47"/>
      <c r="K203" s="47">
        <v>6.6666666666666599</v>
      </c>
      <c r="L203" s="47">
        <v>5.43333333333333</v>
      </c>
      <c r="M203" s="47">
        <v>8.1999999999999993</v>
      </c>
      <c r="N203" s="47">
        <v>6.05</v>
      </c>
      <c r="O203" s="47">
        <v>6.1333333333333302</v>
      </c>
      <c r="P203" s="51">
        <f t="shared" si="22"/>
        <v>7.1437499999999945</v>
      </c>
      <c r="Q203" s="52">
        <f t="shared" si="23"/>
        <v>0.5941039697811461</v>
      </c>
    </row>
    <row r="204" spans="2:17" x14ac:dyDescent="0.25">
      <c r="B204" s="20">
        <v>12</v>
      </c>
      <c r="C204" s="47"/>
      <c r="D204" s="47"/>
      <c r="E204" s="47"/>
      <c r="F204" s="47"/>
      <c r="G204" s="47">
        <v>7.5</v>
      </c>
      <c r="H204" s="47"/>
      <c r="I204" s="47">
        <v>7.43333333333333</v>
      </c>
      <c r="J204" s="47"/>
      <c r="K204" s="47"/>
      <c r="L204" s="47">
        <v>4.75</v>
      </c>
      <c r="M204" s="47">
        <v>11.033333333333299</v>
      </c>
      <c r="N204" s="47">
        <v>6.5833333333333304</v>
      </c>
      <c r="O204" s="47">
        <v>6.05</v>
      </c>
      <c r="P204" s="51">
        <f t="shared" si="22"/>
        <v>7.2249999999999934</v>
      </c>
      <c r="Q204" s="52">
        <f t="shared" si="23"/>
        <v>0.79127914491990647</v>
      </c>
    </row>
    <row r="205" spans="2:17" x14ac:dyDescent="0.25">
      <c r="B205" s="21">
        <v>13</v>
      </c>
      <c r="C205" s="47"/>
      <c r="D205" s="47"/>
      <c r="E205" s="47"/>
      <c r="F205" s="47"/>
      <c r="G205" s="47"/>
      <c r="H205" s="47"/>
      <c r="I205" s="47">
        <v>7.11666666666666</v>
      </c>
      <c r="J205" s="47"/>
      <c r="K205" s="47"/>
      <c r="L205" s="47">
        <v>5.6666666666666599</v>
      </c>
      <c r="M205" s="47">
        <v>11.883333333333301</v>
      </c>
      <c r="N205" s="47"/>
      <c r="O205" s="47"/>
      <c r="P205" s="51">
        <f t="shared" si="22"/>
        <v>8.2222222222222072</v>
      </c>
      <c r="Q205" s="52">
        <f t="shared" si="23"/>
        <v>1.533219265751774</v>
      </c>
    </row>
    <row r="219" spans="2:8" x14ac:dyDescent="0.25">
      <c r="B219" s="16"/>
      <c r="C219" s="90" t="s">
        <v>21</v>
      </c>
      <c r="D219" s="90"/>
      <c r="E219" s="90" t="s">
        <v>22</v>
      </c>
      <c r="F219" s="90"/>
      <c r="G219" s="90" t="s">
        <v>224</v>
      </c>
      <c r="H219" s="90"/>
    </row>
    <row r="220" spans="2:8" x14ac:dyDescent="0.25">
      <c r="B220" s="16" t="s">
        <v>222</v>
      </c>
      <c r="C220" s="57" t="s">
        <v>231</v>
      </c>
      <c r="D220" s="57" t="s">
        <v>226</v>
      </c>
      <c r="E220" s="57" t="s">
        <v>231</v>
      </c>
      <c r="F220" s="57" t="s">
        <v>226</v>
      </c>
      <c r="G220" s="57" t="s">
        <v>231</v>
      </c>
      <c r="H220" s="57" t="s">
        <v>226</v>
      </c>
    </row>
    <row r="221" spans="2:8" x14ac:dyDescent="0.25">
      <c r="B221" s="55">
        <v>2</v>
      </c>
      <c r="C221" s="59">
        <v>0.70476190476190348</v>
      </c>
      <c r="D221" s="60">
        <v>0.26990712148330764</v>
      </c>
      <c r="E221" s="61">
        <v>0.70192307692307621</v>
      </c>
      <c r="F221" s="60">
        <v>0.10943840459797798</v>
      </c>
      <c r="G221" s="61">
        <v>-0.54629629629629561</v>
      </c>
      <c r="H221" s="60">
        <v>0.16249699562251443</v>
      </c>
    </row>
    <row r="222" spans="2:8" x14ac:dyDescent="0.25">
      <c r="B222" s="55">
        <v>3</v>
      </c>
      <c r="C222" s="50">
        <v>0.61666666666666614</v>
      </c>
      <c r="D222" s="62">
        <v>0.23423053937996891</v>
      </c>
      <c r="E222" s="63">
        <v>0.7493589743589737</v>
      </c>
      <c r="F222" s="62">
        <v>9.0982658546409481E-2</v>
      </c>
      <c r="G222" s="63">
        <v>-0.34090909090909066</v>
      </c>
      <c r="H222" s="62">
        <v>0.10241980038291737</v>
      </c>
    </row>
    <row r="223" spans="2:8" x14ac:dyDescent="0.25">
      <c r="B223" s="55">
        <v>4</v>
      </c>
      <c r="C223" s="50">
        <v>0.27499999999999969</v>
      </c>
      <c r="D223" s="62">
        <v>0.15443894874314837</v>
      </c>
      <c r="E223" s="63">
        <v>0.78395061728394977</v>
      </c>
      <c r="F223" s="62">
        <v>0.119362611076248</v>
      </c>
      <c r="G223" s="63">
        <v>-0.37272727272727246</v>
      </c>
      <c r="H223" s="62">
        <v>0.10838124313857282</v>
      </c>
    </row>
    <row r="224" spans="2:8" x14ac:dyDescent="0.25">
      <c r="B224" s="56">
        <v>5</v>
      </c>
      <c r="C224" s="50">
        <v>3.9870370370370329</v>
      </c>
      <c r="D224" s="62">
        <v>0.34645113283252377</v>
      </c>
      <c r="E224" s="63">
        <v>4.459876543209873</v>
      </c>
      <c r="F224" s="62">
        <v>0.17698782668172997</v>
      </c>
      <c r="G224" s="63">
        <v>3.6986714975845492E-2</v>
      </c>
      <c r="H224" s="62">
        <v>0.1155444494882797</v>
      </c>
    </row>
    <row r="225" spans="2:8" x14ac:dyDescent="0.25">
      <c r="B225" s="56">
        <v>6</v>
      </c>
      <c r="C225" s="50">
        <v>5.206862745098034</v>
      </c>
      <c r="D225" s="62">
        <v>0.20198010008301567</v>
      </c>
      <c r="E225" s="63">
        <v>5.6574074074074039</v>
      </c>
      <c r="F225" s="62">
        <v>0.11363167559944849</v>
      </c>
      <c r="G225" s="63">
        <v>0.12654671717171673</v>
      </c>
      <c r="H225" s="62">
        <v>0.17535168529252104</v>
      </c>
    </row>
    <row r="226" spans="2:8" x14ac:dyDescent="0.25">
      <c r="B226" s="56">
        <v>7</v>
      </c>
      <c r="C226" s="50">
        <v>5.8205882352941156</v>
      </c>
      <c r="D226" s="62">
        <v>0.13276645215740113</v>
      </c>
      <c r="E226" s="63">
        <v>6.0555555555555545</v>
      </c>
      <c r="F226" s="62">
        <v>5.0880076629616966E-2</v>
      </c>
      <c r="G226" s="63">
        <v>-0.15507246376811584</v>
      </c>
      <c r="H226" s="62">
        <v>0.24986750276463954</v>
      </c>
    </row>
    <row r="227" spans="2:8" x14ac:dyDescent="0.25">
      <c r="B227" s="56">
        <v>8</v>
      </c>
      <c r="C227" s="50">
        <v>5.9333333333333309</v>
      </c>
      <c r="D227" s="62">
        <v>0.15110475658389139</v>
      </c>
      <c r="E227" s="63">
        <v>5.9916666666666671</v>
      </c>
      <c r="F227" s="62">
        <v>5.641693336552735E-3</v>
      </c>
      <c r="G227" s="63">
        <v>-0.21301328502415492</v>
      </c>
      <c r="H227" s="62">
        <v>0.17989994056870412</v>
      </c>
    </row>
    <row r="228" spans="2:8" x14ac:dyDescent="0.25">
      <c r="B228" s="56">
        <v>9</v>
      </c>
      <c r="C228" s="50">
        <v>6.1833333333333291</v>
      </c>
      <c r="D228" s="62">
        <v>0.17561864001733074</v>
      </c>
      <c r="E228" s="63">
        <v>6.0782608695652165</v>
      </c>
      <c r="F228" s="62">
        <v>5.4308534420956206E-2</v>
      </c>
      <c r="G228" s="63">
        <v>-0.69127415458936992</v>
      </c>
      <c r="H228" s="62">
        <v>0.2146716318753642</v>
      </c>
    </row>
    <row r="229" spans="2:8" x14ac:dyDescent="0.25">
      <c r="B229" s="56">
        <v>10</v>
      </c>
      <c r="C229" s="50">
        <v>6.534374999999998</v>
      </c>
      <c r="D229" s="62">
        <v>0.28205313088404321</v>
      </c>
      <c r="E229" s="63">
        <v>6.1345679012345675</v>
      </c>
      <c r="F229" s="62">
        <v>8.1719284141777773E-2</v>
      </c>
      <c r="G229" s="63">
        <v>-0.91136363636363527</v>
      </c>
      <c r="H229" s="62">
        <v>0.2437590768803613</v>
      </c>
    </row>
    <row r="230" spans="2:8" x14ac:dyDescent="0.25">
      <c r="B230" s="56">
        <v>11</v>
      </c>
      <c r="C230" s="50">
        <v>5.9533333333333305</v>
      </c>
      <c r="D230" s="62">
        <v>0.21955735491840223</v>
      </c>
      <c r="E230" s="63">
        <v>6.0580246913580247</v>
      </c>
      <c r="F230" s="62">
        <v>4.1559032174596035E-2</v>
      </c>
      <c r="G230" s="63">
        <v>-0.9484126984126976</v>
      </c>
      <c r="H230" s="62">
        <v>0.33673043101561723</v>
      </c>
    </row>
    <row r="231" spans="2:8" x14ac:dyDescent="0.25">
      <c r="B231" s="56">
        <v>12</v>
      </c>
      <c r="C231" s="50">
        <v>6.1156249999999979</v>
      </c>
      <c r="D231" s="62">
        <v>9.1375825895910631E-2</v>
      </c>
      <c r="E231" s="63">
        <v>5.9948717948717949</v>
      </c>
      <c r="F231" s="62">
        <v>3.9274768741104898E-3</v>
      </c>
      <c r="G231" s="63">
        <v>-1.5111111111111082</v>
      </c>
      <c r="H231" s="62">
        <v>0.30285309415726852</v>
      </c>
    </row>
    <row r="232" spans="2:8" x14ac:dyDescent="0.25">
      <c r="B232" s="56">
        <v>13</v>
      </c>
      <c r="C232" s="64">
        <v>6.091666666666665</v>
      </c>
      <c r="D232" s="65">
        <v>0.1114837501307249</v>
      </c>
      <c r="E232" s="66">
        <v>5.9950617283950622</v>
      </c>
      <c r="F232" s="65">
        <v>3.7866045930980722E-3</v>
      </c>
      <c r="G232" s="66">
        <v>-2.130555555555552</v>
      </c>
      <c r="H232" s="65">
        <v>0.28089989258998338</v>
      </c>
    </row>
    <row r="235" spans="2:8" x14ac:dyDescent="0.25">
      <c r="B235" s="16"/>
      <c r="C235" s="90" t="s">
        <v>21</v>
      </c>
      <c r="D235" s="90"/>
      <c r="E235" s="90" t="s">
        <v>22</v>
      </c>
      <c r="F235" s="90"/>
      <c r="G235" s="90" t="s">
        <v>224</v>
      </c>
      <c r="H235" s="90"/>
    </row>
    <row r="236" spans="2:8" x14ac:dyDescent="0.25">
      <c r="B236" s="16" t="s">
        <v>223</v>
      </c>
      <c r="C236" s="57" t="s">
        <v>231</v>
      </c>
      <c r="D236" s="57" t="s">
        <v>226</v>
      </c>
      <c r="E236" s="57" t="s">
        <v>231</v>
      </c>
      <c r="F236" s="57" t="s">
        <v>226</v>
      </c>
      <c r="G236" s="57" t="s">
        <v>231</v>
      </c>
      <c r="H236" s="57" t="s">
        <v>226</v>
      </c>
    </row>
    <row r="237" spans="2:8" x14ac:dyDescent="0.25">
      <c r="B237" s="55">
        <v>2</v>
      </c>
      <c r="C237" s="59">
        <v>0.45714285714285668</v>
      </c>
      <c r="D237" s="61">
        <v>0.20308999442951992</v>
      </c>
      <c r="E237" s="59">
        <v>0.28703703703703665</v>
      </c>
      <c r="F237" s="60">
        <v>0.13066094745002524</v>
      </c>
      <c r="G237" s="61">
        <v>-0.22307692307692256</v>
      </c>
      <c r="H237" s="60">
        <v>0.11142107677440344</v>
      </c>
    </row>
    <row r="238" spans="2:8" x14ac:dyDescent="0.25">
      <c r="B238" s="55">
        <v>3</v>
      </c>
      <c r="C238" s="50">
        <v>0.49814814814814778</v>
      </c>
      <c r="D238" s="63">
        <v>0.14650581444297586</v>
      </c>
      <c r="E238" s="50">
        <v>0.18148148148148147</v>
      </c>
      <c r="F238" s="62">
        <v>7.5152895010174456E-2</v>
      </c>
      <c r="G238" s="63">
        <v>0.30128205128205054</v>
      </c>
      <c r="H238" s="62">
        <v>0.26437912789988555</v>
      </c>
    </row>
    <row r="239" spans="2:8" x14ac:dyDescent="0.25">
      <c r="B239" s="55">
        <v>4</v>
      </c>
      <c r="C239" s="50">
        <v>0.89074074074073883</v>
      </c>
      <c r="D239" s="63">
        <v>0.2641614720979456</v>
      </c>
      <c r="E239" s="50">
        <v>0.14259259259259258</v>
      </c>
      <c r="F239" s="62">
        <v>7.6300141738562977E-2</v>
      </c>
      <c r="G239" s="63">
        <v>4.4047619047619051E-2</v>
      </c>
      <c r="H239" s="62">
        <v>4.2445347775474963E-2</v>
      </c>
    </row>
    <row r="240" spans="2:8" x14ac:dyDescent="0.25">
      <c r="B240" s="56">
        <v>5</v>
      </c>
      <c r="C240" s="50">
        <v>4.4257575757575722</v>
      </c>
      <c r="D240" s="63">
        <v>0.30046156440069038</v>
      </c>
      <c r="E240" s="50">
        <v>3.5754385964912245</v>
      </c>
      <c r="F240" s="62">
        <v>0.29212862353525137</v>
      </c>
      <c r="G240" s="63">
        <v>1.0726686507936489</v>
      </c>
      <c r="H240" s="62">
        <v>0.32065350292472339</v>
      </c>
    </row>
    <row r="241" spans="2:8" x14ac:dyDescent="0.25">
      <c r="B241" s="56">
        <v>6</v>
      </c>
      <c r="C241" s="50">
        <v>5.0499999999999963</v>
      </c>
      <c r="D241" s="63">
        <v>0.20333536556813264</v>
      </c>
      <c r="E241" s="50">
        <v>4.9710526315789449</v>
      </c>
      <c r="F241" s="62">
        <v>0.23515265568613855</v>
      </c>
      <c r="G241" s="63">
        <v>0.86914682539682353</v>
      </c>
      <c r="H241" s="62">
        <v>0.17767644873078503</v>
      </c>
    </row>
    <row r="242" spans="2:8" x14ac:dyDescent="0.25">
      <c r="B242" s="56">
        <v>7</v>
      </c>
      <c r="C242" s="50">
        <v>6.1666666666666634</v>
      </c>
      <c r="D242" s="63">
        <v>0.31914236925211176</v>
      </c>
      <c r="E242" s="50">
        <v>5.4973684210526299</v>
      </c>
      <c r="F242" s="62">
        <v>0.17707249315751281</v>
      </c>
      <c r="G242" s="63">
        <v>0.88462301587301451</v>
      </c>
      <c r="H242" s="62">
        <v>0.21895083842116583</v>
      </c>
    </row>
    <row r="243" spans="2:8" x14ac:dyDescent="0.25">
      <c r="B243" s="56">
        <v>8</v>
      </c>
      <c r="C243" s="50">
        <v>7.2638888888888822</v>
      </c>
      <c r="D243" s="63">
        <v>0.8933863364136061</v>
      </c>
      <c r="E243" s="50">
        <v>5.8228070175438589</v>
      </c>
      <c r="F243" s="62">
        <v>0.1165591809725831</v>
      </c>
      <c r="G243" s="63">
        <v>0.77261904761904687</v>
      </c>
      <c r="H243" s="62">
        <v>0.26971896404576601</v>
      </c>
    </row>
    <row r="244" spans="2:8" x14ac:dyDescent="0.25">
      <c r="B244" s="56">
        <v>9</v>
      </c>
      <c r="C244" s="50">
        <v>7.6904761904761809</v>
      </c>
      <c r="D244" s="63">
        <v>0.97381742424817497</v>
      </c>
      <c r="E244" s="50">
        <v>5.7749999999999995</v>
      </c>
      <c r="F244" s="62">
        <v>9.143020380242281E-2</v>
      </c>
      <c r="G244" s="63">
        <v>1.1294871794871788</v>
      </c>
      <c r="H244" s="62">
        <v>0.53897763376421559</v>
      </c>
    </row>
    <row r="245" spans="2:8" x14ac:dyDescent="0.25">
      <c r="B245" s="56">
        <v>10</v>
      </c>
      <c r="C245" s="50">
        <v>8.1952380952380839</v>
      </c>
      <c r="D245" s="63">
        <v>1.1037439598307925</v>
      </c>
      <c r="E245" s="50">
        <v>6.1614035087719277</v>
      </c>
      <c r="F245" s="62">
        <v>0.10931565173261149</v>
      </c>
      <c r="G245" s="63">
        <v>1.6819444444444411</v>
      </c>
      <c r="H245" s="62">
        <v>0.55009980272008296</v>
      </c>
    </row>
    <row r="246" spans="2:8" x14ac:dyDescent="0.25">
      <c r="B246" s="56">
        <v>11</v>
      </c>
      <c r="C246" s="50">
        <v>7.1437499999999945</v>
      </c>
      <c r="D246" s="63">
        <v>0.5941039697811461</v>
      </c>
      <c r="E246" s="50">
        <v>5.8725490196078418</v>
      </c>
      <c r="F246" s="62">
        <v>9.2966212153727634E-2</v>
      </c>
      <c r="G246" s="63">
        <v>1.1013888888888874</v>
      </c>
      <c r="H246" s="62">
        <v>0.41986484787790812</v>
      </c>
    </row>
    <row r="247" spans="2:8" x14ac:dyDescent="0.25">
      <c r="B247" s="56">
        <v>12</v>
      </c>
      <c r="C247" s="50">
        <v>7.2249999999999934</v>
      </c>
      <c r="D247" s="63">
        <v>0.79127914491990647</v>
      </c>
      <c r="E247" s="50">
        <v>6.2622807017543822</v>
      </c>
      <c r="F247" s="62">
        <v>0.25548715711438025</v>
      </c>
      <c r="G247" s="63">
        <v>1.4027777777777766</v>
      </c>
      <c r="H247" s="62">
        <v>0.55441839636726764</v>
      </c>
    </row>
    <row r="248" spans="2:8" x14ac:dyDescent="0.25">
      <c r="B248" s="56">
        <v>13</v>
      </c>
      <c r="C248" s="64">
        <v>8.2222222222222072</v>
      </c>
      <c r="D248" s="66">
        <v>1.533219265751774</v>
      </c>
      <c r="E248" s="64">
        <v>6.1362745098039193</v>
      </c>
      <c r="F248" s="65">
        <v>0.15865541389369955</v>
      </c>
      <c r="G248" s="66">
        <v>0.89166666666666516</v>
      </c>
      <c r="H248" s="65">
        <v>0.45565733957779125</v>
      </c>
    </row>
    <row r="278" spans="1:20" x14ac:dyDescent="0.25">
      <c r="A278" t="s">
        <v>21</v>
      </c>
      <c r="B278" s="8" t="s">
        <v>222</v>
      </c>
      <c r="C278" s="48" t="s">
        <v>68</v>
      </c>
      <c r="D278" s="48" t="s">
        <v>73</v>
      </c>
      <c r="E278" s="48" t="s">
        <v>74</v>
      </c>
      <c r="F278" s="48" t="s">
        <v>75</v>
      </c>
      <c r="G278" s="48" t="s">
        <v>76</v>
      </c>
      <c r="H278" s="48" t="s">
        <v>77</v>
      </c>
      <c r="I278" s="48" t="s">
        <v>78</v>
      </c>
      <c r="J278" s="48" t="s">
        <v>87</v>
      </c>
      <c r="K278" s="48" t="s">
        <v>88</v>
      </c>
      <c r="L278" s="48" t="s">
        <v>89</v>
      </c>
      <c r="M278" s="48" t="s">
        <v>90</v>
      </c>
      <c r="N278" s="48" t="s">
        <v>91</v>
      </c>
      <c r="O278" s="48" t="s">
        <v>92</v>
      </c>
      <c r="P278" s="48" t="s">
        <v>93</v>
      </c>
      <c r="Q278" s="48" t="s">
        <v>94</v>
      </c>
      <c r="R278" s="48" t="s">
        <v>95</v>
      </c>
      <c r="S278" s="48" t="s">
        <v>96</v>
      </c>
      <c r="T278" s="48" t="s">
        <v>97</v>
      </c>
    </row>
    <row r="279" spans="1:20" x14ac:dyDescent="0.25">
      <c r="B279" s="9" t="s">
        <v>69</v>
      </c>
      <c r="C279" s="14" t="s">
        <v>70</v>
      </c>
      <c r="D279" s="11" t="s">
        <v>70</v>
      </c>
      <c r="E279" s="11" t="s">
        <v>70</v>
      </c>
      <c r="F279" s="11" t="s">
        <v>70</v>
      </c>
      <c r="G279" s="11" t="s">
        <v>70</v>
      </c>
      <c r="H279" s="11" t="s">
        <v>70</v>
      </c>
      <c r="I279" s="11" t="s">
        <v>70</v>
      </c>
      <c r="J279" s="11" t="s">
        <v>70</v>
      </c>
      <c r="K279" s="11" t="s">
        <v>70</v>
      </c>
      <c r="L279" s="11" t="s">
        <v>70</v>
      </c>
      <c r="M279" s="11" t="s">
        <v>70</v>
      </c>
      <c r="N279" s="11" t="s">
        <v>70</v>
      </c>
      <c r="O279" s="11" t="s">
        <v>70</v>
      </c>
      <c r="P279" s="11" t="s">
        <v>70</v>
      </c>
      <c r="Q279" s="11" t="s">
        <v>70</v>
      </c>
      <c r="R279" s="11" t="s">
        <v>70</v>
      </c>
      <c r="S279" s="11" t="s">
        <v>70</v>
      </c>
      <c r="T279" s="11" t="s">
        <v>70</v>
      </c>
    </row>
    <row r="280" spans="1:20" x14ac:dyDescent="0.25">
      <c r="B280" s="9" t="s">
        <v>71</v>
      </c>
      <c r="C280" s="14" t="s">
        <v>72</v>
      </c>
      <c r="D280" s="11" t="s">
        <v>72</v>
      </c>
      <c r="E280" s="11" t="s">
        <v>72</v>
      </c>
      <c r="F280" s="11" t="s">
        <v>72</v>
      </c>
      <c r="G280" s="11" t="s">
        <v>72</v>
      </c>
      <c r="H280" s="11" t="s">
        <v>72</v>
      </c>
      <c r="I280" s="11" t="s">
        <v>72</v>
      </c>
      <c r="J280" s="11" t="s">
        <v>72</v>
      </c>
      <c r="K280" s="11" t="s">
        <v>72</v>
      </c>
      <c r="L280" s="11" t="s">
        <v>72</v>
      </c>
      <c r="M280" s="11" t="s">
        <v>72</v>
      </c>
      <c r="N280" s="11" t="s">
        <v>72</v>
      </c>
      <c r="O280" s="11" t="s">
        <v>72</v>
      </c>
      <c r="P280" s="11" t="s">
        <v>72</v>
      </c>
      <c r="Q280" s="11" t="s">
        <v>72</v>
      </c>
      <c r="R280" s="11" t="s">
        <v>72</v>
      </c>
      <c r="S280" s="11" t="s">
        <v>72</v>
      </c>
      <c r="T280" s="11" t="s">
        <v>72</v>
      </c>
    </row>
    <row r="281" spans="1:20" x14ac:dyDescent="0.25">
      <c r="B281" s="19">
        <v>2</v>
      </c>
      <c r="C281" s="47">
        <v>1.5333333333333301</v>
      </c>
      <c r="D281" s="47">
        <v>4.0166666666666604</v>
      </c>
      <c r="E281" s="47">
        <v>0</v>
      </c>
      <c r="F281" s="47"/>
      <c r="G281" s="47">
        <v>0.36666666666666664</v>
      </c>
      <c r="H281" s="47">
        <v>0.38333333333333336</v>
      </c>
      <c r="I281" s="47">
        <v>1.06666666666666</v>
      </c>
      <c r="J281" s="47">
        <v>0</v>
      </c>
      <c r="K281" s="47">
        <v>0</v>
      </c>
      <c r="L281" s="47">
        <v>0.3</v>
      </c>
      <c r="M281" s="47"/>
      <c r="N281" s="47">
        <v>0.53333333333333333</v>
      </c>
      <c r="O281" s="47">
        <v>0.68333333333333335</v>
      </c>
      <c r="P281" s="47"/>
      <c r="Q281" s="47">
        <v>0.45</v>
      </c>
      <c r="R281" s="47">
        <v>0</v>
      </c>
      <c r="S281" s="47"/>
      <c r="T281" s="47">
        <v>0.53333333333333333</v>
      </c>
    </row>
    <row r="282" spans="1:20" x14ac:dyDescent="0.25">
      <c r="B282" s="19">
        <v>3</v>
      </c>
      <c r="C282" s="47">
        <v>0</v>
      </c>
      <c r="D282" s="47">
        <v>0.28333333333333333</v>
      </c>
      <c r="E282" s="47">
        <v>0</v>
      </c>
      <c r="F282" s="47"/>
      <c r="G282" s="47"/>
      <c r="H282" s="47">
        <v>0.66666666666666663</v>
      </c>
      <c r="I282" s="47"/>
      <c r="J282" s="47">
        <v>0.45</v>
      </c>
      <c r="K282" s="47">
        <v>0.53333333333333333</v>
      </c>
      <c r="L282" s="47">
        <v>2.5166666666666599</v>
      </c>
      <c r="M282" s="47">
        <v>2.75</v>
      </c>
      <c r="N282" s="47">
        <v>0</v>
      </c>
      <c r="O282" s="47">
        <v>0</v>
      </c>
      <c r="P282" s="47"/>
      <c r="Q282" s="47">
        <v>0.98333333333333328</v>
      </c>
      <c r="R282" s="47">
        <v>0</v>
      </c>
      <c r="S282" s="47">
        <v>0</v>
      </c>
      <c r="T282" s="47">
        <v>0.45</v>
      </c>
    </row>
    <row r="283" spans="1:20" x14ac:dyDescent="0.25">
      <c r="B283" s="19">
        <v>4</v>
      </c>
      <c r="C283" s="47">
        <v>0</v>
      </c>
      <c r="D283" s="47">
        <v>0.76666666666666672</v>
      </c>
      <c r="E283" s="47">
        <v>0</v>
      </c>
      <c r="F283" s="47"/>
      <c r="G283" s="47"/>
      <c r="H283" s="47">
        <v>0</v>
      </c>
      <c r="I283" s="47"/>
      <c r="J283" s="47">
        <v>0</v>
      </c>
      <c r="K283" s="47">
        <v>0</v>
      </c>
      <c r="L283" s="47">
        <v>1.5333333333333301</v>
      </c>
      <c r="M283" s="47"/>
      <c r="N283" s="47">
        <v>0</v>
      </c>
      <c r="O283" s="47"/>
      <c r="P283" s="47"/>
      <c r="Q283" s="47">
        <v>0.45</v>
      </c>
      <c r="R283" s="47">
        <v>0</v>
      </c>
      <c r="S283" s="47"/>
      <c r="T283" s="47"/>
    </row>
    <row r="284" spans="1:20" x14ac:dyDescent="0.25">
      <c r="B284" s="20">
        <v>5</v>
      </c>
      <c r="C284" s="47">
        <v>2.7666666666666599</v>
      </c>
      <c r="D284" s="47">
        <v>5.0833333333333304</v>
      </c>
      <c r="E284" s="47">
        <v>0.7</v>
      </c>
      <c r="F284" s="47">
        <v>3.2666666666666599</v>
      </c>
      <c r="G284" s="47">
        <v>5.9166666666666599</v>
      </c>
      <c r="H284" s="47">
        <v>3.36666666666666</v>
      </c>
      <c r="I284" s="47">
        <v>5.9666666666666597</v>
      </c>
      <c r="J284" s="47">
        <v>2.9833333333333298</v>
      </c>
      <c r="K284" s="47">
        <v>2.6</v>
      </c>
      <c r="L284" s="47">
        <v>5.05</v>
      </c>
      <c r="M284" s="47">
        <v>5.2833333333333297</v>
      </c>
      <c r="N284" s="47">
        <v>5.9</v>
      </c>
      <c r="O284" s="47">
        <v>4.6666666666666599</v>
      </c>
      <c r="P284" s="47">
        <v>4.75</v>
      </c>
      <c r="Q284" s="47">
        <v>4.1333333333333302</v>
      </c>
      <c r="R284" s="47">
        <v>2.4500000000000002</v>
      </c>
      <c r="S284" s="47">
        <v>2.1333333333333302</v>
      </c>
      <c r="T284" s="47">
        <v>4.75</v>
      </c>
    </row>
    <row r="285" spans="1:20" x14ac:dyDescent="0.25">
      <c r="B285" s="20">
        <v>6</v>
      </c>
      <c r="C285" s="47">
        <v>3.68333333333333</v>
      </c>
      <c r="D285" s="47"/>
      <c r="E285" s="47">
        <v>3.93333333333333</v>
      </c>
      <c r="F285" s="47">
        <v>5.9166666666666599</v>
      </c>
      <c r="G285" s="47">
        <v>4.9000000000000004</v>
      </c>
      <c r="H285" s="47">
        <v>3.2166666666666601</v>
      </c>
      <c r="I285" s="47">
        <v>5.5833333333333304</v>
      </c>
      <c r="J285" s="47">
        <v>5.9666666666666597</v>
      </c>
      <c r="K285" s="47">
        <v>5.1666666666666599</v>
      </c>
      <c r="L285" s="47">
        <v>5.5833333333333304</v>
      </c>
      <c r="M285" s="47">
        <v>6.2833333333333297</v>
      </c>
      <c r="N285" s="47">
        <v>5.9666666666666597</v>
      </c>
      <c r="O285" s="47">
        <v>5.9</v>
      </c>
      <c r="P285" s="47">
        <v>5.2833333333333297</v>
      </c>
      <c r="Q285" s="47">
        <v>5.2833333333333004</v>
      </c>
      <c r="R285" s="47">
        <v>4.9833333333333298</v>
      </c>
      <c r="S285" s="47">
        <v>5.5833333333333304</v>
      </c>
      <c r="T285" s="47">
        <v>5.2833333333333297</v>
      </c>
    </row>
    <row r="286" spans="1:20" x14ac:dyDescent="0.25">
      <c r="B286" s="20">
        <v>7</v>
      </c>
      <c r="C286" s="47"/>
      <c r="D286" s="47">
        <v>5.9166666666666599</v>
      </c>
      <c r="E286" s="47">
        <v>5.9166666666666599</v>
      </c>
      <c r="F286" s="47">
        <v>4.43333333333333</v>
      </c>
      <c r="G286" s="47">
        <v>6.1333333333333302</v>
      </c>
      <c r="H286" s="47">
        <v>5.6666666666666599</v>
      </c>
      <c r="I286" s="47">
        <v>4.93333333333333</v>
      </c>
      <c r="J286" s="47">
        <v>5.9</v>
      </c>
      <c r="K286" s="47">
        <v>5.9666666666666597</v>
      </c>
      <c r="L286" s="47">
        <v>5.75</v>
      </c>
      <c r="M286" s="47">
        <v>7.2833333333333297</v>
      </c>
      <c r="N286" s="47">
        <v>5.75</v>
      </c>
      <c r="O286" s="47">
        <v>5.9</v>
      </c>
      <c r="P286" s="47">
        <v>5.9</v>
      </c>
      <c r="Q286" s="47">
        <v>5.8166666666666602</v>
      </c>
      <c r="R286" s="47">
        <v>5.8166666666666602</v>
      </c>
      <c r="S286" s="47">
        <v>6.05</v>
      </c>
      <c r="T286" s="47">
        <v>5.8166666666666602</v>
      </c>
    </row>
    <row r="287" spans="1:20" x14ac:dyDescent="0.25">
      <c r="B287" s="20">
        <v>8</v>
      </c>
      <c r="C287" s="47">
        <v>5.1666666666666599</v>
      </c>
      <c r="D287" s="47">
        <v>6.5833333333333304</v>
      </c>
      <c r="E287" s="47">
        <v>5.75</v>
      </c>
      <c r="F287" s="47">
        <v>4.5166666666666604</v>
      </c>
      <c r="G287" s="47">
        <v>6.05</v>
      </c>
      <c r="H287" s="47">
        <v>5.75</v>
      </c>
      <c r="I287" s="47">
        <v>6.1333333333333302</v>
      </c>
      <c r="J287" s="47">
        <v>5.2833333333333297</v>
      </c>
      <c r="K287" s="47">
        <v>6.05</v>
      </c>
      <c r="L287" s="47">
        <v>6.2833333333333297</v>
      </c>
      <c r="M287" s="47">
        <v>5.9666666666666597</v>
      </c>
      <c r="N287" s="47">
        <v>5.9</v>
      </c>
      <c r="O287" s="47">
        <v>5.9</v>
      </c>
      <c r="P287" s="47">
        <v>5.9666666666666597</v>
      </c>
      <c r="Q287" s="47">
        <v>6.05</v>
      </c>
      <c r="R287" s="47">
        <v>7.8166666666666602</v>
      </c>
      <c r="S287" s="47">
        <v>6.05</v>
      </c>
      <c r="T287" s="47">
        <v>5.5833333333333304</v>
      </c>
    </row>
    <row r="288" spans="1:20" x14ac:dyDescent="0.25">
      <c r="B288" s="20">
        <v>9</v>
      </c>
      <c r="C288" s="47">
        <v>5.75</v>
      </c>
      <c r="D288" s="47">
        <v>8</v>
      </c>
      <c r="E288" s="47">
        <v>5.9166666666666599</v>
      </c>
      <c r="F288" s="47">
        <v>6</v>
      </c>
      <c r="G288" s="47">
        <v>5.75</v>
      </c>
      <c r="H288" s="47">
        <v>6.5166666666666604</v>
      </c>
      <c r="I288" s="47">
        <v>5.9</v>
      </c>
      <c r="J288" s="47">
        <v>5.9</v>
      </c>
      <c r="K288" s="47">
        <v>5.36666666666666</v>
      </c>
      <c r="L288" s="47">
        <v>8.1999999999999993</v>
      </c>
      <c r="M288" s="47">
        <v>6.35</v>
      </c>
      <c r="N288" s="47">
        <v>5.8166666666666602</v>
      </c>
      <c r="O288" s="47">
        <v>5.6666666666666599</v>
      </c>
      <c r="P288" s="47">
        <v>6.5166666666666604</v>
      </c>
      <c r="Q288" s="47">
        <v>5.9666666666666597</v>
      </c>
      <c r="R288" s="47">
        <v>6.2833333333333297</v>
      </c>
      <c r="S288" s="47">
        <v>5.9666666666666597</v>
      </c>
      <c r="T288" s="47">
        <v>5.43333333333333</v>
      </c>
    </row>
    <row r="289" spans="1:20" x14ac:dyDescent="0.25">
      <c r="B289" s="20">
        <v>10</v>
      </c>
      <c r="C289" s="47">
        <v>6.0833333333333304</v>
      </c>
      <c r="D289" s="47">
        <v>8.4833333333333307</v>
      </c>
      <c r="E289" s="47">
        <v>7.5833333333333304</v>
      </c>
      <c r="F289" s="47">
        <v>7.5833333333333304</v>
      </c>
      <c r="G289" s="47">
        <v>6.05</v>
      </c>
      <c r="H289" s="47">
        <v>5.8166666666666602</v>
      </c>
      <c r="I289" s="47">
        <v>6.43333333333333</v>
      </c>
      <c r="J289" s="47">
        <v>5.5833333333333304</v>
      </c>
      <c r="K289" s="47">
        <v>6.2833333333333297</v>
      </c>
      <c r="L289" s="47">
        <v>9.2666666666666604</v>
      </c>
      <c r="M289" s="47"/>
      <c r="N289" s="47">
        <v>5.9</v>
      </c>
      <c r="O289" s="47">
        <v>5.6666666666666599</v>
      </c>
      <c r="P289" s="47">
        <v>5.9</v>
      </c>
      <c r="Q289" s="47">
        <v>5.9</v>
      </c>
      <c r="R289" s="47">
        <v>4.9000000000000004</v>
      </c>
      <c r="S289" s="47">
        <v>7.11666666666666</v>
      </c>
      <c r="T289" s="47"/>
    </row>
    <row r="290" spans="1:20" x14ac:dyDescent="0.25">
      <c r="B290" s="20">
        <v>11</v>
      </c>
      <c r="C290" s="47">
        <v>5.8333333333333304</v>
      </c>
      <c r="D290" s="47">
        <v>3.85</v>
      </c>
      <c r="E290" s="47">
        <v>5</v>
      </c>
      <c r="F290" s="47">
        <v>6.05</v>
      </c>
      <c r="G290" s="47">
        <v>6.1333333333333302</v>
      </c>
      <c r="H290" s="47">
        <v>5.9833333333333298</v>
      </c>
      <c r="I290" s="47">
        <v>6.43333333333333</v>
      </c>
      <c r="J290" s="47">
        <v>5.9666666666666597</v>
      </c>
      <c r="K290" s="47">
        <v>6.6666666666666599</v>
      </c>
      <c r="L290" s="47">
        <v>7.2833333333333297</v>
      </c>
      <c r="M290" s="47"/>
      <c r="N290" s="47">
        <v>5.9666666666666597</v>
      </c>
      <c r="O290" s="47">
        <v>5.6666666666666599</v>
      </c>
      <c r="P290" s="47">
        <v>5.9</v>
      </c>
      <c r="Q290" s="47"/>
      <c r="R290" s="47">
        <v>5.1333333333333302</v>
      </c>
      <c r="S290" s="47">
        <v>7.43333333333333</v>
      </c>
      <c r="T290" s="47"/>
    </row>
    <row r="291" spans="1:20" x14ac:dyDescent="0.25">
      <c r="B291" s="20">
        <v>12</v>
      </c>
      <c r="C291" s="47">
        <v>6.2</v>
      </c>
      <c r="D291" s="47">
        <v>6.1666666666666599</v>
      </c>
      <c r="E291" s="47">
        <v>5.8333333333333304</v>
      </c>
      <c r="F291" s="47">
        <v>6.5833333333333304</v>
      </c>
      <c r="G291" s="47">
        <v>6.1333333333333302</v>
      </c>
      <c r="H291" s="47">
        <v>6.1333333333333302</v>
      </c>
      <c r="I291" s="47">
        <v>6.2</v>
      </c>
      <c r="J291" s="47">
        <v>6.5833333333333304</v>
      </c>
      <c r="K291" s="47">
        <v>5.9666666666666597</v>
      </c>
      <c r="L291" s="47">
        <v>6.35</v>
      </c>
      <c r="M291" s="47"/>
      <c r="N291" s="47">
        <v>5.9666666666666597</v>
      </c>
      <c r="O291" s="47">
        <v>5.9</v>
      </c>
      <c r="P291" s="47">
        <v>5.43333333333333</v>
      </c>
      <c r="Q291" s="47"/>
      <c r="R291" s="47">
        <v>5.9833333333333298</v>
      </c>
      <c r="S291" s="47">
        <v>6.9</v>
      </c>
      <c r="T291" s="47">
        <v>5.5166666666666604</v>
      </c>
    </row>
    <row r="292" spans="1:20" x14ac:dyDescent="0.25">
      <c r="B292" s="21">
        <v>13</v>
      </c>
      <c r="C292" s="47">
        <v>6.3333333333333304</v>
      </c>
      <c r="D292" s="47">
        <v>7.0833333333333304</v>
      </c>
      <c r="E292" s="47">
        <v>5.8333333333333304</v>
      </c>
      <c r="F292" s="47">
        <v>6.1333333333333302</v>
      </c>
      <c r="G292" s="47">
        <v>6.1333333333333302</v>
      </c>
      <c r="H292" s="47">
        <v>6.2</v>
      </c>
      <c r="I292" s="47">
        <v>6.2</v>
      </c>
      <c r="J292" s="47">
        <v>5.6666666666666599</v>
      </c>
      <c r="K292" s="47">
        <v>6.1333333333333302</v>
      </c>
      <c r="L292" s="47"/>
      <c r="M292" s="47"/>
      <c r="N292" s="47">
        <v>6.05</v>
      </c>
      <c r="O292" s="47"/>
      <c r="P292" s="47"/>
      <c r="Q292" s="47"/>
      <c r="R292" s="47">
        <v>5.43333333333333</v>
      </c>
      <c r="S292" s="47"/>
      <c r="T292" s="47">
        <v>5.9</v>
      </c>
    </row>
    <row r="294" spans="1:20" x14ac:dyDescent="0.25">
      <c r="A294" t="s">
        <v>21</v>
      </c>
      <c r="B294" s="8" t="s">
        <v>222</v>
      </c>
      <c r="C294" s="9" t="s">
        <v>69</v>
      </c>
      <c r="D294" s="9" t="s">
        <v>71</v>
      </c>
      <c r="E294" s="19">
        <v>2</v>
      </c>
      <c r="F294" s="19">
        <v>3</v>
      </c>
      <c r="G294" s="19">
        <v>4</v>
      </c>
      <c r="H294" s="20">
        <v>5</v>
      </c>
      <c r="I294" s="20">
        <v>6</v>
      </c>
      <c r="J294" s="20">
        <v>7</v>
      </c>
      <c r="K294" s="20">
        <v>8</v>
      </c>
      <c r="L294" s="20">
        <v>9</v>
      </c>
      <c r="M294" s="20">
        <v>10</v>
      </c>
      <c r="N294" s="20">
        <v>11</v>
      </c>
      <c r="O294" s="20">
        <v>12</v>
      </c>
      <c r="P294" s="21">
        <v>13</v>
      </c>
    </row>
    <row r="295" spans="1:20" x14ac:dyDescent="0.25">
      <c r="B295" s="48" t="s">
        <v>68</v>
      </c>
      <c r="C295" s="14" t="s">
        <v>70</v>
      </c>
      <c r="D295" s="14" t="s">
        <v>72</v>
      </c>
      <c r="E295" s="47">
        <v>1.5333333333333301</v>
      </c>
      <c r="F295" s="47">
        <v>0</v>
      </c>
      <c r="G295" s="47">
        <v>0</v>
      </c>
      <c r="H295" s="47">
        <v>2.7666666666666599</v>
      </c>
      <c r="I295" s="47">
        <v>3.68333333333333</v>
      </c>
      <c r="J295" s="47"/>
      <c r="K295" s="47">
        <v>5.1666666666666599</v>
      </c>
      <c r="L295" s="47">
        <v>5.75</v>
      </c>
      <c r="M295" s="47">
        <v>6.0833333333333304</v>
      </c>
      <c r="N295" s="47">
        <v>5.8333333333333304</v>
      </c>
      <c r="O295" s="47">
        <v>6.2</v>
      </c>
      <c r="P295" s="47">
        <v>6.3333333333333304</v>
      </c>
    </row>
    <row r="296" spans="1:20" x14ac:dyDescent="0.25">
      <c r="B296" s="48" t="s">
        <v>73</v>
      </c>
      <c r="C296" s="11" t="s">
        <v>70</v>
      </c>
      <c r="D296" s="11" t="s">
        <v>72</v>
      </c>
      <c r="E296" s="47">
        <v>4.0166666666666604</v>
      </c>
      <c r="F296" s="47">
        <v>0.28333333333333333</v>
      </c>
      <c r="G296" s="47">
        <v>0.76666666666666672</v>
      </c>
      <c r="H296" s="47">
        <v>5.0833333333333304</v>
      </c>
      <c r="I296" s="47"/>
      <c r="J296" s="47">
        <v>5.9166666666666599</v>
      </c>
      <c r="K296" s="47">
        <v>6.5833333333333304</v>
      </c>
      <c r="L296" s="47">
        <v>8</v>
      </c>
      <c r="M296" s="47">
        <v>8.4833333333333307</v>
      </c>
      <c r="N296" s="47">
        <v>3.85</v>
      </c>
      <c r="O296" s="47">
        <v>6.1666666666666599</v>
      </c>
      <c r="P296" s="47">
        <v>7.0833333333333304</v>
      </c>
    </row>
    <row r="297" spans="1:20" x14ac:dyDescent="0.25">
      <c r="B297" s="48" t="s">
        <v>74</v>
      </c>
      <c r="C297" s="11" t="s">
        <v>70</v>
      </c>
      <c r="D297" s="11" t="s">
        <v>72</v>
      </c>
      <c r="E297" s="47">
        <v>0</v>
      </c>
      <c r="F297" s="47">
        <v>0</v>
      </c>
      <c r="G297" s="47">
        <v>0</v>
      </c>
      <c r="H297" s="47">
        <v>0.7</v>
      </c>
      <c r="I297" s="47">
        <v>3.93333333333333</v>
      </c>
      <c r="J297" s="47">
        <v>5.9166666666666599</v>
      </c>
      <c r="K297" s="47">
        <v>5.75</v>
      </c>
      <c r="L297" s="47">
        <v>5.9166666666666599</v>
      </c>
      <c r="M297" s="47">
        <v>7.5833333333333304</v>
      </c>
      <c r="N297" s="47">
        <v>5</v>
      </c>
      <c r="O297" s="47">
        <v>5.8333333333333304</v>
      </c>
      <c r="P297" s="47">
        <v>5.8333333333333304</v>
      </c>
    </row>
    <row r="298" spans="1:20" x14ac:dyDescent="0.25">
      <c r="B298" s="48" t="s">
        <v>75</v>
      </c>
      <c r="C298" s="11" t="s">
        <v>70</v>
      </c>
      <c r="D298" s="11" t="s">
        <v>72</v>
      </c>
      <c r="E298" s="47"/>
      <c r="F298" s="47"/>
      <c r="G298" s="47"/>
      <c r="H298" s="47">
        <v>3.2666666666666599</v>
      </c>
      <c r="I298" s="47">
        <v>5.9166666666666599</v>
      </c>
      <c r="J298" s="47">
        <v>4.43333333333333</v>
      </c>
      <c r="K298" s="47">
        <v>4.5166666666666604</v>
      </c>
      <c r="L298" s="47">
        <v>6</v>
      </c>
      <c r="M298" s="47">
        <v>7.5833333333333304</v>
      </c>
      <c r="N298" s="47">
        <v>6.05</v>
      </c>
      <c r="O298" s="47">
        <v>6.5833333333333304</v>
      </c>
      <c r="P298" s="47">
        <v>6.1333333333333302</v>
      </c>
    </row>
    <row r="299" spans="1:20" x14ac:dyDescent="0.25">
      <c r="B299" s="48" t="s">
        <v>76</v>
      </c>
      <c r="C299" s="11" t="s">
        <v>70</v>
      </c>
      <c r="D299" s="11" t="s">
        <v>72</v>
      </c>
      <c r="E299" s="47">
        <v>0.36666666666666664</v>
      </c>
      <c r="F299" s="47"/>
      <c r="G299" s="47"/>
      <c r="H299" s="47">
        <v>5.9166666666666599</v>
      </c>
      <c r="I299" s="47">
        <v>4.9000000000000004</v>
      </c>
      <c r="J299" s="47">
        <v>6.1333333333333302</v>
      </c>
      <c r="K299" s="47">
        <v>6.05</v>
      </c>
      <c r="L299" s="47">
        <v>5.75</v>
      </c>
      <c r="M299" s="47">
        <v>6.05</v>
      </c>
      <c r="N299" s="47">
        <v>6.1333333333333302</v>
      </c>
      <c r="O299" s="47">
        <v>6.1333333333333302</v>
      </c>
      <c r="P299" s="47">
        <v>6.1333333333333302</v>
      </c>
    </row>
    <row r="300" spans="1:20" x14ac:dyDescent="0.25">
      <c r="B300" s="48" t="s">
        <v>77</v>
      </c>
      <c r="C300" s="11" t="s">
        <v>70</v>
      </c>
      <c r="D300" s="11" t="s">
        <v>72</v>
      </c>
      <c r="E300" s="47">
        <v>0.38333333333333336</v>
      </c>
      <c r="F300" s="47">
        <v>0.66666666666666663</v>
      </c>
      <c r="G300" s="47">
        <v>0</v>
      </c>
      <c r="H300" s="47">
        <v>3.36666666666666</v>
      </c>
      <c r="I300" s="47">
        <v>3.2166666666666601</v>
      </c>
      <c r="J300" s="47">
        <v>5.6666666666666599</v>
      </c>
      <c r="K300" s="47">
        <v>5.75</v>
      </c>
      <c r="L300" s="47">
        <v>6.5166666666666604</v>
      </c>
      <c r="M300" s="47">
        <v>5.8166666666666602</v>
      </c>
      <c r="N300" s="47">
        <v>5.9833333333333298</v>
      </c>
      <c r="O300" s="47">
        <v>6.1333333333333302</v>
      </c>
      <c r="P300" s="47">
        <v>6.2</v>
      </c>
    </row>
    <row r="301" spans="1:20" x14ac:dyDescent="0.25">
      <c r="B301" s="48" t="s">
        <v>78</v>
      </c>
      <c r="C301" s="11" t="s">
        <v>70</v>
      </c>
      <c r="D301" s="11" t="s">
        <v>72</v>
      </c>
      <c r="E301" s="47">
        <v>1.06666666666666</v>
      </c>
      <c r="F301" s="47"/>
      <c r="G301" s="47"/>
      <c r="H301" s="47">
        <v>5.9666666666666597</v>
      </c>
      <c r="I301" s="47">
        <v>5.5833333333333304</v>
      </c>
      <c r="J301" s="47">
        <v>4.93333333333333</v>
      </c>
      <c r="K301" s="47">
        <v>6.1333333333333302</v>
      </c>
      <c r="L301" s="47">
        <v>5.9</v>
      </c>
      <c r="M301" s="47">
        <v>6.43333333333333</v>
      </c>
      <c r="N301" s="47">
        <v>6.43333333333333</v>
      </c>
      <c r="O301" s="47">
        <v>6.2</v>
      </c>
      <c r="P301" s="47">
        <v>6.2</v>
      </c>
    </row>
    <row r="302" spans="1:20" x14ac:dyDescent="0.25">
      <c r="B302" s="48" t="s">
        <v>87</v>
      </c>
      <c r="C302" s="11" t="s">
        <v>70</v>
      </c>
      <c r="D302" s="11" t="s">
        <v>72</v>
      </c>
      <c r="E302" s="47">
        <v>0</v>
      </c>
      <c r="F302" s="47">
        <v>0.45</v>
      </c>
      <c r="G302" s="47">
        <v>0</v>
      </c>
      <c r="H302" s="47">
        <v>2.9833333333333298</v>
      </c>
      <c r="I302" s="47">
        <v>5.9666666666666597</v>
      </c>
      <c r="J302" s="47">
        <v>5.9</v>
      </c>
      <c r="K302" s="47">
        <v>5.2833333333333297</v>
      </c>
      <c r="L302" s="47">
        <v>5.9</v>
      </c>
      <c r="M302" s="47">
        <v>5.5833333333333304</v>
      </c>
      <c r="N302" s="47">
        <v>5.9666666666666597</v>
      </c>
      <c r="O302" s="47">
        <v>6.5833333333333304</v>
      </c>
      <c r="P302" s="47">
        <v>5.6666666666666599</v>
      </c>
    </row>
    <row r="303" spans="1:20" x14ac:dyDescent="0.25">
      <c r="B303" s="48" t="s">
        <v>88</v>
      </c>
      <c r="C303" s="11" t="s">
        <v>70</v>
      </c>
      <c r="D303" s="11" t="s">
        <v>72</v>
      </c>
      <c r="E303" s="47">
        <v>0</v>
      </c>
      <c r="F303" s="47">
        <v>0.53333333333333333</v>
      </c>
      <c r="G303" s="47">
        <v>0</v>
      </c>
      <c r="H303" s="47">
        <v>2.6</v>
      </c>
      <c r="I303" s="47">
        <v>5.1666666666666599</v>
      </c>
      <c r="J303" s="47">
        <v>5.9666666666666597</v>
      </c>
      <c r="K303" s="47">
        <v>6.05</v>
      </c>
      <c r="L303" s="47">
        <v>5.36666666666666</v>
      </c>
      <c r="M303" s="47">
        <v>6.2833333333333297</v>
      </c>
      <c r="N303" s="47">
        <v>6.6666666666666599</v>
      </c>
      <c r="O303" s="47">
        <v>5.9666666666666597</v>
      </c>
      <c r="P303" s="47">
        <v>6.1333333333333302</v>
      </c>
    </row>
    <row r="304" spans="1:20" x14ac:dyDescent="0.25">
      <c r="B304" s="48" t="s">
        <v>89</v>
      </c>
      <c r="C304" s="11" t="s">
        <v>70</v>
      </c>
      <c r="D304" s="11" t="s">
        <v>72</v>
      </c>
      <c r="E304" s="47">
        <v>0.3</v>
      </c>
      <c r="F304" s="47">
        <v>2.5166666666666599</v>
      </c>
      <c r="G304" s="47">
        <v>1.5333333333333301</v>
      </c>
      <c r="H304" s="47">
        <v>5.05</v>
      </c>
      <c r="I304" s="47">
        <v>5.5833333333333304</v>
      </c>
      <c r="J304" s="47">
        <v>5.75</v>
      </c>
      <c r="K304" s="47">
        <v>6.2833333333333297</v>
      </c>
      <c r="L304" s="47">
        <v>8.1999999999999993</v>
      </c>
      <c r="M304" s="47">
        <v>9.2666666666666604</v>
      </c>
      <c r="N304" s="47">
        <v>7.2833333333333297</v>
      </c>
      <c r="O304" s="47">
        <v>6.35</v>
      </c>
      <c r="P304" s="47"/>
    </row>
    <row r="305" spans="1:29" x14ac:dyDescent="0.25">
      <c r="B305" s="48" t="s">
        <v>90</v>
      </c>
      <c r="C305" s="11" t="s">
        <v>70</v>
      </c>
      <c r="D305" s="11" t="s">
        <v>72</v>
      </c>
      <c r="E305" s="47"/>
      <c r="F305" s="47">
        <v>2.75</v>
      </c>
      <c r="G305" s="47"/>
      <c r="H305" s="47">
        <v>5.2833333333333297</v>
      </c>
      <c r="I305" s="47">
        <v>6.2833333333333297</v>
      </c>
      <c r="J305" s="47">
        <v>7.2833333333333297</v>
      </c>
      <c r="K305" s="47">
        <v>5.9666666666666597</v>
      </c>
      <c r="L305" s="47">
        <v>6.35</v>
      </c>
      <c r="M305" s="47"/>
      <c r="N305" s="47"/>
      <c r="O305" s="47"/>
      <c r="P305" s="47"/>
    </row>
    <row r="306" spans="1:29" x14ac:dyDescent="0.25">
      <c r="B306" s="48" t="s">
        <v>91</v>
      </c>
      <c r="C306" s="11" t="s">
        <v>70</v>
      </c>
      <c r="D306" s="11" t="s">
        <v>72</v>
      </c>
      <c r="E306" s="47">
        <v>0.53333333333333333</v>
      </c>
      <c r="F306" s="47">
        <v>0</v>
      </c>
      <c r="G306" s="47">
        <v>0</v>
      </c>
      <c r="H306" s="47">
        <v>5.9</v>
      </c>
      <c r="I306" s="47">
        <v>5.9666666666666597</v>
      </c>
      <c r="J306" s="47">
        <v>5.75</v>
      </c>
      <c r="K306" s="47">
        <v>5.9</v>
      </c>
      <c r="L306" s="47">
        <v>5.8166666666666602</v>
      </c>
      <c r="M306" s="47">
        <v>5.9</v>
      </c>
      <c r="N306" s="47">
        <v>5.9666666666666597</v>
      </c>
      <c r="O306" s="47">
        <v>5.9666666666666597</v>
      </c>
      <c r="P306" s="47">
        <v>6.05</v>
      </c>
    </row>
    <row r="307" spans="1:29" x14ac:dyDescent="0.25">
      <c r="B307" s="48" t="s">
        <v>92</v>
      </c>
      <c r="C307" s="11" t="s">
        <v>70</v>
      </c>
      <c r="D307" s="11" t="s">
        <v>72</v>
      </c>
      <c r="E307" s="47">
        <v>0.68333333333333335</v>
      </c>
      <c r="F307" s="47">
        <v>0</v>
      </c>
      <c r="G307" s="47"/>
      <c r="H307" s="47">
        <v>4.6666666666666599</v>
      </c>
      <c r="I307" s="47">
        <v>5.9</v>
      </c>
      <c r="J307" s="47">
        <v>5.9</v>
      </c>
      <c r="K307" s="47">
        <v>5.9</v>
      </c>
      <c r="L307" s="47">
        <v>5.6666666666666599</v>
      </c>
      <c r="M307" s="47">
        <v>5.6666666666666599</v>
      </c>
      <c r="N307" s="47">
        <v>5.6666666666666599</v>
      </c>
      <c r="O307" s="47">
        <v>5.9</v>
      </c>
      <c r="P307" s="47"/>
    </row>
    <row r="308" spans="1:29" x14ac:dyDescent="0.25">
      <c r="B308" s="48" t="s">
        <v>93</v>
      </c>
      <c r="C308" s="11" t="s">
        <v>70</v>
      </c>
      <c r="D308" s="11" t="s">
        <v>72</v>
      </c>
      <c r="E308" s="47"/>
      <c r="F308" s="47"/>
      <c r="G308" s="47"/>
      <c r="H308" s="47">
        <v>4.75</v>
      </c>
      <c r="I308" s="47">
        <v>5.2833333333333297</v>
      </c>
      <c r="J308" s="47">
        <v>5.9</v>
      </c>
      <c r="K308" s="47">
        <v>5.9666666666666597</v>
      </c>
      <c r="L308" s="47">
        <v>6.5166666666666604</v>
      </c>
      <c r="M308" s="47">
        <v>5.9</v>
      </c>
      <c r="N308" s="47">
        <v>5.9</v>
      </c>
      <c r="O308" s="47">
        <v>5.43333333333333</v>
      </c>
      <c r="P308" s="47"/>
    </row>
    <row r="309" spans="1:29" x14ac:dyDescent="0.25">
      <c r="B309" s="48" t="s">
        <v>94</v>
      </c>
      <c r="C309" s="11" t="s">
        <v>70</v>
      </c>
      <c r="D309" s="11" t="s">
        <v>72</v>
      </c>
      <c r="E309" s="47">
        <v>0.45</v>
      </c>
      <c r="F309" s="47">
        <v>0.98333333333333328</v>
      </c>
      <c r="G309" s="47">
        <v>0.45</v>
      </c>
      <c r="H309" s="47">
        <v>4.1333333333333302</v>
      </c>
      <c r="I309" s="47">
        <v>5.2833333333333004</v>
      </c>
      <c r="J309" s="47">
        <v>5.8166666666666602</v>
      </c>
      <c r="K309" s="47">
        <v>6.05</v>
      </c>
      <c r="L309" s="47">
        <v>5.9666666666666597</v>
      </c>
      <c r="M309" s="47">
        <v>5.9</v>
      </c>
      <c r="N309" s="47"/>
      <c r="O309" s="47"/>
      <c r="P309" s="47"/>
    </row>
    <row r="310" spans="1:29" x14ac:dyDescent="0.25">
      <c r="B310" s="48" t="s">
        <v>95</v>
      </c>
      <c r="C310" s="11" t="s">
        <v>70</v>
      </c>
      <c r="D310" s="11" t="s">
        <v>72</v>
      </c>
      <c r="E310" s="47">
        <v>0</v>
      </c>
      <c r="F310" s="47">
        <v>0</v>
      </c>
      <c r="G310" s="47">
        <v>0</v>
      </c>
      <c r="H310" s="47">
        <v>2.4500000000000002</v>
      </c>
      <c r="I310" s="47">
        <v>4.9833333333333298</v>
      </c>
      <c r="J310" s="47">
        <v>5.8166666666666602</v>
      </c>
      <c r="K310" s="47">
        <v>7.8166666666666602</v>
      </c>
      <c r="L310" s="47">
        <v>6.2833333333333297</v>
      </c>
      <c r="M310" s="47">
        <v>4.9000000000000004</v>
      </c>
      <c r="N310" s="47">
        <v>5.1333333333333302</v>
      </c>
      <c r="O310" s="47">
        <v>5.9833333333333298</v>
      </c>
      <c r="P310" s="47">
        <v>5.43333333333333</v>
      </c>
    </row>
    <row r="311" spans="1:29" x14ac:dyDescent="0.25">
      <c r="B311" s="48" t="s">
        <v>96</v>
      </c>
      <c r="C311" s="11" t="s">
        <v>70</v>
      </c>
      <c r="D311" s="11" t="s">
        <v>72</v>
      </c>
      <c r="E311" s="47"/>
      <c r="F311" s="47">
        <v>0</v>
      </c>
      <c r="G311" s="47"/>
      <c r="H311" s="47">
        <v>2.1333333333333302</v>
      </c>
      <c r="I311" s="47">
        <v>5.5833333333333304</v>
      </c>
      <c r="J311" s="47">
        <v>6.05</v>
      </c>
      <c r="K311" s="47">
        <v>6.05</v>
      </c>
      <c r="L311" s="47">
        <v>5.9666666666666597</v>
      </c>
      <c r="M311" s="47">
        <v>7.11666666666666</v>
      </c>
      <c r="N311" s="47">
        <v>7.43333333333333</v>
      </c>
      <c r="O311" s="47">
        <v>6.9</v>
      </c>
      <c r="P311" s="47"/>
    </row>
    <row r="312" spans="1:29" x14ac:dyDescent="0.25">
      <c r="B312" s="48" t="s">
        <v>97</v>
      </c>
      <c r="C312" s="11" t="s">
        <v>70</v>
      </c>
      <c r="D312" s="11" t="s">
        <v>72</v>
      </c>
      <c r="E312" s="47">
        <v>0.53333333333333333</v>
      </c>
      <c r="F312" s="47">
        <v>0.45</v>
      </c>
      <c r="G312" s="47"/>
      <c r="H312" s="47">
        <v>4.75</v>
      </c>
      <c r="I312" s="47">
        <v>5.2833333333333297</v>
      </c>
      <c r="J312" s="47">
        <v>5.8166666666666602</v>
      </c>
      <c r="K312" s="47">
        <v>5.5833333333333304</v>
      </c>
      <c r="L312" s="47">
        <v>5.43333333333333</v>
      </c>
      <c r="M312" s="47"/>
      <c r="N312" s="47"/>
      <c r="O312" s="47">
        <v>5.5166666666666604</v>
      </c>
      <c r="P312" s="47">
        <v>5.9</v>
      </c>
    </row>
    <row r="316" spans="1:29" x14ac:dyDescent="0.25">
      <c r="A316" t="s">
        <v>232</v>
      </c>
      <c r="B316" s="8" t="s">
        <v>222</v>
      </c>
      <c r="C316" s="48" t="s">
        <v>105</v>
      </c>
      <c r="D316" s="48" t="s">
        <v>106</v>
      </c>
      <c r="E316" s="48" t="s">
        <v>107</v>
      </c>
      <c r="F316" s="48" t="s">
        <v>108</v>
      </c>
      <c r="G316" s="48" t="s">
        <v>109</v>
      </c>
      <c r="H316" s="48" t="s">
        <v>110</v>
      </c>
      <c r="I316" s="48" t="s">
        <v>111</v>
      </c>
      <c r="J316" s="48" t="s">
        <v>112</v>
      </c>
      <c r="K316" s="48" t="s">
        <v>113</v>
      </c>
      <c r="L316" s="48" t="s">
        <v>114</v>
      </c>
      <c r="M316" s="48" t="s">
        <v>115</v>
      </c>
      <c r="N316" s="48" t="s">
        <v>116</v>
      </c>
      <c r="O316" s="48" t="s">
        <v>117</v>
      </c>
      <c r="P316" s="48" t="s">
        <v>118</v>
      </c>
      <c r="Q316" s="48" t="s">
        <v>119</v>
      </c>
      <c r="R316" s="48" t="s">
        <v>120</v>
      </c>
      <c r="S316" s="48" t="s">
        <v>121</v>
      </c>
      <c r="T316" s="48" t="s">
        <v>122</v>
      </c>
      <c r="U316" s="48" t="s">
        <v>123</v>
      </c>
      <c r="V316" s="48" t="s">
        <v>124</v>
      </c>
      <c r="W316" s="48" t="s">
        <v>125</v>
      </c>
      <c r="X316" s="48" t="s">
        <v>126</v>
      </c>
      <c r="Y316" s="48" t="s">
        <v>127</v>
      </c>
      <c r="Z316" s="48" t="s">
        <v>128</v>
      </c>
      <c r="AA316" s="48" t="s">
        <v>129</v>
      </c>
      <c r="AB316" s="48" t="s">
        <v>130</v>
      </c>
      <c r="AC316" s="48" t="s">
        <v>131</v>
      </c>
    </row>
    <row r="317" spans="1:29" x14ac:dyDescent="0.25">
      <c r="B317" s="9" t="s">
        <v>69</v>
      </c>
      <c r="C317" s="14" t="s">
        <v>70</v>
      </c>
      <c r="D317" s="11" t="s">
        <v>70</v>
      </c>
      <c r="E317" s="11" t="s">
        <v>70</v>
      </c>
      <c r="F317" s="11" t="s">
        <v>70</v>
      </c>
      <c r="G317" s="11" t="s">
        <v>70</v>
      </c>
      <c r="H317" s="11" t="s">
        <v>70</v>
      </c>
      <c r="I317" s="11" t="s">
        <v>70</v>
      </c>
      <c r="J317" s="11" t="s">
        <v>70</v>
      </c>
      <c r="K317" s="11" t="s">
        <v>70</v>
      </c>
      <c r="L317" s="11" t="s">
        <v>70</v>
      </c>
      <c r="M317" s="11" t="s">
        <v>70</v>
      </c>
      <c r="N317" s="11" t="s">
        <v>70</v>
      </c>
      <c r="O317" s="11" t="s">
        <v>70</v>
      </c>
      <c r="P317" s="11" t="s">
        <v>70</v>
      </c>
      <c r="Q317" s="11" t="s">
        <v>70</v>
      </c>
      <c r="R317" s="11" t="s">
        <v>70</v>
      </c>
      <c r="S317" s="11" t="s">
        <v>70</v>
      </c>
      <c r="T317" s="11" t="s">
        <v>70</v>
      </c>
      <c r="U317" s="14" t="s">
        <v>70</v>
      </c>
      <c r="V317" s="11" t="s">
        <v>70</v>
      </c>
      <c r="W317" s="11" t="s">
        <v>70</v>
      </c>
      <c r="X317" s="11" t="s">
        <v>70</v>
      </c>
      <c r="Y317" s="11" t="s">
        <v>70</v>
      </c>
      <c r="Z317" s="11" t="s">
        <v>70</v>
      </c>
      <c r="AA317" s="11" t="s">
        <v>70</v>
      </c>
      <c r="AB317" s="11" t="s">
        <v>70</v>
      </c>
      <c r="AC317" s="11" t="s">
        <v>70</v>
      </c>
    </row>
    <row r="318" spans="1:29" x14ac:dyDescent="0.25">
      <c r="B318" s="9" t="s">
        <v>71</v>
      </c>
      <c r="C318" s="14" t="s">
        <v>72</v>
      </c>
      <c r="D318" s="11" t="s">
        <v>72</v>
      </c>
      <c r="E318" s="11" t="s">
        <v>72</v>
      </c>
      <c r="F318" s="11" t="s">
        <v>72</v>
      </c>
      <c r="G318" s="11" t="s">
        <v>72</v>
      </c>
      <c r="H318" s="11" t="s">
        <v>72</v>
      </c>
      <c r="I318" s="11" t="s">
        <v>72</v>
      </c>
      <c r="J318" s="11" t="s">
        <v>72</v>
      </c>
      <c r="K318" s="11" t="s">
        <v>72</v>
      </c>
      <c r="L318" s="11" t="s">
        <v>72</v>
      </c>
      <c r="M318" s="11" t="s">
        <v>72</v>
      </c>
      <c r="N318" s="11" t="s">
        <v>72</v>
      </c>
      <c r="O318" s="11" t="s">
        <v>72</v>
      </c>
      <c r="P318" s="11" t="s">
        <v>72</v>
      </c>
      <c r="Q318" s="11" t="s">
        <v>72</v>
      </c>
      <c r="R318" s="11" t="s">
        <v>72</v>
      </c>
      <c r="S318" s="11" t="s">
        <v>72</v>
      </c>
      <c r="T318" s="11" t="s">
        <v>72</v>
      </c>
      <c r="U318" s="14" t="s">
        <v>72</v>
      </c>
      <c r="V318" s="11" t="s">
        <v>72</v>
      </c>
      <c r="W318" s="11" t="s">
        <v>72</v>
      </c>
      <c r="X318" s="11" t="s">
        <v>72</v>
      </c>
      <c r="Y318" s="11" t="s">
        <v>72</v>
      </c>
      <c r="Z318" s="11" t="s">
        <v>72</v>
      </c>
      <c r="AA318" s="11" t="s">
        <v>72</v>
      </c>
      <c r="AB318" s="11" t="s">
        <v>72</v>
      </c>
      <c r="AC318" s="11" t="s">
        <v>72</v>
      </c>
    </row>
    <row r="319" spans="1:29" x14ac:dyDescent="0.25">
      <c r="B319" s="19">
        <v>2</v>
      </c>
      <c r="C319" s="47">
        <v>0.3</v>
      </c>
      <c r="D319" s="47">
        <v>0.6</v>
      </c>
      <c r="E319" s="47">
        <v>0</v>
      </c>
      <c r="F319" s="47">
        <v>0.3</v>
      </c>
      <c r="G319" s="47">
        <v>0.38333333333333336</v>
      </c>
      <c r="H319" s="47">
        <v>1.9166666666666601</v>
      </c>
      <c r="I319" s="47">
        <v>0.91666666666666663</v>
      </c>
      <c r="J319" s="47">
        <v>0.53333333333333333</v>
      </c>
      <c r="K319" s="47">
        <v>0.3</v>
      </c>
      <c r="L319" s="47">
        <v>0.38333333333333336</v>
      </c>
      <c r="M319" s="47">
        <v>0.3</v>
      </c>
      <c r="N319" s="47">
        <v>0.45</v>
      </c>
      <c r="O319" s="47">
        <v>0.83333333333333337</v>
      </c>
      <c r="P319" s="47">
        <v>1.2166666666666599</v>
      </c>
      <c r="Q319" s="47">
        <v>1.9166666666666601</v>
      </c>
      <c r="R319" s="47">
        <v>0.83333333333333337</v>
      </c>
      <c r="S319" s="47">
        <v>0.83333333333333337</v>
      </c>
      <c r="T319" s="47">
        <v>0.3</v>
      </c>
      <c r="U319" s="47">
        <v>0</v>
      </c>
      <c r="V319" s="47">
        <v>0.6</v>
      </c>
      <c r="W319" s="47">
        <v>1.75</v>
      </c>
      <c r="X319" s="47">
        <v>0</v>
      </c>
      <c r="Y319" s="47">
        <v>1.3</v>
      </c>
      <c r="Z319" s="47">
        <v>0.38333333333333336</v>
      </c>
      <c r="AA319" s="47"/>
      <c r="AB319" s="47">
        <v>1.45</v>
      </c>
      <c r="AC319" s="47">
        <v>0.45</v>
      </c>
    </row>
    <row r="320" spans="1:29" x14ac:dyDescent="0.25">
      <c r="B320" s="19">
        <v>3</v>
      </c>
      <c r="C320" s="47">
        <v>0.3</v>
      </c>
      <c r="D320" s="47">
        <v>0.53333333333333333</v>
      </c>
      <c r="E320" s="47">
        <v>0.38333333333333336</v>
      </c>
      <c r="F320" s="47">
        <v>0.45</v>
      </c>
      <c r="G320" s="47">
        <v>0.3</v>
      </c>
      <c r="H320" s="47">
        <v>0.6</v>
      </c>
      <c r="I320" s="47">
        <v>0.76666666666666672</v>
      </c>
      <c r="J320" s="47">
        <v>0.68333333333333335</v>
      </c>
      <c r="K320" s="47">
        <v>0.53333333333333333</v>
      </c>
      <c r="L320" s="47">
        <v>0.3</v>
      </c>
      <c r="M320" s="47">
        <v>0</v>
      </c>
      <c r="N320" s="47">
        <v>0.68333333333333335</v>
      </c>
      <c r="O320" s="47">
        <v>1.2166666666666599</v>
      </c>
      <c r="P320" s="47">
        <v>0.76666666666666672</v>
      </c>
      <c r="Q320" s="47">
        <v>1.8333333333333299</v>
      </c>
      <c r="R320" s="47">
        <v>0.68333333333333335</v>
      </c>
      <c r="S320" s="47">
        <v>1.1499999999999999</v>
      </c>
      <c r="T320" s="47">
        <v>0.98333333333333328</v>
      </c>
      <c r="U320" s="47"/>
      <c r="V320" s="47">
        <v>1.1499999999999999</v>
      </c>
      <c r="W320" s="47">
        <v>0.91666666666666663</v>
      </c>
      <c r="X320" s="47">
        <v>0</v>
      </c>
      <c r="Y320" s="47">
        <v>1.5333333333333301</v>
      </c>
      <c r="Z320" s="47">
        <v>0.68333333333333335</v>
      </c>
      <c r="AA320" s="47">
        <v>0.83333333333333337</v>
      </c>
      <c r="AB320" s="47">
        <v>1.75</v>
      </c>
      <c r="AC320" s="47">
        <v>0.45</v>
      </c>
    </row>
    <row r="321" spans="1:29" x14ac:dyDescent="0.25">
      <c r="B321" s="19">
        <v>4</v>
      </c>
      <c r="C321" s="47">
        <v>0.68333333333333335</v>
      </c>
      <c r="D321" s="47">
        <v>0.91666666666666663</v>
      </c>
      <c r="E321" s="47">
        <v>0</v>
      </c>
      <c r="F321" s="47">
        <v>0</v>
      </c>
      <c r="G321" s="47">
        <v>0</v>
      </c>
      <c r="H321" s="47">
        <v>1.1499999999999999</v>
      </c>
      <c r="I321" s="47">
        <v>0.3</v>
      </c>
      <c r="J321" s="47">
        <v>0.76666666666666672</v>
      </c>
      <c r="K321" s="47">
        <v>0.38333333333333336</v>
      </c>
      <c r="L321" s="47">
        <v>0.83333333333333337</v>
      </c>
      <c r="M321" s="47">
        <v>0.45</v>
      </c>
      <c r="N321" s="47">
        <v>0.68333333333333335</v>
      </c>
      <c r="O321" s="47">
        <v>1.1499999999999999</v>
      </c>
      <c r="P321" s="47">
        <v>0.76666666666666672</v>
      </c>
      <c r="Q321" s="47">
        <v>1.5333333333333301</v>
      </c>
      <c r="R321" s="47">
        <v>0.56666666666666665</v>
      </c>
      <c r="S321" s="47">
        <v>0.91666666666666663</v>
      </c>
      <c r="T321" s="47">
        <v>0</v>
      </c>
      <c r="U321" s="47">
        <v>0</v>
      </c>
      <c r="V321" s="47">
        <v>1.45</v>
      </c>
      <c r="W321" s="47">
        <v>0.68333333333333335</v>
      </c>
      <c r="X321" s="47">
        <v>0</v>
      </c>
      <c r="Y321" s="47">
        <v>1.6</v>
      </c>
      <c r="Z321" s="47">
        <v>1.36666666666666</v>
      </c>
      <c r="AA321" s="47">
        <v>1.9166666666666601</v>
      </c>
      <c r="AB321" s="47">
        <v>2.36666666666666</v>
      </c>
      <c r="AC321" s="47">
        <v>0.68333333333333335</v>
      </c>
    </row>
    <row r="322" spans="1:29" x14ac:dyDescent="0.25">
      <c r="B322" s="20">
        <v>5</v>
      </c>
      <c r="C322" s="47">
        <v>4.9833333333333298</v>
      </c>
      <c r="D322" s="47">
        <v>5.75</v>
      </c>
      <c r="E322" s="47">
        <v>3.9</v>
      </c>
      <c r="F322" s="47">
        <v>5.9666666666666597</v>
      </c>
      <c r="G322" s="47">
        <v>2.9</v>
      </c>
      <c r="H322" s="47">
        <v>5.43333333333333</v>
      </c>
      <c r="I322" s="47">
        <v>4.43333333333333</v>
      </c>
      <c r="J322" s="47">
        <v>4.2166666666666597</v>
      </c>
      <c r="K322" s="47">
        <v>3.8333333333333299</v>
      </c>
      <c r="L322" s="47">
        <v>3.9833333333333298</v>
      </c>
      <c r="M322" s="47">
        <v>4.9000000000000004</v>
      </c>
      <c r="N322" s="47">
        <v>6</v>
      </c>
      <c r="O322" s="47">
        <v>6</v>
      </c>
      <c r="P322" s="47">
        <v>4.6666666666666599</v>
      </c>
      <c r="Q322" s="47">
        <v>4.1333333333333302</v>
      </c>
      <c r="R322" s="47">
        <v>4.05</v>
      </c>
      <c r="S322" s="47">
        <v>4.1333333333333302</v>
      </c>
      <c r="T322" s="47">
        <v>3.45</v>
      </c>
      <c r="U322" s="47">
        <v>4.2166666666666597</v>
      </c>
      <c r="V322" s="47">
        <v>4.2166666666666597</v>
      </c>
      <c r="W322" s="47">
        <v>5.05</v>
      </c>
      <c r="X322" s="47">
        <v>2.9833333333333298</v>
      </c>
      <c r="Y322" s="47">
        <v>2.9833333333333298</v>
      </c>
      <c r="Z322" s="47">
        <v>3.75</v>
      </c>
      <c r="AA322" s="47">
        <v>6</v>
      </c>
      <c r="AB322" s="47">
        <v>4.05</v>
      </c>
      <c r="AC322" s="47">
        <v>4.43333333333333</v>
      </c>
    </row>
    <row r="323" spans="1:29" x14ac:dyDescent="0.25">
      <c r="B323" s="20">
        <v>6</v>
      </c>
      <c r="C323" s="47">
        <v>5.9</v>
      </c>
      <c r="D323" s="47">
        <v>5.36666666666666</v>
      </c>
      <c r="E323" s="47">
        <v>5.9</v>
      </c>
      <c r="F323" s="47">
        <v>6</v>
      </c>
      <c r="G323" s="47">
        <v>4.9833333333333298</v>
      </c>
      <c r="H323" s="47">
        <v>5.9</v>
      </c>
      <c r="I323" s="47">
        <v>4.9833333333333298</v>
      </c>
      <c r="J323" s="47">
        <v>6</v>
      </c>
      <c r="K323" s="47">
        <v>5.9666666666666597</v>
      </c>
      <c r="L323" s="47">
        <v>5.8166666666666602</v>
      </c>
      <c r="M323" s="47">
        <v>6</v>
      </c>
      <c r="N323" s="47">
        <v>6</v>
      </c>
      <c r="O323" s="47">
        <v>6</v>
      </c>
      <c r="P323" s="47">
        <v>5.05</v>
      </c>
      <c r="Q323" s="47">
        <v>5.6666666666666599</v>
      </c>
      <c r="R323" s="47">
        <v>5.2</v>
      </c>
      <c r="S323" s="47">
        <v>6</v>
      </c>
      <c r="T323" s="47">
        <v>5.1333333333333302</v>
      </c>
      <c r="U323" s="47">
        <v>6</v>
      </c>
      <c r="V323" s="47">
        <v>4.5999999999999996</v>
      </c>
      <c r="W323" s="47">
        <v>7.35</v>
      </c>
      <c r="X323" s="47">
        <v>4.2833333333333297</v>
      </c>
      <c r="Y323" s="47">
        <v>5.36666666666666</v>
      </c>
      <c r="Z323" s="47">
        <v>6</v>
      </c>
      <c r="AA323" s="47">
        <v>6</v>
      </c>
      <c r="AB323" s="47">
        <v>6</v>
      </c>
      <c r="AC323" s="47">
        <v>5.2833333333333297</v>
      </c>
    </row>
    <row r="324" spans="1:29" x14ac:dyDescent="0.25">
      <c r="B324" s="20">
        <v>7</v>
      </c>
      <c r="C324" s="47">
        <v>5.9</v>
      </c>
      <c r="D324" s="47">
        <v>5.8166666666666602</v>
      </c>
      <c r="E324" s="47">
        <v>5.9</v>
      </c>
      <c r="F324" s="47">
        <v>6.7333333333333298</v>
      </c>
      <c r="G324" s="47">
        <v>6</v>
      </c>
      <c r="H324" s="47">
        <v>5.9666666666666597</v>
      </c>
      <c r="I324" s="47">
        <v>5.6666666666666599</v>
      </c>
      <c r="J324" s="47">
        <v>6</v>
      </c>
      <c r="K324" s="47">
        <v>6</v>
      </c>
      <c r="L324" s="47">
        <v>6</v>
      </c>
      <c r="M324" s="47">
        <v>6</v>
      </c>
      <c r="N324" s="47">
        <v>6</v>
      </c>
      <c r="O324" s="47">
        <v>6</v>
      </c>
      <c r="P324" s="47">
        <v>6</v>
      </c>
      <c r="Q324" s="47">
        <v>6</v>
      </c>
      <c r="R324" s="47">
        <v>6</v>
      </c>
      <c r="S324" s="47">
        <v>6</v>
      </c>
      <c r="T324" s="47">
        <v>6</v>
      </c>
      <c r="U324" s="47">
        <v>6.5166666666666604</v>
      </c>
      <c r="V324" s="47">
        <v>6</v>
      </c>
      <c r="W324" s="47">
        <v>6</v>
      </c>
      <c r="X324" s="47">
        <v>6</v>
      </c>
      <c r="Y324" s="47">
        <v>6</v>
      </c>
      <c r="Z324" s="47">
        <v>6</v>
      </c>
      <c r="AA324" s="47">
        <v>6</v>
      </c>
      <c r="AB324" s="47">
        <v>7</v>
      </c>
      <c r="AC324" s="47">
        <v>6</v>
      </c>
    </row>
    <row r="325" spans="1:29" x14ac:dyDescent="0.25">
      <c r="B325" s="20">
        <v>8</v>
      </c>
      <c r="C325" s="47">
        <v>5.9</v>
      </c>
      <c r="D325" s="47">
        <v>5.9</v>
      </c>
      <c r="E325" s="47"/>
      <c r="F325" s="47">
        <v>6</v>
      </c>
      <c r="G325" s="47">
        <v>6</v>
      </c>
      <c r="H325" s="47">
        <v>6</v>
      </c>
      <c r="I325" s="47">
        <v>6</v>
      </c>
      <c r="J325" s="47">
        <v>6</v>
      </c>
      <c r="K325" s="47"/>
      <c r="L325" s="47">
        <v>6</v>
      </c>
      <c r="M325" s="47">
        <v>6</v>
      </c>
      <c r="N325" s="47">
        <v>6</v>
      </c>
      <c r="O325" s="47">
        <v>6</v>
      </c>
      <c r="P325" s="47">
        <v>6</v>
      </c>
      <c r="Q325" s="47">
        <v>6</v>
      </c>
      <c r="R325" s="47">
        <v>6</v>
      </c>
      <c r="S325" s="47">
        <v>6</v>
      </c>
      <c r="T325" s="47">
        <v>6</v>
      </c>
      <c r="U325" s="47"/>
      <c r="V325" s="47">
        <v>6</v>
      </c>
      <c r="W325" s="47">
        <v>6</v>
      </c>
      <c r="X325" s="47">
        <v>6</v>
      </c>
      <c r="Y325" s="47">
        <v>6</v>
      </c>
      <c r="Z325" s="47">
        <v>6</v>
      </c>
      <c r="AA325" s="47">
        <v>6</v>
      </c>
      <c r="AB325" s="47">
        <v>6</v>
      </c>
      <c r="AC325" s="47">
        <v>6</v>
      </c>
    </row>
    <row r="326" spans="1:29" x14ac:dyDescent="0.25">
      <c r="B326" s="20">
        <v>9</v>
      </c>
      <c r="C326" s="47">
        <v>6.2833333333333297</v>
      </c>
      <c r="D326" s="47">
        <v>5.8166666666666602</v>
      </c>
      <c r="E326" s="47">
        <v>6</v>
      </c>
      <c r="F326" s="47">
        <v>6</v>
      </c>
      <c r="G326" s="47"/>
      <c r="H326" s="47">
        <v>6</v>
      </c>
      <c r="I326" s="47">
        <v>6</v>
      </c>
      <c r="J326" s="47">
        <v>6</v>
      </c>
      <c r="K326" s="47">
        <v>6</v>
      </c>
      <c r="L326" s="47">
        <v>6</v>
      </c>
      <c r="M326" s="47">
        <v>6</v>
      </c>
      <c r="N326" s="47"/>
      <c r="O326" s="47">
        <v>6</v>
      </c>
      <c r="P326" s="47">
        <v>6</v>
      </c>
      <c r="Q326" s="47">
        <v>6</v>
      </c>
      <c r="R326" s="47">
        <v>6</v>
      </c>
      <c r="S326" s="47"/>
      <c r="T326" s="47">
        <v>6</v>
      </c>
      <c r="U326" s="47">
        <v>6.5833333333333304</v>
      </c>
      <c r="V326" s="47">
        <v>6</v>
      </c>
      <c r="W326" s="47">
        <v>6</v>
      </c>
      <c r="X326" s="47">
        <v>6</v>
      </c>
      <c r="Y326" s="47">
        <v>7.11666666666666</v>
      </c>
      <c r="Z326" s="47"/>
      <c r="AA326" s="47">
        <v>6</v>
      </c>
      <c r="AB326" s="47">
        <v>6</v>
      </c>
      <c r="AC326" s="47">
        <v>6</v>
      </c>
    </row>
    <row r="327" spans="1:29" x14ac:dyDescent="0.25">
      <c r="B327" s="20">
        <v>10</v>
      </c>
      <c r="C327" s="47">
        <v>5.9</v>
      </c>
      <c r="D327" s="47">
        <v>5.9</v>
      </c>
      <c r="E327" s="47">
        <v>6</v>
      </c>
      <c r="F327" s="47">
        <v>6</v>
      </c>
      <c r="G327" s="47">
        <v>6</v>
      </c>
      <c r="H327" s="47">
        <v>6</v>
      </c>
      <c r="I327" s="47">
        <v>6</v>
      </c>
      <c r="J327" s="47">
        <v>6</v>
      </c>
      <c r="K327" s="47">
        <v>6</v>
      </c>
      <c r="L327" s="47">
        <v>6</v>
      </c>
      <c r="M327" s="47">
        <v>6</v>
      </c>
      <c r="N327" s="47">
        <v>7.05</v>
      </c>
      <c r="O327" s="47">
        <v>6</v>
      </c>
      <c r="P327" s="47">
        <v>6</v>
      </c>
      <c r="Q327" s="47">
        <v>6</v>
      </c>
      <c r="R327" s="47">
        <v>6</v>
      </c>
      <c r="S327" s="47">
        <v>7.8166666666666602</v>
      </c>
      <c r="T327" s="47">
        <v>6</v>
      </c>
      <c r="U327" s="47">
        <v>6</v>
      </c>
      <c r="V327" s="47">
        <v>6</v>
      </c>
      <c r="W327" s="47">
        <v>6</v>
      </c>
      <c r="X327" s="47">
        <v>6</v>
      </c>
      <c r="Y327" s="47">
        <v>6.9666666666666597</v>
      </c>
      <c r="Z327" s="47">
        <v>6</v>
      </c>
      <c r="AA327" s="47">
        <v>6</v>
      </c>
      <c r="AB327" s="47">
        <v>6</v>
      </c>
      <c r="AC327" s="47">
        <v>6</v>
      </c>
    </row>
    <row r="328" spans="1:29" x14ac:dyDescent="0.25">
      <c r="B328" s="20">
        <v>11</v>
      </c>
      <c r="C328" s="47">
        <v>5.9666666666666597</v>
      </c>
      <c r="D328" s="47">
        <v>5.9666666666666597</v>
      </c>
      <c r="E328" s="47">
        <v>6</v>
      </c>
      <c r="F328" s="47">
        <v>6</v>
      </c>
      <c r="G328" s="47">
        <v>6</v>
      </c>
      <c r="H328" s="47">
        <v>6</v>
      </c>
      <c r="I328" s="47">
        <v>6</v>
      </c>
      <c r="J328" s="47">
        <v>6</v>
      </c>
      <c r="K328" s="47">
        <v>6</v>
      </c>
      <c r="L328" s="47">
        <v>6</v>
      </c>
      <c r="M328" s="47">
        <v>6</v>
      </c>
      <c r="N328" s="47">
        <v>6</v>
      </c>
      <c r="O328" s="47">
        <v>6</v>
      </c>
      <c r="P328" s="47">
        <v>6</v>
      </c>
      <c r="Q328" s="47">
        <v>6</v>
      </c>
      <c r="R328" s="47">
        <v>6.7333333333333298</v>
      </c>
      <c r="S328" s="47">
        <v>6</v>
      </c>
      <c r="T328" s="47">
        <v>6</v>
      </c>
      <c r="U328" s="47">
        <v>6</v>
      </c>
      <c r="V328" s="47">
        <v>6</v>
      </c>
      <c r="W328" s="47">
        <v>6</v>
      </c>
      <c r="X328" s="47">
        <v>6</v>
      </c>
      <c r="Y328" s="47">
        <v>6.9</v>
      </c>
      <c r="Z328" s="47">
        <v>6</v>
      </c>
      <c r="AA328" s="47">
        <v>6</v>
      </c>
      <c r="AB328" s="47">
        <v>6</v>
      </c>
      <c r="AC328" s="47">
        <v>6</v>
      </c>
    </row>
    <row r="329" spans="1:29" x14ac:dyDescent="0.25">
      <c r="B329" s="20">
        <v>12</v>
      </c>
      <c r="C329" s="47">
        <v>5.9</v>
      </c>
      <c r="D329" s="47">
        <v>5.9666666666666597</v>
      </c>
      <c r="E329" s="47">
        <v>6</v>
      </c>
      <c r="F329" s="47">
        <v>6</v>
      </c>
      <c r="G329" s="47">
        <v>6</v>
      </c>
      <c r="H329" s="47">
        <v>6</v>
      </c>
      <c r="I329" s="47">
        <v>6</v>
      </c>
      <c r="J329" s="47">
        <v>6</v>
      </c>
      <c r="K329" s="47">
        <v>6</v>
      </c>
      <c r="L329" s="47">
        <v>6</v>
      </c>
      <c r="M329" s="47">
        <v>6</v>
      </c>
      <c r="N329" s="47">
        <v>6</v>
      </c>
      <c r="O329" s="47">
        <v>6</v>
      </c>
      <c r="P329" s="47">
        <v>6</v>
      </c>
      <c r="Q329" s="47">
        <v>6</v>
      </c>
      <c r="R329" s="47">
        <v>6</v>
      </c>
      <c r="S329" s="47">
        <v>6</v>
      </c>
      <c r="T329" s="47">
        <v>6</v>
      </c>
      <c r="U329" s="47">
        <v>6</v>
      </c>
      <c r="V329" s="47">
        <v>6</v>
      </c>
      <c r="W329" s="47">
        <v>6</v>
      </c>
      <c r="X329" s="47">
        <v>6</v>
      </c>
      <c r="Y329" s="47">
        <v>6</v>
      </c>
      <c r="Z329" s="47">
        <v>6</v>
      </c>
      <c r="AA329" s="47"/>
      <c r="AB329" s="47">
        <v>6</v>
      </c>
      <c r="AC329" s="47">
        <v>6</v>
      </c>
    </row>
    <row r="330" spans="1:29" x14ac:dyDescent="0.25">
      <c r="B330" s="21">
        <v>13</v>
      </c>
      <c r="C330" s="47">
        <v>5.9</v>
      </c>
      <c r="D330" s="47">
        <v>5.9666666666666597</v>
      </c>
      <c r="E330" s="47">
        <v>6</v>
      </c>
      <c r="F330" s="47">
        <v>6</v>
      </c>
      <c r="G330" s="47">
        <v>6</v>
      </c>
      <c r="H330" s="47">
        <v>6</v>
      </c>
      <c r="I330" s="47">
        <v>6</v>
      </c>
      <c r="J330" s="47">
        <v>6</v>
      </c>
      <c r="K330" s="47">
        <v>6</v>
      </c>
      <c r="L330" s="47">
        <v>6</v>
      </c>
      <c r="M330" s="47">
        <v>6</v>
      </c>
      <c r="N330" s="47">
        <v>6</v>
      </c>
      <c r="O330" s="47">
        <v>6</v>
      </c>
      <c r="P330" s="47">
        <v>6</v>
      </c>
      <c r="Q330" s="47">
        <v>6</v>
      </c>
      <c r="R330" s="47">
        <v>6</v>
      </c>
      <c r="S330" s="47">
        <v>6</v>
      </c>
      <c r="T330" s="47">
        <v>6</v>
      </c>
      <c r="U330" s="47">
        <v>6</v>
      </c>
      <c r="V330" s="47">
        <v>6</v>
      </c>
      <c r="W330" s="47">
        <v>6</v>
      </c>
      <c r="X330" s="47">
        <v>6</v>
      </c>
      <c r="Y330" s="47">
        <v>6</v>
      </c>
      <c r="Z330" s="47">
        <v>6</v>
      </c>
      <c r="AA330" s="47">
        <v>6</v>
      </c>
      <c r="AB330" s="47">
        <v>6</v>
      </c>
      <c r="AC330" s="47">
        <v>6</v>
      </c>
    </row>
    <row r="333" spans="1:29" x14ac:dyDescent="0.25">
      <c r="A333" t="s">
        <v>233</v>
      </c>
      <c r="B333" s="8" t="s">
        <v>222</v>
      </c>
      <c r="C333" s="9" t="s">
        <v>69</v>
      </c>
      <c r="D333" s="9" t="s">
        <v>71</v>
      </c>
      <c r="E333" s="19">
        <v>2</v>
      </c>
      <c r="F333" s="19">
        <v>3</v>
      </c>
      <c r="G333" s="19">
        <v>4</v>
      </c>
      <c r="H333" s="20">
        <v>5</v>
      </c>
      <c r="I333" s="20">
        <v>6</v>
      </c>
      <c r="J333" s="20">
        <v>7</v>
      </c>
      <c r="K333" s="20">
        <v>8</v>
      </c>
      <c r="L333" s="20">
        <v>9</v>
      </c>
      <c r="M333" s="20">
        <v>10</v>
      </c>
      <c r="N333" s="20">
        <v>11</v>
      </c>
      <c r="O333" s="20">
        <v>12</v>
      </c>
      <c r="P333" s="21">
        <v>13</v>
      </c>
    </row>
    <row r="334" spans="1:29" x14ac:dyDescent="0.25">
      <c r="B334" s="48" t="s">
        <v>105</v>
      </c>
      <c r="C334" s="14" t="s">
        <v>70</v>
      </c>
      <c r="D334" s="14" t="s">
        <v>72</v>
      </c>
      <c r="E334" s="47">
        <v>0.3</v>
      </c>
      <c r="F334" s="47">
        <v>0.3</v>
      </c>
      <c r="G334" s="47">
        <v>0.68333333333333335</v>
      </c>
      <c r="H334" s="47">
        <v>4.9833333333333298</v>
      </c>
      <c r="I334" s="47">
        <v>5.9</v>
      </c>
      <c r="J334" s="47">
        <v>5.9</v>
      </c>
      <c r="K334" s="47">
        <v>5.9</v>
      </c>
      <c r="L334" s="47">
        <v>6.2833333333333297</v>
      </c>
      <c r="M334" s="47">
        <v>5.9</v>
      </c>
      <c r="N334" s="47">
        <v>5.9666666666666597</v>
      </c>
      <c r="O334" s="47">
        <v>5.9</v>
      </c>
      <c r="P334" s="47">
        <v>5.9</v>
      </c>
    </row>
    <row r="335" spans="1:29" x14ac:dyDescent="0.25">
      <c r="B335" s="48" t="s">
        <v>106</v>
      </c>
      <c r="C335" s="11" t="s">
        <v>70</v>
      </c>
      <c r="D335" s="11" t="s">
        <v>72</v>
      </c>
      <c r="E335" s="47">
        <v>0.6</v>
      </c>
      <c r="F335" s="47">
        <v>0.53333333333333333</v>
      </c>
      <c r="G335" s="47">
        <v>0.91666666666666663</v>
      </c>
      <c r="H335" s="47">
        <v>5.75</v>
      </c>
      <c r="I335" s="47">
        <v>5.36666666666666</v>
      </c>
      <c r="J335" s="47">
        <v>5.8166666666666602</v>
      </c>
      <c r="K335" s="47">
        <v>5.9</v>
      </c>
      <c r="L335" s="47">
        <v>5.8166666666666602</v>
      </c>
      <c r="M335" s="47">
        <v>5.9</v>
      </c>
      <c r="N335" s="47">
        <v>5.9666666666666597</v>
      </c>
      <c r="O335" s="47">
        <v>5.9666666666666597</v>
      </c>
      <c r="P335" s="47">
        <v>5.9666666666666597</v>
      </c>
    </row>
    <row r="336" spans="1:29" x14ac:dyDescent="0.25">
      <c r="B336" s="48" t="s">
        <v>107</v>
      </c>
      <c r="C336" s="11" t="s">
        <v>70</v>
      </c>
      <c r="D336" s="11" t="s">
        <v>72</v>
      </c>
      <c r="E336" s="47">
        <v>0</v>
      </c>
      <c r="F336" s="47">
        <v>0.38333333333333336</v>
      </c>
      <c r="G336" s="47">
        <v>0</v>
      </c>
      <c r="H336" s="47">
        <v>3.9</v>
      </c>
      <c r="I336" s="47">
        <v>5.9</v>
      </c>
      <c r="J336" s="47">
        <v>5.9</v>
      </c>
      <c r="K336" s="47"/>
      <c r="L336" s="47">
        <v>6</v>
      </c>
      <c r="M336" s="47">
        <v>6</v>
      </c>
      <c r="N336" s="47">
        <v>6</v>
      </c>
      <c r="O336" s="47">
        <v>6</v>
      </c>
      <c r="P336" s="47">
        <v>6</v>
      </c>
    </row>
    <row r="337" spans="2:16" x14ac:dyDescent="0.25">
      <c r="B337" s="48" t="s">
        <v>108</v>
      </c>
      <c r="C337" s="11" t="s">
        <v>70</v>
      </c>
      <c r="D337" s="11" t="s">
        <v>72</v>
      </c>
      <c r="E337" s="47">
        <v>0.3</v>
      </c>
      <c r="F337" s="47">
        <v>0.45</v>
      </c>
      <c r="G337" s="47">
        <v>0</v>
      </c>
      <c r="H337" s="47">
        <v>5.9666666666666597</v>
      </c>
      <c r="I337" s="47">
        <v>6</v>
      </c>
      <c r="J337" s="47">
        <v>6.7333333333333298</v>
      </c>
      <c r="K337" s="47">
        <v>6</v>
      </c>
      <c r="L337" s="47">
        <v>6</v>
      </c>
      <c r="M337" s="47">
        <v>6</v>
      </c>
      <c r="N337" s="47">
        <v>6</v>
      </c>
      <c r="O337" s="47">
        <v>6</v>
      </c>
      <c r="P337" s="47">
        <v>6</v>
      </c>
    </row>
    <row r="338" spans="2:16" x14ac:dyDescent="0.25">
      <c r="B338" s="48" t="s">
        <v>109</v>
      </c>
      <c r="C338" s="11" t="s">
        <v>70</v>
      </c>
      <c r="D338" s="11" t="s">
        <v>72</v>
      </c>
      <c r="E338" s="47">
        <v>0.38333333333333336</v>
      </c>
      <c r="F338" s="47">
        <v>0.3</v>
      </c>
      <c r="G338" s="47">
        <v>0</v>
      </c>
      <c r="H338" s="47">
        <v>2.9</v>
      </c>
      <c r="I338" s="47">
        <v>4.9833333333333298</v>
      </c>
      <c r="J338" s="47">
        <v>6</v>
      </c>
      <c r="K338" s="47">
        <v>6</v>
      </c>
      <c r="L338" s="47"/>
      <c r="M338" s="47">
        <v>6</v>
      </c>
      <c r="N338" s="47">
        <v>6</v>
      </c>
      <c r="O338" s="47">
        <v>6</v>
      </c>
      <c r="P338" s="47">
        <v>6</v>
      </c>
    </row>
    <row r="339" spans="2:16" x14ac:dyDescent="0.25">
      <c r="B339" s="48" t="s">
        <v>110</v>
      </c>
      <c r="C339" s="11" t="s">
        <v>70</v>
      </c>
      <c r="D339" s="11" t="s">
        <v>72</v>
      </c>
      <c r="E339" s="47">
        <v>1.9166666666666601</v>
      </c>
      <c r="F339" s="47">
        <v>0.6</v>
      </c>
      <c r="G339" s="47">
        <v>1.1499999999999999</v>
      </c>
      <c r="H339" s="47">
        <v>5.43333333333333</v>
      </c>
      <c r="I339" s="47">
        <v>5.9</v>
      </c>
      <c r="J339" s="47">
        <v>5.9666666666666597</v>
      </c>
      <c r="K339" s="47">
        <v>6</v>
      </c>
      <c r="L339" s="47">
        <v>6</v>
      </c>
      <c r="M339" s="47">
        <v>6</v>
      </c>
      <c r="N339" s="47">
        <v>6</v>
      </c>
      <c r="O339" s="47">
        <v>6</v>
      </c>
      <c r="P339" s="47">
        <v>6</v>
      </c>
    </row>
    <row r="340" spans="2:16" x14ac:dyDescent="0.25">
      <c r="B340" s="48" t="s">
        <v>111</v>
      </c>
      <c r="C340" s="11" t="s">
        <v>70</v>
      </c>
      <c r="D340" s="11" t="s">
        <v>72</v>
      </c>
      <c r="E340" s="47">
        <v>0.91666666666666663</v>
      </c>
      <c r="F340" s="47">
        <v>0.76666666666666672</v>
      </c>
      <c r="G340" s="47">
        <v>0.3</v>
      </c>
      <c r="H340" s="47">
        <v>4.43333333333333</v>
      </c>
      <c r="I340" s="47">
        <v>4.9833333333333298</v>
      </c>
      <c r="J340" s="47">
        <v>5.6666666666666599</v>
      </c>
      <c r="K340" s="47">
        <v>6</v>
      </c>
      <c r="L340" s="47">
        <v>6</v>
      </c>
      <c r="M340" s="47">
        <v>6</v>
      </c>
      <c r="N340" s="47">
        <v>6</v>
      </c>
      <c r="O340" s="47">
        <v>6</v>
      </c>
      <c r="P340" s="47">
        <v>6</v>
      </c>
    </row>
    <row r="341" spans="2:16" x14ac:dyDescent="0.25">
      <c r="B341" s="48" t="s">
        <v>112</v>
      </c>
      <c r="C341" s="11" t="s">
        <v>70</v>
      </c>
      <c r="D341" s="11" t="s">
        <v>72</v>
      </c>
      <c r="E341" s="47">
        <v>0.53333333333333333</v>
      </c>
      <c r="F341" s="47">
        <v>0.68333333333333335</v>
      </c>
      <c r="G341" s="47">
        <v>0.76666666666666672</v>
      </c>
      <c r="H341" s="47">
        <v>4.2166666666666597</v>
      </c>
      <c r="I341" s="47">
        <v>6</v>
      </c>
      <c r="J341" s="47">
        <v>6</v>
      </c>
      <c r="K341" s="47">
        <v>6</v>
      </c>
      <c r="L341" s="47">
        <v>6</v>
      </c>
      <c r="M341" s="47">
        <v>6</v>
      </c>
      <c r="N341" s="47">
        <v>6</v>
      </c>
      <c r="O341" s="47">
        <v>6</v>
      </c>
      <c r="P341" s="47">
        <v>6</v>
      </c>
    </row>
    <row r="342" spans="2:16" x14ac:dyDescent="0.25">
      <c r="B342" s="48" t="s">
        <v>113</v>
      </c>
      <c r="C342" s="11" t="s">
        <v>70</v>
      </c>
      <c r="D342" s="11" t="s">
        <v>72</v>
      </c>
      <c r="E342" s="47">
        <v>0.3</v>
      </c>
      <c r="F342" s="47">
        <v>0.53333333333333333</v>
      </c>
      <c r="G342" s="47">
        <v>0.38333333333333336</v>
      </c>
      <c r="H342" s="47">
        <v>3.8333333333333299</v>
      </c>
      <c r="I342" s="47">
        <v>5.9666666666666597</v>
      </c>
      <c r="J342" s="47">
        <v>6</v>
      </c>
      <c r="K342" s="47"/>
      <c r="L342" s="47">
        <v>6</v>
      </c>
      <c r="M342" s="47">
        <v>6</v>
      </c>
      <c r="N342" s="47">
        <v>6</v>
      </c>
      <c r="O342" s="47">
        <v>6</v>
      </c>
      <c r="P342" s="47">
        <v>6</v>
      </c>
    </row>
    <row r="343" spans="2:16" x14ac:dyDescent="0.25">
      <c r="B343" s="48" t="s">
        <v>114</v>
      </c>
      <c r="C343" s="11" t="s">
        <v>70</v>
      </c>
      <c r="D343" s="11" t="s">
        <v>72</v>
      </c>
      <c r="E343" s="47">
        <v>0.38333333333333336</v>
      </c>
      <c r="F343" s="47">
        <v>0.3</v>
      </c>
      <c r="G343" s="47">
        <v>0.83333333333333337</v>
      </c>
      <c r="H343" s="47">
        <v>3.9833333333333298</v>
      </c>
      <c r="I343" s="47">
        <v>5.8166666666666602</v>
      </c>
      <c r="J343" s="47">
        <v>6</v>
      </c>
      <c r="K343" s="47">
        <v>6</v>
      </c>
      <c r="L343" s="47">
        <v>6</v>
      </c>
      <c r="M343" s="47">
        <v>6</v>
      </c>
      <c r="N343" s="47">
        <v>6</v>
      </c>
      <c r="O343" s="47">
        <v>6</v>
      </c>
      <c r="P343" s="47">
        <v>6</v>
      </c>
    </row>
    <row r="344" spans="2:16" x14ac:dyDescent="0.25">
      <c r="B344" s="48" t="s">
        <v>115</v>
      </c>
      <c r="C344" s="11" t="s">
        <v>70</v>
      </c>
      <c r="D344" s="11" t="s">
        <v>72</v>
      </c>
      <c r="E344" s="47">
        <v>0.3</v>
      </c>
      <c r="F344" s="47">
        <v>0</v>
      </c>
      <c r="G344" s="47">
        <v>0.45</v>
      </c>
      <c r="H344" s="47">
        <v>4.9000000000000004</v>
      </c>
      <c r="I344" s="47">
        <v>6</v>
      </c>
      <c r="J344" s="47">
        <v>6</v>
      </c>
      <c r="K344" s="47">
        <v>6</v>
      </c>
      <c r="L344" s="47">
        <v>6</v>
      </c>
      <c r="M344" s="47">
        <v>6</v>
      </c>
      <c r="N344" s="47">
        <v>6</v>
      </c>
      <c r="O344" s="47">
        <v>6</v>
      </c>
      <c r="P344" s="47">
        <v>6</v>
      </c>
    </row>
    <row r="345" spans="2:16" x14ac:dyDescent="0.25">
      <c r="B345" s="48" t="s">
        <v>116</v>
      </c>
      <c r="C345" s="11" t="s">
        <v>70</v>
      </c>
      <c r="D345" s="11" t="s">
        <v>72</v>
      </c>
      <c r="E345" s="47">
        <v>0.45</v>
      </c>
      <c r="F345" s="47">
        <v>0.68333333333333335</v>
      </c>
      <c r="G345" s="47">
        <v>0.68333333333333335</v>
      </c>
      <c r="H345" s="47">
        <v>6</v>
      </c>
      <c r="I345" s="47">
        <v>6</v>
      </c>
      <c r="J345" s="47">
        <v>6</v>
      </c>
      <c r="K345" s="47">
        <v>6</v>
      </c>
      <c r="L345" s="47"/>
      <c r="M345" s="47">
        <v>7.05</v>
      </c>
      <c r="N345" s="47">
        <v>6</v>
      </c>
      <c r="O345" s="47">
        <v>6</v>
      </c>
      <c r="P345" s="47">
        <v>6</v>
      </c>
    </row>
    <row r="346" spans="2:16" x14ac:dyDescent="0.25">
      <c r="B346" s="48" t="s">
        <v>117</v>
      </c>
      <c r="C346" s="11" t="s">
        <v>70</v>
      </c>
      <c r="D346" s="11" t="s">
        <v>72</v>
      </c>
      <c r="E346" s="47">
        <v>0.83333333333333337</v>
      </c>
      <c r="F346" s="47">
        <v>1.2166666666666599</v>
      </c>
      <c r="G346" s="47">
        <v>1.1499999999999999</v>
      </c>
      <c r="H346" s="47">
        <v>6</v>
      </c>
      <c r="I346" s="47">
        <v>6</v>
      </c>
      <c r="J346" s="47">
        <v>6</v>
      </c>
      <c r="K346" s="47">
        <v>6</v>
      </c>
      <c r="L346" s="47">
        <v>6</v>
      </c>
      <c r="M346" s="47">
        <v>6</v>
      </c>
      <c r="N346" s="47">
        <v>6</v>
      </c>
      <c r="O346" s="47">
        <v>6</v>
      </c>
      <c r="P346" s="47">
        <v>6</v>
      </c>
    </row>
    <row r="347" spans="2:16" x14ac:dyDescent="0.25">
      <c r="B347" s="48" t="s">
        <v>118</v>
      </c>
      <c r="C347" s="11" t="s">
        <v>70</v>
      </c>
      <c r="D347" s="11" t="s">
        <v>72</v>
      </c>
      <c r="E347" s="47">
        <v>1.2166666666666599</v>
      </c>
      <c r="F347" s="47">
        <v>0.76666666666666672</v>
      </c>
      <c r="G347" s="47">
        <v>0.76666666666666672</v>
      </c>
      <c r="H347" s="47">
        <v>4.6666666666666599</v>
      </c>
      <c r="I347" s="47">
        <v>5.05</v>
      </c>
      <c r="J347" s="47">
        <v>6</v>
      </c>
      <c r="K347" s="47">
        <v>6</v>
      </c>
      <c r="L347" s="47">
        <v>6</v>
      </c>
      <c r="M347" s="47">
        <v>6</v>
      </c>
      <c r="N347" s="47">
        <v>6</v>
      </c>
      <c r="O347" s="47">
        <v>6</v>
      </c>
      <c r="P347" s="47">
        <v>6</v>
      </c>
    </row>
    <row r="348" spans="2:16" x14ac:dyDescent="0.25">
      <c r="B348" s="48" t="s">
        <v>119</v>
      </c>
      <c r="C348" s="11" t="s">
        <v>70</v>
      </c>
      <c r="D348" s="11" t="s">
        <v>72</v>
      </c>
      <c r="E348" s="47">
        <v>1.9166666666666601</v>
      </c>
      <c r="F348" s="47">
        <v>1.8333333333333299</v>
      </c>
      <c r="G348" s="47">
        <v>1.5333333333333301</v>
      </c>
      <c r="H348" s="47">
        <v>4.1333333333333302</v>
      </c>
      <c r="I348" s="47">
        <v>5.6666666666666599</v>
      </c>
      <c r="J348" s="47">
        <v>6</v>
      </c>
      <c r="K348" s="47">
        <v>6</v>
      </c>
      <c r="L348" s="47">
        <v>6</v>
      </c>
      <c r="M348" s="47">
        <v>6</v>
      </c>
      <c r="N348" s="47">
        <v>6</v>
      </c>
      <c r="O348" s="47">
        <v>6</v>
      </c>
      <c r="P348" s="47">
        <v>6</v>
      </c>
    </row>
    <row r="349" spans="2:16" x14ac:dyDescent="0.25">
      <c r="B349" s="48" t="s">
        <v>120</v>
      </c>
      <c r="C349" s="11" t="s">
        <v>70</v>
      </c>
      <c r="D349" s="11" t="s">
        <v>72</v>
      </c>
      <c r="E349" s="47">
        <v>0.83333333333333337</v>
      </c>
      <c r="F349" s="47">
        <v>0.68333333333333335</v>
      </c>
      <c r="G349" s="47">
        <v>0.56666666666666665</v>
      </c>
      <c r="H349" s="47">
        <v>4.05</v>
      </c>
      <c r="I349" s="47">
        <v>5.2</v>
      </c>
      <c r="J349" s="47">
        <v>6</v>
      </c>
      <c r="K349" s="47">
        <v>6</v>
      </c>
      <c r="L349" s="47">
        <v>6</v>
      </c>
      <c r="M349" s="47">
        <v>6</v>
      </c>
      <c r="N349" s="47">
        <v>6.7333333333333298</v>
      </c>
      <c r="O349" s="47">
        <v>6</v>
      </c>
      <c r="P349" s="47">
        <v>6</v>
      </c>
    </row>
    <row r="350" spans="2:16" x14ac:dyDescent="0.25">
      <c r="B350" s="48" t="s">
        <v>121</v>
      </c>
      <c r="C350" s="11" t="s">
        <v>70</v>
      </c>
      <c r="D350" s="11" t="s">
        <v>72</v>
      </c>
      <c r="E350" s="47">
        <v>0.83333333333333337</v>
      </c>
      <c r="F350" s="47">
        <v>1.1499999999999999</v>
      </c>
      <c r="G350" s="47">
        <v>0.91666666666666663</v>
      </c>
      <c r="H350" s="47">
        <v>4.1333333333333302</v>
      </c>
      <c r="I350" s="47">
        <v>6</v>
      </c>
      <c r="J350" s="47">
        <v>6</v>
      </c>
      <c r="K350" s="47">
        <v>6</v>
      </c>
      <c r="L350" s="47"/>
      <c r="M350" s="47">
        <v>7.8166666666666602</v>
      </c>
      <c r="N350" s="47">
        <v>6</v>
      </c>
      <c r="O350" s="47">
        <v>6</v>
      </c>
      <c r="P350" s="47">
        <v>6</v>
      </c>
    </row>
    <row r="351" spans="2:16" x14ac:dyDescent="0.25">
      <c r="B351" s="48" t="s">
        <v>122</v>
      </c>
      <c r="C351" s="11" t="s">
        <v>70</v>
      </c>
      <c r="D351" s="11" t="s">
        <v>72</v>
      </c>
      <c r="E351" s="47">
        <v>0.3</v>
      </c>
      <c r="F351" s="47">
        <v>0.98333333333333328</v>
      </c>
      <c r="G351" s="47">
        <v>0</v>
      </c>
      <c r="H351" s="47">
        <v>3.45</v>
      </c>
      <c r="I351" s="47">
        <v>5.1333333333333302</v>
      </c>
      <c r="J351" s="47">
        <v>6</v>
      </c>
      <c r="K351" s="47">
        <v>6</v>
      </c>
      <c r="L351" s="47">
        <v>6</v>
      </c>
      <c r="M351" s="47">
        <v>6</v>
      </c>
      <c r="N351" s="47">
        <v>6</v>
      </c>
      <c r="O351" s="47">
        <v>6</v>
      </c>
      <c r="P351" s="47">
        <v>6</v>
      </c>
    </row>
    <row r="352" spans="2:16" x14ac:dyDescent="0.25">
      <c r="B352" s="48" t="s">
        <v>123</v>
      </c>
      <c r="C352" s="14" t="s">
        <v>70</v>
      </c>
      <c r="D352" s="14" t="s">
        <v>72</v>
      </c>
      <c r="E352" s="47">
        <v>0</v>
      </c>
      <c r="F352" s="47"/>
      <c r="G352" s="47">
        <v>0</v>
      </c>
      <c r="H352" s="47">
        <v>4.2166666666666597</v>
      </c>
      <c r="I352" s="47">
        <v>6</v>
      </c>
      <c r="J352" s="47">
        <v>6.5166666666666604</v>
      </c>
      <c r="K352" s="47"/>
      <c r="L352" s="47">
        <v>6.5833333333333304</v>
      </c>
      <c r="M352" s="47">
        <v>6</v>
      </c>
      <c r="N352" s="47">
        <v>6</v>
      </c>
      <c r="O352" s="47">
        <v>6</v>
      </c>
      <c r="P352" s="47">
        <v>6</v>
      </c>
    </row>
    <row r="353" spans="1:25" x14ac:dyDescent="0.25">
      <c r="B353" s="48" t="s">
        <v>124</v>
      </c>
      <c r="C353" s="11" t="s">
        <v>70</v>
      </c>
      <c r="D353" s="11" t="s">
        <v>72</v>
      </c>
      <c r="E353" s="47">
        <v>0.6</v>
      </c>
      <c r="F353" s="47">
        <v>1.1499999999999999</v>
      </c>
      <c r="G353" s="47">
        <v>1.45</v>
      </c>
      <c r="H353" s="47">
        <v>4.2166666666666597</v>
      </c>
      <c r="I353" s="47">
        <v>4.5999999999999996</v>
      </c>
      <c r="J353" s="47">
        <v>6</v>
      </c>
      <c r="K353" s="47">
        <v>6</v>
      </c>
      <c r="L353" s="47">
        <v>6</v>
      </c>
      <c r="M353" s="47">
        <v>6</v>
      </c>
      <c r="N353" s="47">
        <v>6</v>
      </c>
      <c r="O353" s="47">
        <v>6</v>
      </c>
      <c r="P353" s="47">
        <v>6</v>
      </c>
    </row>
    <row r="354" spans="1:25" x14ac:dyDescent="0.25">
      <c r="B354" s="48" t="s">
        <v>125</v>
      </c>
      <c r="C354" s="11" t="s">
        <v>70</v>
      </c>
      <c r="D354" s="11" t="s">
        <v>72</v>
      </c>
      <c r="E354" s="47">
        <v>1.75</v>
      </c>
      <c r="F354" s="47">
        <v>0.91666666666666663</v>
      </c>
      <c r="G354" s="47">
        <v>0.68333333333333335</v>
      </c>
      <c r="H354" s="47">
        <v>5.05</v>
      </c>
      <c r="I354" s="47">
        <v>7.35</v>
      </c>
      <c r="J354" s="47">
        <v>6</v>
      </c>
      <c r="K354" s="47">
        <v>6</v>
      </c>
      <c r="L354" s="47">
        <v>6</v>
      </c>
      <c r="M354" s="47">
        <v>6</v>
      </c>
      <c r="N354" s="47">
        <v>6</v>
      </c>
      <c r="O354" s="47">
        <v>6</v>
      </c>
      <c r="P354" s="47">
        <v>6</v>
      </c>
    </row>
    <row r="355" spans="1:25" x14ac:dyDescent="0.25">
      <c r="B355" s="48" t="s">
        <v>126</v>
      </c>
      <c r="C355" s="11" t="s">
        <v>70</v>
      </c>
      <c r="D355" s="11" t="s">
        <v>72</v>
      </c>
      <c r="E355" s="47">
        <v>0</v>
      </c>
      <c r="F355" s="47">
        <v>0</v>
      </c>
      <c r="G355" s="47">
        <v>0</v>
      </c>
      <c r="H355" s="47">
        <v>2.9833333333333298</v>
      </c>
      <c r="I355" s="47">
        <v>4.2833333333333297</v>
      </c>
      <c r="J355" s="47">
        <v>6</v>
      </c>
      <c r="K355" s="47">
        <v>6</v>
      </c>
      <c r="L355" s="47">
        <v>6</v>
      </c>
      <c r="M355" s="47">
        <v>6</v>
      </c>
      <c r="N355" s="47">
        <v>6</v>
      </c>
      <c r="O355" s="47">
        <v>6</v>
      </c>
      <c r="P355" s="47">
        <v>6</v>
      </c>
    </row>
    <row r="356" spans="1:25" x14ac:dyDescent="0.25">
      <c r="B356" s="48" t="s">
        <v>127</v>
      </c>
      <c r="C356" s="11" t="s">
        <v>70</v>
      </c>
      <c r="D356" s="11" t="s">
        <v>72</v>
      </c>
      <c r="E356" s="47">
        <v>1.3</v>
      </c>
      <c r="F356" s="47">
        <v>1.5333333333333301</v>
      </c>
      <c r="G356" s="47">
        <v>1.6</v>
      </c>
      <c r="H356" s="47">
        <v>2.9833333333333298</v>
      </c>
      <c r="I356" s="47">
        <v>5.36666666666666</v>
      </c>
      <c r="J356" s="47">
        <v>6</v>
      </c>
      <c r="K356" s="47">
        <v>6</v>
      </c>
      <c r="L356" s="47">
        <v>7.11666666666666</v>
      </c>
      <c r="M356" s="47">
        <v>6.9666666666666597</v>
      </c>
      <c r="N356" s="47">
        <v>6.9</v>
      </c>
      <c r="O356" s="47">
        <v>6</v>
      </c>
      <c r="P356" s="47">
        <v>6</v>
      </c>
    </row>
    <row r="357" spans="1:25" x14ac:dyDescent="0.25">
      <c r="B357" s="48" t="s">
        <v>128</v>
      </c>
      <c r="C357" s="11" t="s">
        <v>70</v>
      </c>
      <c r="D357" s="11" t="s">
        <v>72</v>
      </c>
      <c r="E357" s="47">
        <v>0.38333333333333336</v>
      </c>
      <c r="F357" s="47">
        <v>0.68333333333333335</v>
      </c>
      <c r="G357" s="47">
        <v>1.36666666666666</v>
      </c>
      <c r="H357" s="47">
        <v>3.75</v>
      </c>
      <c r="I357" s="47">
        <v>6</v>
      </c>
      <c r="J357" s="47">
        <v>6</v>
      </c>
      <c r="K357" s="47">
        <v>6</v>
      </c>
      <c r="L357" s="47"/>
      <c r="M357" s="47">
        <v>6</v>
      </c>
      <c r="N357" s="47">
        <v>6</v>
      </c>
      <c r="O357" s="47">
        <v>6</v>
      </c>
      <c r="P357" s="47">
        <v>6</v>
      </c>
    </row>
    <row r="358" spans="1:25" x14ac:dyDescent="0.25">
      <c r="B358" s="48" t="s">
        <v>129</v>
      </c>
      <c r="C358" s="11" t="s">
        <v>70</v>
      </c>
      <c r="D358" s="11" t="s">
        <v>72</v>
      </c>
      <c r="E358" s="47"/>
      <c r="F358" s="47">
        <v>0.83333333333333337</v>
      </c>
      <c r="G358" s="47">
        <v>1.9166666666666601</v>
      </c>
      <c r="H358" s="47">
        <v>6</v>
      </c>
      <c r="I358" s="47">
        <v>6</v>
      </c>
      <c r="J358" s="47">
        <v>6</v>
      </c>
      <c r="K358" s="47">
        <v>6</v>
      </c>
      <c r="L358" s="47">
        <v>6</v>
      </c>
      <c r="M358" s="47">
        <v>6</v>
      </c>
      <c r="N358" s="47">
        <v>6</v>
      </c>
      <c r="O358" s="47"/>
      <c r="P358" s="47">
        <v>6</v>
      </c>
    </row>
    <row r="359" spans="1:25" x14ac:dyDescent="0.25">
      <c r="B359" s="48" t="s">
        <v>130</v>
      </c>
      <c r="C359" s="11" t="s">
        <v>70</v>
      </c>
      <c r="D359" s="11" t="s">
        <v>72</v>
      </c>
      <c r="E359" s="47">
        <v>1.45</v>
      </c>
      <c r="F359" s="47">
        <v>1.75</v>
      </c>
      <c r="G359" s="47">
        <v>2.36666666666666</v>
      </c>
      <c r="H359" s="47">
        <v>4.05</v>
      </c>
      <c r="I359" s="47">
        <v>6</v>
      </c>
      <c r="J359" s="47">
        <v>7</v>
      </c>
      <c r="K359" s="47">
        <v>6</v>
      </c>
      <c r="L359" s="47">
        <v>6</v>
      </c>
      <c r="M359" s="47">
        <v>6</v>
      </c>
      <c r="N359" s="47">
        <v>6</v>
      </c>
      <c r="O359" s="47">
        <v>6</v>
      </c>
      <c r="P359" s="47">
        <v>6</v>
      </c>
    </row>
    <row r="360" spans="1:25" x14ac:dyDescent="0.25">
      <c r="B360" s="48" t="s">
        <v>131</v>
      </c>
      <c r="C360" s="11" t="s">
        <v>70</v>
      </c>
      <c r="D360" s="11" t="s">
        <v>72</v>
      </c>
      <c r="E360" s="47">
        <v>0.45</v>
      </c>
      <c r="F360" s="47">
        <v>0.45</v>
      </c>
      <c r="G360" s="47">
        <v>0.68333333333333335</v>
      </c>
      <c r="H360" s="47">
        <v>4.43333333333333</v>
      </c>
      <c r="I360" s="47">
        <v>5.2833333333333297</v>
      </c>
      <c r="J360" s="47">
        <v>6</v>
      </c>
      <c r="K360" s="47">
        <v>6</v>
      </c>
      <c r="L360" s="47">
        <v>6</v>
      </c>
      <c r="M360" s="47">
        <v>6</v>
      </c>
      <c r="N360" s="47">
        <v>6</v>
      </c>
      <c r="O360" s="47">
        <v>6</v>
      </c>
      <c r="P360" s="47">
        <v>6</v>
      </c>
    </row>
    <row r="362" spans="1:25" x14ac:dyDescent="0.25">
      <c r="A362" t="s">
        <v>224</v>
      </c>
      <c r="B362" s="8" t="s">
        <v>222</v>
      </c>
      <c r="C362" s="48" t="s">
        <v>151</v>
      </c>
      <c r="D362" s="48" t="s">
        <v>152</v>
      </c>
      <c r="E362" s="48" t="s">
        <v>153</v>
      </c>
      <c r="F362" s="48" t="s">
        <v>154</v>
      </c>
      <c r="G362" s="48" t="s">
        <v>155</v>
      </c>
      <c r="H362" s="48" t="s">
        <v>156</v>
      </c>
      <c r="I362" s="48" t="s">
        <v>157</v>
      </c>
      <c r="J362" s="48" t="s">
        <v>158</v>
      </c>
      <c r="K362" s="48" t="s">
        <v>159</v>
      </c>
      <c r="L362" s="48" t="s">
        <v>160</v>
      </c>
      <c r="M362" s="48" t="s">
        <v>161</v>
      </c>
      <c r="N362" s="48" t="s">
        <v>162</v>
      </c>
      <c r="O362" s="48" t="s">
        <v>163</v>
      </c>
      <c r="P362" s="48" t="s">
        <v>164</v>
      </c>
      <c r="Q362" s="48" t="s">
        <v>165</v>
      </c>
      <c r="R362" s="48" t="s">
        <v>166</v>
      </c>
      <c r="S362" s="48" t="s">
        <v>167</v>
      </c>
      <c r="T362" s="48" t="s">
        <v>168</v>
      </c>
      <c r="U362" s="48" t="s">
        <v>169</v>
      </c>
      <c r="V362" s="48" t="s">
        <v>170</v>
      </c>
      <c r="W362" s="48" t="s">
        <v>171</v>
      </c>
      <c r="X362" s="48" t="s">
        <v>172</v>
      </c>
      <c r="Y362" s="48" t="s">
        <v>173</v>
      </c>
    </row>
    <row r="363" spans="1:25" x14ac:dyDescent="0.25">
      <c r="B363" s="9" t="s">
        <v>69</v>
      </c>
      <c r="C363" s="14" t="s">
        <v>70</v>
      </c>
      <c r="D363" s="11" t="s">
        <v>70</v>
      </c>
      <c r="E363" s="11" t="s">
        <v>70</v>
      </c>
      <c r="F363" s="11" t="s">
        <v>70</v>
      </c>
      <c r="G363" s="11" t="s">
        <v>70</v>
      </c>
      <c r="H363" s="11" t="s">
        <v>70</v>
      </c>
      <c r="I363" s="11" t="s">
        <v>70</v>
      </c>
      <c r="J363" s="11" t="s">
        <v>70</v>
      </c>
      <c r="K363" s="11" t="s">
        <v>70</v>
      </c>
      <c r="L363" s="11" t="s">
        <v>70</v>
      </c>
      <c r="M363" s="11" t="s">
        <v>70</v>
      </c>
      <c r="N363" s="11" t="s">
        <v>70</v>
      </c>
      <c r="O363" s="11" t="s">
        <v>70</v>
      </c>
      <c r="P363" s="11" t="s">
        <v>70</v>
      </c>
      <c r="Q363" s="11" t="s">
        <v>70</v>
      </c>
      <c r="R363" s="11" t="s">
        <v>70</v>
      </c>
      <c r="S363" s="11" t="s">
        <v>70</v>
      </c>
      <c r="T363" s="11" t="s">
        <v>70</v>
      </c>
      <c r="U363" s="14" t="s">
        <v>70</v>
      </c>
      <c r="V363" s="11" t="s">
        <v>70</v>
      </c>
      <c r="W363" s="11" t="s">
        <v>70</v>
      </c>
      <c r="X363" s="11" t="s">
        <v>70</v>
      </c>
      <c r="Y363" s="11" t="s">
        <v>70</v>
      </c>
    </row>
    <row r="364" spans="1:25" x14ac:dyDescent="0.25">
      <c r="B364" s="9" t="s">
        <v>71</v>
      </c>
      <c r="C364" s="14" t="s">
        <v>72</v>
      </c>
      <c r="D364" s="11" t="s">
        <v>72</v>
      </c>
      <c r="E364" s="11" t="s">
        <v>72</v>
      </c>
      <c r="F364" s="11" t="s">
        <v>72</v>
      </c>
      <c r="G364" s="11" t="s">
        <v>72</v>
      </c>
      <c r="H364" s="11" t="s">
        <v>72</v>
      </c>
      <c r="I364" s="11" t="s">
        <v>72</v>
      </c>
      <c r="J364" s="11" t="s">
        <v>72</v>
      </c>
      <c r="K364" s="11" t="s">
        <v>72</v>
      </c>
      <c r="L364" s="11" t="s">
        <v>72</v>
      </c>
      <c r="M364" s="11" t="s">
        <v>72</v>
      </c>
      <c r="N364" s="11" t="s">
        <v>72</v>
      </c>
      <c r="O364" s="11" t="s">
        <v>72</v>
      </c>
      <c r="P364" s="11" t="s">
        <v>72</v>
      </c>
      <c r="Q364" s="11" t="s">
        <v>72</v>
      </c>
      <c r="R364" s="11" t="s">
        <v>72</v>
      </c>
      <c r="S364" s="11" t="s">
        <v>72</v>
      </c>
      <c r="T364" s="11" t="s">
        <v>72</v>
      </c>
      <c r="U364" s="14" t="s">
        <v>72</v>
      </c>
      <c r="V364" s="11" t="s">
        <v>72</v>
      </c>
      <c r="W364" s="11" t="s">
        <v>72</v>
      </c>
      <c r="X364" s="11" t="s">
        <v>72</v>
      </c>
      <c r="Y364" s="11" t="s">
        <v>72</v>
      </c>
    </row>
    <row r="365" spans="1:25" x14ac:dyDescent="0.25">
      <c r="B365" s="19">
        <v>2</v>
      </c>
      <c r="C365" s="46">
        <v>-0.4</v>
      </c>
      <c r="D365" s="46">
        <v>0</v>
      </c>
      <c r="E365" s="46"/>
      <c r="F365" s="46">
        <v>-1.55</v>
      </c>
      <c r="G365" s="46"/>
      <c r="H365" s="46">
        <v>0.15</v>
      </c>
      <c r="I365" s="46">
        <v>0</v>
      </c>
      <c r="J365" s="46">
        <v>0</v>
      </c>
      <c r="K365" s="46">
        <v>0</v>
      </c>
      <c r="L365" s="46">
        <v>-1.1666666666666601</v>
      </c>
      <c r="M365" s="46">
        <v>0</v>
      </c>
      <c r="N365" s="46">
        <v>-0.71666666666666667</v>
      </c>
      <c r="O365" s="46"/>
      <c r="P365" s="46">
        <v>-0.23333333333333334</v>
      </c>
      <c r="Q365" s="46"/>
      <c r="R365" s="46">
        <v>-1.25</v>
      </c>
      <c r="S365" s="46">
        <v>-1.25</v>
      </c>
      <c r="T365" s="46">
        <v>0</v>
      </c>
      <c r="U365" s="46">
        <v>0</v>
      </c>
      <c r="V365" s="46"/>
      <c r="W365" s="46">
        <v>0</v>
      </c>
      <c r="X365" s="46">
        <v>-1.2333333333333301</v>
      </c>
      <c r="Y365" s="46">
        <v>-2.18333333333333</v>
      </c>
    </row>
    <row r="366" spans="1:25" x14ac:dyDescent="0.25">
      <c r="B366" s="19">
        <v>3</v>
      </c>
      <c r="C366" s="46">
        <v>-0.78333333333333333</v>
      </c>
      <c r="D366" s="46">
        <v>0</v>
      </c>
      <c r="E366" s="46">
        <v>0</v>
      </c>
      <c r="F366" s="46">
        <v>-0.16666666666666666</v>
      </c>
      <c r="G366" s="46">
        <v>0</v>
      </c>
      <c r="H366" s="46">
        <v>-0.8666666666666667</v>
      </c>
      <c r="I366" s="46">
        <v>0</v>
      </c>
      <c r="J366" s="46">
        <v>0</v>
      </c>
      <c r="K366" s="46">
        <v>0</v>
      </c>
      <c r="L366" s="46">
        <v>0</v>
      </c>
      <c r="M366" s="46">
        <v>0</v>
      </c>
      <c r="N366" s="46">
        <v>0</v>
      </c>
      <c r="O366" s="46">
        <v>-0.93333333333333335</v>
      </c>
      <c r="P366" s="46">
        <v>-0.23333333333333334</v>
      </c>
      <c r="Q366" s="46">
        <v>0</v>
      </c>
      <c r="R366" s="46">
        <v>-0.93333333333333335</v>
      </c>
      <c r="S366" s="46">
        <v>0</v>
      </c>
      <c r="T366" s="46">
        <v>0</v>
      </c>
      <c r="U366" s="46">
        <v>0</v>
      </c>
      <c r="V366" s="46"/>
      <c r="W366" s="46">
        <v>-1.31666666666666</v>
      </c>
      <c r="X366" s="46">
        <v>-0.8666666666666667</v>
      </c>
      <c r="Y366" s="46">
        <v>-1.4</v>
      </c>
    </row>
    <row r="367" spans="1:25" x14ac:dyDescent="0.25">
      <c r="B367" s="19">
        <v>4</v>
      </c>
      <c r="C367" s="46">
        <v>-1.4</v>
      </c>
      <c r="D367" s="46">
        <v>-1.25</v>
      </c>
      <c r="E367" s="46">
        <v>0</v>
      </c>
      <c r="F367" s="46">
        <v>-0.8666666666666667</v>
      </c>
      <c r="G367" s="46">
        <v>0</v>
      </c>
      <c r="H367" s="46">
        <v>0</v>
      </c>
      <c r="I367" s="46">
        <v>0</v>
      </c>
      <c r="J367" s="46">
        <v>0</v>
      </c>
      <c r="K367" s="46">
        <v>0</v>
      </c>
      <c r="L367" s="46">
        <v>-1.1666666666666601</v>
      </c>
      <c r="M367" s="46">
        <v>0</v>
      </c>
      <c r="N367" s="46">
        <v>-0.78333333333333333</v>
      </c>
      <c r="O367" s="46">
        <v>-0.93333333333333335</v>
      </c>
      <c r="P367" s="46">
        <v>0</v>
      </c>
      <c r="Q367" s="46">
        <v>-0.93333333333333335</v>
      </c>
      <c r="R367" s="46">
        <v>0</v>
      </c>
      <c r="S367" s="46">
        <v>0</v>
      </c>
      <c r="T367" s="46">
        <v>0</v>
      </c>
      <c r="U367" s="46">
        <v>0</v>
      </c>
      <c r="V367" s="46"/>
      <c r="W367" s="46">
        <v>0</v>
      </c>
      <c r="X367" s="46">
        <v>-0.8666666666666667</v>
      </c>
      <c r="Y367" s="46">
        <v>0</v>
      </c>
    </row>
    <row r="368" spans="1:25" x14ac:dyDescent="0.25">
      <c r="B368" s="20">
        <v>5</v>
      </c>
      <c r="C368" s="46">
        <v>-0.78333333333333333</v>
      </c>
      <c r="D368" s="46">
        <v>-1.25</v>
      </c>
      <c r="E368" s="46">
        <v>0</v>
      </c>
      <c r="F368" s="46">
        <v>-0.23333333333333334</v>
      </c>
      <c r="G368" s="46">
        <v>0</v>
      </c>
      <c r="H368" s="46">
        <v>-0.16666666666666666</v>
      </c>
      <c r="I368" s="46">
        <v>0.53333333333333333</v>
      </c>
      <c r="J368" s="46">
        <v>-1.1666666666666601</v>
      </c>
      <c r="K368" s="46">
        <v>0.91666666666666663</v>
      </c>
      <c r="L368" s="46">
        <v>0</v>
      </c>
      <c r="M368" s="46">
        <v>0.6166666666666667</v>
      </c>
      <c r="N368" s="46">
        <v>0</v>
      </c>
      <c r="O368" s="46">
        <v>0</v>
      </c>
      <c r="P368" s="46">
        <v>0</v>
      </c>
      <c r="Q368" s="46">
        <v>0</v>
      </c>
      <c r="R368" s="46">
        <v>0</v>
      </c>
      <c r="S368" s="46">
        <v>0.6166666666666667</v>
      </c>
      <c r="T368" s="46">
        <v>0</v>
      </c>
      <c r="U368" s="46">
        <v>1.0006944444444399</v>
      </c>
      <c r="V368" s="46">
        <v>0.76666666666666672</v>
      </c>
      <c r="W368" s="46">
        <v>0</v>
      </c>
      <c r="X368" s="46">
        <v>0</v>
      </c>
      <c r="Y368" s="46">
        <v>0</v>
      </c>
    </row>
    <row r="369" spans="1:25" x14ac:dyDescent="0.25">
      <c r="B369" s="20">
        <v>6</v>
      </c>
      <c r="C369" s="46">
        <v>0</v>
      </c>
      <c r="D369" s="46"/>
      <c r="E369" s="46">
        <v>0</v>
      </c>
      <c r="F369" s="46">
        <v>-0.16666666666666666</v>
      </c>
      <c r="G369" s="46">
        <v>3.3166666666666602</v>
      </c>
      <c r="H369" s="46">
        <v>0</v>
      </c>
      <c r="I369" s="46">
        <v>1.0006944444444399</v>
      </c>
      <c r="J369" s="46">
        <v>-0.16666666666666666</v>
      </c>
      <c r="K369" s="46">
        <v>-0.7</v>
      </c>
      <c r="L369" s="46">
        <v>0</v>
      </c>
      <c r="M369" s="46">
        <v>0</v>
      </c>
      <c r="N369" s="46">
        <v>0</v>
      </c>
      <c r="O369" s="46">
        <v>0</v>
      </c>
      <c r="P369" s="46">
        <v>1.1499999999999999</v>
      </c>
      <c r="Q369" s="46">
        <v>0</v>
      </c>
      <c r="R369" s="46">
        <v>-0.8666666666666667</v>
      </c>
      <c r="S369" s="46">
        <v>0</v>
      </c>
      <c r="T369" s="46">
        <v>0</v>
      </c>
      <c r="U369" s="46">
        <v>0</v>
      </c>
      <c r="V369" s="46">
        <v>0</v>
      </c>
      <c r="W369" s="46">
        <v>0</v>
      </c>
      <c r="X369" s="46">
        <v>0</v>
      </c>
      <c r="Y369" s="46">
        <v>-0.78333333333333333</v>
      </c>
    </row>
    <row r="370" spans="1:25" x14ac:dyDescent="0.25">
      <c r="B370" s="20">
        <v>7</v>
      </c>
      <c r="C370" s="46">
        <v>0</v>
      </c>
      <c r="D370" s="46">
        <v>-2.7166666666666601</v>
      </c>
      <c r="E370" s="46">
        <v>-0.7</v>
      </c>
      <c r="F370" s="46">
        <v>-0.23333333333333334</v>
      </c>
      <c r="G370" s="46">
        <v>2.1666666666666599</v>
      </c>
      <c r="H370" s="46">
        <v>0</v>
      </c>
      <c r="I370" s="46">
        <v>1.5333333333333301</v>
      </c>
      <c r="J370" s="46">
        <v>0</v>
      </c>
      <c r="K370" s="46">
        <v>-1.7833333333333301</v>
      </c>
      <c r="L370" s="46">
        <v>-1.95</v>
      </c>
      <c r="M370" s="46">
        <v>0</v>
      </c>
      <c r="N370" s="46">
        <v>0</v>
      </c>
      <c r="O370" s="46">
        <v>-0.8666666666666667</v>
      </c>
      <c r="P370" s="46">
        <v>2.4</v>
      </c>
      <c r="Q370" s="46">
        <v>0</v>
      </c>
      <c r="R370" s="46">
        <v>0</v>
      </c>
      <c r="S370" s="46">
        <v>0</v>
      </c>
      <c r="T370" s="46">
        <v>0</v>
      </c>
      <c r="U370" s="46">
        <v>1.1499999999999999</v>
      </c>
      <c r="V370" s="46">
        <v>0</v>
      </c>
      <c r="W370" s="46">
        <v>-1.7833333333333301</v>
      </c>
      <c r="X370" s="46">
        <v>0</v>
      </c>
      <c r="Y370" s="46">
        <v>-0.78333333333333333</v>
      </c>
    </row>
    <row r="371" spans="1:25" x14ac:dyDescent="0.25">
      <c r="B371" s="20">
        <v>8</v>
      </c>
      <c r="C371" s="46">
        <v>0</v>
      </c>
      <c r="D371" s="46">
        <v>-1.25</v>
      </c>
      <c r="E371" s="46">
        <v>0</v>
      </c>
      <c r="F371" s="46">
        <v>-0.78333333333333333</v>
      </c>
      <c r="G371" s="46">
        <v>0</v>
      </c>
      <c r="H371" s="46">
        <v>1.0833333333333299</v>
      </c>
      <c r="I371" s="46">
        <v>2.1666666666666599</v>
      </c>
      <c r="J371" s="46">
        <v>-0.8666666666666667</v>
      </c>
      <c r="K371" s="46">
        <v>0</v>
      </c>
      <c r="L371" s="46">
        <v>-1.95</v>
      </c>
      <c r="M371" s="46">
        <v>0</v>
      </c>
      <c r="N371" s="46">
        <v>0</v>
      </c>
      <c r="O371" s="46">
        <v>-0.8666666666666667</v>
      </c>
      <c r="P371" s="46">
        <v>1.0006944444444399</v>
      </c>
      <c r="Q371" s="46">
        <v>0</v>
      </c>
      <c r="R371" s="46">
        <v>-0.7</v>
      </c>
      <c r="S371" s="46">
        <v>0</v>
      </c>
      <c r="T371" s="46">
        <v>0</v>
      </c>
      <c r="U371" s="46">
        <v>0</v>
      </c>
      <c r="V371" s="46">
        <v>-0.16666666666666666</v>
      </c>
      <c r="W371" s="46">
        <v>-1.31666666666666</v>
      </c>
      <c r="X371" s="46">
        <v>0</v>
      </c>
      <c r="Y371" s="46">
        <v>-1.25</v>
      </c>
    </row>
    <row r="372" spans="1:25" x14ac:dyDescent="0.25">
      <c r="B372" s="20">
        <v>9</v>
      </c>
      <c r="C372" s="46">
        <v>-0.78333333333333333</v>
      </c>
      <c r="D372" s="46">
        <v>-3.2666666666666599</v>
      </c>
      <c r="E372" s="46">
        <v>0</v>
      </c>
      <c r="F372" s="46">
        <v>-0.78333333333333333</v>
      </c>
      <c r="G372" s="46">
        <v>-1.1666666666666601</v>
      </c>
      <c r="H372" s="46">
        <v>1.0006944444444399</v>
      </c>
      <c r="I372" s="46">
        <v>0</v>
      </c>
      <c r="J372" s="46">
        <v>-1.1666666666666601</v>
      </c>
      <c r="K372" s="46">
        <v>0</v>
      </c>
      <c r="L372" s="46">
        <v>-2.7166666666666601</v>
      </c>
      <c r="M372" s="46">
        <v>0</v>
      </c>
      <c r="N372" s="46">
        <v>0</v>
      </c>
      <c r="O372" s="46">
        <v>-1.7833333333333301</v>
      </c>
      <c r="P372" s="46">
        <v>0.6166666666666667</v>
      </c>
      <c r="Q372" s="46">
        <v>-0.78333333333333333</v>
      </c>
      <c r="R372" s="46">
        <v>0</v>
      </c>
      <c r="S372" s="46">
        <v>0</v>
      </c>
      <c r="T372" s="46">
        <v>-1.7166666666666599</v>
      </c>
      <c r="U372" s="46">
        <v>0</v>
      </c>
      <c r="V372" s="46">
        <v>-0.16666666666666666</v>
      </c>
      <c r="W372" s="46">
        <v>-1.86666666666666</v>
      </c>
      <c r="X372" s="46">
        <v>0</v>
      </c>
      <c r="Y372" s="46">
        <v>-1.31666666666666</v>
      </c>
    </row>
    <row r="373" spans="1:25" x14ac:dyDescent="0.25">
      <c r="B373" s="20">
        <v>10</v>
      </c>
      <c r="C373" s="46">
        <v>-2.18333333333333</v>
      </c>
      <c r="D373" s="46">
        <v>-2.7166666666666601</v>
      </c>
      <c r="E373" s="46">
        <v>0.6166666666666667</v>
      </c>
      <c r="F373" s="46"/>
      <c r="G373" s="46">
        <v>-0.71666666666666667</v>
      </c>
      <c r="H373" s="46">
        <v>-0.93333333333333335</v>
      </c>
      <c r="I373" s="46">
        <v>0.53333333333333333</v>
      </c>
      <c r="J373" s="46">
        <v>-2.25</v>
      </c>
      <c r="K373" s="46">
        <v>0</v>
      </c>
      <c r="L373" s="46">
        <v>-2.3333333333333299</v>
      </c>
      <c r="M373" s="46">
        <v>0</v>
      </c>
      <c r="N373" s="46">
        <v>0</v>
      </c>
      <c r="O373" s="46">
        <v>-2.8</v>
      </c>
      <c r="P373" s="46">
        <v>0</v>
      </c>
      <c r="Q373" s="46">
        <v>-1.7166666666666599</v>
      </c>
      <c r="R373" s="46">
        <v>-1.25</v>
      </c>
      <c r="S373" s="46">
        <v>0</v>
      </c>
      <c r="T373" s="46">
        <v>0</v>
      </c>
      <c r="U373" s="46">
        <v>0.53333333333333333</v>
      </c>
      <c r="V373" s="46">
        <v>0</v>
      </c>
      <c r="W373" s="46">
        <v>-2.7166666666666601</v>
      </c>
      <c r="X373" s="46">
        <v>-0.8666666666666667</v>
      </c>
      <c r="Y373" s="46">
        <v>-1.25</v>
      </c>
    </row>
    <row r="374" spans="1:25" x14ac:dyDescent="0.25">
      <c r="B374" s="20">
        <v>11</v>
      </c>
      <c r="C374" s="46">
        <v>-2.18333333333333</v>
      </c>
      <c r="D374" s="46">
        <v>-3.8</v>
      </c>
      <c r="E374" s="46">
        <v>1.6666666666666601</v>
      </c>
      <c r="F374" s="46"/>
      <c r="G374" s="46">
        <v>0.21666666666666667</v>
      </c>
      <c r="H374" s="46">
        <v>0</v>
      </c>
      <c r="I374" s="46">
        <v>0.45</v>
      </c>
      <c r="J374" s="46"/>
      <c r="K374" s="46">
        <v>0</v>
      </c>
      <c r="L374" s="46">
        <v>-3.65</v>
      </c>
      <c r="M374" s="46">
        <v>0</v>
      </c>
      <c r="N374" s="46">
        <v>0</v>
      </c>
      <c r="O374" s="46">
        <v>-3.3333333333333299</v>
      </c>
      <c r="P374" s="46">
        <v>0.6166666666666667</v>
      </c>
      <c r="Q374" s="46">
        <v>-2.3333333333333299</v>
      </c>
      <c r="R374" s="46">
        <v>-0.8666666666666667</v>
      </c>
      <c r="S374" s="46">
        <v>-1.1666666666666601</v>
      </c>
      <c r="T374" s="46">
        <v>-1.31666666666666</v>
      </c>
      <c r="U374" s="46">
        <v>1.4666666666666599</v>
      </c>
      <c r="V374" s="46">
        <v>-0.8666666666666667</v>
      </c>
      <c r="W374" s="46">
        <v>-2.7166666666666601</v>
      </c>
      <c r="X374" s="46">
        <v>-1.2333333333333301</v>
      </c>
      <c r="Y374" s="46">
        <v>-0.8666666666666667</v>
      </c>
    </row>
    <row r="375" spans="1:25" x14ac:dyDescent="0.25">
      <c r="B375" s="20">
        <v>12</v>
      </c>
      <c r="C375" s="46">
        <v>-3.2666666666666599</v>
      </c>
      <c r="D375" s="46">
        <v>-3.2666666666666599</v>
      </c>
      <c r="E375" s="46">
        <v>0</v>
      </c>
      <c r="F375" s="46">
        <v>-3.18333333333333</v>
      </c>
      <c r="G375" s="46">
        <v>0.15</v>
      </c>
      <c r="H375" s="46">
        <v>-0.93333333333333335</v>
      </c>
      <c r="I375" s="46"/>
      <c r="J375" s="46">
        <v>-1.4</v>
      </c>
      <c r="K375" s="46">
        <v>-1.25</v>
      </c>
      <c r="L375" s="46">
        <v>-4.18333333333333</v>
      </c>
      <c r="M375" s="46">
        <v>-1.7166666666666599</v>
      </c>
      <c r="N375" s="46">
        <v>0</v>
      </c>
      <c r="O375" s="46">
        <v>-3.5</v>
      </c>
      <c r="P375" s="46">
        <v>0</v>
      </c>
      <c r="Q375" s="46"/>
      <c r="R375" s="46">
        <v>0</v>
      </c>
      <c r="S375" s="46">
        <v>-0.93333333333333335</v>
      </c>
      <c r="T375" s="46">
        <v>-1.31666666666666</v>
      </c>
      <c r="U375" s="46">
        <v>0.53333333333333333</v>
      </c>
      <c r="V375" s="46">
        <v>-1.0166666666666599</v>
      </c>
      <c r="W375" s="46">
        <v>-3.2666666666666599</v>
      </c>
      <c r="X375" s="46">
        <v>-1.86666666666666</v>
      </c>
      <c r="Y375" s="46">
        <v>-1.31666666666666</v>
      </c>
    </row>
    <row r="376" spans="1:25" x14ac:dyDescent="0.25">
      <c r="B376" s="21">
        <v>13</v>
      </c>
      <c r="C376" s="46">
        <v>-1.7833333333333301</v>
      </c>
      <c r="D376" s="46">
        <v>-3.7166666666666601</v>
      </c>
      <c r="E376" s="46">
        <v>-0.78333333333333333</v>
      </c>
      <c r="F376" s="46">
        <v>-3.18333333333333</v>
      </c>
      <c r="G376" s="46">
        <v>-0.71666666666666667</v>
      </c>
      <c r="H376" s="46">
        <v>-0.8666666666666667</v>
      </c>
      <c r="I376" s="46"/>
      <c r="J376" s="46">
        <v>-3.7166666666666601</v>
      </c>
      <c r="K376" s="46"/>
      <c r="L376" s="46">
        <v>-4.18333333333333</v>
      </c>
      <c r="M376" s="46">
        <v>-2.3333333333333299</v>
      </c>
      <c r="N376" s="46">
        <v>0</v>
      </c>
      <c r="O376" s="46">
        <v>-3.3333333333333299</v>
      </c>
      <c r="P376" s="46"/>
      <c r="Q376" s="46">
        <v>-2.6333333333333302</v>
      </c>
      <c r="R376" s="46"/>
      <c r="S376" s="46">
        <v>-1.31666666666666</v>
      </c>
      <c r="T376" s="46">
        <v>-1.31666666666666</v>
      </c>
      <c r="U376" s="46">
        <v>-1.31666666666666</v>
      </c>
      <c r="V376" s="46"/>
      <c r="W376" s="46">
        <v>-3.2666666666666599</v>
      </c>
      <c r="X376" s="46">
        <v>-1.7833333333333301</v>
      </c>
      <c r="Y376" s="46">
        <v>-2.1</v>
      </c>
    </row>
    <row r="378" spans="1:25" x14ac:dyDescent="0.25">
      <c r="A378" t="s">
        <v>224</v>
      </c>
      <c r="B378" s="8" t="s">
        <v>222</v>
      </c>
      <c r="C378" s="9" t="s">
        <v>69</v>
      </c>
      <c r="D378" s="9" t="s">
        <v>71</v>
      </c>
      <c r="E378" s="19">
        <v>2</v>
      </c>
      <c r="F378" s="19">
        <v>3</v>
      </c>
      <c r="G378" s="19">
        <v>4</v>
      </c>
      <c r="H378" s="20">
        <v>5</v>
      </c>
      <c r="I378" s="20">
        <v>6</v>
      </c>
      <c r="J378" s="20">
        <v>7</v>
      </c>
      <c r="K378" s="20">
        <v>8</v>
      </c>
      <c r="L378" s="20">
        <v>9</v>
      </c>
      <c r="M378" s="20">
        <v>10</v>
      </c>
      <c r="N378" s="20">
        <v>11</v>
      </c>
      <c r="O378" s="20">
        <v>12</v>
      </c>
      <c r="P378" s="21">
        <v>13</v>
      </c>
    </row>
    <row r="379" spans="1:25" x14ac:dyDescent="0.25">
      <c r="B379" s="48" t="s">
        <v>151</v>
      </c>
      <c r="C379" s="14" t="s">
        <v>70</v>
      </c>
      <c r="D379" s="14" t="s">
        <v>72</v>
      </c>
      <c r="E379" s="46">
        <v>-0.4</v>
      </c>
      <c r="F379" s="46">
        <v>-0.78333333333333333</v>
      </c>
      <c r="G379" s="46">
        <v>-1.4</v>
      </c>
      <c r="H379" s="46">
        <v>-0.78333333333333333</v>
      </c>
      <c r="I379" s="46">
        <v>0</v>
      </c>
      <c r="J379" s="46">
        <v>0</v>
      </c>
      <c r="K379" s="46">
        <v>0</v>
      </c>
      <c r="L379" s="46">
        <v>-0.78333333333333333</v>
      </c>
      <c r="M379" s="46">
        <v>-2.18333333333333</v>
      </c>
      <c r="N379" s="46">
        <v>-2.18333333333333</v>
      </c>
      <c r="O379" s="46">
        <v>-3.2666666666666599</v>
      </c>
      <c r="P379" s="46">
        <v>-1.7833333333333301</v>
      </c>
    </row>
    <row r="380" spans="1:25" x14ac:dyDescent="0.25">
      <c r="B380" s="48" t="s">
        <v>152</v>
      </c>
      <c r="C380" s="11" t="s">
        <v>70</v>
      </c>
      <c r="D380" s="11" t="s">
        <v>72</v>
      </c>
      <c r="E380" s="46">
        <v>0</v>
      </c>
      <c r="F380" s="46">
        <v>0</v>
      </c>
      <c r="G380" s="46">
        <v>-1.25</v>
      </c>
      <c r="H380" s="46">
        <v>-1.25</v>
      </c>
      <c r="I380" s="46"/>
      <c r="J380" s="46">
        <v>-2.7166666666666601</v>
      </c>
      <c r="K380" s="46">
        <v>-1.25</v>
      </c>
      <c r="L380" s="46">
        <v>-3.2666666666666599</v>
      </c>
      <c r="M380" s="46">
        <v>-2.7166666666666601</v>
      </c>
      <c r="N380" s="46">
        <v>-3.8</v>
      </c>
      <c r="O380" s="46">
        <v>-3.2666666666666599</v>
      </c>
      <c r="P380" s="46">
        <v>-3.7166666666666601</v>
      </c>
    </row>
    <row r="381" spans="1:25" x14ac:dyDescent="0.25">
      <c r="B381" s="48" t="s">
        <v>153</v>
      </c>
      <c r="C381" s="11" t="s">
        <v>70</v>
      </c>
      <c r="D381" s="11" t="s">
        <v>72</v>
      </c>
      <c r="E381" s="46"/>
      <c r="F381" s="46">
        <v>0</v>
      </c>
      <c r="G381" s="46">
        <v>0</v>
      </c>
      <c r="H381" s="46">
        <v>0</v>
      </c>
      <c r="I381" s="46">
        <v>0</v>
      </c>
      <c r="J381" s="46">
        <v>-0.7</v>
      </c>
      <c r="K381" s="46">
        <v>0</v>
      </c>
      <c r="L381" s="46">
        <v>0</v>
      </c>
      <c r="M381" s="46">
        <v>0.6166666666666667</v>
      </c>
      <c r="N381" s="46">
        <v>1.6666666666666601</v>
      </c>
      <c r="O381" s="46">
        <v>0</v>
      </c>
      <c r="P381" s="46">
        <v>-0.78333333333333333</v>
      </c>
    </row>
    <row r="382" spans="1:25" x14ac:dyDescent="0.25">
      <c r="B382" s="48" t="s">
        <v>154</v>
      </c>
      <c r="C382" s="11" t="s">
        <v>70</v>
      </c>
      <c r="D382" s="11" t="s">
        <v>72</v>
      </c>
      <c r="E382" s="46">
        <v>-1.55</v>
      </c>
      <c r="F382" s="46">
        <v>-0.16666666666666666</v>
      </c>
      <c r="G382" s="46">
        <v>-0.8666666666666667</v>
      </c>
      <c r="H382" s="46">
        <v>-0.23333333333333334</v>
      </c>
      <c r="I382" s="46">
        <v>-0.16666666666666666</v>
      </c>
      <c r="J382" s="46">
        <v>-0.23333333333333334</v>
      </c>
      <c r="K382" s="46">
        <v>-0.78333333333333333</v>
      </c>
      <c r="L382" s="46">
        <v>-0.78333333333333333</v>
      </c>
      <c r="M382" s="46"/>
      <c r="N382" s="46"/>
      <c r="O382" s="46">
        <v>-3.18333333333333</v>
      </c>
      <c r="P382" s="46">
        <v>-3.18333333333333</v>
      </c>
    </row>
    <row r="383" spans="1:25" x14ac:dyDescent="0.25">
      <c r="B383" s="48" t="s">
        <v>155</v>
      </c>
      <c r="C383" s="11" t="s">
        <v>70</v>
      </c>
      <c r="D383" s="11" t="s">
        <v>72</v>
      </c>
      <c r="E383" s="46"/>
      <c r="F383" s="46">
        <v>0</v>
      </c>
      <c r="G383" s="46">
        <v>0</v>
      </c>
      <c r="H383" s="46">
        <v>0</v>
      </c>
      <c r="I383" s="46">
        <v>3.3166666666666602</v>
      </c>
      <c r="J383" s="46">
        <v>2.1666666666666599</v>
      </c>
      <c r="K383" s="46">
        <v>0</v>
      </c>
      <c r="L383" s="46">
        <v>-1.1666666666666601</v>
      </c>
      <c r="M383" s="46">
        <v>-0.71666666666666667</v>
      </c>
      <c r="N383" s="46">
        <v>0.21666666666666667</v>
      </c>
      <c r="O383" s="46">
        <v>0.15</v>
      </c>
      <c r="P383" s="46">
        <v>-0.71666666666666667</v>
      </c>
    </row>
    <row r="384" spans="1:25" x14ac:dyDescent="0.25">
      <c r="B384" s="48" t="s">
        <v>156</v>
      </c>
      <c r="C384" s="11" t="s">
        <v>70</v>
      </c>
      <c r="D384" s="11" t="s">
        <v>72</v>
      </c>
      <c r="E384" s="46">
        <v>0.15</v>
      </c>
      <c r="F384" s="46">
        <v>-0.8666666666666667</v>
      </c>
      <c r="G384" s="46">
        <v>0</v>
      </c>
      <c r="H384" s="46">
        <v>-0.16666666666666666</v>
      </c>
      <c r="I384" s="46">
        <v>0</v>
      </c>
      <c r="J384" s="46">
        <v>0</v>
      </c>
      <c r="K384" s="46">
        <v>1.0833333333333299</v>
      </c>
      <c r="L384" s="46">
        <v>1.0006944444444399</v>
      </c>
      <c r="M384" s="46">
        <v>-0.93333333333333335</v>
      </c>
      <c r="N384" s="46">
        <v>0</v>
      </c>
      <c r="O384" s="46">
        <v>-0.93333333333333335</v>
      </c>
      <c r="P384" s="46">
        <v>-0.8666666666666667</v>
      </c>
    </row>
    <row r="385" spans="2:16" x14ac:dyDescent="0.25">
      <c r="B385" s="48" t="s">
        <v>157</v>
      </c>
      <c r="C385" s="11" t="s">
        <v>70</v>
      </c>
      <c r="D385" s="11" t="s">
        <v>72</v>
      </c>
      <c r="E385" s="46">
        <v>0</v>
      </c>
      <c r="F385" s="46">
        <v>0</v>
      </c>
      <c r="G385" s="46">
        <v>0</v>
      </c>
      <c r="H385" s="46">
        <v>0.53333333333333333</v>
      </c>
      <c r="I385" s="46">
        <v>1.0006944444444399</v>
      </c>
      <c r="J385" s="46">
        <v>1.5333333333333301</v>
      </c>
      <c r="K385" s="46">
        <v>2.1666666666666599</v>
      </c>
      <c r="L385" s="46">
        <v>0</v>
      </c>
      <c r="M385" s="46">
        <v>0.53333333333333333</v>
      </c>
      <c r="N385" s="46">
        <v>0.45</v>
      </c>
      <c r="O385" s="46"/>
      <c r="P385" s="46"/>
    </row>
    <row r="386" spans="2:16" x14ac:dyDescent="0.25">
      <c r="B386" s="48" t="s">
        <v>158</v>
      </c>
      <c r="C386" s="11" t="s">
        <v>70</v>
      </c>
      <c r="D386" s="11" t="s">
        <v>72</v>
      </c>
      <c r="E386" s="46">
        <v>0</v>
      </c>
      <c r="F386" s="46">
        <v>0</v>
      </c>
      <c r="G386" s="46">
        <v>0</v>
      </c>
      <c r="H386" s="46">
        <v>-1.1666666666666601</v>
      </c>
      <c r="I386" s="46">
        <v>-0.16666666666666666</v>
      </c>
      <c r="J386" s="46">
        <v>0</v>
      </c>
      <c r="K386" s="46">
        <v>-0.8666666666666667</v>
      </c>
      <c r="L386" s="46">
        <v>-1.1666666666666601</v>
      </c>
      <c r="M386" s="46">
        <v>-2.25</v>
      </c>
      <c r="N386" s="46"/>
      <c r="O386" s="46">
        <v>-1.4</v>
      </c>
      <c r="P386" s="46">
        <v>-3.7166666666666601</v>
      </c>
    </row>
    <row r="387" spans="2:16" x14ac:dyDescent="0.25">
      <c r="B387" s="48" t="s">
        <v>159</v>
      </c>
      <c r="C387" s="11" t="s">
        <v>70</v>
      </c>
      <c r="D387" s="11" t="s">
        <v>72</v>
      </c>
      <c r="E387" s="46">
        <v>0</v>
      </c>
      <c r="F387" s="46">
        <v>0</v>
      </c>
      <c r="G387" s="46">
        <v>0</v>
      </c>
      <c r="H387" s="46">
        <v>0.91666666666666663</v>
      </c>
      <c r="I387" s="46">
        <v>-0.7</v>
      </c>
      <c r="J387" s="46">
        <v>-1.7833333333333301</v>
      </c>
      <c r="K387" s="46">
        <v>0</v>
      </c>
      <c r="L387" s="46">
        <v>0</v>
      </c>
      <c r="M387" s="46">
        <v>0</v>
      </c>
      <c r="N387" s="46">
        <v>0</v>
      </c>
      <c r="O387" s="46">
        <v>-1.25</v>
      </c>
      <c r="P387" s="46"/>
    </row>
    <row r="388" spans="2:16" x14ac:dyDescent="0.25">
      <c r="B388" s="48" t="s">
        <v>160</v>
      </c>
      <c r="C388" s="11" t="s">
        <v>70</v>
      </c>
      <c r="D388" s="11" t="s">
        <v>72</v>
      </c>
      <c r="E388" s="46">
        <v>-1.1666666666666601</v>
      </c>
      <c r="F388" s="46">
        <v>0</v>
      </c>
      <c r="G388" s="46">
        <v>-1.1666666666666601</v>
      </c>
      <c r="H388" s="46">
        <v>0</v>
      </c>
      <c r="I388" s="46">
        <v>0</v>
      </c>
      <c r="J388" s="46">
        <v>-1.95</v>
      </c>
      <c r="K388" s="46">
        <v>-1.95</v>
      </c>
      <c r="L388" s="46">
        <v>-2.7166666666666601</v>
      </c>
      <c r="M388" s="46">
        <v>-2.3333333333333299</v>
      </c>
      <c r="N388" s="46">
        <v>-3.65</v>
      </c>
      <c r="O388" s="46">
        <v>-4.18333333333333</v>
      </c>
      <c r="P388" s="46">
        <v>-4.18333333333333</v>
      </c>
    </row>
    <row r="389" spans="2:16" x14ac:dyDescent="0.25">
      <c r="B389" s="48" t="s">
        <v>161</v>
      </c>
      <c r="C389" s="11" t="s">
        <v>70</v>
      </c>
      <c r="D389" s="11" t="s">
        <v>72</v>
      </c>
      <c r="E389" s="46">
        <v>0</v>
      </c>
      <c r="F389" s="46">
        <v>0</v>
      </c>
      <c r="G389" s="46">
        <v>0</v>
      </c>
      <c r="H389" s="46">
        <v>0.6166666666666667</v>
      </c>
      <c r="I389" s="46">
        <v>0</v>
      </c>
      <c r="J389" s="46">
        <v>0</v>
      </c>
      <c r="K389" s="46">
        <v>0</v>
      </c>
      <c r="L389" s="46">
        <v>0</v>
      </c>
      <c r="M389" s="46">
        <v>0</v>
      </c>
      <c r="N389" s="46">
        <v>0</v>
      </c>
      <c r="O389" s="46">
        <v>-1.7166666666666599</v>
      </c>
      <c r="P389" s="46">
        <v>-2.3333333333333299</v>
      </c>
    </row>
    <row r="390" spans="2:16" x14ac:dyDescent="0.25">
      <c r="B390" s="48" t="s">
        <v>162</v>
      </c>
      <c r="C390" s="11" t="s">
        <v>70</v>
      </c>
      <c r="D390" s="11" t="s">
        <v>72</v>
      </c>
      <c r="E390" s="46">
        <v>-0.71666666666666667</v>
      </c>
      <c r="F390" s="46">
        <v>0</v>
      </c>
      <c r="G390" s="46">
        <v>-0.78333333333333333</v>
      </c>
      <c r="H390" s="46">
        <v>0</v>
      </c>
      <c r="I390" s="46">
        <v>0</v>
      </c>
      <c r="J390" s="46">
        <v>0</v>
      </c>
      <c r="K390" s="46">
        <v>0</v>
      </c>
      <c r="L390" s="46">
        <v>0</v>
      </c>
      <c r="M390" s="46">
        <v>0</v>
      </c>
      <c r="N390" s="46">
        <v>0</v>
      </c>
      <c r="O390" s="46">
        <v>0</v>
      </c>
      <c r="P390" s="46">
        <v>0</v>
      </c>
    </row>
    <row r="391" spans="2:16" x14ac:dyDescent="0.25">
      <c r="B391" s="48" t="s">
        <v>163</v>
      </c>
      <c r="C391" s="11" t="s">
        <v>70</v>
      </c>
      <c r="D391" s="11" t="s">
        <v>72</v>
      </c>
      <c r="E391" s="46"/>
      <c r="F391" s="46">
        <v>-0.93333333333333335</v>
      </c>
      <c r="G391" s="46">
        <v>-0.93333333333333335</v>
      </c>
      <c r="H391" s="46">
        <v>0</v>
      </c>
      <c r="I391" s="46">
        <v>0</v>
      </c>
      <c r="J391" s="46">
        <v>-0.8666666666666667</v>
      </c>
      <c r="K391" s="46">
        <v>-0.8666666666666667</v>
      </c>
      <c r="L391" s="46">
        <v>-1.7833333333333301</v>
      </c>
      <c r="M391" s="46">
        <v>-2.8</v>
      </c>
      <c r="N391" s="46">
        <v>-3.3333333333333299</v>
      </c>
      <c r="O391" s="46">
        <v>-3.5</v>
      </c>
      <c r="P391" s="46">
        <v>-3.3333333333333299</v>
      </c>
    </row>
    <row r="392" spans="2:16" x14ac:dyDescent="0.25">
      <c r="B392" s="48" t="s">
        <v>164</v>
      </c>
      <c r="C392" s="11" t="s">
        <v>70</v>
      </c>
      <c r="D392" s="11" t="s">
        <v>72</v>
      </c>
      <c r="E392" s="46">
        <v>-0.23333333333333334</v>
      </c>
      <c r="F392" s="46">
        <v>-0.23333333333333334</v>
      </c>
      <c r="G392" s="46">
        <v>0</v>
      </c>
      <c r="H392" s="46">
        <v>0</v>
      </c>
      <c r="I392" s="46">
        <v>1.1499999999999999</v>
      </c>
      <c r="J392" s="46">
        <v>2.4</v>
      </c>
      <c r="K392" s="46">
        <v>1.0006944444444399</v>
      </c>
      <c r="L392" s="46">
        <v>0.6166666666666667</v>
      </c>
      <c r="M392" s="46">
        <v>0</v>
      </c>
      <c r="N392" s="46">
        <v>0.6166666666666667</v>
      </c>
      <c r="O392" s="46">
        <v>0</v>
      </c>
      <c r="P392" s="46"/>
    </row>
    <row r="393" spans="2:16" x14ac:dyDescent="0.25">
      <c r="B393" s="48" t="s">
        <v>165</v>
      </c>
      <c r="C393" s="11" t="s">
        <v>70</v>
      </c>
      <c r="D393" s="11" t="s">
        <v>72</v>
      </c>
      <c r="E393" s="46"/>
      <c r="F393" s="46">
        <v>0</v>
      </c>
      <c r="G393" s="46">
        <v>-0.93333333333333335</v>
      </c>
      <c r="H393" s="46">
        <v>0</v>
      </c>
      <c r="I393" s="46">
        <v>0</v>
      </c>
      <c r="J393" s="46">
        <v>0</v>
      </c>
      <c r="K393" s="46">
        <v>0</v>
      </c>
      <c r="L393" s="46">
        <v>-0.78333333333333333</v>
      </c>
      <c r="M393" s="46">
        <v>-1.7166666666666599</v>
      </c>
      <c r="N393" s="46">
        <v>-2.3333333333333299</v>
      </c>
      <c r="O393" s="46"/>
      <c r="P393" s="46">
        <v>-2.6333333333333302</v>
      </c>
    </row>
    <row r="394" spans="2:16" x14ac:dyDescent="0.25">
      <c r="B394" s="48" t="s">
        <v>166</v>
      </c>
      <c r="C394" s="11" t="s">
        <v>70</v>
      </c>
      <c r="D394" s="11" t="s">
        <v>72</v>
      </c>
      <c r="E394" s="46">
        <v>-1.25</v>
      </c>
      <c r="F394" s="46">
        <v>-0.93333333333333335</v>
      </c>
      <c r="G394" s="46">
        <v>0</v>
      </c>
      <c r="H394" s="46">
        <v>0</v>
      </c>
      <c r="I394" s="46">
        <v>-0.8666666666666667</v>
      </c>
      <c r="J394" s="46">
        <v>0</v>
      </c>
      <c r="K394" s="46">
        <v>-0.7</v>
      </c>
      <c r="L394" s="46">
        <v>0</v>
      </c>
      <c r="M394" s="46">
        <v>-1.25</v>
      </c>
      <c r="N394" s="46">
        <v>-0.8666666666666667</v>
      </c>
      <c r="O394" s="46">
        <v>0</v>
      </c>
      <c r="P394" s="46"/>
    </row>
    <row r="395" spans="2:16" x14ac:dyDescent="0.25">
      <c r="B395" s="48" t="s">
        <v>167</v>
      </c>
      <c r="C395" s="11" t="s">
        <v>70</v>
      </c>
      <c r="D395" s="11" t="s">
        <v>72</v>
      </c>
      <c r="E395" s="46">
        <v>-1.25</v>
      </c>
      <c r="F395" s="46">
        <v>0</v>
      </c>
      <c r="G395" s="46">
        <v>0</v>
      </c>
      <c r="H395" s="46">
        <v>0.6166666666666667</v>
      </c>
      <c r="I395" s="46">
        <v>0</v>
      </c>
      <c r="J395" s="46">
        <v>0</v>
      </c>
      <c r="K395" s="46">
        <v>0</v>
      </c>
      <c r="L395" s="46">
        <v>0</v>
      </c>
      <c r="M395" s="46">
        <v>0</v>
      </c>
      <c r="N395" s="46">
        <v>-1.1666666666666601</v>
      </c>
      <c r="O395" s="46">
        <v>-0.93333333333333335</v>
      </c>
      <c r="P395" s="46">
        <v>-1.31666666666666</v>
      </c>
    </row>
    <row r="396" spans="2:16" x14ac:dyDescent="0.25">
      <c r="B396" s="48" t="s">
        <v>168</v>
      </c>
      <c r="C396" s="11" t="s">
        <v>70</v>
      </c>
      <c r="D396" s="11" t="s">
        <v>72</v>
      </c>
      <c r="E396" s="46">
        <v>0</v>
      </c>
      <c r="F396" s="46">
        <v>0</v>
      </c>
      <c r="G396" s="46">
        <v>0</v>
      </c>
      <c r="H396" s="46">
        <v>0</v>
      </c>
      <c r="I396" s="46">
        <v>0</v>
      </c>
      <c r="J396" s="46">
        <v>0</v>
      </c>
      <c r="K396" s="46">
        <v>0</v>
      </c>
      <c r="L396" s="46">
        <v>-1.7166666666666599</v>
      </c>
      <c r="M396" s="46">
        <v>0</v>
      </c>
      <c r="N396" s="46">
        <v>-1.31666666666666</v>
      </c>
      <c r="O396" s="46">
        <v>-1.31666666666666</v>
      </c>
      <c r="P396" s="46">
        <v>-1.31666666666666</v>
      </c>
    </row>
    <row r="397" spans="2:16" x14ac:dyDescent="0.25">
      <c r="B397" s="48" t="s">
        <v>169</v>
      </c>
      <c r="C397" s="14" t="s">
        <v>70</v>
      </c>
      <c r="D397" s="14" t="s">
        <v>72</v>
      </c>
      <c r="E397" s="46">
        <v>0</v>
      </c>
      <c r="F397" s="46">
        <v>0</v>
      </c>
      <c r="G397" s="46">
        <v>0</v>
      </c>
      <c r="H397" s="46">
        <v>1.0006944444444399</v>
      </c>
      <c r="I397" s="46">
        <v>0</v>
      </c>
      <c r="J397" s="46">
        <v>1.1499999999999999</v>
      </c>
      <c r="K397" s="46">
        <v>0</v>
      </c>
      <c r="L397" s="46">
        <v>0</v>
      </c>
      <c r="M397" s="46">
        <v>0.53333333333333333</v>
      </c>
      <c r="N397" s="46">
        <v>1.4666666666666599</v>
      </c>
      <c r="O397" s="46">
        <v>0.53333333333333333</v>
      </c>
      <c r="P397" s="46">
        <v>-1.31666666666666</v>
      </c>
    </row>
    <row r="398" spans="2:16" x14ac:dyDescent="0.25">
      <c r="B398" s="48" t="s">
        <v>170</v>
      </c>
      <c r="C398" s="11" t="s">
        <v>70</v>
      </c>
      <c r="D398" s="11" t="s">
        <v>72</v>
      </c>
      <c r="E398" s="46"/>
      <c r="F398" s="46"/>
      <c r="G398" s="46"/>
      <c r="H398" s="46">
        <v>0.76666666666666672</v>
      </c>
      <c r="I398" s="46">
        <v>0</v>
      </c>
      <c r="J398" s="46">
        <v>0</v>
      </c>
      <c r="K398" s="46">
        <v>-0.16666666666666666</v>
      </c>
      <c r="L398" s="46">
        <v>-0.16666666666666666</v>
      </c>
      <c r="M398" s="46">
        <v>0</v>
      </c>
      <c r="N398" s="46">
        <v>-0.8666666666666667</v>
      </c>
      <c r="O398" s="46">
        <v>-1.0166666666666599</v>
      </c>
      <c r="P398" s="46"/>
    </row>
    <row r="399" spans="2:16" x14ac:dyDescent="0.25">
      <c r="B399" s="48" t="s">
        <v>171</v>
      </c>
      <c r="C399" s="11" t="s">
        <v>70</v>
      </c>
      <c r="D399" s="11" t="s">
        <v>72</v>
      </c>
      <c r="E399" s="46">
        <v>0</v>
      </c>
      <c r="F399" s="46">
        <v>-1.31666666666666</v>
      </c>
      <c r="G399" s="46">
        <v>0</v>
      </c>
      <c r="H399" s="46">
        <v>0</v>
      </c>
      <c r="I399" s="46">
        <v>0</v>
      </c>
      <c r="J399" s="46">
        <v>-1.7833333333333301</v>
      </c>
      <c r="K399" s="46">
        <v>-1.31666666666666</v>
      </c>
      <c r="L399" s="46">
        <v>-1.86666666666666</v>
      </c>
      <c r="M399" s="46">
        <v>-2.7166666666666601</v>
      </c>
      <c r="N399" s="46">
        <v>-2.7166666666666601</v>
      </c>
      <c r="O399" s="46">
        <v>-3.2666666666666599</v>
      </c>
      <c r="P399" s="46">
        <v>-3.2666666666666599</v>
      </c>
    </row>
    <row r="400" spans="2:16" x14ac:dyDescent="0.25">
      <c r="B400" s="48" t="s">
        <v>172</v>
      </c>
      <c r="C400" s="11" t="s">
        <v>70</v>
      </c>
      <c r="D400" s="11" t="s">
        <v>72</v>
      </c>
      <c r="E400" s="46">
        <v>-1.2333333333333301</v>
      </c>
      <c r="F400" s="46">
        <v>-0.8666666666666667</v>
      </c>
      <c r="G400" s="46">
        <v>-0.8666666666666667</v>
      </c>
      <c r="H400" s="46">
        <v>0</v>
      </c>
      <c r="I400" s="46">
        <v>0</v>
      </c>
      <c r="J400" s="46">
        <v>0</v>
      </c>
      <c r="K400" s="46">
        <v>0</v>
      </c>
      <c r="L400" s="46">
        <v>0</v>
      </c>
      <c r="M400" s="46">
        <v>-0.8666666666666667</v>
      </c>
      <c r="N400" s="46">
        <v>-1.2333333333333301</v>
      </c>
      <c r="O400" s="46">
        <v>-1.86666666666666</v>
      </c>
      <c r="P400" s="46">
        <v>-1.7833333333333301</v>
      </c>
    </row>
    <row r="401" spans="1:16" x14ac:dyDescent="0.25">
      <c r="B401" s="48" t="s">
        <v>173</v>
      </c>
      <c r="C401" s="11" t="s">
        <v>70</v>
      </c>
      <c r="D401" s="11" t="s">
        <v>72</v>
      </c>
      <c r="E401" s="46">
        <v>-2.18333333333333</v>
      </c>
      <c r="F401" s="46">
        <v>-1.4</v>
      </c>
      <c r="G401" s="46">
        <v>0</v>
      </c>
      <c r="H401" s="46">
        <v>0</v>
      </c>
      <c r="I401" s="46">
        <v>-0.78333333333333333</v>
      </c>
      <c r="J401" s="46">
        <v>-0.78333333333333333</v>
      </c>
      <c r="K401" s="46">
        <v>-1.25</v>
      </c>
      <c r="L401" s="46">
        <v>-1.31666666666666</v>
      </c>
      <c r="M401" s="46">
        <v>-1.25</v>
      </c>
      <c r="N401" s="46">
        <v>-0.8666666666666667</v>
      </c>
      <c r="O401" s="46">
        <v>-1.31666666666666</v>
      </c>
      <c r="P401" s="46">
        <v>-2.1</v>
      </c>
    </row>
    <row r="405" spans="1:16" x14ac:dyDescent="0.25">
      <c r="A405" t="s">
        <v>21</v>
      </c>
    </row>
    <row r="406" spans="1:16" x14ac:dyDescent="0.25">
      <c r="A406" t="s">
        <v>230</v>
      </c>
      <c r="B406" s="8" t="s">
        <v>223</v>
      </c>
      <c r="C406" s="48" t="s">
        <v>79</v>
      </c>
      <c r="D406" s="48" t="s">
        <v>80</v>
      </c>
      <c r="E406" s="48" t="s">
        <v>81</v>
      </c>
      <c r="F406" s="48" t="s">
        <v>82</v>
      </c>
      <c r="G406" s="48" t="s">
        <v>83</v>
      </c>
      <c r="H406" s="48" t="s">
        <v>84</v>
      </c>
      <c r="I406" s="48" t="s">
        <v>85</v>
      </c>
      <c r="J406" s="48" t="s">
        <v>86</v>
      </c>
      <c r="K406" s="48" t="s">
        <v>98</v>
      </c>
      <c r="L406" s="48" t="s">
        <v>99</v>
      </c>
      <c r="M406" s="48" t="s">
        <v>100</v>
      </c>
      <c r="N406" s="48" t="s">
        <v>101</v>
      </c>
      <c r="O406" s="48" t="s">
        <v>102</v>
      </c>
    </row>
    <row r="407" spans="1:16" x14ac:dyDescent="0.25">
      <c r="B407" s="9" t="s">
        <v>69</v>
      </c>
      <c r="C407" s="14" t="s">
        <v>70</v>
      </c>
      <c r="D407" s="11" t="s">
        <v>70</v>
      </c>
      <c r="E407" s="11" t="s">
        <v>70</v>
      </c>
      <c r="F407" s="11" t="s">
        <v>70</v>
      </c>
      <c r="G407" s="11" t="s">
        <v>70</v>
      </c>
      <c r="H407" s="11" t="s">
        <v>70</v>
      </c>
      <c r="I407" s="11" t="s">
        <v>70</v>
      </c>
      <c r="J407" s="11" t="s">
        <v>70</v>
      </c>
      <c r="K407" s="11" t="s">
        <v>70</v>
      </c>
      <c r="L407" s="11" t="s">
        <v>70</v>
      </c>
      <c r="M407" s="11" t="s">
        <v>70</v>
      </c>
      <c r="N407" s="11" t="s">
        <v>70</v>
      </c>
      <c r="O407" s="11" t="s">
        <v>70</v>
      </c>
    </row>
    <row r="408" spans="1:16" x14ac:dyDescent="0.25">
      <c r="B408" s="9" t="s">
        <v>71</v>
      </c>
      <c r="C408" s="14" t="s">
        <v>72</v>
      </c>
      <c r="D408" s="11" t="s">
        <v>72</v>
      </c>
      <c r="E408" s="11" t="s">
        <v>72</v>
      </c>
      <c r="F408" s="11" t="s">
        <v>72</v>
      </c>
      <c r="G408" s="11" t="s">
        <v>72</v>
      </c>
      <c r="H408" s="11" t="s">
        <v>72</v>
      </c>
      <c r="I408" s="11" t="s">
        <v>72</v>
      </c>
      <c r="J408" s="11" t="s">
        <v>72</v>
      </c>
      <c r="K408" s="11" t="s">
        <v>72</v>
      </c>
      <c r="L408" s="11" t="s">
        <v>72</v>
      </c>
      <c r="M408" s="11" t="s">
        <v>72</v>
      </c>
      <c r="N408" s="11" t="s">
        <v>72</v>
      </c>
      <c r="O408" s="11" t="s">
        <v>72</v>
      </c>
    </row>
    <row r="409" spans="1:16" x14ac:dyDescent="0.25">
      <c r="B409" s="19">
        <v>2</v>
      </c>
      <c r="C409" s="47">
        <v>0.45</v>
      </c>
      <c r="D409" s="47"/>
      <c r="E409" s="47">
        <v>1.5333333333333301</v>
      </c>
      <c r="F409" s="47"/>
      <c r="G409" s="47">
        <v>0</v>
      </c>
      <c r="H409" s="47">
        <v>0</v>
      </c>
      <c r="I409" s="47"/>
      <c r="J409" s="47"/>
      <c r="K409" s="47">
        <v>0.91666666666666663</v>
      </c>
      <c r="L409" s="47">
        <v>0</v>
      </c>
      <c r="M409" s="47">
        <v>0.3</v>
      </c>
      <c r="N409" s="47"/>
      <c r="O409" s="47"/>
    </row>
    <row r="410" spans="1:16" x14ac:dyDescent="0.25">
      <c r="B410" s="19">
        <v>3</v>
      </c>
      <c r="C410" s="47">
        <v>0.45</v>
      </c>
      <c r="D410" s="47"/>
      <c r="E410" s="47">
        <v>0.53333333333333333</v>
      </c>
      <c r="F410" s="47"/>
      <c r="G410" s="47">
        <v>0.45</v>
      </c>
      <c r="H410" s="47"/>
      <c r="I410" s="47"/>
      <c r="J410" s="47">
        <v>1.5333333333333301</v>
      </c>
      <c r="K410" s="47">
        <v>0.3</v>
      </c>
      <c r="L410" s="47">
        <v>0.38333333333333336</v>
      </c>
      <c r="M410" s="47">
        <v>0</v>
      </c>
      <c r="N410" s="47">
        <v>0.83333333333333337</v>
      </c>
      <c r="O410" s="47">
        <v>0</v>
      </c>
    </row>
    <row r="411" spans="1:16" x14ac:dyDescent="0.25">
      <c r="B411" s="19">
        <v>4</v>
      </c>
      <c r="C411" s="47">
        <v>0.68333333333333335</v>
      </c>
      <c r="D411" s="47"/>
      <c r="E411" s="47">
        <v>1.8333333333333299</v>
      </c>
      <c r="F411" s="47"/>
      <c r="G411" s="47">
        <v>0.91666666666666663</v>
      </c>
      <c r="H411" s="47">
        <v>2.0666666666666602</v>
      </c>
      <c r="I411" s="47"/>
      <c r="J411" s="47">
        <v>1.9166666666666601</v>
      </c>
      <c r="K411" s="47">
        <v>0</v>
      </c>
      <c r="L411" s="47">
        <v>0.3</v>
      </c>
      <c r="M411" s="47">
        <v>0.3</v>
      </c>
      <c r="N411" s="47">
        <v>0</v>
      </c>
      <c r="O411" s="47"/>
    </row>
    <row r="412" spans="1:16" x14ac:dyDescent="0.25">
      <c r="B412" s="20">
        <v>5</v>
      </c>
      <c r="C412" s="47">
        <v>4.5999999999999996</v>
      </c>
      <c r="D412" s="47"/>
      <c r="E412" s="47">
        <v>4.2833333333333297</v>
      </c>
      <c r="F412" s="47">
        <v>3.9</v>
      </c>
      <c r="G412" s="47">
        <v>5.5166666666666604</v>
      </c>
      <c r="H412" s="47">
        <v>4.8166666666666602</v>
      </c>
      <c r="I412" s="47"/>
      <c r="J412" s="47">
        <v>5.8166666666666602</v>
      </c>
      <c r="K412" s="47">
        <v>3.2166666666666601</v>
      </c>
      <c r="L412" s="47">
        <v>5.43333333333333</v>
      </c>
      <c r="M412" s="47">
        <v>2.68333333333333</v>
      </c>
      <c r="N412" s="47">
        <v>5.1333333333333302</v>
      </c>
      <c r="O412" s="47">
        <v>3.2833333333333301</v>
      </c>
    </row>
    <row r="413" spans="1:16" x14ac:dyDescent="0.25">
      <c r="B413" s="20">
        <v>6</v>
      </c>
      <c r="C413" s="47">
        <v>5.05</v>
      </c>
      <c r="D413" s="47"/>
      <c r="E413" s="47">
        <v>5.2833333333333297</v>
      </c>
      <c r="F413" s="47">
        <v>4.5999999999999996</v>
      </c>
      <c r="G413" s="47">
        <v>5.9</v>
      </c>
      <c r="H413" s="47">
        <v>3.9833333333333298</v>
      </c>
      <c r="I413" s="47"/>
      <c r="J413" s="47">
        <v>5.5166666666666604</v>
      </c>
      <c r="K413" s="47">
        <v>5.5833333333333304</v>
      </c>
      <c r="L413" s="47">
        <v>4.6666666666666599</v>
      </c>
      <c r="M413" s="47">
        <v>5.9</v>
      </c>
      <c r="N413" s="47">
        <v>5.2333333333333298</v>
      </c>
      <c r="O413" s="47">
        <v>3.8333333333333299</v>
      </c>
    </row>
    <row r="414" spans="1:16" x14ac:dyDescent="0.25">
      <c r="B414" s="20">
        <v>7</v>
      </c>
      <c r="C414" s="47">
        <v>8.5833333333333304</v>
      </c>
      <c r="D414" s="47"/>
      <c r="E414" s="47"/>
      <c r="F414" s="47">
        <v>5.9</v>
      </c>
      <c r="G414" s="47">
        <v>6.8166666666666602</v>
      </c>
      <c r="H414" s="47">
        <v>5.9</v>
      </c>
      <c r="I414" s="47"/>
      <c r="J414" s="47"/>
      <c r="K414" s="47">
        <v>5.43333333333333</v>
      </c>
      <c r="L414" s="47">
        <v>5.8166666666666602</v>
      </c>
      <c r="M414" s="47">
        <v>6.25</v>
      </c>
      <c r="N414" s="47">
        <v>5.43333333333333</v>
      </c>
      <c r="O414" s="47">
        <v>5.36666666666666</v>
      </c>
    </row>
    <row r="415" spans="1:16" x14ac:dyDescent="0.25">
      <c r="B415" s="20">
        <v>8</v>
      </c>
      <c r="C415" s="47">
        <v>12.033333333333299</v>
      </c>
      <c r="D415" s="47"/>
      <c r="E415" s="47"/>
      <c r="F415" s="47"/>
      <c r="G415" s="47"/>
      <c r="H415" s="47">
        <v>6.5833333333333304</v>
      </c>
      <c r="I415" s="47"/>
      <c r="J415" s="47"/>
      <c r="K415" s="47">
        <v>6.2</v>
      </c>
      <c r="L415" s="47">
        <v>5.8166666666666602</v>
      </c>
      <c r="M415" s="47">
        <v>7.2</v>
      </c>
      <c r="N415" s="47"/>
      <c r="O415" s="47">
        <v>5.75</v>
      </c>
    </row>
    <row r="416" spans="1:16" x14ac:dyDescent="0.25">
      <c r="B416" s="20">
        <v>9</v>
      </c>
      <c r="C416" s="47">
        <v>13.633333333333301</v>
      </c>
      <c r="D416" s="47"/>
      <c r="E416" s="47"/>
      <c r="F416" s="47"/>
      <c r="G416" s="47"/>
      <c r="H416" s="47">
        <v>7.8833333333333302</v>
      </c>
      <c r="I416" s="47">
        <v>6.8166666666666602</v>
      </c>
      <c r="J416" s="47"/>
      <c r="K416" s="47">
        <v>5.9666666666666597</v>
      </c>
      <c r="L416" s="47">
        <v>5.9</v>
      </c>
      <c r="M416" s="47">
        <v>7.9666666666666597</v>
      </c>
      <c r="N416" s="47"/>
      <c r="O416" s="47">
        <v>5.6666666666666599</v>
      </c>
    </row>
    <row r="417" spans="1:16" x14ac:dyDescent="0.25">
      <c r="B417" s="20">
        <v>10</v>
      </c>
      <c r="C417" s="47">
        <v>14.8666666666666</v>
      </c>
      <c r="D417" s="47"/>
      <c r="E417" s="47"/>
      <c r="F417" s="47"/>
      <c r="G417" s="47">
        <v>7.8833333333333302</v>
      </c>
      <c r="H417" s="47"/>
      <c r="I417" s="47">
        <v>7.43333333333333</v>
      </c>
      <c r="J417" s="47"/>
      <c r="K417" s="47">
        <v>6.05</v>
      </c>
      <c r="L417" s="47">
        <v>6.05</v>
      </c>
      <c r="M417" s="47">
        <v>9.0333333333333297</v>
      </c>
      <c r="N417" s="47"/>
      <c r="O417" s="47">
        <v>6.05</v>
      </c>
    </row>
    <row r="418" spans="1:16" x14ac:dyDescent="0.25">
      <c r="B418" s="20">
        <v>11</v>
      </c>
      <c r="C418" s="47">
        <v>11.033333333333299</v>
      </c>
      <c r="D418" s="47"/>
      <c r="E418" s="47"/>
      <c r="F418" s="47"/>
      <c r="G418" s="47">
        <v>7.43333333333333</v>
      </c>
      <c r="H418" s="47"/>
      <c r="I418" s="47">
        <v>6.2</v>
      </c>
      <c r="J418" s="47"/>
      <c r="K418" s="47">
        <v>6.6666666666666599</v>
      </c>
      <c r="L418" s="47">
        <v>5.43333333333333</v>
      </c>
      <c r="M418" s="47">
        <v>8.1999999999999993</v>
      </c>
      <c r="N418" s="47">
        <v>6.05</v>
      </c>
      <c r="O418" s="47">
        <v>6.1333333333333302</v>
      </c>
    </row>
    <row r="419" spans="1:16" x14ac:dyDescent="0.25">
      <c r="B419" s="20">
        <v>12</v>
      </c>
      <c r="C419" s="47"/>
      <c r="D419" s="47"/>
      <c r="E419" s="47"/>
      <c r="F419" s="47"/>
      <c r="G419" s="47">
        <v>7.5</v>
      </c>
      <c r="H419" s="47"/>
      <c r="I419" s="47">
        <v>7.43333333333333</v>
      </c>
      <c r="J419" s="47"/>
      <c r="K419" s="47"/>
      <c r="L419" s="47">
        <v>4.75</v>
      </c>
      <c r="M419" s="47">
        <v>11.033333333333299</v>
      </c>
      <c r="N419" s="47">
        <v>6.5833333333333304</v>
      </c>
      <c r="O419" s="47">
        <v>6.05</v>
      </c>
    </row>
    <row r="420" spans="1:16" x14ac:dyDescent="0.25">
      <c r="B420" s="21">
        <v>13</v>
      </c>
      <c r="C420" s="47"/>
      <c r="D420" s="47"/>
      <c r="E420" s="47"/>
      <c r="F420" s="47"/>
      <c r="G420" s="47"/>
      <c r="H420" s="47"/>
      <c r="I420" s="47">
        <v>7.11666666666666</v>
      </c>
      <c r="J420" s="47"/>
      <c r="K420" s="47"/>
      <c r="L420" s="47">
        <v>5.6666666666666599</v>
      </c>
      <c r="M420" s="47">
        <v>11.883333333333301</v>
      </c>
      <c r="N420" s="47"/>
      <c r="O420" s="47"/>
    </row>
    <row r="422" spans="1:16" x14ac:dyDescent="0.25">
      <c r="A422" t="s">
        <v>21</v>
      </c>
      <c r="B422" t="s">
        <v>230</v>
      </c>
    </row>
    <row r="423" spans="1:16" x14ac:dyDescent="0.25">
      <c r="B423" s="8" t="s">
        <v>223</v>
      </c>
      <c r="C423" s="9" t="s">
        <v>69</v>
      </c>
      <c r="D423" s="9" t="s">
        <v>71</v>
      </c>
      <c r="E423" s="19">
        <v>2</v>
      </c>
      <c r="F423" s="19">
        <v>3</v>
      </c>
      <c r="G423" s="19">
        <v>4</v>
      </c>
      <c r="H423" s="20">
        <v>5</v>
      </c>
      <c r="I423" s="20">
        <v>6</v>
      </c>
      <c r="J423" s="20">
        <v>7</v>
      </c>
      <c r="K423" s="20">
        <v>8</v>
      </c>
      <c r="L423" s="20">
        <v>9</v>
      </c>
      <c r="M423" s="20">
        <v>10</v>
      </c>
      <c r="N423" s="20">
        <v>11</v>
      </c>
      <c r="O423" s="20">
        <v>12</v>
      </c>
      <c r="P423" s="21">
        <v>13</v>
      </c>
    </row>
    <row r="424" spans="1:16" x14ac:dyDescent="0.25">
      <c r="B424" s="48" t="s">
        <v>79</v>
      </c>
      <c r="C424" s="14" t="s">
        <v>70</v>
      </c>
      <c r="D424" s="14" t="s">
        <v>72</v>
      </c>
      <c r="E424" s="47">
        <v>0.45</v>
      </c>
      <c r="F424" s="47">
        <v>0.45</v>
      </c>
      <c r="G424" s="47">
        <v>0.68333333333333335</v>
      </c>
      <c r="H424" s="47">
        <v>4.5999999999999996</v>
      </c>
      <c r="I424" s="47">
        <v>5.05</v>
      </c>
      <c r="J424" s="47">
        <v>8.5833333333333304</v>
      </c>
      <c r="K424" s="47">
        <v>12.033333333333299</v>
      </c>
      <c r="L424" s="47">
        <v>13.633333333333301</v>
      </c>
      <c r="M424" s="47">
        <v>14.8666666666666</v>
      </c>
      <c r="N424" s="47">
        <v>11.033333333333299</v>
      </c>
      <c r="O424" s="47"/>
      <c r="P424" s="47"/>
    </row>
    <row r="425" spans="1:16" x14ac:dyDescent="0.25">
      <c r="B425" s="48" t="s">
        <v>80</v>
      </c>
      <c r="C425" s="11" t="s">
        <v>70</v>
      </c>
      <c r="D425" s="11" t="s">
        <v>72</v>
      </c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</row>
    <row r="426" spans="1:16" x14ac:dyDescent="0.25">
      <c r="B426" s="48" t="s">
        <v>81</v>
      </c>
      <c r="C426" s="11" t="s">
        <v>70</v>
      </c>
      <c r="D426" s="11" t="s">
        <v>72</v>
      </c>
      <c r="E426" s="47">
        <v>1.5333333333333301</v>
      </c>
      <c r="F426" s="47">
        <v>0.53333333333333333</v>
      </c>
      <c r="G426" s="47">
        <v>1.8333333333333299</v>
      </c>
      <c r="H426" s="47">
        <v>4.2833333333333297</v>
      </c>
      <c r="I426" s="47">
        <v>5.2833333333333297</v>
      </c>
      <c r="J426" s="47"/>
      <c r="K426" s="47"/>
      <c r="L426" s="47"/>
      <c r="M426" s="47"/>
      <c r="N426" s="47"/>
      <c r="O426" s="47"/>
      <c r="P426" s="47"/>
    </row>
    <row r="427" spans="1:16" x14ac:dyDescent="0.25">
      <c r="B427" s="48" t="s">
        <v>82</v>
      </c>
      <c r="C427" s="11" t="s">
        <v>70</v>
      </c>
      <c r="D427" s="11" t="s">
        <v>72</v>
      </c>
      <c r="E427" s="47"/>
      <c r="F427" s="47"/>
      <c r="G427" s="47"/>
      <c r="H427" s="47">
        <v>3.9</v>
      </c>
      <c r="I427" s="47">
        <v>4.5999999999999996</v>
      </c>
      <c r="J427" s="47">
        <v>5.9</v>
      </c>
      <c r="K427" s="47"/>
      <c r="L427" s="47"/>
      <c r="M427" s="47"/>
      <c r="N427" s="47"/>
      <c r="O427" s="47"/>
      <c r="P427" s="47"/>
    </row>
    <row r="428" spans="1:16" x14ac:dyDescent="0.25">
      <c r="B428" s="48" t="s">
        <v>83</v>
      </c>
      <c r="C428" s="11" t="s">
        <v>70</v>
      </c>
      <c r="D428" s="11" t="s">
        <v>72</v>
      </c>
      <c r="E428" s="47">
        <v>0</v>
      </c>
      <c r="F428" s="47">
        <v>0.45</v>
      </c>
      <c r="G428" s="47">
        <v>0.91666666666666663</v>
      </c>
      <c r="H428" s="47">
        <v>5.5166666666666604</v>
      </c>
      <c r="I428" s="47">
        <v>5.9</v>
      </c>
      <c r="J428" s="47">
        <v>6.8166666666666602</v>
      </c>
      <c r="K428" s="47"/>
      <c r="L428" s="47"/>
      <c r="M428" s="47">
        <v>7.8833333333333302</v>
      </c>
      <c r="N428" s="47">
        <v>7.43333333333333</v>
      </c>
      <c r="O428" s="47">
        <v>7.5</v>
      </c>
      <c r="P428" s="47"/>
    </row>
    <row r="429" spans="1:16" x14ac:dyDescent="0.25">
      <c r="B429" s="48" t="s">
        <v>84</v>
      </c>
      <c r="C429" s="11" t="s">
        <v>70</v>
      </c>
      <c r="D429" s="11" t="s">
        <v>72</v>
      </c>
      <c r="E429" s="47">
        <v>0</v>
      </c>
      <c r="F429" s="47"/>
      <c r="G429" s="47">
        <v>2.0666666666666602</v>
      </c>
      <c r="H429" s="47">
        <v>4.8166666666666602</v>
      </c>
      <c r="I429" s="47">
        <v>3.9833333333333298</v>
      </c>
      <c r="J429" s="47">
        <v>5.9</v>
      </c>
      <c r="K429" s="47">
        <v>6.5833333333333304</v>
      </c>
      <c r="L429" s="47">
        <v>7.8833333333333302</v>
      </c>
      <c r="M429" s="47"/>
      <c r="N429" s="47"/>
      <c r="O429" s="47"/>
      <c r="P429" s="47"/>
    </row>
    <row r="430" spans="1:16" x14ac:dyDescent="0.25">
      <c r="B430" s="48" t="s">
        <v>85</v>
      </c>
      <c r="C430" s="11" t="s">
        <v>70</v>
      </c>
      <c r="D430" s="11" t="s">
        <v>72</v>
      </c>
      <c r="E430" s="47"/>
      <c r="F430" s="47"/>
      <c r="G430" s="47"/>
      <c r="H430" s="47"/>
      <c r="I430" s="47"/>
      <c r="J430" s="47"/>
      <c r="K430" s="47"/>
      <c r="L430" s="47">
        <v>6.8166666666666602</v>
      </c>
      <c r="M430" s="47">
        <v>7.43333333333333</v>
      </c>
      <c r="N430" s="47">
        <v>6.2</v>
      </c>
      <c r="O430" s="47">
        <v>7.43333333333333</v>
      </c>
      <c r="P430" s="47">
        <v>7.11666666666666</v>
      </c>
    </row>
    <row r="431" spans="1:16" x14ac:dyDescent="0.25">
      <c r="B431" s="48" t="s">
        <v>86</v>
      </c>
      <c r="C431" s="11" t="s">
        <v>70</v>
      </c>
      <c r="D431" s="11" t="s">
        <v>72</v>
      </c>
      <c r="E431" s="47"/>
      <c r="F431" s="47">
        <v>1.5333333333333301</v>
      </c>
      <c r="G431" s="47">
        <v>1.9166666666666601</v>
      </c>
      <c r="H431" s="47">
        <v>5.8166666666666602</v>
      </c>
      <c r="I431" s="47">
        <v>5.5166666666666604</v>
      </c>
      <c r="J431" s="47"/>
      <c r="K431" s="47"/>
      <c r="L431" s="47"/>
      <c r="M431" s="47"/>
      <c r="N431" s="47"/>
      <c r="O431" s="47"/>
      <c r="P431" s="47"/>
    </row>
    <row r="432" spans="1:16" x14ac:dyDescent="0.25">
      <c r="B432" s="48" t="s">
        <v>98</v>
      </c>
      <c r="C432" s="11" t="s">
        <v>70</v>
      </c>
      <c r="D432" s="11" t="s">
        <v>72</v>
      </c>
      <c r="E432" s="47">
        <v>0.91666666666666663</v>
      </c>
      <c r="F432" s="47">
        <v>0.3</v>
      </c>
      <c r="G432" s="47">
        <v>0</v>
      </c>
      <c r="H432" s="47">
        <v>3.2166666666666601</v>
      </c>
      <c r="I432" s="47">
        <v>5.5833333333333304</v>
      </c>
      <c r="J432" s="47">
        <v>5.43333333333333</v>
      </c>
      <c r="K432" s="47">
        <v>6.2</v>
      </c>
      <c r="L432" s="47">
        <v>5.9666666666666597</v>
      </c>
      <c r="M432" s="47">
        <v>6.05</v>
      </c>
      <c r="N432" s="47">
        <v>6.6666666666666599</v>
      </c>
      <c r="O432" s="47"/>
      <c r="P432" s="47"/>
    </row>
    <row r="433" spans="1:21" x14ac:dyDescent="0.25">
      <c r="B433" s="48" t="s">
        <v>99</v>
      </c>
      <c r="C433" s="11" t="s">
        <v>70</v>
      </c>
      <c r="D433" s="11" t="s">
        <v>72</v>
      </c>
      <c r="E433" s="47">
        <v>0</v>
      </c>
      <c r="F433" s="47">
        <v>0.38333333333333336</v>
      </c>
      <c r="G433" s="47">
        <v>0.3</v>
      </c>
      <c r="H433" s="47">
        <v>5.43333333333333</v>
      </c>
      <c r="I433" s="47">
        <v>4.6666666666666599</v>
      </c>
      <c r="J433" s="47">
        <v>5.8166666666666602</v>
      </c>
      <c r="K433" s="47">
        <v>5.8166666666666602</v>
      </c>
      <c r="L433" s="47">
        <v>5.9</v>
      </c>
      <c r="M433" s="47">
        <v>6.05</v>
      </c>
      <c r="N433" s="47">
        <v>5.43333333333333</v>
      </c>
      <c r="O433" s="47">
        <v>4.75</v>
      </c>
      <c r="P433" s="47">
        <v>5.6666666666666599</v>
      </c>
    </row>
    <row r="434" spans="1:21" x14ac:dyDescent="0.25">
      <c r="B434" s="48" t="s">
        <v>100</v>
      </c>
      <c r="C434" s="11" t="s">
        <v>70</v>
      </c>
      <c r="D434" s="11" t="s">
        <v>72</v>
      </c>
      <c r="E434" s="47">
        <v>0.3</v>
      </c>
      <c r="F434" s="47">
        <v>0</v>
      </c>
      <c r="G434" s="47">
        <v>0.3</v>
      </c>
      <c r="H434" s="47">
        <v>2.68333333333333</v>
      </c>
      <c r="I434" s="47">
        <v>5.9</v>
      </c>
      <c r="J434" s="47">
        <v>6.25</v>
      </c>
      <c r="K434" s="47">
        <v>7.2</v>
      </c>
      <c r="L434" s="47">
        <v>7.9666666666666597</v>
      </c>
      <c r="M434" s="47">
        <v>9.0333333333333297</v>
      </c>
      <c r="N434" s="47">
        <v>8.1999999999999993</v>
      </c>
      <c r="O434" s="47">
        <v>11.033333333333299</v>
      </c>
      <c r="P434" s="47">
        <v>11.883333333333301</v>
      </c>
    </row>
    <row r="435" spans="1:21" x14ac:dyDescent="0.25">
      <c r="B435" s="48" t="s">
        <v>101</v>
      </c>
      <c r="C435" s="11" t="s">
        <v>70</v>
      </c>
      <c r="D435" s="11" t="s">
        <v>72</v>
      </c>
      <c r="E435" s="47"/>
      <c r="F435" s="47">
        <v>0.83333333333333337</v>
      </c>
      <c r="G435" s="47">
        <v>0</v>
      </c>
      <c r="H435" s="47">
        <v>5.1333333333333302</v>
      </c>
      <c r="I435" s="47">
        <v>5.2333333333333298</v>
      </c>
      <c r="J435" s="47">
        <v>5.43333333333333</v>
      </c>
      <c r="K435" s="47"/>
      <c r="L435" s="47"/>
      <c r="M435" s="47"/>
      <c r="N435" s="47">
        <v>6.05</v>
      </c>
      <c r="O435" s="47">
        <v>6.5833333333333304</v>
      </c>
      <c r="P435" s="47"/>
    </row>
    <row r="436" spans="1:21" x14ac:dyDescent="0.25">
      <c r="B436" s="48" t="s">
        <v>102</v>
      </c>
      <c r="C436" s="11" t="s">
        <v>70</v>
      </c>
      <c r="D436" s="11" t="s">
        <v>72</v>
      </c>
      <c r="E436" s="47"/>
      <c r="F436" s="47">
        <v>0</v>
      </c>
      <c r="G436" s="47"/>
      <c r="H436" s="47">
        <v>3.2833333333333301</v>
      </c>
      <c r="I436" s="47">
        <v>3.8333333333333299</v>
      </c>
      <c r="J436" s="47">
        <v>5.36666666666666</v>
      </c>
      <c r="K436" s="47">
        <v>5.75</v>
      </c>
      <c r="L436" s="47">
        <v>5.6666666666666599</v>
      </c>
      <c r="M436" s="47">
        <v>6.05</v>
      </c>
      <c r="N436" s="47">
        <v>6.1333333333333302</v>
      </c>
      <c r="O436" s="47">
        <v>6.05</v>
      </c>
      <c r="P436" s="47"/>
    </row>
    <row r="438" spans="1:21" x14ac:dyDescent="0.25">
      <c r="A438" t="s">
        <v>22</v>
      </c>
    </row>
    <row r="439" spans="1:21" x14ac:dyDescent="0.25">
      <c r="A439" t="s">
        <v>230</v>
      </c>
      <c r="B439" s="8" t="s">
        <v>223</v>
      </c>
      <c r="C439" s="48" t="s">
        <v>132</v>
      </c>
      <c r="D439" s="48" t="s">
        <v>133</v>
      </c>
      <c r="E439" s="48" t="s">
        <v>134</v>
      </c>
      <c r="F439" s="48" t="s">
        <v>135</v>
      </c>
      <c r="G439" s="48" t="s">
        <v>136</v>
      </c>
      <c r="H439" s="48" t="s">
        <v>137</v>
      </c>
      <c r="I439" s="48" t="s">
        <v>138</v>
      </c>
      <c r="J439" s="48" t="s">
        <v>139</v>
      </c>
      <c r="K439" s="48" t="s">
        <v>140</v>
      </c>
      <c r="L439" s="48" t="s">
        <v>141</v>
      </c>
      <c r="M439" s="48" t="s">
        <v>142</v>
      </c>
      <c r="N439" s="48" t="s">
        <v>143</v>
      </c>
      <c r="O439" s="48" t="s">
        <v>144</v>
      </c>
      <c r="P439" s="48" t="s">
        <v>145</v>
      </c>
      <c r="Q439" s="48" t="s">
        <v>146</v>
      </c>
      <c r="R439" s="48" t="s">
        <v>147</v>
      </c>
      <c r="S439" s="48" t="s">
        <v>148</v>
      </c>
      <c r="T439" s="48" t="s">
        <v>149</v>
      </c>
      <c r="U439" s="48" t="s">
        <v>150</v>
      </c>
    </row>
    <row r="440" spans="1:21" x14ac:dyDescent="0.25">
      <c r="B440" s="9" t="s">
        <v>69</v>
      </c>
      <c r="C440" s="14" t="s">
        <v>70</v>
      </c>
      <c r="D440" s="11" t="s">
        <v>70</v>
      </c>
      <c r="E440" s="11" t="s">
        <v>70</v>
      </c>
      <c r="F440" s="11" t="s">
        <v>70</v>
      </c>
      <c r="G440" s="11" t="s">
        <v>70</v>
      </c>
      <c r="H440" s="11" t="s">
        <v>70</v>
      </c>
      <c r="I440" s="11" t="s">
        <v>70</v>
      </c>
      <c r="J440" s="11" t="s">
        <v>70</v>
      </c>
      <c r="K440" s="11" t="s">
        <v>70</v>
      </c>
      <c r="L440" s="11" t="s">
        <v>70</v>
      </c>
      <c r="M440" s="11" t="s">
        <v>70</v>
      </c>
      <c r="N440" s="11" t="s">
        <v>70</v>
      </c>
      <c r="O440" s="11" t="s">
        <v>70</v>
      </c>
      <c r="P440" s="11" t="s">
        <v>70</v>
      </c>
      <c r="Q440" s="11" t="s">
        <v>70</v>
      </c>
      <c r="R440" s="11" t="s">
        <v>70</v>
      </c>
      <c r="S440" s="11" t="s">
        <v>70</v>
      </c>
      <c r="T440" s="11" t="s">
        <v>70</v>
      </c>
      <c r="U440" s="14" t="s">
        <v>70</v>
      </c>
    </row>
    <row r="441" spans="1:21" x14ac:dyDescent="0.25">
      <c r="B441" s="9" t="s">
        <v>71</v>
      </c>
      <c r="C441" s="14" t="s">
        <v>72</v>
      </c>
      <c r="D441" s="11" t="s">
        <v>72</v>
      </c>
      <c r="E441" s="11" t="s">
        <v>72</v>
      </c>
      <c r="F441" s="11" t="s">
        <v>72</v>
      </c>
      <c r="G441" s="11" t="s">
        <v>72</v>
      </c>
      <c r="H441" s="11" t="s">
        <v>72</v>
      </c>
      <c r="I441" s="11" t="s">
        <v>72</v>
      </c>
      <c r="J441" s="11" t="s">
        <v>72</v>
      </c>
      <c r="K441" s="11" t="s">
        <v>72</v>
      </c>
      <c r="L441" s="11" t="s">
        <v>72</v>
      </c>
      <c r="M441" s="11" t="s">
        <v>72</v>
      </c>
      <c r="N441" s="11" t="s">
        <v>72</v>
      </c>
      <c r="O441" s="11" t="s">
        <v>72</v>
      </c>
      <c r="P441" s="11" t="s">
        <v>72</v>
      </c>
      <c r="Q441" s="11" t="s">
        <v>72</v>
      </c>
      <c r="R441" s="11" t="s">
        <v>72</v>
      </c>
      <c r="S441" s="11" t="s">
        <v>72</v>
      </c>
      <c r="T441" s="11" t="s">
        <v>72</v>
      </c>
      <c r="U441" s="14" t="s">
        <v>72</v>
      </c>
    </row>
    <row r="442" spans="1:21" x14ac:dyDescent="0.25">
      <c r="B442" s="19">
        <v>2</v>
      </c>
      <c r="C442" s="47">
        <v>0</v>
      </c>
      <c r="D442" s="47">
        <v>2.2166666666666601</v>
      </c>
      <c r="E442" s="47">
        <v>0.38333333333333336</v>
      </c>
      <c r="F442" s="47">
        <v>0</v>
      </c>
      <c r="G442" s="47">
        <v>0</v>
      </c>
      <c r="H442" s="47">
        <v>0</v>
      </c>
      <c r="I442" s="47">
        <v>0</v>
      </c>
      <c r="J442" s="47">
        <v>0.83333333333333337</v>
      </c>
      <c r="K442" s="47">
        <v>0</v>
      </c>
      <c r="L442" s="47">
        <v>0</v>
      </c>
      <c r="M442" s="47">
        <v>0</v>
      </c>
      <c r="N442" s="47">
        <v>0</v>
      </c>
      <c r="O442" s="47"/>
      <c r="P442" s="47">
        <v>0</v>
      </c>
      <c r="Q442" s="47">
        <v>0</v>
      </c>
      <c r="R442" s="47">
        <v>0.98333333333333328</v>
      </c>
      <c r="S442" s="47">
        <v>0</v>
      </c>
      <c r="T442" s="47">
        <v>0.45</v>
      </c>
      <c r="U442" s="47">
        <v>0.3</v>
      </c>
    </row>
    <row r="443" spans="1:21" x14ac:dyDescent="0.25">
      <c r="B443" s="19">
        <v>3</v>
      </c>
      <c r="C443" s="47">
        <v>0</v>
      </c>
      <c r="D443" s="47">
        <v>0.6</v>
      </c>
      <c r="E443" s="47">
        <v>0.76666666666666672</v>
      </c>
      <c r="F443" s="47">
        <v>0</v>
      </c>
      <c r="G443" s="47">
        <v>0</v>
      </c>
      <c r="H443" s="47">
        <v>0</v>
      </c>
      <c r="I443" s="47">
        <v>0</v>
      </c>
      <c r="J443" s="47">
        <v>0.21666666666666667</v>
      </c>
      <c r="K443" s="47">
        <v>0.76666666666666672</v>
      </c>
      <c r="L443" s="47">
        <v>0</v>
      </c>
      <c r="M443" s="47"/>
      <c r="N443" s="47">
        <v>0</v>
      </c>
      <c r="O443" s="47">
        <v>0</v>
      </c>
      <c r="P443" s="47">
        <v>0.91666666666666663</v>
      </c>
      <c r="Q443" s="47">
        <v>0</v>
      </c>
      <c r="R443" s="47">
        <v>0</v>
      </c>
      <c r="S443" s="47">
        <v>0</v>
      </c>
      <c r="T443" s="47">
        <v>0</v>
      </c>
      <c r="U443" s="47">
        <v>0</v>
      </c>
    </row>
    <row r="444" spans="1:21" x14ac:dyDescent="0.25">
      <c r="B444" s="19">
        <v>4</v>
      </c>
      <c r="C444" s="47">
        <v>0</v>
      </c>
      <c r="D444" s="47">
        <v>0.43333333333333335</v>
      </c>
      <c r="E444" s="47">
        <v>0.3</v>
      </c>
      <c r="F444" s="47">
        <v>0</v>
      </c>
      <c r="G444" s="47">
        <v>0</v>
      </c>
      <c r="H444" s="47">
        <v>0</v>
      </c>
      <c r="I444" s="47">
        <v>0</v>
      </c>
      <c r="J444" s="47">
        <v>1.3</v>
      </c>
      <c r="K444" s="47">
        <v>0</v>
      </c>
      <c r="L444" s="47">
        <v>0</v>
      </c>
      <c r="M444" s="47">
        <v>0</v>
      </c>
      <c r="N444" s="47">
        <v>0</v>
      </c>
      <c r="O444" s="47">
        <v>0</v>
      </c>
      <c r="P444" s="47">
        <v>0</v>
      </c>
      <c r="Q444" s="47">
        <v>0</v>
      </c>
      <c r="R444" s="47">
        <v>0.53333333333333333</v>
      </c>
      <c r="S444" s="47"/>
      <c r="T444" s="47">
        <v>0</v>
      </c>
      <c r="U444" s="47">
        <v>0</v>
      </c>
    </row>
    <row r="445" spans="1:21" x14ac:dyDescent="0.25">
      <c r="B445" s="20">
        <v>5</v>
      </c>
      <c r="C445" s="47">
        <v>3.45</v>
      </c>
      <c r="D445" s="47">
        <v>6</v>
      </c>
      <c r="E445" s="47">
        <v>1.8333333333333299</v>
      </c>
      <c r="F445" s="47">
        <v>3.2833333333333301</v>
      </c>
      <c r="G445" s="47">
        <v>2.6</v>
      </c>
      <c r="H445" s="47">
        <v>3.8333333333333299</v>
      </c>
      <c r="I445" s="47">
        <v>3.2166666666666601</v>
      </c>
      <c r="J445" s="47">
        <v>4.2166666666666597</v>
      </c>
      <c r="K445" s="47">
        <v>5.6666666666666599</v>
      </c>
      <c r="L445" s="47">
        <v>4.43333333333333</v>
      </c>
      <c r="M445" s="47">
        <v>2.36666666666666</v>
      </c>
      <c r="N445" s="47">
        <v>2.8333333333333299</v>
      </c>
      <c r="O445" s="47">
        <v>1.3</v>
      </c>
      <c r="P445" s="47">
        <v>3.45</v>
      </c>
      <c r="Q445" s="47">
        <v>3.6</v>
      </c>
      <c r="R445" s="47">
        <v>2.2999999999999998</v>
      </c>
      <c r="S445" s="47">
        <v>2.9833333333333298</v>
      </c>
      <c r="T445" s="47">
        <v>5.5166666666666604</v>
      </c>
      <c r="U445" s="47">
        <v>5.05</v>
      </c>
    </row>
    <row r="446" spans="1:21" x14ac:dyDescent="0.25">
      <c r="B446" s="20">
        <v>6</v>
      </c>
      <c r="C446" s="47">
        <v>6.2833333333333297</v>
      </c>
      <c r="D446" s="47">
        <v>6</v>
      </c>
      <c r="E446" s="47">
        <v>4.43333333333333</v>
      </c>
      <c r="F446" s="47">
        <v>4.8166666666666602</v>
      </c>
      <c r="G446" s="47">
        <v>3.36666666666666</v>
      </c>
      <c r="H446" s="47">
        <v>4.9000000000000004</v>
      </c>
      <c r="I446" s="47">
        <v>4.5166666666666604</v>
      </c>
      <c r="J446" s="47">
        <v>4.6666666666666599</v>
      </c>
      <c r="K446" s="47">
        <v>6</v>
      </c>
      <c r="L446" s="47">
        <v>4.8166666666666602</v>
      </c>
      <c r="M446" s="47">
        <v>4.43333333333333</v>
      </c>
      <c r="N446" s="47">
        <v>3.0666666666666602</v>
      </c>
      <c r="O446" s="47">
        <v>2.9</v>
      </c>
      <c r="P446" s="47">
        <v>6</v>
      </c>
      <c r="Q446" s="47">
        <v>5.5833333333333304</v>
      </c>
      <c r="R446" s="47">
        <v>6</v>
      </c>
      <c r="S446" s="47">
        <v>4.6666666666666599</v>
      </c>
      <c r="T446" s="47">
        <v>6</v>
      </c>
      <c r="U446" s="47">
        <v>6</v>
      </c>
    </row>
    <row r="447" spans="1:21" x14ac:dyDescent="0.25">
      <c r="B447" s="20">
        <v>7</v>
      </c>
      <c r="C447" s="47">
        <v>6</v>
      </c>
      <c r="D447" s="47">
        <v>6</v>
      </c>
      <c r="E447" s="47">
        <v>5.5166666666666604</v>
      </c>
      <c r="F447" s="47">
        <v>5.36666666666666</v>
      </c>
      <c r="G447" s="47">
        <v>5.1333333333333302</v>
      </c>
      <c r="H447" s="47">
        <v>5.43333333333333</v>
      </c>
      <c r="I447" s="47">
        <v>6</v>
      </c>
      <c r="J447" s="47">
        <v>6</v>
      </c>
      <c r="K447" s="47">
        <v>5.5166666666666604</v>
      </c>
      <c r="L447" s="47">
        <v>5.43333333333333</v>
      </c>
      <c r="M447" s="47">
        <v>5.5833333333333304</v>
      </c>
      <c r="N447" s="47">
        <v>2.9833333333333298</v>
      </c>
      <c r="O447" s="47">
        <v>3.9</v>
      </c>
      <c r="P447" s="47">
        <v>6</v>
      </c>
      <c r="Q447" s="47">
        <v>5.5833333333333304</v>
      </c>
      <c r="R447" s="47">
        <v>6</v>
      </c>
      <c r="S447" s="47">
        <v>6</v>
      </c>
      <c r="T447" s="47">
        <v>6</v>
      </c>
      <c r="U447" s="47">
        <v>6</v>
      </c>
    </row>
    <row r="448" spans="1:21" x14ac:dyDescent="0.25">
      <c r="B448" s="20">
        <v>8</v>
      </c>
      <c r="C448" s="47">
        <v>6</v>
      </c>
      <c r="D448" s="47">
        <v>6</v>
      </c>
      <c r="E448" s="47">
        <v>6.1333333333333302</v>
      </c>
      <c r="F448" s="47">
        <v>5.2</v>
      </c>
      <c r="G448" s="47">
        <v>6</v>
      </c>
      <c r="H448" s="47">
        <v>5.8166666666666602</v>
      </c>
      <c r="I448" s="47">
        <v>6</v>
      </c>
      <c r="J448" s="47">
        <v>6</v>
      </c>
      <c r="K448" s="47">
        <v>6</v>
      </c>
      <c r="L448" s="47">
        <v>5.8166666666666602</v>
      </c>
      <c r="M448" s="47">
        <v>6.35</v>
      </c>
      <c r="N448" s="47">
        <v>3.9</v>
      </c>
      <c r="O448" s="47">
        <v>5.5166666666666604</v>
      </c>
      <c r="P448" s="47">
        <v>6</v>
      </c>
      <c r="Q448" s="47">
        <v>5.9</v>
      </c>
      <c r="R448" s="47">
        <v>6</v>
      </c>
      <c r="S448" s="47">
        <v>6</v>
      </c>
      <c r="T448" s="47">
        <v>6</v>
      </c>
      <c r="U448" s="47">
        <v>6</v>
      </c>
    </row>
    <row r="449" spans="1:21" x14ac:dyDescent="0.25">
      <c r="B449" s="20">
        <v>9</v>
      </c>
      <c r="C449" s="47">
        <v>6</v>
      </c>
      <c r="D449" s="47">
        <v>6</v>
      </c>
      <c r="E449" s="47">
        <v>5.9</v>
      </c>
      <c r="F449" s="47">
        <v>5.75</v>
      </c>
      <c r="G449" s="47">
        <v>6</v>
      </c>
      <c r="H449" s="47">
        <v>4.9000000000000004</v>
      </c>
      <c r="I449" s="47">
        <v>6</v>
      </c>
      <c r="J449" s="47">
        <v>6</v>
      </c>
      <c r="K449" s="47">
        <v>6</v>
      </c>
      <c r="L449" s="47">
        <v>6</v>
      </c>
      <c r="M449" s="47">
        <v>6</v>
      </c>
      <c r="N449" s="47">
        <v>5.36666666666666</v>
      </c>
      <c r="O449" s="47">
        <v>5.05</v>
      </c>
      <c r="P449" s="47">
        <v>6</v>
      </c>
      <c r="Q449" s="47"/>
      <c r="R449" s="47">
        <v>6</v>
      </c>
      <c r="S449" s="47">
        <v>4.9833333333333298</v>
      </c>
      <c r="T449" s="47">
        <v>6</v>
      </c>
      <c r="U449" s="47">
        <v>6</v>
      </c>
    </row>
    <row r="450" spans="1:21" x14ac:dyDescent="0.25">
      <c r="B450" s="20">
        <v>10</v>
      </c>
      <c r="C450" s="47">
        <v>6.8166666666666602</v>
      </c>
      <c r="D450" s="47">
        <v>6</v>
      </c>
      <c r="E450" s="47">
        <v>5.9666666666666597</v>
      </c>
      <c r="F450" s="47">
        <v>5.8166666666666602</v>
      </c>
      <c r="G450" s="47">
        <v>6</v>
      </c>
      <c r="H450" s="47">
        <v>5.8166666666666602</v>
      </c>
      <c r="I450" s="47">
        <v>6.43333333333333</v>
      </c>
      <c r="J450" s="47">
        <v>6.9666666666666597</v>
      </c>
      <c r="K450" s="47">
        <v>6</v>
      </c>
      <c r="L450" s="47">
        <v>6</v>
      </c>
      <c r="M450" s="47">
        <v>6</v>
      </c>
      <c r="N450" s="47">
        <v>6</v>
      </c>
      <c r="O450" s="47">
        <v>5.5833333333333304</v>
      </c>
      <c r="P450" s="47">
        <v>6</v>
      </c>
      <c r="Q450" s="47">
        <v>7.6666666666666599</v>
      </c>
      <c r="R450" s="47">
        <v>6</v>
      </c>
      <c r="S450" s="47">
        <v>6</v>
      </c>
      <c r="T450" s="47">
        <v>6</v>
      </c>
      <c r="U450" s="47">
        <v>6</v>
      </c>
    </row>
    <row r="451" spans="1:21" x14ac:dyDescent="0.25">
      <c r="B451" s="20">
        <v>11</v>
      </c>
      <c r="C451" s="47">
        <v>5.9</v>
      </c>
      <c r="D451" s="47">
        <v>6</v>
      </c>
      <c r="E451" s="47">
        <v>5.75</v>
      </c>
      <c r="F451" s="47">
        <v>4.36666666666666</v>
      </c>
      <c r="G451" s="47">
        <v>6</v>
      </c>
      <c r="H451" s="47">
        <v>5.8166666666666602</v>
      </c>
      <c r="I451" s="47">
        <v>6</v>
      </c>
      <c r="J451" s="47">
        <v>6</v>
      </c>
      <c r="K451" s="47"/>
      <c r="L451" s="47">
        <v>6</v>
      </c>
      <c r="M451" s="47">
        <v>6</v>
      </c>
      <c r="N451" s="47">
        <v>6</v>
      </c>
      <c r="O451" s="47">
        <v>6</v>
      </c>
      <c r="P451" s="47">
        <v>6</v>
      </c>
      <c r="Q451" s="47"/>
      <c r="R451" s="47">
        <v>6</v>
      </c>
      <c r="S451" s="47">
        <v>6</v>
      </c>
      <c r="T451" s="47">
        <v>6</v>
      </c>
      <c r="U451" s="47">
        <v>6</v>
      </c>
    </row>
    <row r="452" spans="1:21" x14ac:dyDescent="0.25">
      <c r="B452" s="20">
        <v>12</v>
      </c>
      <c r="C452" s="47">
        <v>6</v>
      </c>
      <c r="D452" s="47">
        <v>6</v>
      </c>
      <c r="E452" s="47">
        <v>5.75</v>
      </c>
      <c r="F452" s="47">
        <v>4.9000000000000004</v>
      </c>
      <c r="G452" s="47">
        <v>6</v>
      </c>
      <c r="H452" s="47">
        <v>5.43333333333333</v>
      </c>
      <c r="I452" s="47">
        <v>6</v>
      </c>
      <c r="J452" s="47">
        <v>6</v>
      </c>
      <c r="K452" s="47">
        <v>10.1166666666666</v>
      </c>
      <c r="L452" s="47">
        <v>6.2833333333333297</v>
      </c>
      <c r="M452" s="47">
        <v>6</v>
      </c>
      <c r="N452" s="47">
        <v>6</v>
      </c>
      <c r="O452" s="47">
        <v>6</v>
      </c>
      <c r="P452" s="47">
        <v>6</v>
      </c>
      <c r="Q452" s="47">
        <v>8.5</v>
      </c>
      <c r="R452" s="47">
        <v>6</v>
      </c>
      <c r="S452" s="47">
        <v>6</v>
      </c>
      <c r="T452" s="47">
        <v>6</v>
      </c>
      <c r="U452" s="47">
        <v>6</v>
      </c>
    </row>
    <row r="453" spans="1:21" x14ac:dyDescent="0.25">
      <c r="B453" s="21">
        <v>13</v>
      </c>
      <c r="C453" s="47">
        <v>6</v>
      </c>
      <c r="D453" s="47">
        <v>6</v>
      </c>
      <c r="E453" s="47">
        <v>5.8166666666666602</v>
      </c>
      <c r="F453" s="47">
        <v>5.8166666666666602</v>
      </c>
      <c r="G453" s="47">
        <v>5.5166666666666604</v>
      </c>
      <c r="H453" s="47"/>
      <c r="I453" s="47">
        <v>6.5166666666666604</v>
      </c>
      <c r="J453" s="47"/>
      <c r="K453" s="47">
        <v>8.65</v>
      </c>
      <c r="L453" s="47">
        <v>6</v>
      </c>
      <c r="M453" s="47">
        <v>6</v>
      </c>
      <c r="N453" s="47">
        <v>6</v>
      </c>
      <c r="O453" s="47">
        <v>6</v>
      </c>
      <c r="P453" s="47">
        <v>6</v>
      </c>
      <c r="Q453" s="47">
        <v>6</v>
      </c>
      <c r="R453" s="47">
        <v>6</v>
      </c>
      <c r="S453" s="47">
        <v>6</v>
      </c>
      <c r="T453" s="47">
        <v>6</v>
      </c>
      <c r="U453" s="47">
        <v>6</v>
      </c>
    </row>
    <row r="455" spans="1:21" x14ac:dyDescent="0.25">
      <c r="A455" t="s">
        <v>22</v>
      </c>
      <c r="B455" t="s">
        <v>230</v>
      </c>
    </row>
    <row r="456" spans="1:21" x14ac:dyDescent="0.25">
      <c r="B456" s="8" t="s">
        <v>223</v>
      </c>
      <c r="C456" s="9" t="s">
        <v>69</v>
      </c>
      <c r="D456" s="9" t="s">
        <v>71</v>
      </c>
      <c r="E456" s="19">
        <v>2</v>
      </c>
      <c r="F456" s="19">
        <v>3</v>
      </c>
      <c r="G456" s="19">
        <v>4</v>
      </c>
      <c r="H456" s="20">
        <v>5</v>
      </c>
      <c r="I456" s="20">
        <v>6</v>
      </c>
      <c r="J456" s="20">
        <v>7</v>
      </c>
      <c r="K456" s="20">
        <v>8</v>
      </c>
      <c r="L456" s="20">
        <v>9</v>
      </c>
      <c r="M456" s="20">
        <v>10</v>
      </c>
      <c r="N456" s="20">
        <v>11</v>
      </c>
      <c r="O456" s="20">
        <v>12</v>
      </c>
      <c r="P456" s="21">
        <v>13</v>
      </c>
    </row>
    <row r="457" spans="1:21" x14ac:dyDescent="0.25">
      <c r="B457" s="48" t="s">
        <v>132</v>
      </c>
      <c r="C457" s="14" t="s">
        <v>70</v>
      </c>
      <c r="D457" s="14" t="s">
        <v>72</v>
      </c>
      <c r="E457" s="47">
        <v>0</v>
      </c>
      <c r="F457" s="47">
        <v>0</v>
      </c>
      <c r="G457" s="47">
        <v>0</v>
      </c>
      <c r="H457" s="47">
        <v>3.45</v>
      </c>
      <c r="I457" s="47">
        <v>6.2833333333333297</v>
      </c>
      <c r="J457" s="47">
        <v>6</v>
      </c>
      <c r="K457" s="47">
        <v>6</v>
      </c>
      <c r="L457" s="47">
        <v>6</v>
      </c>
      <c r="M457" s="47">
        <v>6.8166666666666602</v>
      </c>
      <c r="N457" s="47">
        <v>5.9</v>
      </c>
      <c r="O457" s="47">
        <v>6</v>
      </c>
      <c r="P457" s="47">
        <v>6</v>
      </c>
    </row>
    <row r="458" spans="1:21" x14ac:dyDescent="0.25">
      <c r="B458" s="48" t="s">
        <v>133</v>
      </c>
      <c r="C458" s="11" t="s">
        <v>70</v>
      </c>
      <c r="D458" s="11" t="s">
        <v>72</v>
      </c>
      <c r="E458" s="47">
        <v>2.2166666666666601</v>
      </c>
      <c r="F458" s="47">
        <v>0.6</v>
      </c>
      <c r="G458" s="47">
        <v>0.43333333333333335</v>
      </c>
      <c r="H458" s="47">
        <v>6</v>
      </c>
      <c r="I458" s="47">
        <v>6</v>
      </c>
      <c r="J458" s="47">
        <v>6</v>
      </c>
      <c r="K458" s="47">
        <v>6</v>
      </c>
      <c r="L458" s="47">
        <v>6</v>
      </c>
      <c r="M458" s="47">
        <v>6</v>
      </c>
      <c r="N458" s="47">
        <v>6</v>
      </c>
      <c r="O458" s="47">
        <v>6</v>
      </c>
      <c r="P458" s="47">
        <v>6</v>
      </c>
    </row>
    <row r="459" spans="1:21" x14ac:dyDescent="0.25">
      <c r="B459" s="48" t="s">
        <v>134</v>
      </c>
      <c r="C459" s="11" t="s">
        <v>70</v>
      </c>
      <c r="D459" s="11" t="s">
        <v>72</v>
      </c>
      <c r="E459" s="47">
        <v>0.38333333333333336</v>
      </c>
      <c r="F459" s="47">
        <v>0.76666666666666672</v>
      </c>
      <c r="G459" s="47">
        <v>0.3</v>
      </c>
      <c r="H459" s="47">
        <v>1.8333333333333299</v>
      </c>
      <c r="I459" s="47">
        <v>4.43333333333333</v>
      </c>
      <c r="J459" s="47">
        <v>5.5166666666666604</v>
      </c>
      <c r="K459" s="47">
        <v>6.1333333333333302</v>
      </c>
      <c r="L459" s="47">
        <v>5.9</v>
      </c>
      <c r="M459" s="47">
        <v>5.9666666666666597</v>
      </c>
      <c r="N459" s="47">
        <v>5.75</v>
      </c>
      <c r="O459" s="47">
        <v>5.75</v>
      </c>
      <c r="P459" s="47">
        <v>5.8166666666666602</v>
      </c>
    </row>
    <row r="460" spans="1:21" x14ac:dyDescent="0.25">
      <c r="B460" s="48" t="s">
        <v>135</v>
      </c>
      <c r="C460" s="11" t="s">
        <v>70</v>
      </c>
      <c r="D460" s="11" t="s">
        <v>72</v>
      </c>
      <c r="E460" s="47">
        <v>0</v>
      </c>
      <c r="F460" s="47">
        <v>0</v>
      </c>
      <c r="G460" s="47">
        <v>0</v>
      </c>
      <c r="H460" s="47">
        <v>3.2833333333333301</v>
      </c>
      <c r="I460" s="47">
        <v>4.8166666666666602</v>
      </c>
      <c r="J460" s="47">
        <v>5.36666666666666</v>
      </c>
      <c r="K460" s="47">
        <v>5.2</v>
      </c>
      <c r="L460" s="47">
        <v>5.75</v>
      </c>
      <c r="M460" s="47">
        <v>5.8166666666666602</v>
      </c>
      <c r="N460" s="47">
        <v>4.36666666666666</v>
      </c>
      <c r="O460" s="47">
        <v>4.9000000000000004</v>
      </c>
      <c r="P460" s="47">
        <v>5.8166666666666602</v>
      </c>
    </row>
    <row r="461" spans="1:21" x14ac:dyDescent="0.25">
      <c r="B461" s="48" t="s">
        <v>136</v>
      </c>
      <c r="C461" s="11" t="s">
        <v>70</v>
      </c>
      <c r="D461" s="11" t="s">
        <v>72</v>
      </c>
      <c r="E461" s="47">
        <v>0</v>
      </c>
      <c r="F461" s="47">
        <v>0</v>
      </c>
      <c r="G461" s="47">
        <v>0</v>
      </c>
      <c r="H461" s="47">
        <v>2.6</v>
      </c>
      <c r="I461" s="47">
        <v>3.36666666666666</v>
      </c>
      <c r="J461" s="47">
        <v>5.1333333333333302</v>
      </c>
      <c r="K461" s="47">
        <v>6</v>
      </c>
      <c r="L461" s="47">
        <v>6</v>
      </c>
      <c r="M461" s="47">
        <v>6</v>
      </c>
      <c r="N461" s="47">
        <v>6</v>
      </c>
      <c r="O461" s="47">
        <v>6</v>
      </c>
      <c r="P461" s="47">
        <v>5.5166666666666604</v>
      </c>
    </row>
    <row r="462" spans="1:21" x14ac:dyDescent="0.25">
      <c r="B462" s="48" t="s">
        <v>137</v>
      </c>
      <c r="C462" s="11" t="s">
        <v>70</v>
      </c>
      <c r="D462" s="11" t="s">
        <v>72</v>
      </c>
      <c r="E462" s="47">
        <v>0</v>
      </c>
      <c r="F462" s="47">
        <v>0</v>
      </c>
      <c r="G462" s="47">
        <v>0</v>
      </c>
      <c r="H462" s="47">
        <v>3.8333333333333299</v>
      </c>
      <c r="I462" s="47">
        <v>4.9000000000000004</v>
      </c>
      <c r="J462" s="47">
        <v>5.43333333333333</v>
      </c>
      <c r="K462" s="47">
        <v>5.8166666666666602</v>
      </c>
      <c r="L462" s="47">
        <v>4.9000000000000004</v>
      </c>
      <c r="M462" s="47">
        <v>5.8166666666666602</v>
      </c>
      <c r="N462" s="47">
        <v>5.8166666666666602</v>
      </c>
      <c r="O462" s="47">
        <v>5.43333333333333</v>
      </c>
      <c r="P462" s="47"/>
    </row>
    <row r="463" spans="1:21" x14ac:dyDescent="0.25">
      <c r="B463" s="48" t="s">
        <v>138</v>
      </c>
      <c r="C463" s="11" t="s">
        <v>70</v>
      </c>
      <c r="D463" s="11" t="s">
        <v>72</v>
      </c>
      <c r="E463" s="47">
        <v>0</v>
      </c>
      <c r="F463" s="47">
        <v>0</v>
      </c>
      <c r="G463" s="47">
        <v>0</v>
      </c>
      <c r="H463" s="47">
        <v>3.2166666666666601</v>
      </c>
      <c r="I463" s="47">
        <v>4.5166666666666604</v>
      </c>
      <c r="J463" s="47">
        <v>6</v>
      </c>
      <c r="K463" s="47">
        <v>6</v>
      </c>
      <c r="L463" s="47">
        <v>6</v>
      </c>
      <c r="M463" s="47">
        <v>6.43333333333333</v>
      </c>
      <c r="N463" s="47">
        <v>6</v>
      </c>
      <c r="O463" s="47">
        <v>6</v>
      </c>
      <c r="P463" s="47">
        <v>6.5166666666666604</v>
      </c>
    </row>
    <row r="464" spans="1:21" x14ac:dyDescent="0.25">
      <c r="B464" s="48" t="s">
        <v>139</v>
      </c>
      <c r="C464" s="11" t="s">
        <v>70</v>
      </c>
      <c r="D464" s="11" t="s">
        <v>72</v>
      </c>
      <c r="E464" s="47">
        <v>0.83333333333333337</v>
      </c>
      <c r="F464" s="47">
        <v>0.21666666666666667</v>
      </c>
      <c r="G464" s="47">
        <v>1.3</v>
      </c>
      <c r="H464" s="47">
        <v>4.2166666666666597</v>
      </c>
      <c r="I464" s="47">
        <v>4.6666666666666599</v>
      </c>
      <c r="J464" s="47">
        <v>6</v>
      </c>
      <c r="K464" s="47">
        <v>6</v>
      </c>
      <c r="L464" s="47">
        <v>6</v>
      </c>
      <c r="M464" s="47">
        <v>6.9666666666666597</v>
      </c>
      <c r="N464" s="47">
        <v>6</v>
      </c>
      <c r="O464" s="47">
        <v>6</v>
      </c>
      <c r="P464" s="47"/>
    </row>
    <row r="465" spans="1:16" x14ac:dyDescent="0.25">
      <c r="B465" s="48" t="s">
        <v>140</v>
      </c>
      <c r="C465" s="11" t="s">
        <v>70</v>
      </c>
      <c r="D465" s="11" t="s">
        <v>72</v>
      </c>
      <c r="E465" s="47">
        <v>0</v>
      </c>
      <c r="F465" s="47">
        <v>0.76666666666666672</v>
      </c>
      <c r="G465" s="47">
        <v>0</v>
      </c>
      <c r="H465" s="47">
        <v>5.6666666666666599</v>
      </c>
      <c r="I465" s="47">
        <v>6</v>
      </c>
      <c r="J465" s="47">
        <v>5.5166666666666604</v>
      </c>
      <c r="K465" s="47">
        <v>6</v>
      </c>
      <c r="L465" s="47">
        <v>6</v>
      </c>
      <c r="M465" s="47">
        <v>6</v>
      </c>
      <c r="N465" s="47"/>
      <c r="O465" s="47">
        <v>10.1166666666666</v>
      </c>
      <c r="P465" s="47">
        <v>8.65</v>
      </c>
    </row>
    <row r="466" spans="1:16" x14ac:dyDescent="0.25">
      <c r="B466" s="48" t="s">
        <v>141</v>
      </c>
      <c r="C466" s="11" t="s">
        <v>70</v>
      </c>
      <c r="D466" s="11" t="s">
        <v>72</v>
      </c>
      <c r="E466" s="47">
        <v>0</v>
      </c>
      <c r="F466" s="47">
        <v>0</v>
      </c>
      <c r="G466" s="47">
        <v>0</v>
      </c>
      <c r="H466" s="47">
        <v>4.43333333333333</v>
      </c>
      <c r="I466" s="47">
        <v>4.8166666666666602</v>
      </c>
      <c r="J466" s="47">
        <v>5.43333333333333</v>
      </c>
      <c r="K466" s="47">
        <v>5.8166666666666602</v>
      </c>
      <c r="L466" s="47">
        <v>6</v>
      </c>
      <c r="M466" s="47">
        <v>6</v>
      </c>
      <c r="N466" s="47">
        <v>6</v>
      </c>
      <c r="O466" s="47">
        <v>6.2833333333333297</v>
      </c>
      <c r="P466" s="47">
        <v>6</v>
      </c>
    </row>
    <row r="467" spans="1:16" x14ac:dyDescent="0.25">
      <c r="B467" s="48" t="s">
        <v>142</v>
      </c>
      <c r="C467" s="11" t="s">
        <v>70</v>
      </c>
      <c r="D467" s="11" t="s">
        <v>72</v>
      </c>
      <c r="E467" s="47">
        <v>0</v>
      </c>
      <c r="F467" s="47"/>
      <c r="G467" s="47">
        <v>0</v>
      </c>
      <c r="H467" s="47">
        <v>2.36666666666666</v>
      </c>
      <c r="I467" s="47">
        <v>4.43333333333333</v>
      </c>
      <c r="J467" s="47">
        <v>5.5833333333333304</v>
      </c>
      <c r="K467" s="47">
        <v>6.35</v>
      </c>
      <c r="L467" s="47">
        <v>6</v>
      </c>
      <c r="M467" s="47">
        <v>6</v>
      </c>
      <c r="N467" s="47">
        <v>6</v>
      </c>
      <c r="O467" s="47">
        <v>6</v>
      </c>
      <c r="P467" s="47">
        <v>6</v>
      </c>
    </row>
    <row r="468" spans="1:16" x14ac:dyDescent="0.25">
      <c r="B468" s="48" t="s">
        <v>143</v>
      </c>
      <c r="C468" s="11" t="s">
        <v>70</v>
      </c>
      <c r="D468" s="11" t="s">
        <v>72</v>
      </c>
      <c r="E468" s="47">
        <v>0</v>
      </c>
      <c r="F468" s="47">
        <v>0</v>
      </c>
      <c r="G468" s="47">
        <v>0</v>
      </c>
      <c r="H468" s="47">
        <v>2.8333333333333299</v>
      </c>
      <c r="I468" s="47">
        <v>3.0666666666666602</v>
      </c>
      <c r="J468" s="47">
        <v>2.9833333333333298</v>
      </c>
      <c r="K468" s="47">
        <v>3.9</v>
      </c>
      <c r="L468" s="47">
        <v>5.36666666666666</v>
      </c>
      <c r="M468" s="47">
        <v>6</v>
      </c>
      <c r="N468" s="47">
        <v>6</v>
      </c>
      <c r="O468" s="47">
        <v>6</v>
      </c>
      <c r="P468" s="47">
        <v>6</v>
      </c>
    </row>
    <row r="469" spans="1:16" x14ac:dyDescent="0.25">
      <c r="B469" s="48" t="s">
        <v>144</v>
      </c>
      <c r="C469" s="11" t="s">
        <v>70</v>
      </c>
      <c r="D469" s="11" t="s">
        <v>72</v>
      </c>
      <c r="E469" s="47"/>
      <c r="F469" s="47">
        <v>0</v>
      </c>
      <c r="G469" s="47">
        <v>0</v>
      </c>
      <c r="H469" s="47">
        <v>1.3</v>
      </c>
      <c r="I469" s="47">
        <v>2.9</v>
      </c>
      <c r="J469" s="47">
        <v>3.9</v>
      </c>
      <c r="K469" s="47">
        <v>5.5166666666666604</v>
      </c>
      <c r="L469" s="47">
        <v>5.05</v>
      </c>
      <c r="M469" s="47">
        <v>5.5833333333333304</v>
      </c>
      <c r="N469" s="47">
        <v>6</v>
      </c>
      <c r="O469" s="47">
        <v>6</v>
      </c>
      <c r="P469" s="47">
        <v>6</v>
      </c>
    </row>
    <row r="470" spans="1:16" x14ac:dyDescent="0.25">
      <c r="B470" s="48" t="s">
        <v>145</v>
      </c>
      <c r="C470" s="11" t="s">
        <v>70</v>
      </c>
      <c r="D470" s="11" t="s">
        <v>72</v>
      </c>
      <c r="E470" s="47">
        <v>0</v>
      </c>
      <c r="F470" s="47">
        <v>0.91666666666666663</v>
      </c>
      <c r="G470" s="47">
        <v>0</v>
      </c>
      <c r="H470" s="47">
        <v>3.45</v>
      </c>
      <c r="I470" s="47">
        <v>6</v>
      </c>
      <c r="J470" s="47">
        <v>6</v>
      </c>
      <c r="K470" s="47">
        <v>6</v>
      </c>
      <c r="L470" s="47">
        <v>6</v>
      </c>
      <c r="M470" s="47">
        <v>6</v>
      </c>
      <c r="N470" s="47">
        <v>6</v>
      </c>
      <c r="O470" s="47">
        <v>6</v>
      </c>
      <c r="P470" s="47">
        <v>6</v>
      </c>
    </row>
    <row r="471" spans="1:16" x14ac:dyDescent="0.25">
      <c r="B471" s="48" t="s">
        <v>146</v>
      </c>
      <c r="C471" s="11" t="s">
        <v>70</v>
      </c>
      <c r="D471" s="11" t="s">
        <v>72</v>
      </c>
      <c r="E471" s="47">
        <v>0</v>
      </c>
      <c r="F471" s="47">
        <v>0</v>
      </c>
      <c r="G471" s="47">
        <v>0</v>
      </c>
      <c r="H471" s="47">
        <v>3.6</v>
      </c>
      <c r="I471" s="47">
        <v>5.5833333333333304</v>
      </c>
      <c r="J471" s="47">
        <v>5.5833333333333304</v>
      </c>
      <c r="K471" s="47">
        <v>5.9</v>
      </c>
      <c r="L471" s="47"/>
      <c r="M471" s="47">
        <v>7.6666666666666599</v>
      </c>
      <c r="N471" s="47"/>
      <c r="O471" s="47">
        <v>8.5</v>
      </c>
      <c r="P471" s="47">
        <v>6</v>
      </c>
    </row>
    <row r="472" spans="1:16" x14ac:dyDescent="0.25">
      <c r="B472" s="48" t="s">
        <v>147</v>
      </c>
      <c r="C472" s="11" t="s">
        <v>70</v>
      </c>
      <c r="D472" s="11" t="s">
        <v>72</v>
      </c>
      <c r="E472" s="47">
        <v>0.98333333333333328</v>
      </c>
      <c r="F472" s="47">
        <v>0</v>
      </c>
      <c r="G472" s="47">
        <v>0.53333333333333333</v>
      </c>
      <c r="H472" s="47">
        <v>2.2999999999999998</v>
      </c>
      <c r="I472" s="47">
        <v>6</v>
      </c>
      <c r="J472" s="47">
        <v>6</v>
      </c>
      <c r="K472" s="47">
        <v>6</v>
      </c>
      <c r="L472" s="47">
        <v>6</v>
      </c>
      <c r="M472" s="47">
        <v>6</v>
      </c>
      <c r="N472" s="47">
        <v>6</v>
      </c>
      <c r="O472" s="47">
        <v>6</v>
      </c>
      <c r="P472" s="47">
        <v>6</v>
      </c>
    </row>
    <row r="473" spans="1:16" x14ac:dyDescent="0.25">
      <c r="B473" s="48" t="s">
        <v>148</v>
      </c>
      <c r="C473" s="11" t="s">
        <v>70</v>
      </c>
      <c r="D473" s="11" t="s">
        <v>72</v>
      </c>
      <c r="E473" s="47">
        <v>0</v>
      </c>
      <c r="F473" s="47">
        <v>0</v>
      </c>
      <c r="G473" s="47"/>
      <c r="H473" s="47">
        <v>2.9833333333333298</v>
      </c>
      <c r="I473" s="47">
        <v>4.6666666666666599</v>
      </c>
      <c r="J473" s="47">
        <v>6</v>
      </c>
      <c r="K473" s="47">
        <v>6</v>
      </c>
      <c r="L473" s="47">
        <v>4.9833333333333298</v>
      </c>
      <c r="M473" s="47">
        <v>6</v>
      </c>
      <c r="N473" s="47">
        <v>6</v>
      </c>
      <c r="O473" s="47">
        <v>6</v>
      </c>
      <c r="P473" s="47">
        <v>6</v>
      </c>
    </row>
    <row r="474" spans="1:16" x14ac:dyDescent="0.25">
      <c r="B474" s="48" t="s">
        <v>149</v>
      </c>
      <c r="C474" s="11" t="s">
        <v>70</v>
      </c>
      <c r="D474" s="11" t="s">
        <v>72</v>
      </c>
      <c r="E474" s="47">
        <v>0.45</v>
      </c>
      <c r="F474" s="47">
        <v>0</v>
      </c>
      <c r="G474" s="47">
        <v>0</v>
      </c>
      <c r="H474" s="47">
        <v>5.5166666666666604</v>
      </c>
      <c r="I474" s="47">
        <v>6</v>
      </c>
      <c r="J474" s="47">
        <v>6</v>
      </c>
      <c r="K474" s="47">
        <v>6</v>
      </c>
      <c r="L474" s="47">
        <v>6</v>
      </c>
      <c r="M474" s="47">
        <v>6</v>
      </c>
      <c r="N474" s="47">
        <v>6</v>
      </c>
      <c r="O474" s="47">
        <v>6</v>
      </c>
      <c r="P474" s="47">
        <v>6</v>
      </c>
    </row>
    <row r="475" spans="1:16" x14ac:dyDescent="0.25">
      <c r="B475" s="48" t="s">
        <v>150</v>
      </c>
      <c r="C475" s="14" t="s">
        <v>70</v>
      </c>
      <c r="D475" s="14" t="s">
        <v>72</v>
      </c>
      <c r="E475" s="47">
        <v>0.3</v>
      </c>
      <c r="F475" s="47">
        <v>0</v>
      </c>
      <c r="G475" s="47">
        <v>0</v>
      </c>
      <c r="H475" s="47">
        <v>5.05</v>
      </c>
      <c r="I475" s="47">
        <v>6</v>
      </c>
      <c r="J475" s="47">
        <v>6</v>
      </c>
      <c r="K475" s="47">
        <v>6</v>
      </c>
      <c r="L475" s="47">
        <v>6</v>
      </c>
      <c r="M475" s="47">
        <v>6</v>
      </c>
      <c r="N475" s="47">
        <v>6</v>
      </c>
      <c r="O475" s="47">
        <v>6</v>
      </c>
      <c r="P475" s="47">
        <v>6</v>
      </c>
    </row>
    <row r="477" spans="1:16" x14ac:dyDescent="0.25">
      <c r="A477" t="s">
        <v>224</v>
      </c>
    </row>
    <row r="478" spans="1:16" x14ac:dyDescent="0.25">
      <c r="A478" t="s">
        <v>230</v>
      </c>
      <c r="B478" s="8" t="s">
        <v>223</v>
      </c>
      <c r="C478" s="48" t="s">
        <v>174</v>
      </c>
      <c r="D478" s="48" t="s">
        <v>175</v>
      </c>
      <c r="E478" s="48" t="s">
        <v>176</v>
      </c>
      <c r="F478" s="48" t="s">
        <v>177</v>
      </c>
      <c r="G478" s="48" t="s">
        <v>178</v>
      </c>
      <c r="H478" s="48" t="s">
        <v>179</v>
      </c>
      <c r="I478" s="48" t="s">
        <v>180</v>
      </c>
      <c r="J478" s="48" t="s">
        <v>181</v>
      </c>
      <c r="K478" s="48" t="s">
        <v>182</v>
      </c>
      <c r="L478" s="48" t="s">
        <v>183</v>
      </c>
      <c r="M478" s="48" t="s">
        <v>184</v>
      </c>
      <c r="N478" s="48" t="s">
        <v>221</v>
      </c>
      <c r="O478" s="48" t="s">
        <v>185</v>
      </c>
      <c r="P478" s="48" t="s">
        <v>186</v>
      </c>
    </row>
    <row r="479" spans="1:16" x14ac:dyDescent="0.25">
      <c r="B479" s="9" t="s">
        <v>69</v>
      </c>
      <c r="C479" s="14" t="s">
        <v>70</v>
      </c>
      <c r="D479" s="11" t="s">
        <v>70</v>
      </c>
      <c r="E479" s="11" t="s">
        <v>70</v>
      </c>
      <c r="F479" s="11" t="s">
        <v>70</v>
      </c>
      <c r="G479" s="11" t="s">
        <v>70</v>
      </c>
      <c r="H479" s="11" t="s">
        <v>70</v>
      </c>
      <c r="I479" s="11" t="s">
        <v>70</v>
      </c>
      <c r="J479" s="11" t="s">
        <v>70</v>
      </c>
      <c r="K479" s="11" t="s">
        <v>70</v>
      </c>
      <c r="L479" s="11" t="s">
        <v>70</v>
      </c>
      <c r="M479" s="11" t="s">
        <v>70</v>
      </c>
      <c r="N479" s="11" t="s">
        <v>70</v>
      </c>
      <c r="O479" s="11" t="s">
        <v>70</v>
      </c>
      <c r="P479" s="11" t="s">
        <v>70</v>
      </c>
    </row>
    <row r="480" spans="1:16" x14ac:dyDescent="0.25">
      <c r="B480" s="9" t="s">
        <v>71</v>
      </c>
      <c r="C480" s="14" t="s">
        <v>72</v>
      </c>
      <c r="D480" s="11" t="s">
        <v>72</v>
      </c>
      <c r="E480" s="11" t="s">
        <v>72</v>
      </c>
      <c r="F480" s="11" t="s">
        <v>72</v>
      </c>
      <c r="G480" s="11" t="s">
        <v>72</v>
      </c>
      <c r="H480" s="11" t="s">
        <v>72</v>
      </c>
      <c r="I480" s="11" t="s">
        <v>72</v>
      </c>
      <c r="J480" s="11" t="s">
        <v>72</v>
      </c>
      <c r="K480" s="11" t="s">
        <v>72</v>
      </c>
      <c r="L480" s="11" t="s">
        <v>72</v>
      </c>
      <c r="M480" s="11" t="s">
        <v>72</v>
      </c>
      <c r="N480" s="11" t="s">
        <v>72</v>
      </c>
      <c r="O480" s="11" t="s">
        <v>72</v>
      </c>
      <c r="P480" s="11" t="s">
        <v>72</v>
      </c>
    </row>
    <row r="481" spans="1:48" x14ac:dyDescent="0.25">
      <c r="B481" s="19">
        <v>2</v>
      </c>
      <c r="C481" s="47">
        <v>0</v>
      </c>
      <c r="D481" s="47">
        <v>0</v>
      </c>
      <c r="E481" s="47">
        <v>-0.8666666666666667</v>
      </c>
      <c r="F481" s="47">
        <v>0</v>
      </c>
      <c r="G481" s="47">
        <v>0</v>
      </c>
      <c r="H481" s="47">
        <v>0</v>
      </c>
      <c r="I481" s="47">
        <v>-0.31666666666666665</v>
      </c>
      <c r="J481" s="47">
        <v>-0.4</v>
      </c>
      <c r="K481" s="47"/>
      <c r="L481" s="47">
        <v>-1.31666666666666</v>
      </c>
      <c r="M481" s="47">
        <v>0</v>
      </c>
      <c r="N481" s="47">
        <v>0</v>
      </c>
      <c r="O481" s="47">
        <v>0</v>
      </c>
      <c r="P481" s="47">
        <v>0</v>
      </c>
    </row>
    <row r="482" spans="1:48" x14ac:dyDescent="0.25">
      <c r="B482" s="19">
        <v>3</v>
      </c>
      <c r="C482" s="47">
        <v>0</v>
      </c>
      <c r="D482" s="47">
        <v>0</v>
      </c>
      <c r="E482" s="47">
        <v>0</v>
      </c>
      <c r="F482" s="47">
        <v>0</v>
      </c>
      <c r="G482" s="47">
        <v>0</v>
      </c>
      <c r="H482" s="47">
        <v>3.1666666666666599</v>
      </c>
      <c r="I482" s="47">
        <v>0</v>
      </c>
      <c r="J482" s="47">
        <v>1.5333333333333301</v>
      </c>
      <c r="K482" s="47"/>
      <c r="L482" s="47">
        <v>-0.78333333333333333</v>
      </c>
      <c r="M482" s="47">
        <v>0</v>
      </c>
      <c r="N482" s="47">
        <v>0</v>
      </c>
      <c r="O482" s="47">
        <v>0</v>
      </c>
      <c r="P482" s="47">
        <v>0</v>
      </c>
    </row>
    <row r="483" spans="1:48" x14ac:dyDescent="0.25">
      <c r="B483" s="19">
        <v>4</v>
      </c>
      <c r="C483" s="47">
        <v>0</v>
      </c>
      <c r="D483" s="47">
        <v>0</v>
      </c>
      <c r="E483" s="47">
        <v>0</v>
      </c>
      <c r="F483" s="47">
        <v>0.6166666666666667</v>
      </c>
      <c r="G483" s="47">
        <v>0</v>
      </c>
      <c r="H483" s="47">
        <v>0</v>
      </c>
      <c r="I483" s="47">
        <v>0</v>
      </c>
      <c r="J483" s="47">
        <v>0</v>
      </c>
      <c r="K483" s="47">
        <v>0</v>
      </c>
      <c r="L483" s="47">
        <v>0</v>
      </c>
      <c r="M483" s="47">
        <v>0</v>
      </c>
      <c r="N483" s="47">
        <v>0</v>
      </c>
      <c r="O483" s="47">
        <v>0</v>
      </c>
      <c r="P483" s="47">
        <v>0</v>
      </c>
    </row>
    <row r="484" spans="1:48" x14ac:dyDescent="0.25">
      <c r="B484" s="20">
        <v>5</v>
      </c>
      <c r="C484" s="47">
        <v>0</v>
      </c>
      <c r="D484" s="47">
        <v>4.5666666666666602</v>
      </c>
      <c r="E484" s="47">
        <v>0.45</v>
      </c>
      <c r="F484" s="47">
        <v>1.0833333333333299</v>
      </c>
      <c r="G484" s="47">
        <v>0</v>
      </c>
      <c r="H484" s="47">
        <v>2.5499999999999998</v>
      </c>
      <c r="I484" s="47">
        <v>0.3</v>
      </c>
      <c r="J484" s="47">
        <v>1.0006944444444399</v>
      </c>
      <c r="K484" s="47">
        <v>1.61666666666666</v>
      </c>
      <c r="L484" s="47">
        <v>0</v>
      </c>
      <c r="M484" s="47">
        <v>1.4666666666666599</v>
      </c>
      <c r="N484" s="47">
        <v>1.1499999999999999</v>
      </c>
      <c r="O484" s="47">
        <v>0.38333333333333336</v>
      </c>
      <c r="P484" s="47">
        <v>0.45</v>
      </c>
    </row>
    <row r="485" spans="1:48" x14ac:dyDescent="0.25">
      <c r="B485" s="20">
        <v>6</v>
      </c>
      <c r="C485" s="47">
        <v>0.6166666666666667</v>
      </c>
      <c r="D485" s="47">
        <v>0.76666666666666672</v>
      </c>
      <c r="E485" s="47">
        <v>0.85</v>
      </c>
      <c r="F485" s="47">
        <v>1.4666666666666599</v>
      </c>
      <c r="G485" s="47">
        <v>0</v>
      </c>
      <c r="H485" s="47">
        <v>1.7</v>
      </c>
      <c r="I485" s="47">
        <v>1.5333333333333301</v>
      </c>
      <c r="J485" s="47">
        <v>2.0013888888888798</v>
      </c>
      <c r="K485" s="47">
        <v>0</v>
      </c>
      <c r="L485" s="47">
        <v>0</v>
      </c>
      <c r="M485" s="47">
        <v>1.0833333333333299</v>
      </c>
      <c r="N485" s="47">
        <v>0.76666666666666672</v>
      </c>
      <c r="O485" s="47">
        <v>1.38333333333333</v>
      </c>
      <c r="P485" s="47">
        <v>0</v>
      </c>
    </row>
    <row r="486" spans="1:48" x14ac:dyDescent="0.25">
      <c r="B486" s="20">
        <v>7</v>
      </c>
      <c r="C486" s="47">
        <v>0</v>
      </c>
      <c r="D486" s="47">
        <v>1.85</v>
      </c>
      <c r="E486" s="47">
        <v>1.7</v>
      </c>
      <c r="F486" s="47">
        <v>1.5333333333333301</v>
      </c>
      <c r="G486" s="47">
        <v>2.0013888888888798</v>
      </c>
      <c r="H486" s="47">
        <v>1</v>
      </c>
      <c r="I486" s="47">
        <v>1</v>
      </c>
      <c r="J486" s="47">
        <v>2.1666666666666599</v>
      </c>
      <c r="K486" s="47">
        <v>0</v>
      </c>
      <c r="L486" s="47">
        <v>0</v>
      </c>
      <c r="M486" s="47">
        <v>0.68333333333333335</v>
      </c>
      <c r="N486" s="47">
        <v>-0.23333333333333334</v>
      </c>
      <c r="O486" s="47">
        <v>0.68333333333333335</v>
      </c>
      <c r="P486" s="47">
        <v>0</v>
      </c>
    </row>
    <row r="487" spans="1:48" x14ac:dyDescent="0.25">
      <c r="B487" s="20">
        <v>8</v>
      </c>
      <c r="C487" s="47">
        <v>-0.31666666666666665</v>
      </c>
      <c r="D487" s="47">
        <v>0.6166666666666667</v>
      </c>
      <c r="E487" s="47">
        <v>1.2333333333333301</v>
      </c>
      <c r="F487" s="47">
        <v>0.6166666666666667</v>
      </c>
      <c r="G487" s="47">
        <v>1.5333333333333301</v>
      </c>
      <c r="H487" s="47">
        <v>0</v>
      </c>
      <c r="I487" s="47">
        <v>1.5333333333333301</v>
      </c>
      <c r="J487" s="47">
        <v>2.2333333333333298</v>
      </c>
      <c r="K487" s="47">
        <v>-1.7166666666666599</v>
      </c>
      <c r="L487" s="47">
        <v>0.38333333333333336</v>
      </c>
      <c r="M487" s="47">
        <v>1.1499999999999999</v>
      </c>
      <c r="N487" s="47">
        <v>0.6166666666666667</v>
      </c>
      <c r="O487" s="47">
        <v>2.3166666666666602</v>
      </c>
      <c r="P487" s="47">
        <v>0.6166666666666667</v>
      </c>
    </row>
    <row r="488" spans="1:48" x14ac:dyDescent="0.25">
      <c r="B488" s="20">
        <v>9</v>
      </c>
      <c r="C488" s="47">
        <v>-0.78333333333333333</v>
      </c>
      <c r="D488" s="47">
        <v>0.6166666666666667</v>
      </c>
      <c r="E488" s="47">
        <v>1.5333333333333301</v>
      </c>
      <c r="F488" s="47">
        <v>0.85</v>
      </c>
      <c r="G488" s="47">
        <v>5.0999999999999996</v>
      </c>
      <c r="H488" s="47">
        <v>0</v>
      </c>
      <c r="I488" s="47">
        <v>3.93333333333333</v>
      </c>
      <c r="J488" s="47">
        <v>3.25</v>
      </c>
      <c r="K488" s="47">
        <v>-2.25</v>
      </c>
      <c r="L488" s="47">
        <v>-0.16666666666666666</v>
      </c>
      <c r="M488" s="47">
        <v>0.21666666666666667</v>
      </c>
      <c r="N488" s="47">
        <v>2.0833333333333299</v>
      </c>
      <c r="O488" s="47">
        <v>0.3</v>
      </c>
      <c r="P488" s="47"/>
    </row>
    <row r="489" spans="1:48" x14ac:dyDescent="0.25">
      <c r="B489" s="20">
        <v>10</v>
      </c>
      <c r="C489" s="47">
        <v>0</v>
      </c>
      <c r="D489" s="47"/>
      <c r="E489" s="47">
        <v>2.4666666666666601</v>
      </c>
      <c r="F489" s="47">
        <v>5.0166666666666604</v>
      </c>
      <c r="G489" s="47">
        <v>3.3166666666666602</v>
      </c>
      <c r="H489" s="47">
        <v>0.91666666666666663</v>
      </c>
      <c r="I489" s="47">
        <v>3.0833333333333299</v>
      </c>
      <c r="J489" s="47"/>
      <c r="K489" s="47">
        <v>-2.25</v>
      </c>
      <c r="L489" s="47">
        <v>0</v>
      </c>
      <c r="M489" s="47">
        <v>3.0833333333333299</v>
      </c>
      <c r="N489" s="47">
        <v>2.2333333333333298</v>
      </c>
      <c r="O489" s="47">
        <v>2.3166666666666602</v>
      </c>
      <c r="P489" s="47">
        <v>0</v>
      </c>
    </row>
    <row r="490" spans="1:48" x14ac:dyDescent="0.25">
      <c r="B490" s="20">
        <v>11</v>
      </c>
      <c r="C490" s="47">
        <v>0</v>
      </c>
      <c r="D490" s="47"/>
      <c r="E490" s="47">
        <v>0.5</v>
      </c>
      <c r="F490" s="47">
        <v>1.2333333333333301</v>
      </c>
      <c r="G490" s="47">
        <v>4.0999999999999996</v>
      </c>
      <c r="H490" s="47">
        <v>1.0833333333333299</v>
      </c>
      <c r="I490" s="47">
        <v>2</v>
      </c>
      <c r="J490" s="47"/>
      <c r="K490" s="47">
        <v>-2.18333333333333</v>
      </c>
      <c r="L490" s="47">
        <v>0</v>
      </c>
      <c r="M490" s="47">
        <v>2.2333333333333298</v>
      </c>
      <c r="N490" s="47">
        <v>1.0833333333333299</v>
      </c>
      <c r="O490" s="47">
        <v>1.93333333333333</v>
      </c>
      <c r="P490" s="47">
        <v>1.2333333333333301</v>
      </c>
    </row>
    <row r="491" spans="1:48" x14ac:dyDescent="0.25">
      <c r="B491" s="20">
        <v>12</v>
      </c>
      <c r="C491" s="47">
        <v>-0.93333333333333335</v>
      </c>
      <c r="D491" s="47"/>
      <c r="E491" s="47">
        <v>1.5333333333333301</v>
      </c>
      <c r="F491" s="47">
        <v>2.7833333333333301</v>
      </c>
      <c r="G491" s="47">
        <v>3.1666666666666599</v>
      </c>
      <c r="H491" s="47">
        <v>3.2</v>
      </c>
      <c r="I491" s="47">
        <v>4.95</v>
      </c>
      <c r="J491" s="47"/>
      <c r="K491" s="47">
        <v>-2.25</v>
      </c>
      <c r="L491" s="47">
        <v>0</v>
      </c>
      <c r="M491" s="47">
        <v>0.6166666666666667</v>
      </c>
      <c r="N491" s="47">
        <v>0.68333333333333335</v>
      </c>
      <c r="O491" s="47">
        <v>2.4</v>
      </c>
      <c r="P491" s="47">
        <v>0.68333333333333335</v>
      </c>
    </row>
    <row r="492" spans="1:48" x14ac:dyDescent="0.25">
      <c r="B492" s="21">
        <v>13</v>
      </c>
      <c r="C492" s="47">
        <v>0</v>
      </c>
      <c r="D492" s="47"/>
      <c r="E492" s="47">
        <v>0.45</v>
      </c>
      <c r="F492" s="47"/>
      <c r="G492" s="47">
        <v>2.3166666666666602</v>
      </c>
      <c r="H492" s="47">
        <v>0.68333333333333335</v>
      </c>
      <c r="I492" s="47">
        <v>3.0166666666666599</v>
      </c>
      <c r="J492" s="47"/>
      <c r="K492" s="47">
        <v>-2.25</v>
      </c>
      <c r="L492" s="47">
        <v>1.38333333333333</v>
      </c>
      <c r="M492" s="47">
        <v>0.91666666666666663</v>
      </c>
      <c r="N492" s="47"/>
      <c r="O492" s="47">
        <v>2.4</v>
      </c>
      <c r="P492" s="47">
        <v>0</v>
      </c>
    </row>
    <row r="494" spans="1:48" x14ac:dyDescent="0.25">
      <c r="A494" t="s">
        <v>224</v>
      </c>
      <c r="B494" t="s">
        <v>230</v>
      </c>
    </row>
    <row r="495" spans="1:48" x14ac:dyDescent="0.25">
      <c r="B495" s="8" t="s">
        <v>223</v>
      </c>
      <c r="C495" s="9" t="s">
        <v>69</v>
      </c>
      <c r="D495" s="9" t="s">
        <v>71</v>
      </c>
      <c r="E495" s="19">
        <v>2</v>
      </c>
      <c r="F495" s="19">
        <v>3</v>
      </c>
      <c r="G495" s="19">
        <v>4</v>
      </c>
      <c r="H495" s="20">
        <v>5</v>
      </c>
      <c r="I495" s="20">
        <v>6</v>
      </c>
      <c r="J495" s="20">
        <v>7</v>
      </c>
      <c r="K495" s="20">
        <v>8</v>
      </c>
      <c r="L495" s="20">
        <v>9</v>
      </c>
      <c r="M495" s="20">
        <v>10</v>
      </c>
      <c r="N495" s="20">
        <v>11</v>
      </c>
      <c r="O495" s="20">
        <v>12</v>
      </c>
      <c r="P495" s="21">
        <v>13</v>
      </c>
    </row>
    <row r="496" spans="1:48" x14ac:dyDescent="0.25">
      <c r="B496" s="48" t="s">
        <v>174</v>
      </c>
      <c r="C496" s="14" t="s">
        <v>70</v>
      </c>
      <c r="D496" s="14" t="s">
        <v>72</v>
      </c>
      <c r="E496" s="47">
        <v>0</v>
      </c>
      <c r="F496" s="47">
        <v>0</v>
      </c>
      <c r="G496" s="47">
        <v>0</v>
      </c>
      <c r="H496" s="47">
        <v>0</v>
      </c>
      <c r="I496" s="47">
        <v>0.6166666666666667</v>
      </c>
      <c r="J496" s="47">
        <v>0</v>
      </c>
      <c r="K496" s="47">
        <v>-0.31666666666666665</v>
      </c>
      <c r="L496" s="47">
        <v>-0.78333333333333333</v>
      </c>
      <c r="M496" s="47">
        <v>0</v>
      </c>
      <c r="N496" s="47">
        <v>0</v>
      </c>
      <c r="O496" s="47">
        <v>-0.93333333333333335</v>
      </c>
      <c r="P496" s="47">
        <v>0</v>
      </c>
      <c r="AO496" s="76"/>
      <c r="AP496" s="58"/>
      <c r="AQ496" s="89" t="s">
        <v>239</v>
      </c>
      <c r="AR496" s="89"/>
      <c r="AS496" s="89"/>
      <c r="AT496" s="89"/>
      <c r="AU496" s="89"/>
      <c r="AV496" s="89"/>
    </row>
    <row r="497" spans="2:48" x14ac:dyDescent="0.25">
      <c r="B497" s="48" t="s">
        <v>175</v>
      </c>
      <c r="C497" s="11" t="s">
        <v>70</v>
      </c>
      <c r="D497" s="11" t="s">
        <v>72</v>
      </c>
      <c r="E497" s="47">
        <v>0</v>
      </c>
      <c r="F497" s="47">
        <v>0</v>
      </c>
      <c r="G497" s="47">
        <v>0</v>
      </c>
      <c r="H497" s="47">
        <v>4.5666666666666602</v>
      </c>
      <c r="I497" s="47">
        <v>0.76666666666666672</v>
      </c>
      <c r="J497" s="47">
        <v>1.85</v>
      </c>
      <c r="K497" s="47">
        <v>0.6166666666666667</v>
      </c>
      <c r="L497" s="47">
        <v>0.6166666666666667</v>
      </c>
      <c r="M497" s="47"/>
      <c r="N497" s="47"/>
      <c r="O497" s="47"/>
      <c r="P497" s="47"/>
      <c r="AN497" t="s">
        <v>242</v>
      </c>
      <c r="AO497" s="77" t="s">
        <v>71</v>
      </c>
      <c r="AP497" s="77" t="s">
        <v>234</v>
      </c>
      <c r="AQ497" s="78" t="s">
        <v>236</v>
      </c>
      <c r="AR497" s="79" t="s">
        <v>240</v>
      </c>
      <c r="AS497" s="80" t="s">
        <v>243</v>
      </c>
      <c r="AT497" s="79" t="s">
        <v>240</v>
      </c>
      <c r="AU497" s="81" t="s">
        <v>244</v>
      </c>
      <c r="AV497" s="79" t="s">
        <v>240</v>
      </c>
    </row>
    <row r="498" spans="2:48" x14ac:dyDescent="0.25">
      <c r="B498" s="48" t="s">
        <v>176</v>
      </c>
      <c r="C498" s="11" t="s">
        <v>70</v>
      </c>
      <c r="D498" s="11" t="s">
        <v>72</v>
      </c>
      <c r="E498" s="47">
        <v>-0.8666666666666667</v>
      </c>
      <c r="F498" s="47">
        <v>0</v>
      </c>
      <c r="G498" s="47">
        <v>0</v>
      </c>
      <c r="H498" s="47">
        <v>0.45</v>
      </c>
      <c r="I498" s="47">
        <v>0.85</v>
      </c>
      <c r="J498" s="47">
        <v>1.7</v>
      </c>
      <c r="K498" s="47">
        <v>1.2333333333333301</v>
      </c>
      <c r="L498" s="47">
        <v>1.5333333333333301</v>
      </c>
      <c r="M498" s="47">
        <v>2.4666666666666601</v>
      </c>
      <c r="N498" s="47">
        <v>0.5</v>
      </c>
      <c r="O498" s="47">
        <v>1.5333333333333301</v>
      </c>
      <c r="P498" s="47">
        <v>0.45</v>
      </c>
      <c r="AO498" s="82">
        <v>2</v>
      </c>
      <c r="AP498" s="70" t="s">
        <v>235</v>
      </c>
      <c r="AQ498" s="72">
        <v>0.41699999999999998</v>
      </c>
      <c r="AR498" s="10"/>
      <c r="AS498" s="67" t="s">
        <v>235</v>
      </c>
      <c r="AT498" s="74" t="s">
        <v>238</v>
      </c>
      <c r="AU498" s="67" t="s">
        <v>235</v>
      </c>
      <c r="AV498" s="74" t="s">
        <v>238</v>
      </c>
    </row>
    <row r="499" spans="2:48" x14ac:dyDescent="0.25">
      <c r="B499" s="48" t="s">
        <v>177</v>
      </c>
      <c r="C499" s="11" t="s">
        <v>70</v>
      </c>
      <c r="D499" s="11" t="s">
        <v>72</v>
      </c>
      <c r="E499" s="47">
        <v>0</v>
      </c>
      <c r="F499" s="47">
        <v>0</v>
      </c>
      <c r="G499" s="47">
        <v>0.6166666666666667</v>
      </c>
      <c r="H499" s="47">
        <v>1.0833333333333299</v>
      </c>
      <c r="I499" s="47">
        <v>1.4666666666666599</v>
      </c>
      <c r="J499" s="47">
        <v>1.5333333333333301</v>
      </c>
      <c r="K499" s="47">
        <v>0.6166666666666667</v>
      </c>
      <c r="L499" s="47">
        <v>0.85</v>
      </c>
      <c r="M499" s="47">
        <v>5.0166666666666604</v>
      </c>
      <c r="N499" s="47">
        <v>1.2333333333333301</v>
      </c>
      <c r="O499" s="47">
        <v>2.7833333333333301</v>
      </c>
      <c r="P499" s="47"/>
      <c r="AO499" s="82">
        <v>3</v>
      </c>
      <c r="AP499" s="70" t="s">
        <v>235</v>
      </c>
      <c r="AQ499" s="72">
        <v>5.0900000000000001E-2</v>
      </c>
      <c r="AR499" s="10"/>
      <c r="AS499" s="68" t="s">
        <v>235</v>
      </c>
      <c r="AT499" s="74" t="s">
        <v>238</v>
      </c>
      <c r="AU499" s="68" t="s">
        <v>235</v>
      </c>
      <c r="AV499" s="74" t="s">
        <v>238</v>
      </c>
    </row>
    <row r="500" spans="2:48" x14ac:dyDescent="0.25">
      <c r="B500" s="48" t="s">
        <v>178</v>
      </c>
      <c r="C500" s="11" t="s">
        <v>70</v>
      </c>
      <c r="D500" s="11" t="s">
        <v>72</v>
      </c>
      <c r="E500" s="47">
        <v>0</v>
      </c>
      <c r="F500" s="47">
        <v>0</v>
      </c>
      <c r="G500" s="47">
        <v>0</v>
      </c>
      <c r="H500" s="47">
        <v>0</v>
      </c>
      <c r="I500" s="47">
        <v>0</v>
      </c>
      <c r="J500" s="47">
        <v>2.0013888888888798</v>
      </c>
      <c r="K500" s="47">
        <v>1.5333333333333301</v>
      </c>
      <c r="L500" s="47">
        <v>5.0999999999999996</v>
      </c>
      <c r="M500" s="47">
        <v>3.3166666666666602</v>
      </c>
      <c r="N500" s="47">
        <v>4.0999999999999996</v>
      </c>
      <c r="O500" s="47">
        <v>3.1666666666666599</v>
      </c>
      <c r="P500" s="47">
        <v>2.3166666666666602</v>
      </c>
      <c r="AO500" s="85">
        <v>4</v>
      </c>
      <c r="AP500" s="71" t="s">
        <v>235</v>
      </c>
      <c r="AQ500" s="73">
        <v>1.78E-2</v>
      </c>
      <c r="AR500" s="75" t="s">
        <v>237</v>
      </c>
      <c r="AS500" s="69">
        <v>3.5999999999999999E-3</v>
      </c>
      <c r="AT500" s="75" t="s">
        <v>241</v>
      </c>
      <c r="AU500" s="69" t="s">
        <v>235</v>
      </c>
      <c r="AV500" s="75" t="s">
        <v>238</v>
      </c>
    </row>
    <row r="501" spans="2:48" x14ac:dyDescent="0.25">
      <c r="B501" s="48" t="s">
        <v>179</v>
      </c>
      <c r="C501" s="11" t="s">
        <v>70</v>
      </c>
      <c r="D501" s="11" t="s">
        <v>72</v>
      </c>
      <c r="E501" s="47">
        <v>0</v>
      </c>
      <c r="F501" s="47">
        <v>3.1666666666666599</v>
      </c>
      <c r="G501" s="47">
        <v>0</v>
      </c>
      <c r="H501" s="47">
        <v>2.5499999999999998</v>
      </c>
      <c r="I501" s="47">
        <v>1.7</v>
      </c>
      <c r="J501" s="47">
        <v>1</v>
      </c>
      <c r="K501" s="47">
        <v>0</v>
      </c>
      <c r="L501" s="47">
        <v>0</v>
      </c>
      <c r="M501" s="47">
        <v>0.91666666666666663</v>
      </c>
      <c r="N501" s="47">
        <v>1.0833333333333299</v>
      </c>
      <c r="O501" s="47">
        <v>3.2</v>
      </c>
      <c r="P501" s="47">
        <v>0.68333333333333335</v>
      </c>
      <c r="AO501" s="83">
        <v>5</v>
      </c>
      <c r="AP501" s="70" t="s">
        <v>235</v>
      </c>
      <c r="AQ501" s="72">
        <v>0.379</v>
      </c>
      <c r="AR501" s="74"/>
      <c r="AS501" s="68" t="s">
        <v>235</v>
      </c>
      <c r="AT501" s="74" t="s">
        <v>238</v>
      </c>
      <c r="AU501" s="68" t="s">
        <v>235</v>
      </c>
      <c r="AV501" s="74" t="s">
        <v>238</v>
      </c>
    </row>
    <row r="502" spans="2:48" x14ac:dyDescent="0.25">
      <c r="B502" s="48" t="s">
        <v>180</v>
      </c>
      <c r="C502" s="11" t="s">
        <v>70</v>
      </c>
      <c r="D502" s="11" t="s">
        <v>72</v>
      </c>
      <c r="E502" s="47">
        <v>-0.31666666666666665</v>
      </c>
      <c r="F502" s="47">
        <v>0</v>
      </c>
      <c r="G502" s="47">
        <v>0</v>
      </c>
      <c r="H502" s="47">
        <v>0.3</v>
      </c>
      <c r="I502" s="47">
        <v>1.5333333333333301</v>
      </c>
      <c r="J502" s="47">
        <v>1</v>
      </c>
      <c r="K502" s="47">
        <v>1.5333333333333301</v>
      </c>
      <c r="L502" s="47">
        <v>3.93333333333333</v>
      </c>
      <c r="M502" s="47">
        <v>3.0833333333333299</v>
      </c>
      <c r="N502" s="47">
        <v>2</v>
      </c>
      <c r="O502" s="47">
        <v>4.95</v>
      </c>
      <c r="P502" s="47">
        <v>3.0166666666666599</v>
      </c>
      <c r="AO502" s="83">
        <v>6</v>
      </c>
      <c r="AP502" s="70" t="s">
        <v>235</v>
      </c>
      <c r="AQ502" s="72">
        <v>5.0700000000000002E-2</v>
      </c>
      <c r="AR502" s="74"/>
      <c r="AS502" s="68" t="s">
        <v>235</v>
      </c>
      <c r="AT502" s="74" t="s">
        <v>238</v>
      </c>
      <c r="AU502" s="68" t="s">
        <v>235</v>
      </c>
      <c r="AV502" s="74" t="s">
        <v>238</v>
      </c>
    </row>
    <row r="503" spans="2:48" x14ac:dyDescent="0.25">
      <c r="B503" s="48" t="s">
        <v>181</v>
      </c>
      <c r="C503" s="11" t="s">
        <v>70</v>
      </c>
      <c r="D503" s="11" t="s">
        <v>72</v>
      </c>
      <c r="E503" s="47">
        <v>-0.4</v>
      </c>
      <c r="F503" s="47">
        <v>1.5333333333333301</v>
      </c>
      <c r="G503" s="47">
        <v>0</v>
      </c>
      <c r="H503" s="47">
        <v>1.0006944444444399</v>
      </c>
      <c r="I503" s="47">
        <v>2.0013888888888798</v>
      </c>
      <c r="J503" s="47">
        <v>2.1666666666666599</v>
      </c>
      <c r="K503" s="47">
        <v>2.2333333333333298</v>
      </c>
      <c r="L503" s="47">
        <v>3.25</v>
      </c>
      <c r="M503" s="47"/>
      <c r="N503" s="47"/>
      <c r="O503" s="47"/>
      <c r="P503" s="47"/>
      <c r="AO503" s="83">
        <v>7</v>
      </c>
      <c r="AP503" s="70" t="s">
        <v>235</v>
      </c>
      <c r="AQ503" s="72">
        <v>1.1000000000000001E-3</v>
      </c>
      <c r="AR503" s="74" t="s">
        <v>241</v>
      </c>
      <c r="AS503" s="68" t="s">
        <v>235</v>
      </c>
      <c r="AT503" s="74" t="s">
        <v>238</v>
      </c>
      <c r="AU503" s="68" t="s">
        <v>235</v>
      </c>
      <c r="AV503" s="74" t="s">
        <v>238</v>
      </c>
    </row>
    <row r="504" spans="2:48" x14ac:dyDescent="0.25">
      <c r="B504" s="48" t="s">
        <v>182</v>
      </c>
      <c r="C504" s="11" t="s">
        <v>70</v>
      </c>
      <c r="D504" s="11" t="s">
        <v>72</v>
      </c>
      <c r="E504" s="47"/>
      <c r="F504" s="47"/>
      <c r="G504" s="47">
        <v>0</v>
      </c>
      <c r="H504" s="47">
        <v>1.61666666666666</v>
      </c>
      <c r="I504" s="47">
        <v>0</v>
      </c>
      <c r="J504" s="47">
        <v>0</v>
      </c>
      <c r="K504" s="47">
        <v>-1.7166666666666599</v>
      </c>
      <c r="L504" s="47">
        <v>-2.25</v>
      </c>
      <c r="M504" s="47">
        <v>-2.25</v>
      </c>
      <c r="N504" s="47">
        <v>-2.18333333333333</v>
      </c>
      <c r="O504" s="47">
        <v>-2.25</v>
      </c>
      <c r="P504" s="47">
        <v>-2.25</v>
      </c>
      <c r="AO504" s="83">
        <v>8</v>
      </c>
      <c r="AP504" s="70" t="s">
        <v>235</v>
      </c>
      <c r="AQ504" s="72">
        <v>0.63</v>
      </c>
      <c r="AR504" s="11"/>
      <c r="AS504" s="68" t="s">
        <v>235</v>
      </c>
      <c r="AT504" s="74" t="s">
        <v>238</v>
      </c>
      <c r="AU504" s="68" t="s">
        <v>235</v>
      </c>
      <c r="AV504" s="74" t="s">
        <v>238</v>
      </c>
    </row>
    <row r="505" spans="2:48" x14ac:dyDescent="0.25">
      <c r="B505" s="48" t="s">
        <v>183</v>
      </c>
      <c r="C505" s="11" t="s">
        <v>70</v>
      </c>
      <c r="D505" s="11" t="s">
        <v>72</v>
      </c>
      <c r="E505" s="47">
        <v>-1.31666666666666</v>
      </c>
      <c r="F505" s="47">
        <v>-0.78333333333333333</v>
      </c>
      <c r="G505" s="47">
        <v>0</v>
      </c>
      <c r="H505" s="47">
        <v>0</v>
      </c>
      <c r="I505" s="47">
        <v>0</v>
      </c>
      <c r="J505" s="47">
        <v>0</v>
      </c>
      <c r="K505" s="47">
        <v>0.38333333333333336</v>
      </c>
      <c r="L505" s="47">
        <v>-0.16666666666666666</v>
      </c>
      <c r="M505" s="47">
        <v>0</v>
      </c>
      <c r="N505" s="47">
        <v>0</v>
      </c>
      <c r="O505" s="47">
        <v>0</v>
      </c>
      <c r="P505" s="47">
        <v>1.38333333333333</v>
      </c>
      <c r="AO505" s="83">
        <v>9</v>
      </c>
      <c r="AP505" s="70" t="s">
        <v>235</v>
      </c>
      <c r="AQ505" s="72">
        <v>8.6999999999999994E-2</v>
      </c>
      <c r="AR505" s="11"/>
      <c r="AS505" s="68" t="s">
        <v>235</v>
      </c>
      <c r="AT505" s="74" t="s">
        <v>238</v>
      </c>
      <c r="AU505" s="68" t="s">
        <v>235</v>
      </c>
      <c r="AV505" s="74" t="s">
        <v>238</v>
      </c>
    </row>
    <row r="506" spans="2:48" x14ac:dyDescent="0.25">
      <c r="B506" s="48" t="s">
        <v>184</v>
      </c>
      <c r="C506" s="11" t="s">
        <v>70</v>
      </c>
      <c r="D506" s="11" t="s">
        <v>72</v>
      </c>
      <c r="E506" s="47">
        <v>0</v>
      </c>
      <c r="F506" s="47">
        <v>0</v>
      </c>
      <c r="G506" s="47">
        <v>0</v>
      </c>
      <c r="H506" s="47">
        <v>1.4666666666666599</v>
      </c>
      <c r="I506" s="47">
        <v>1.0833333333333299</v>
      </c>
      <c r="J506" s="47">
        <v>0.68333333333333335</v>
      </c>
      <c r="K506" s="47">
        <v>1.1499999999999999</v>
      </c>
      <c r="L506" s="47">
        <v>0.21666666666666667</v>
      </c>
      <c r="M506" s="47">
        <v>3.0833333333333299</v>
      </c>
      <c r="N506" s="47">
        <v>2.2333333333333298</v>
      </c>
      <c r="O506" s="47">
        <v>0.6166666666666667</v>
      </c>
      <c r="P506" s="47">
        <v>0.91666666666666663</v>
      </c>
      <c r="AO506" s="83">
        <v>10</v>
      </c>
      <c r="AP506" s="70" t="s">
        <v>235</v>
      </c>
      <c r="AQ506" s="72">
        <v>0.69499999999999995</v>
      </c>
      <c r="AR506" s="11"/>
      <c r="AS506" s="68" t="s">
        <v>235</v>
      </c>
      <c r="AT506" s="74" t="s">
        <v>238</v>
      </c>
      <c r="AU506" s="68" t="s">
        <v>235</v>
      </c>
      <c r="AV506" s="74" t="s">
        <v>238</v>
      </c>
    </row>
    <row r="507" spans="2:48" x14ac:dyDescent="0.25">
      <c r="B507" s="48" t="s">
        <v>221</v>
      </c>
      <c r="C507" s="11" t="s">
        <v>70</v>
      </c>
      <c r="D507" s="11" t="s">
        <v>72</v>
      </c>
      <c r="E507" s="47">
        <v>0</v>
      </c>
      <c r="F507" s="47">
        <v>0</v>
      </c>
      <c r="G507" s="47">
        <v>0</v>
      </c>
      <c r="H507" s="47">
        <v>1.1499999999999999</v>
      </c>
      <c r="I507" s="47">
        <v>0.76666666666666672</v>
      </c>
      <c r="J507" s="47">
        <v>-0.23333333333333334</v>
      </c>
      <c r="K507" s="47">
        <v>0.6166666666666667</v>
      </c>
      <c r="L507" s="47">
        <v>2.0833333333333299</v>
      </c>
      <c r="M507" s="47">
        <v>2.2333333333333298</v>
      </c>
      <c r="N507" s="47">
        <v>1.0833333333333299</v>
      </c>
      <c r="O507" s="47">
        <v>0.68333333333333335</v>
      </c>
      <c r="P507" s="47"/>
      <c r="AO507" s="83">
        <v>11</v>
      </c>
      <c r="AP507" s="70" t="s">
        <v>235</v>
      </c>
      <c r="AQ507" s="72">
        <v>0.2089</v>
      </c>
      <c r="AR507" s="11"/>
      <c r="AS507" s="68" t="s">
        <v>235</v>
      </c>
      <c r="AT507" s="74" t="s">
        <v>238</v>
      </c>
      <c r="AU507" s="68" t="s">
        <v>235</v>
      </c>
      <c r="AV507" s="74" t="s">
        <v>238</v>
      </c>
    </row>
    <row r="508" spans="2:48" x14ac:dyDescent="0.25">
      <c r="B508" s="48" t="s">
        <v>185</v>
      </c>
      <c r="C508" s="11" t="s">
        <v>70</v>
      </c>
      <c r="D508" s="11" t="s">
        <v>72</v>
      </c>
      <c r="E508" s="47">
        <v>0</v>
      </c>
      <c r="F508" s="47">
        <v>0</v>
      </c>
      <c r="G508" s="47">
        <v>0</v>
      </c>
      <c r="H508" s="47">
        <v>0.38333333333333336</v>
      </c>
      <c r="I508" s="47">
        <v>1.38333333333333</v>
      </c>
      <c r="J508" s="47">
        <v>0.68333333333333335</v>
      </c>
      <c r="K508" s="47">
        <v>2.3166666666666602</v>
      </c>
      <c r="L508" s="47">
        <v>0.3</v>
      </c>
      <c r="M508" s="47">
        <v>2.3166666666666602</v>
      </c>
      <c r="N508" s="47">
        <v>1.93333333333333</v>
      </c>
      <c r="O508" s="47">
        <v>2.4</v>
      </c>
      <c r="P508" s="47">
        <v>2.4</v>
      </c>
      <c r="AO508" s="83">
        <v>12</v>
      </c>
      <c r="AP508" s="70" t="s">
        <v>235</v>
      </c>
      <c r="AQ508" s="72">
        <v>0.38250000000000001</v>
      </c>
      <c r="AR508" s="11"/>
      <c r="AS508" s="68" t="s">
        <v>235</v>
      </c>
      <c r="AT508" s="74" t="s">
        <v>238</v>
      </c>
      <c r="AU508" s="68" t="s">
        <v>235</v>
      </c>
      <c r="AV508" s="74" t="s">
        <v>238</v>
      </c>
    </row>
    <row r="509" spans="2:48" x14ac:dyDescent="0.25">
      <c r="B509" s="48" t="s">
        <v>186</v>
      </c>
      <c r="C509" s="11" t="s">
        <v>70</v>
      </c>
      <c r="D509" s="11" t="s">
        <v>72</v>
      </c>
      <c r="E509" s="47">
        <v>0</v>
      </c>
      <c r="F509" s="47">
        <v>0</v>
      </c>
      <c r="G509" s="47">
        <v>0</v>
      </c>
      <c r="H509" s="47">
        <v>0.45</v>
      </c>
      <c r="I509" s="47">
        <v>0</v>
      </c>
      <c r="J509" s="47">
        <v>0</v>
      </c>
      <c r="K509" s="47">
        <v>0.6166666666666667</v>
      </c>
      <c r="L509" s="47"/>
      <c r="M509" s="47">
        <v>0</v>
      </c>
      <c r="N509" s="47">
        <v>1.2333333333333301</v>
      </c>
      <c r="O509" s="47">
        <v>0.68333333333333335</v>
      </c>
      <c r="P509" s="47">
        <v>0</v>
      </c>
      <c r="AO509" s="84">
        <v>13</v>
      </c>
      <c r="AP509" s="71" t="s">
        <v>235</v>
      </c>
      <c r="AQ509" s="73">
        <v>6.1600000000000002E-2</v>
      </c>
      <c r="AR509" s="13"/>
      <c r="AS509" s="69" t="s">
        <v>235</v>
      </c>
      <c r="AT509" s="75" t="s">
        <v>238</v>
      </c>
      <c r="AU509" s="69" t="s">
        <v>235</v>
      </c>
      <c r="AV509" s="75" t="s">
        <v>238</v>
      </c>
    </row>
  </sheetData>
  <mergeCells count="7">
    <mergeCell ref="AQ496:AV496"/>
    <mergeCell ref="C219:D219"/>
    <mergeCell ref="E219:F219"/>
    <mergeCell ref="G219:H219"/>
    <mergeCell ref="C235:D235"/>
    <mergeCell ref="E235:F235"/>
    <mergeCell ref="G235:H235"/>
  </mergeCells>
  <phoneticPr fontId="2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44"/>
  <sheetViews>
    <sheetView topLeftCell="M124" zoomScale="70" zoomScaleNormal="70" workbookViewId="0">
      <selection activeCell="Z162" sqref="Z162:AA173"/>
    </sheetView>
  </sheetViews>
  <sheetFormatPr defaultRowHeight="15" x14ac:dyDescent="0.25"/>
  <cols>
    <col min="2" max="2" width="8" bestFit="1" customWidth="1"/>
    <col min="3" max="18" width="13.28515625" bestFit="1" customWidth="1"/>
    <col min="19" max="29" width="13.28515625" customWidth="1"/>
  </cols>
  <sheetData>
    <row r="1" spans="1:22" x14ac:dyDescent="0.25">
      <c r="A1" t="s">
        <v>21</v>
      </c>
    </row>
    <row r="2" spans="1:22" x14ac:dyDescent="0.25">
      <c r="B2" s="8" t="s">
        <v>222</v>
      </c>
      <c r="C2" s="23" t="s">
        <v>68</v>
      </c>
      <c r="D2" s="23" t="s">
        <v>73</v>
      </c>
      <c r="E2" s="23" t="s">
        <v>74</v>
      </c>
      <c r="F2" s="23" t="s">
        <v>75</v>
      </c>
      <c r="G2" s="23" t="s">
        <v>76</v>
      </c>
      <c r="H2" s="23" t="s">
        <v>77</v>
      </c>
      <c r="I2" s="23" t="s">
        <v>78</v>
      </c>
      <c r="J2" s="23" t="s">
        <v>87</v>
      </c>
      <c r="K2" s="23" t="s">
        <v>88</v>
      </c>
      <c r="L2" s="23" t="s">
        <v>89</v>
      </c>
      <c r="M2" s="23" t="s">
        <v>90</v>
      </c>
      <c r="N2" s="23" t="s">
        <v>91</v>
      </c>
      <c r="O2" s="23" t="s">
        <v>92</v>
      </c>
      <c r="P2" s="23" t="s">
        <v>93</v>
      </c>
      <c r="Q2" s="23" t="s">
        <v>94</v>
      </c>
      <c r="R2" s="23" t="s">
        <v>95</v>
      </c>
      <c r="S2" s="23" t="s">
        <v>96</v>
      </c>
      <c r="T2" s="23" t="s">
        <v>97</v>
      </c>
      <c r="U2" s="23" t="s">
        <v>225</v>
      </c>
      <c r="V2" s="23" t="s">
        <v>226</v>
      </c>
    </row>
    <row r="3" spans="1:22" x14ac:dyDescent="0.25">
      <c r="B3" s="9" t="s">
        <v>69</v>
      </c>
      <c r="C3" s="14" t="s">
        <v>70</v>
      </c>
      <c r="D3" s="11" t="s">
        <v>70</v>
      </c>
      <c r="E3" s="11" t="s">
        <v>70</v>
      </c>
      <c r="F3" s="11" t="s">
        <v>70</v>
      </c>
      <c r="G3" s="11" t="s">
        <v>70</v>
      </c>
      <c r="H3" s="11" t="s">
        <v>70</v>
      </c>
      <c r="I3" s="11" t="s">
        <v>70</v>
      </c>
      <c r="J3" s="11" t="s">
        <v>70</v>
      </c>
      <c r="K3" s="11" t="s">
        <v>70</v>
      </c>
      <c r="L3" s="11" t="s">
        <v>70</v>
      </c>
      <c r="M3" s="11" t="s">
        <v>70</v>
      </c>
      <c r="N3" s="11" t="s">
        <v>70</v>
      </c>
      <c r="O3" s="11" t="s">
        <v>70</v>
      </c>
      <c r="P3" s="11" t="s">
        <v>70</v>
      </c>
      <c r="Q3" s="11" t="s">
        <v>70</v>
      </c>
      <c r="R3" s="11" t="s">
        <v>70</v>
      </c>
      <c r="S3" s="11" t="s">
        <v>70</v>
      </c>
      <c r="T3" s="11" t="s">
        <v>70</v>
      </c>
      <c r="U3" s="8"/>
      <c r="V3" s="38"/>
    </row>
    <row r="4" spans="1:22" x14ac:dyDescent="0.25">
      <c r="B4" s="9" t="s">
        <v>71</v>
      </c>
      <c r="C4" s="14" t="s">
        <v>72</v>
      </c>
      <c r="D4" s="11" t="s">
        <v>72</v>
      </c>
      <c r="E4" s="11" t="s">
        <v>72</v>
      </c>
      <c r="F4" s="11" t="s">
        <v>72</v>
      </c>
      <c r="G4" s="11" t="s">
        <v>72</v>
      </c>
      <c r="H4" s="11" t="s">
        <v>72</v>
      </c>
      <c r="I4" s="11" t="s">
        <v>72</v>
      </c>
      <c r="J4" s="11" t="s">
        <v>72</v>
      </c>
      <c r="K4" s="11" t="s">
        <v>72</v>
      </c>
      <c r="L4" s="11" t="s">
        <v>72</v>
      </c>
      <c r="M4" s="11" t="s">
        <v>72</v>
      </c>
      <c r="N4" s="11" t="s">
        <v>72</v>
      </c>
      <c r="O4" s="11" t="s">
        <v>72</v>
      </c>
      <c r="P4" s="11" t="s">
        <v>72</v>
      </c>
      <c r="Q4" s="11" t="s">
        <v>72</v>
      </c>
      <c r="R4" s="11" t="s">
        <v>72</v>
      </c>
      <c r="S4" s="11" t="s">
        <v>72</v>
      </c>
      <c r="T4" s="11" t="s">
        <v>72</v>
      </c>
      <c r="U4" s="9"/>
      <c r="V4" s="11"/>
    </row>
    <row r="5" spans="1:22" x14ac:dyDescent="0.25">
      <c r="B5" s="19">
        <v>2</v>
      </c>
      <c r="C5" s="27">
        <v>6.3888888888888884E-2</v>
      </c>
      <c r="D5" s="35">
        <v>0.1673611111111111</v>
      </c>
      <c r="E5" s="34">
        <v>0</v>
      </c>
      <c r="F5" s="34"/>
      <c r="G5" s="35">
        <v>1.5277777777777777E-2</v>
      </c>
      <c r="H5" s="35">
        <v>1.5972222222222224E-2</v>
      </c>
      <c r="I5" s="35">
        <v>4.4444444444444446E-2</v>
      </c>
      <c r="J5" s="34">
        <v>0</v>
      </c>
      <c r="K5" s="34">
        <v>0</v>
      </c>
      <c r="L5" s="35">
        <v>1.2499999999999999E-2</v>
      </c>
      <c r="M5" s="34"/>
      <c r="N5" s="35">
        <v>2.2222222222222223E-2</v>
      </c>
      <c r="O5" s="35">
        <v>2.8472222222222222E-2</v>
      </c>
      <c r="P5" s="34"/>
      <c r="Q5" s="35">
        <v>1.8749999999999999E-2</v>
      </c>
      <c r="R5" s="34">
        <v>0</v>
      </c>
      <c r="S5" s="34"/>
      <c r="T5" s="35">
        <v>2.2222222222222223E-2</v>
      </c>
      <c r="U5" s="39">
        <f>AVERAGE(C5:T5)</f>
        <v>2.9365079365079365E-2</v>
      </c>
      <c r="V5">
        <f>_xlfn.STDEV.P(C5:T5)/SQRT(COUNT(C5:T5))</f>
        <v>1.1246130061804504E-2</v>
      </c>
    </row>
    <row r="6" spans="1:22" x14ac:dyDescent="0.25">
      <c r="B6" s="19">
        <v>3</v>
      </c>
      <c r="C6" s="29">
        <v>0</v>
      </c>
      <c r="D6" s="35">
        <v>1.1805555555555555E-2</v>
      </c>
      <c r="E6" s="34">
        <v>0</v>
      </c>
      <c r="F6" s="34"/>
      <c r="G6" s="34"/>
      <c r="H6" s="35">
        <v>2.7777777777777776E-2</v>
      </c>
      <c r="I6" s="34"/>
      <c r="J6" s="35">
        <v>1.8749999999999999E-2</v>
      </c>
      <c r="K6" s="35">
        <v>2.2222222222222223E-2</v>
      </c>
      <c r="L6" s="35">
        <v>0.10486111111111111</v>
      </c>
      <c r="M6" s="35">
        <v>0.11458333333333333</v>
      </c>
      <c r="N6" s="34">
        <v>0</v>
      </c>
      <c r="O6" s="34">
        <v>0</v>
      </c>
      <c r="P6" s="34"/>
      <c r="Q6" s="35">
        <v>4.0972222222222222E-2</v>
      </c>
      <c r="R6" s="34">
        <v>0</v>
      </c>
      <c r="S6" s="34">
        <v>0</v>
      </c>
      <c r="T6" s="35">
        <v>1.8749999999999999E-2</v>
      </c>
      <c r="U6" s="39">
        <f t="shared" ref="U6:U16" si="0">AVERAGE(C6:T6)</f>
        <v>2.5694444444444443E-2</v>
      </c>
      <c r="V6">
        <f t="shared" ref="V6:V16" si="1">_xlfn.STDEV.P(C6:T6)/SQRT(COUNT(C6:T6))</f>
        <v>9.7596058074987148E-3</v>
      </c>
    </row>
    <row r="7" spans="1:22" x14ac:dyDescent="0.25">
      <c r="B7" s="19">
        <v>4</v>
      </c>
      <c r="C7" s="29">
        <v>0</v>
      </c>
      <c r="D7" s="35">
        <v>3.1944444444444449E-2</v>
      </c>
      <c r="E7" s="34">
        <v>0</v>
      </c>
      <c r="F7" s="34"/>
      <c r="G7" s="34"/>
      <c r="H7" s="34">
        <v>0</v>
      </c>
      <c r="I7" s="34"/>
      <c r="J7" s="34">
        <v>0</v>
      </c>
      <c r="K7" s="34">
        <v>0</v>
      </c>
      <c r="L7" s="35">
        <v>6.3888888888888884E-2</v>
      </c>
      <c r="M7" s="34"/>
      <c r="N7" s="34">
        <v>0</v>
      </c>
      <c r="O7" s="34"/>
      <c r="P7" s="34"/>
      <c r="Q7" s="35">
        <v>1.8749999999999999E-2</v>
      </c>
      <c r="R7" s="34">
        <v>0</v>
      </c>
      <c r="S7" s="34"/>
      <c r="T7" s="35"/>
      <c r="U7" s="39">
        <f t="shared" si="0"/>
        <v>1.1458333333333333E-2</v>
      </c>
      <c r="V7">
        <f t="shared" si="1"/>
        <v>6.434956197631193E-3</v>
      </c>
    </row>
    <row r="8" spans="1:22" x14ac:dyDescent="0.25">
      <c r="B8" s="20">
        <v>5</v>
      </c>
      <c r="C8" s="27">
        <v>0.11527777777777777</v>
      </c>
      <c r="D8" s="35">
        <v>0.21180555555555555</v>
      </c>
      <c r="E8" s="35">
        <v>2.9166666666666664E-2</v>
      </c>
      <c r="F8" s="35">
        <v>0.1361111111111111</v>
      </c>
      <c r="G8" s="35">
        <v>0.24652777777777779</v>
      </c>
      <c r="H8" s="35">
        <v>0.14027777777777778</v>
      </c>
      <c r="I8" s="35">
        <v>0.24861111111111112</v>
      </c>
      <c r="J8" s="35">
        <v>0.12430555555555556</v>
      </c>
      <c r="K8" s="35">
        <v>0.10833333333333334</v>
      </c>
      <c r="L8" s="35">
        <v>0.21041666666666667</v>
      </c>
      <c r="M8" s="35">
        <v>0.22013888888888888</v>
      </c>
      <c r="N8" s="35">
        <v>0.24583333333333335</v>
      </c>
      <c r="O8" s="35">
        <v>0.19444444444444445</v>
      </c>
      <c r="P8" s="35">
        <v>0.19791666666666666</v>
      </c>
      <c r="Q8" s="35">
        <v>0.17222222222222225</v>
      </c>
      <c r="R8" s="35">
        <v>0.10208333333333335</v>
      </c>
      <c r="S8" s="35">
        <v>8.8888888888888892E-2</v>
      </c>
      <c r="T8" s="35">
        <v>0.19791666666666666</v>
      </c>
      <c r="U8" s="39">
        <f t="shared" si="0"/>
        <v>0.16612654320987652</v>
      </c>
      <c r="V8">
        <f t="shared" si="1"/>
        <v>1.4435463868021824E-2</v>
      </c>
    </row>
    <row r="9" spans="1:22" x14ac:dyDescent="0.25">
      <c r="B9" s="20">
        <v>6</v>
      </c>
      <c r="C9" s="27">
        <v>0.15347222222222223</v>
      </c>
      <c r="D9" s="34"/>
      <c r="E9" s="35">
        <v>0.16388888888888889</v>
      </c>
      <c r="F9" s="35">
        <v>0.24652777777777779</v>
      </c>
      <c r="G9" s="35">
        <v>0.20416666666666669</v>
      </c>
      <c r="H9" s="35">
        <v>0.13402777777777777</v>
      </c>
      <c r="I9" s="35">
        <v>0.23263888888888887</v>
      </c>
      <c r="J9" s="35">
        <v>0.24861111111111112</v>
      </c>
      <c r="K9" s="35">
        <v>0.21527777777777779</v>
      </c>
      <c r="L9" s="35">
        <v>0.23263888888888887</v>
      </c>
      <c r="M9" s="35">
        <v>0.26180555555555557</v>
      </c>
      <c r="N9" s="35">
        <v>0.24861111111111112</v>
      </c>
      <c r="O9" s="35">
        <v>0.24583333333333335</v>
      </c>
      <c r="P9" s="35">
        <v>0.22013888888888888</v>
      </c>
      <c r="Q9" s="35">
        <v>0.22013888888888888</v>
      </c>
      <c r="R9" s="35">
        <v>0.2076388888888889</v>
      </c>
      <c r="S9" s="35">
        <v>0.23263888888888887</v>
      </c>
      <c r="T9" s="35">
        <v>0.22013888888888888</v>
      </c>
      <c r="U9" s="39">
        <f t="shared" si="0"/>
        <v>0.216952614379085</v>
      </c>
      <c r="V9">
        <f t="shared" si="1"/>
        <v>8.4158375034589332E-3</v>
      </c>
    </row>
    <row r="10" spans="1:22" x14ac:dyDescent="0.25">
      <c r="B10" s="20">
        <v>7</v>
      </c>
      <c r="C10" s="29"/>
      <c r="D10" s="35">
        <v>0.24652777777777779</v>
      </c>
      <c r="E10" s="35">
        <v>0.24652777777777779</v>
      </c>
      <c r="F10" s="35">
        <v>0.18472222222222223</v>
      </c>
      <c r="G10" s="35">
        <v>0.25555555555555559</v>
      </c>
      <c r="H10" s="35">
        <v>0.23611111111111113</v>
      </c>
      <c r="I10" s="35">
        <v>0.20555555555555557</v>
      </c>
      <c r="J10" s="35">
        <v>0.24583333333333335</v>
      </c>
      <c r="K10" s="35">
        <v>0.24861111111111112</v>
      </c>
      <c r="L10" s="35">
        <v>0.23958333333333334</v>
      </c>
      <c r="M10" s="35">
        <v>0.3034722222222222</v>
      </c>
      <c r="N10" s="35">
        <v>0.23958333333333334</v>
      </c>
      <c r="O10" s="35">
        <v>0.24583333333333335</v>
      </c>
      <c r="P10" s="35">
        <v>0.24583333333333335</v>
      </c>
      <c r="Q10" s="35">
        <v>0.24236111111111111</v>
      </c>
      <c r="R10" s="35">
        <v>0.24236111111111111</v>
      </c>
      <c r="S10" s="35">
        <v>0.25208333333333333</v>
      </c>
      <c r="T10" s="35">
        <v>0.24236111111111111</v>
      </c>
      <c r="U10" s="39">
        <f t="shared" si="0"/>
        <v>0.24252450980392162</v>
      </c>
      <c r="V10">
        <f t="shared" si="1"/>
        <v>5.5319355065583794E-3</v>
      </c>
    </row>
    <row r="11" spans="1:22" x14ac:dyDescent="0.25">
      <c r="B11" s="20">
        <v>8</v>
      </c>
      <c r="C11" s="27">
        <v>0.21527777777777779</v>
      </c>
      <c r="D11" s="35">
        <v>0.27430555555555552</v>
      </c>
      <c r="E11" s="35">
        <v>0.23958333333333334</v>
      </c>
      <c r="F11" s="35">
        <v>0.18819444444444444</v>
      </c>
      <c r="G11" s="35">
        <v>0.25208333333333333</v>
      </c>
      <c r="H11" s="35">
        <v>0.23958333333333334</v>
      </c>
      <c r="I11" s="35">
        <v>0.25555555555555559</v>
      </c>
      <c r="J11" s="35">
        <v>0.22013888888888888</v>
      </c>
      <c r="K11" s="35">
        <v>0.25208333333333333</v>
      </c>
      <c r="L11" s="35">
        <v>0.26180555555555557</v>
      </c>
      <c r="M11" s="35">
        <v>0.24861111111111112</v>
      </c>
      <c r="N11" s="35">
        <v>0.24583333333333335</v>
      </c>
      <c r="O11" s="35">
        <v>0.24583333333333335</v>
      </c>
      <c r="P11" s="35">
        <v>0.24861111111111112</v>
      </c>
      <c r="Q11" s="35">
        <v>0.25208333333333333</v>
      </c>
      <c r="R11" s="35">
        <v>0.32569444444444445</v>
      </c>
      <c r="S11" s="35">
        <v>0.25208333333333333</v>
      </c>
      <c r="T11" s="35">
        <v>0.23263888888888887</v>
      </c>
      <c r="U11" s="39">
        <f t="shared" si="0"/>
        <v>0.24722222222222223</v>
      </c>
      <c r="V11">
        <f t="shared" si="1"/>
        <v>6.2960315243287381E-3</v>
      </c>
    </row>
    <row r="12" spans="1:22" x14ac:dyDescent="0.25">
      <c r="B12" s="20">
        <v>9</v>
      </c>
      <c r="C12" s="27">
        <v>0.23958333333333334</v>
      </c>
      <c r="D12" s="35">
        <v>0.33333333333333331</v>
      </c>
      <c r="E12" s="35">
        <v>0.24652777777777779</v>
      </c>
      <c r="F12" s="35">
        <v>0.25</v>
      </c>
      <c r="G12" s="35">
        <v>0.23958333333333334</v>
      </c>
      <c r="H12" s="35">
        <v>0.27152777777777776</v>
      </c>
      <c r="I12" s="35">
        <v>0.24583333333333335</v>
      </c>
      <c r="J12" s="35">
        <v>0.24583333333333335</v>
      </c>
      <c r="K12" s="35">
        <v>0.22361111111111109</v>
      </c>
      <c r="L12" s="35">
        <v>0.34166666666666662</v>
      </c>
      <c r="M12" s="35">
        <v>0.26458333333333334</v>
      </c>
      <c r="N12" s="35">
        <v>0.24236111111111111</v>
      </c>
      <c r="O12" s="35">
        <v>0.23611111111111113</v>
      </c>
      <c r="P12" s="35">
        <v>0.27152777777777776</v>
      </c>
      <c r="Q12" s="35">
        <v>0.24861111111111112</v>
      </c>
      <c r="R12" s="35">
        <v>0.26180555555555557</v>
      </c>
      <c r="S12" s="35">
        <v>0.24861111111111112</v>
      </c>
      <c r="T12" s="35">
        <v>0.22638888888888889</v>
      </c>
      <c r="U12" s="39">
        <f t="shared" si="0"/>
        <v>0.25763888888888886</v>
      </c>
      <c r="V12">
        <f t="shared" si="1"/>
        <v>7.3174433340555079E-3</v>
      </c>
    </row>
    <row r="13" spans="1:22" x14ac:dyDescent="0.25">
      <c r="B13" s="20">
        <v>10</v>
      </c>
      <c r="C13" s="27">
        <v>0.25347222222222221</v>
      </c>
      <c r="D13" s="35">
        <v>0.35347222222222219</v>
      </c>
      <c r="E13" s="35">
        <v>0.31597222222222221</v>
      </c>
      <c r="F13" s="35">
        <v>0.31597222222222221</v>
      </c>
      <c r="G13" s="35">
        <v>0.25208333333333333</v>
      </c>
      <c r="H13" s="35">
        <v>0.24236111111111111</v>
      </c>
      <c r="I13" s="35">
        <v>0.26805555555555555</v>
      </c>
      <c r="J13" s="35">
        <v>0.23263888888888887</v>
      </c>
      <c r="K13" s="35">
        <v>0.26180555555555557</v>
      </c>
      <c r="L13" s="35">
        <v>0.38611111111111113</v>
      </c>
      <c r="M13" s="34"/>
      <c r="N13" s="35">
        <v>0.24583333333333335</v>
      </c>
      <c r="O13" s="35">
        <v>0.23611111111111113</v>
      </c>
      <c r="P13" s="35">
        <v>0.24583333333333335</v>
      </c>
      <c r="Q13" s="35">
        <v>0.24583333333333335</v>
      </c>
      <c r="R13" s="35">
        <v>0.20416666666666669</v>
      </c>
      <c r="S13" s="35">
        <v>0.29652777777777778</v>
      </c>
      <c r="T13" s="34"/>
      <c r="U13" s="39">
        <f t="shared" si="0"/>
        <v>0.27226562499999996</v>
      </c>
      <c r="V13">
        <f t="shared" si="1"/>
        <v>1.1752213786835303E-2</v>
      </c>
    </row>
    <row r="14" spans="1:22" x14ac:dyDescent="0.25">
      <c r="B14" s="20">
        <v>11</v>
      </c>
      <c r="C14" s="27">
        <v>0.24305555555555555</v>
      </c>
      <c r="D14" s="35">
        <v>0.16041666666666668</v>
      </c>
      <c r="E14" s="35">
        <v>0.20833333333333334</v>
      </c>
      <c r="F14" s="35">
        <v>0.25208333333333333</v>
      </c>
      <c r="G14" s="35">
        <v>0.25555555555555559</v>
      </c>
      <c r="H14" s="35">
        <v>0.24930555555555556</v>
      </c>
      <c r="I14" s="35">
        <v>0.26805555555555555</v>
      </c>
      <c r="J14" s="35">
        <v>0.24861111111111112</v>
      </c>
      <c r="K14" s="35">
        <v>0.27777777777777779</v>
      </c>
      <c r="L14" s="35">
        <v>0.3034722222222222</v>
      </c>
      <c r="M14" s="34"/>
      <c r="N14" s="35">
        <v>0.24861111111111112</v>
      </c>
      <c r="O14" s="35">
        <v>0.23611111111111113</v>
      </c>
      <c r="P14" s="35">
        <v>0.24583333333333335</v>
      </c>
      <c r="Q14" s="34"/>
      <c r="R14" s="35">
        <v>0.21388888888888891</v>
      </c>
      <c r="S14" s="35">
        <v>0.30972222222222223</v>
      </c>
      <c r="T14" s="34"/>
      <c r="U14" s="39">
        <f t="shared" si="0"/>
        <v>0.24805555555555556</v>
      </c>
      <c r="V14">
        <f t="shared" si="1"/>
        <v>9.1482231216001089E-3</v>
      </c>
    </row>
    <row r="15" spans="1:22" x14ac:dyDescent="0.25">
      <c r="B15" s="20">
        <v>12</v>
      </c>
      <c r="C15" s="27">
        <v>0.25833333333333336</v>
      </c>
      <c r="D15" s="35">
        <v>0.25694444444444448</v>
      </c>
      <c r="E15" s="35">
        <v>0.24305555555555555</v>
      </c>
      <c r="F15" s="35">
        <v>0.27430555555555552</v>
      </c>
      <c r="G15" s="35">
        <v>0.25555555555555559</v>
      </c>
      <c r="H15" s="35">
        <v>0.25555555555555559</v>
      </c>
      <c r="I15" s="35">
        <v>0.25833333333333336</v>
      </c>
      <c r="J15" s="35">
        <v>0.27430555555555552</v>
      </c>
      <c r="K15" s="35">
        <v>0.24861111111111112</v>
      </c>
      <c r="L15" s="35">
        <v>0.26458333333333334</v>
      </c>
      <c r="M15" s="34"/>
      <c r="N15" s="35">
        <v>0.24861111111111112</v>
      </c>
      <c r="O15" s="35">
        <v>0.24583333333333335</v>
      </c>
      <c r="P15" s="35">
        <v>0.22638888888888889</v>
      </c>
      <c r="Q15" s="34"/>
      <c r="R15" s="35">
        <v>0.24930555555555556</v>
      </c>
      <c r="S15" s="35">
        <v>0.28750000000000003</v>
      </c>
      <c r="T15" s="35">
        <v>0.2298611111111111</v>
      </c>
      <c r="U15" s="39">
        <f t="shared" si="0"/>
        <v>0.25481770833333334</v>
      </c>
      <c r="V15">
        <f t="shared" si="1"/>
        <v>3.8073260789962655E-3</v>
      </c>
    </row>
    <row r="16" spans="1:22" x14ac:dyDescent="0.25">
      <c r="B16" s="21">
        <v>13</v>
      </c>
      <c r="C16" s="30">
        <v>0.2638888888888889</v>
      </c>
      <c r="D16" s="37">
        <v>0.2951388888888889</v>
      </c>
      <c r="E16" s="37">
        <v>0.24305555555555555</v>
      </c>
      <c r="F16" s="37">
        <v>0.25555555555555559</v>
      </c>
      <c r="G16" s="30">
        <v>0.25555555555555559</v>
      </c>
      <c r="H16" s="37">
        <v>0.25833333333333336</v>
      </c>
      <c r="I16" s="37">
        <v>0.25833333333333336</v>
      </c>
      <c r="J16" s="37">
        <v>0.23611111111111113</v>
      </c>
      <c r="K16" s="37">
        <v>0.25555555555555559</v>
      </c>
      <c r="L16" s="36"/>
      <c r="M16" s="36"/>
      <c r="N16" s="37">
        <v>0.25208333333333333</v>
      </c>
      <c r="O16" s="36"/>
      <c r="P16" s="36"/>
      <c r="Q16" s="36"/>
      <c r="R16" s="37">
        <v>0.22638888888888889</v>
      </c>
      <c r="S16" s="36"/>
      <c r="T16" s="37">
        <v>0.24583333333333335</v>
      </c>
      <c r="U16" s="39">
        <f t="shared" si="0"/>
        <v>0.25381944444444443</v>
      </c>
      <c r="V16">
        <f t="shared" si="1"/>
        <v>4.6451562554468669E-3</v>
      </c>
    </row>
    <row r="18" spans="1:17" x14ac:dyDescent="0.25">
      <c r="A18" t="s">
        <v>21</v>
      </c>
    </row>
    <row r="19" spans="1:17" x14ac:dyDescent="0.25">
      <c r="B19" s="8" t="s">
        <v>223</v>
      </c>
      <c r="C19" s="23" t="s">
        <v>79</v>
      </c>
      <c r="D19" s="23" t="s">
        <v>80</v>
      </c>
      <c r="E19" s="23" t="s">
        <v>81</v>
      </c>
      <c r="F19" s="23" t="s">
        <v>82</v>
      </c>
      <c r="G19" s="23" t="s">
        <v>83</v>
      </c>
      <c r="H19" s="23" t="s">
        <v>84</v>
      </c>
      <c r="I19" s="23" t="s">
        <v>85</v>
      </c>
      <c r="J19" s="23" t="s">
        <v>86</v>
      </c>
      <c r="K19" s="23" t="s">
        <v>98</v>
      </c>
      <c r="L19" s="23" t="s">
        <v>99</v>
      </c>
      <c r="M19" s="23" t="s">
        <v>100</v>
      </c>
      <c r="N19" s="23" t="s">
        <v>101</v>
      </c>
      <c r="O19" s="23" t="s">
        <v>102</v>
      </c>
      <c r="P19" s="23" t="s">
        <v>225</v>
      </c>
      <c r="Q19" s="23" t="s">
        <v>226</v>
      </c>
    </row>
    <row r="20" spans="1:17" x14ac:dyDescent="0.25">
      <c r="B20" s="9" t="s">
        <v>69</v>
      </c>
      <c r="C20" s="14" t="s">
        <v>70</v>
      </c>
      <c r="D20" s="11" t="s">
        <v>70</v>
      </c>
      <c r="E20" s="11" t="s">
        <v>70</v>
      </c>
      <c r="F20" s="11" t="s">
        <v>70</v>
      </c>
      <c r="G20" s="11" t="s">
        <v>70</v>
      </c>
      <c r="H20" s="11" t="s">
        <v>70</v>
      </c>
      <c r="I20" s="11" t="s">
        <v>70</v>
      </c>
      <c r="J20" s="11" t="s">
        <v>70</v>
      </c>
      <c r="K20" s="11" t="s">
        <v>70</v>
      </c>
      <c r="L20" s="11" t="s">
        <v>70</v>
      </c>
      <c r="M20" s="11" t="s">
        <v>70</v>
      </c>
      <c r="N20" s="11" t="s">
        <v>70</v>
      </c>
      <c r="O20" s="11" t="s">
        <v>70</v>
      </c>
      <c r="P20" s="8"/>
      <c r="Q20" s="38"/>
    </row>
    <row r="21" spans="1:17" x14ac:dyDescent="0.25">
      <c r="B21" s="9" t="s">
        <v>71</v>
      </c>
      <c r="C21" s="14" t="s">
        <v>72</v>
      </c>
      <c r="D21" s="11" t="s">
        <v>72</v>
      </c>
      <c r="E21" s="11" t="s">
        <v>72</v>
      </c>
      <c r="F21" s="11" t="s">
        <v>72</v>
      </c>
      <c r="G21" s="11" t="s">
        <v>72</v>
      </c>
      <c r="H21" s="11" t="s">
        <v>72</v>
      </c>
      <c r="I21" s="11" t="s">
        <v>72</v>
      </c>
      <c r="J21" s="11" t="s">
        <v>72</v>
      </c>
      <c r="K21" s="11" t="s">
        <v>72</v>
      </c>
      <c r="L21" s="11" t="s">
        <v>72</v>
      </c>
      <c r="M21" s="11" t="s">
        <v>72</v>
      </c>
      <c r="N21" s="11" t="s">
        <v>72</v>
      </c>
      <c r="O21" s="11" t="s">
        <v>72</v>
      </c>
      <c r="P21" s="9"/>
      <c r="Q21" s="11"/>
    </row>
    <row r="22" spans="1:17" x14ac:dyDescent="0.25">
      <c r="B22" s="19">
        <v>2</v>
      </c>
      <c r="C22" s="27">
        <v>1.8749999999999999E-2</v>
      </c>
      <c r="D22" s="34"/>
      <c r="E22" s="35">
        <v>6.3888888888888884E-2</v>
      </c>
      <c r="F22" s="34"/>
      <c r="G22" s="34">
        <v>0</v>
      </c>
      <c r="H22" s="34">
        <v>0</v>
      </c>
      <c r="I22" s="34"/>
      <c r="J22" s="34"/>
      <c r="K22" s="35">
        <v>3.8194444444444441E-2</v>
      </c>
      <c r="L22" s="34">
        <v>0</v>
      </c>
      <c r="M22" s="35">
        <v>1.2499999999999999E-2</v>
      </c>
      <c r="N22" s="34"/>
      <c r="O22" s="34"/>
      <c r="P22" s="39">
        <f>AVERAGE(C22:O22)</f>
        <v>1.9047619047619046E-2</v>
      </c>
      <c r="Q22">
        <f>_xlfn.STDEV.P(C22:O22)/SQRT(COUNT(C22:O22))</f>
        <v>8.4620831012300092E-3</v>
      </c>
    </row>
    <row r="23" spans="1:17" x14ac:dyDescent="0.25">
      <c r="B23" s="19">
        <v>3</v>
      </c>
      <c r="C23" s="27">
        <v>1.8749999999999999E-2</v>
      </c>
      <c r="D23" s="34"/>
      <c r="E23" s="35">
        <v>2.2222222222222223E-2</v>
      </c>
      <c r="F23" s="34"/>
      <c r="G23" s="35">
        <v>1.8749999999999999E-2</v>
      </c>
      <c r="H23" s="34"/>
      <c r="I23" s="34"/>
      <c r="J23" s="35">
        <v>6.3888888888888884E-2</v>
      </c>
      <c r="K23" s="35">
        <v>1.2499999999999999E-2</v>
      </c>
      <c r="L23" s="35">
        <v>1.5972222222222224E-2</v>
      </c>
      <c r="M23" s="34">
        <v>0</v>
      </c>
      <c r="N23" s="35">
        <v>3.4722222222222224E-2</v>
      </c>
      <c r="O23" s="34">
        <v>0</v>
      </c>
      <c r="P23" s="39">
        <f t="shared" ref="P23:P33" si="2">AVERAGE(C23:O23)</f>
        <v>2.0756172839506173E-2</v>
      </c>
      <c r="Q23">
        <f t="shared" ref="Q23:Q33" si="3">_xlfn.STDEV.P(C23:O23)/SQRT(COUNT(C23:O23))</f>
        <v>6.1044089351240038E-3</v>
      </c>
    </row>
    <row r="24" spans="1:17" x14ac:dyDescent="0.25">
      <c r="B24" s="19">
        <v>4</v>
      </c>
      <c r="C24" s="27">
        <v>2.8472222222222222E-2</v>
      </c>
      <c r="D24" s="34"/>
      <c r="E24" s="35">
        <v>7.6388888888888895E-2</v>
      </c>
      <c r="F24" s="34"/>
      <c r="G24" s="35">
        <v>3.8194444444444441E-2</v>
      </c>
      <c r="H24" s="35">
        <v>8.6111111111111124E-2</v>
      </c>
      <c r="I24" s="34"/>
      <c r="J24" s="35">
        <v>7.9861111111111105E-2</v>
      </c>
      <c r="K24" s="34">
        <v>0</v>
      </c>
      <c r="L24" s="35">
        <v>1.2499999999999999E-2</v>
      </c>
      <c r="M24" s="35">
        <v>1.2499999999999999E-2</v>
      </c>
      <c r="N24" s="34">
        <v>0</v>
      </c>
      <c r="O24" s="34"/>
      <c r="P24" s="39">
        <f t="shared" si="2"/>
        <v>3.7114197530864201E-2</v>
      </c>
      <c r="Q24">
        <f t="shared" si="3"/>
        <v>1.1006728004081099E-2</v>
      </c>
    </row>
    <row r="25" spans="1:17" x14ac:dyDescent="0.25">
      <c r="B25" s="20">
        <v>5</v>
      </c>
      <c r="C25" s="27">
        <v>0.19166666666666665</v>
      </c>
      <c r="D25" s="34"/>
      <c r="E25" s="35">
        <v>0.17847222222222223</v>
      </c>
      <c r="F25" s="35">
        <v>0.16250000000000001</v>
      </c>
      <c r="G25" s="35">
        <v>0.2298611111111111</v>
      </c>
      <c r="H25" s="35">
        <v>0.20069444444444443</v>
      </c>
      <c r="I25" s="34"/>
      <c r="J25" s="35">
        <v>0.24236111111111111</v>
      </c>
      <c r="K25" s="35">
        <v>0.13402777777777777</v>
      </c>
      <c r="L25" s="35">
        <v>0.22638888888888889</v>
      </c>
      <c r="M25" s="35">
        <v>0.11180555555555556</v>
      </c>
      <c r="N25" s="35">
        <v>0.21388888888888891</v>
      </c>
      <c r="O25" s="35">
        <v>0.13680555555555554</v>
      </c>
      <c r="P25" s="39">
        <f t="shared" si="2"/>
        <v>0.18440656565656566</v>
      </c>
      <c r="Q25">
        <f t="shared" si="3"/>
        <v>1.2519231850028777E-2</v>
      </c>
    </row>
    <row r="26" spans="1:17" x14ac:dyDescent="0.25">
      <c r="B26" s="20">
        <v>6</v>
      </c>
      <c r="C26" s="27">
        <v>0.21041666666666667</v>
      </c>
      <c r="D26" s="34"/>
      <c r="E26" s="35">
        <v>0.22013888888888888</v>
      </c>
      <c r="F26" s="35">
        <v>0.19166666666666665</v>
      </c>
      <c r="G26" s="35">
        <v>0.24583333333333335</v>
      </c>
      <c r="H26" s="35">
        <v>0.16597222222222222</v>
      </c>
      <c r="I26" s="34"/>
      <c r="J26" s="35">
        <v>0.2298611111111111</v>
      </c>
      <c r="K26" s="35">
        <v>0.23263888888888887</v>
      </c>
      <c r="L26" s="35">
        <v>0.19444444444444445</v>
      </c>
      <c r="M26" s="35">
        <v>0.24583333333333335</v>
      </c>
      <c r="N26" s="35">
        <v>0.21805555555555556</v>
      </c>
      <c r="O26" s="35">
        <v>0.15972222222222224</v>
      </c>
      <c r="P26" s="39">
        <f t="shared" si="2"/>
        <v>0.21041666666666667</v>
      </c>
      <c r="Q26">
        <f t="shared" si="3"/>
        <v>8.4723068986721738E-3</v>
      </c>
    </row>
    <row r="27" spans="1:17" x14ac:dyDescent="0.25">
      <c r="B27" s="20">
        <v>7</v>
      </c>
      <c r="C27" s="27">
        <v>0.3576388888888889</v>
      </c>
      <c r="D27" s="34"/>
      <c r="E27" s="34"/>
      <c r="F27" s="35">
        <v>0.24583333333333335</v>
      </c>
      <c r="G27" s="35">
        <v>0.28402777777777777</v>
      </c>
      <c r="H27" s="35">
        <v>0.24583333333333335</v>
      </c>
      <c r="I27" s="34"/>
      <c r="J27" s="34"/>
      <c r="K27" s="35">
        <v>0.22638888888888889</v>
      </c>
      <c r="L27" s="35">
        <v>0.24236111111111111</v>
      </c>
      <c r="M27" s="35">
        <v>0.26041666666666669</v>
      </c>
      <c r="N27" s="35">
        <v>0.22638888888888889</v>
      </c>
      <c r="O27" s="35">
        <v>0.22361111111111109</v>
      </c>
      <c r="P27" s="39">
        <f t="shared" si="2"/>
        <v>0.25694444444444442</v>
      </c>
      <c r="Q27">
        <f t="shared" si="3"/>
        <v>1.329759871883803E-2</v>
      </c>
    </row>
    <row r="28" spans="1:17" x14ac:dyDescent="0.25">
      <c r="B28" s="20">
        <v>8</v>
      </c>
      <c r="C28" s="27">
        <v>0.50138888888888888</v>
      </c>
      <c r="D28" s="34"/>
      <c r="E28" s="34"/>
      <c r="F28" s="34"/>
      <c r="G28" s="34"/>
      <c r="H28" s="35">
        <v>0.27430555555555552</v>
      </c>
      <c r="I28" s="34"/>
      <c r="J28" s="34"/>
      <c r="K28" s="35">
        <v>0.25833333333333336</v>
      </c>
      <c r="L28" s="35">
        <v>0.24236111111111111</v>
      </c>
      <c r="M28" s="35">
        <v>0.3</v>
      </c>
      <c r="N28" s="34"/>
      <c r="O28" s="35">
        <v>0.23958333333333334</v>
      </c>
      <c r="P28" s="39">
        <f t="shared" si="2"/>
        <v>0.30266203703703703</v>
      </c>
      <c r="Q28">
        <f t="shared" si="3"/>
        <v>3.7224430683900557E-2</v>
      </c>
    </row>
    <row r="29" spans="1:17" x14ac:dyDescent="0.25">
      <c r="B29" s="20">
        <v>9</v>
      </c>
      <c r="C29" s="27">
        <v>0.56805555555555554</v>
      </c>
      <c r="D29" s="34"/>
      <c r="E29" s="34"/>
      <c r="F29" s="34"/>
      <c r="G29" s="34"/>
      <c r="H29" s="35">
        <v>0.32847222222222222</v>
      </c>
      <c r="I29" s="35">
        <v>0.28402777777777777</v>
      </c>
      <c r="J29" s="34"/>
      <c r="K29" s="35">
        <v>0.24861111111111112</v>
      </c>
      <c r="L29" s="35">
        <v>0.24583333333333335</v>
      </c>
      <c r="M29" s="35">
        <v>0.33194444444444443</v>
      </c>
      <c r="N29" s="34"/>
      <c r="O29" s="35">
        <v>0.23611111111111113</v>
      </c>
      <c r="P29" s="39">
        <f t="shared" si="2"/>
        <v>0.32043650793650796</v>
      </c>
      <c r="Q29">
        <f t="shared" si="3"/>
        <v>4.057572601034061E-2</v>
      </c>
    </row>
    <row r="30" spans="1:17" x14ac:dyDescent="0.25">
      <c r="B30" s="20">
        <v>10</v>
      </c>
      <c r="C30" s="27">
        <v>0.61944444444444446</v>
      </c>
      <c r="D30" s="34"/>
      <c r="E30" s="34"/>
      <c r="F30" s="34"/>
      <c r="G30" s="35">
        <v>0.32847222222222222</v>
      </c>
      <c r="H30" s="34"/>
      <c r="I30" s="35">
        <v>0.30972222222222223</v>
      </c>
      <c r="J30" s="34"/>
      <c r="K30" s="35">
        <v>0.25208333333333333</v>
      </c>
      <c r="L30" s="35">
        <v>0.25208333333333333</v>
      </c>
      <c r="M30" s="35">
        <v>0.37638888888888888</v>
      </c>
      <c r="N30" s="34"/>
      <c r="O30" s="35">
        <v>0.25208333333333333</v>
      </c>
      <c r="P30" s="39">
        <f t="shared" si="2"/>
        <v>0.34146825396825392</v>
      </c>
      <c r="Q30">
        <f t="shared" si="3"/>
        <v>4.5989331659616696E-2</v>
      </c>
    </row>
    <row r="31" spans="1:17" x14ac:dyDescent="0.25">
      <c r="B31" s="20">
        <v>11</v>
      </c>
      <c r="C31" s="27">
        <v>0.4597222222222222</v>
      </c>
      <c r="D31" s="34"/>
      <c r="E31" s="34"/>
      <c r="F31" s="34"/>
      <c r="G31" s="35">
        <v>0.30972222222222223</v>
      </c>
      <c r="H31" s="34"/>
      <c r="I31" s="35">
        <v>0.25833333333333336</v>
      </c>
      <c r="J31" s="34"/>
      <c r="K31" s="35">
        <v>0.27777777777777779</v>
      </c>
      <c r="L31" s="35">
        <v>0.22638888888888889</v>
      </c>
      <c r="M31" s="35">
        <v>0.34166666666666662</v>
      </c>
      <c r="N31" s="35">
        <v>0.25208333333333333</v>
      </c>
      <c r="O31" s="35">
        <v>0.25555555555555559</v>
      </c>
      <c r="P31" s="39">
        <f t="shared" si="2"/>
        <v>0.29765624999999996</v>
      </c>
      <c r="Q31">
        <f t="shared" si="3"/>
        <v>2.4754332074214604E-2</v>
      </c>
    </row>
    <row r="32" spans="1:17" x14ac:dyDescent="0.25">
      <c r="B32" s="20">
        <v>12</v>
      </c>
      <c r="C32" s="29"/>
      <c r="D32" s="34"/>
      <c r="E32" s="34"/>
      <c r="F32" s="34"/>
      <c r="G32" s="35">
        <v>0.3125</v>
      </c>
      <c r="H32" s="34"/>
      <c r="I32" s="35">
        <v>0.30972222222222223</v>
      </c>
      <c r="J32" s="34"/>
      <c r="K32" s="34"/>
      <c r="L32" s="35">
        <v>0.19791666666666666</v>
      </c>
      <c r="M32" s="35">
        <v>0.4597222222222222</v>
      </c>
      <c r="N32" s="35">
        <v>0.27430555555555552</v>
      </c>
      <c r="O32" s="35">
        <v>0.25208333333333333</v>
      </c>
      <c r="P32" s="39">
        <f t="shared" si="2"/>
        <v>0.30104166666666665</v>
      </c>
      <c r="Q32">
        <f t="shared" si="3"/>
        <v>3.2969964371662976E-2</v>
      </c>
    </row>
    <row r="33" spans="2:17" x14ac:dyDescent="0.25">
      <c r="B33" s="21">
        <v>13</v>
      </c>
      <c r="C33" s="33"/>
      <c r="D33" s="36"/>
      <c r="E33" s="36"/>
      <c r="F33" s="36"/>
      <c r="G33" s="36"/>
      <c r="H33" s="36"/>
      <c r="I33" s="37">
        <v>0.29652777777777778</v>
      </c>
      <c r="J33" s="36"/>
      <c r="K33" s="36"/>
      <c r="L33" s="37">
        <v>0.23611111111111113</v>
      </c>
      <c r="M33" s="37">
        <v>0.49513888888888885</v>
      </c>
      <c r="N33" s="36"/>
      <c r="O33" s="36"/>
      <c r="P33" s="39">
        <f t="shared" si="2"/>
        <v>0.34259259259259256</v>
      </c>
      <c r="Q33">
        <f t="shared" si="3"/>
        <v>6.388413607299083E-2</v>
      </c>
    </row>
    <row r="41" spans="2:17" x14ac:dyDescent="0.25">
      <c r="B41" s="8"/>
      <c r="C41" s="23" t="s">
        <v>68</v>
      </c>
      <c r="D41" s="23" t="s">
        <v>73</v>
      </c>
      <c r="E41" s="23" t="s">
        <v>74</v>
      </c>
      <c r="F41" s="23" t="s">
        <v>75</v>
      </c>
      <c r="G41" s="23" t="s">
        <v>76</v>
      </c>
      <c r="H41" s="23" t="s">
        <v>77</v>
      </c>
      <c r="I41" s="23" t="s">
        <v>78</v>
      </c>
    </row>
    <row r="42" spans="2:17" x14ac:dyDescent="0.25">
      <c r="B42" s="9" t="s">
        <v>69</v>
      </c>
      <c r="C42" s="14" t="s">
        <v>70</v>
      </c>
      <c r="D42" s="11" t="s">
        <v>70</v>
      </c>
      <c r="E42" s="11" t="s">
        <v>70</v>
      </c>
      <c r="F42" s="11" t="s">
        <v>70</v>
      </c>
      <c r="G42" s="11" t="s">
        <v>70</v>
      </c>
      <c r="H42" s="11" t="s">
        <v>70</v>
      </c>
      <c r="I42" s="11" t="s">
        <v>70</v>
      </c>
    </row>
    <row r="43" spans="2:17" x14ac:dyDescent="0.25">
      <c r="B43" s="9" t="s">
        <v>71</v>
      </c>
      <c r="C43" s="14" t="s">
        <v>72</v>
      </c>
      <c r="D43" s="11" t="s">
        <v>72</v>
      </c>
      <c r="E43" s="11" t="s">
        <v>72</v>
      </c>
      <c r="F43" s="11" t="s">
        <v>72</v>
      </c>
      <c r="G43" s="11" t="s">
        <v>72</v>
      </c>
      <c r="H43" s="11" t="s">
        <v>72</v>
      </c>
      <c r="I43" s="11" t="s">
        <v>72</v>
      </c>
    </row>
    <row r="44" spans="2:17" x14ac:dyDescent="0.25">
      <c r="B44" s="19">
        <v>2</v>
      </c>
      <c r="C44" s="18">
        <v>6.3888888888888884E-2</v>
      </c>
      <c r="D44" s="24">
        <v>0.1673611111111111</v>
      </c>
      <c r="E44" s="11">
        <v>0</v>
      </c>
      <c r="F44" s="11"/>
      <c r="G44" s="24">
        <v>1.5277777777777777E-2</v>
      </c>
      <c r="H44" s="11">
        <v>0.23</v>
      </c>
      <c r="I44" s="24">
        <v>4.4444444444444446E-2</v>
      </c>
      <c r="J44" s="2">
        <f>AVERAGE(C44:I44)</f>
        <v>8.68287037037037E-2</v>
      </c>
    </row>
    <row r="45" spans="2:17" x14ac:dyDescent="0.25">
      <c r="B45" s="19">
        <v>3</v>
      </c>
      <c r="C45" s="14">
        <v>0</v>
      </c>
      <c r="D45" s="24">
        <v>1.1805555555555555E-2</v>
      </c>
      <c r="E45" s="11">
        <v>0</v>
      </c>
      <c r="F45" s="11"/>
      <c r="G45" s="11"/>
      <c r="H45" s="11">
        <v>0.4</v>
      </c>
      <c r="I45" s="11"/>
      <c r="J45" s="2">
        <f t="shared" ref="J45:J55" si="4">AVERAGE(C45:I45)</f>
        <v>0.1029513888888889</v>
      </c>
    </row>
    <row r="46" spans="2:17" x14ac:dyDescent="0.25">
      <c r="B46" s="19">
        <v>4</v>
      </c>
      <c r="C46" s="14">
        <v>0</v>
      </c>
      <c r="D46" s="11"/>
      <c r="E46" s="11">
        <v>0</v>
      </c>
      <c r="F46" s="11"/>
      <c r="G46" s="11"/>
      <c r="H46" s="11">
        <v>0</v>
      </c>
      <c r="I46" s="11"/>
      <c r="J46" s="2">
        <f t="shared" si="4"/>
        <v>0</v>
      </c>
    </row>
    <row r="47" spans="2:17" x14ac:dyDescent="0.25">
      <c r="B47" s="20">
        <v>5</v>
      </c>
      <c r="C47" s="18">
        <v>0.11527777777777777</v>
      </c>
      <c r="D47" s="24">
        <v>0.21180555555555555</v>
      </c>
      <c r="E47" s="24">
        <v>2.9166666666666664E-2</v>
      </c>
      <c r="F47" s="24">
        <v>0.1361111111111111</v>
      </c>
      <c r="G47" s="24">
        <v>0.24652777777777779</v>
      </c>
      <c r="H47" s="24">
        <v>0.14027777777777778</v>
      </c>
      <c r="I47" s="24">
        <v>0.24861111111111112</v>
      </c>
      <c r="J47" s="2">
        <f t="shared" si="4"/>
        <v>0.16111111111111112</v>
      </c>
    </row>
    <row r="48" spans="2:17" x14ac:dyDescent="0.25">
      <c r="B48" s="20">
        <v>6</v>
      </c>
      <c r="C48" s="18">
        <v>0.15347222222222223</v>
      </c>
      <c r="D48" s="11"/>
      <c r="E48" s="24">
        <v>0.16388888888888889</v>
      </c>
      <c r="F48" s="24">
        <v>0.24652777777777779</v>
      </c>
      <c r="G48" s="24">
        <v>0.16041666666666668</v>
      </c>
      <c r="H48" s="24">
        <v>0.13402777777777777</v>
      </c>
      <c r="I48" s="24">
        <v>0.23263888888888887</v>
      </c>
      <c r="J48" s="2">
        <f t="shared" si="4"/>
        <v>0.18182870370370371</v>
      </c>
    </row>
    <row r="49" spans="1:31" x14ac:dyDescent="0.25">
      <c r="B49" s="20">
        <v>7</v>
      </c>
      <c r="C49" s="14"/>
      <c r="D49" s="24">
        <v>0.24652777777777779</v>
      </c>
      <c r="E49" s="24">
        <v>0.24652777777777779</v>
      </c>
      <c r="F49" s="24">
        <v>0.18472222222222223</v>
      </c>
      <c r="G49" s="24">
        <v>0.24652777777777779</v>
      </c>
      <c r="H49" s="24">
        <v>0.23611111111111113</v>
      </c>
      <c r="I49" s="24">
        <v>0.20555555555555557</v>
      </c>
      <c r="J49" s="2">
        <f t="shared" si="4"/>
        <v>0.22766203703703702</v>
      </c>
    </row>
    <row r="50" spans="1:31" x14ac:dyDescent="0.25">
      <c r="B50" s="20">
        <v>8</v>
      </c>
      <c r="C50" s="18">
        <v>0.21527777777777779</v>
      </c>
      <c r="D50" s="24">
        <v>0.27430555555555552</v>
      </c>
      <c r="E50" s="24">
        <v>0.23958333333333334</v>
      </c>
      <c r="F50" s="24">
        <v>0.18819444444444444</v>
      </c>
      <c r="G50" s="24">
        <v>0.20138888888888887</v>
      </c>
      <c r="H50" s="24">
        <v>0.23958333333333334</v>
      </c>
      <c r="I50" s="24">
        <v>0.25555555555555559</v>
      </c>
      <c r="J50" s="2">
        <f t="shared" si="4"/>
        <v>0.23055555555555554</v>
      </c>
    </row>
    <row r="51" spans="1:31" x14ac:dyDescent="0.25">
      <c r="B51" s="20">
        <v>9</v>
      </c>
      <c r="C51" s="18">
        <v>0.23958333333333334</v>
      </c>
      <c r="D51" s="24">
        <v>0.33333333333333331</v>
      </c>
      <c r="E51" s="24">
        <v>0.24652777777777779</v>
      </c>
      <c r="F51" s="24">
        <v>0.25</v>
      </c>
      <c r="G51" s="24">
        <v>0.21875</v>
      </c>
      <c r="H51" s="24">
        <v>0.27152777777777776</v>
      </c>
      <c r="I51" s="24">
        <v>0.24583333333333335</v>
      </c>
      <c r="J51" s="2">
        <f t="shared" si="4"/>
        <v>0.25793650793650796</v>
      </c>
    </row>
    <row r="52" spans="1:31" x14ac:dyDescent="0.25">
      <c r="B52" s="20">
        <v>10</v>
      </c>
      <c r="C52" s="18">
        <v>0.25347222222222221</v>
      </c>
      <c r="D52" s="24">
        <v>0.35347222222222219</v>
      </c>
      <c r="E52" s="24">
        <v>0.31597222222222221</v>
      </c>
      <c r="F52" s="24">
        <v>0.31597222222222221</v>
      </c>
      <c r="G52" s="24">
        <v>0.21527777777777779</v>
      </c>
      <c r="H52" s="24">
        <v>0.24236111111111111</v>
      </c>
      <c r="I52" s="24">
        <v>0.26805555555555555</v>
      </c>
      <c r="J52" s="2">
        <f t="shared" si="4"/>
        <v>0.28065476190476185</v>
      </c>
    </row>
    <row r="53" spans="1:31" x14ac:dyDescent="0.25">
      <c r="B53" s="20">
        <v>11</v>
      </c>
      <c r="C53" s="18">
        <v>0.24305555555555555</v>
      </c>
      <c r="D53" s="24">
        <v>0.16041666666666668</v>
      </c>
      <c r="E53" s="24">
        <v>0.20833333333333334</v>
      </c>
      <c r="F53" s="24">
        <v>0.21875</v>
      </c>
      <c r="G53" s="24">
        <v>0.25555555555555559</v>
      </c>
      <c r="H53" s="24">
        <v>0.24930555555555556</v>
      </c>
      <c r="I53" s="24">
        <v>0.26805555555555555</v>
      </c>
      <c r="J53" s="2">
        <f t="shared" si="4"/>
        <v>0.22906746031746031</v>
      </c>
    </row>
    <row r="54" spans="1:31" x14ac:dyDescent="0.25">
      <c r="B54" s="20">
        <v>12</v>
      </c>
      <c r="C54" s="18">
        <v>0.27361111111111108</v>
      </c>
      <c r="D54" s="24">
        <v>0.25694444444444448</v>
      </c>
      <c r="E54" s="24">
        <v>0.24305555555555555</v>
      </c>
      <c r="F54" s="24">
        <v>0.25694444444444448</v>
      </c>
      <c r="G54" s="24">
        <v>0.23958333333333334</v>
      </c>
      <c r="H54" s="24">
        <v>0.25555555555555559</v>
      </c>
      <c r="I54" s="24">
        <v>0.25833333333333336</v>
      </c>
      <c r="J54" s="2">
        <f t="shared" si="4"/>
        <v>0.25486111111111109</v>
      </c>
    </row>
    <row r="55" spans="1:31" x14ac:dyDescent="0.25">
      <c r="B55" s="21">
        <v>13</v>
      </c>
      <c r="C55" s="22">
        <v>0.2638888888888889</v>
      </c>
      <c r="D55" s="25">
        <v>0.2951388888888889</v>
      </c>
      <c r="E55" s="25">
        <v>0.24305555555555555</v>
      </c>
      <c r="F55" s="25">
        <v>0.24652777777777779</v>
      </c>
      <c r="G55" s="25">
        <v>0.24861111111111112</v>
      </c>
      <c r="H55" s="25">
        <v>0.25833333333333336</v>
      </c>
      <c r="I55" s="25">
        <v>0.25833333333333336</v>
      </c>
      <c r="J55" s="2">
        <f t="shared" si="4"/>
        <v>0.25912698412698415</v>
      </c>
    </row>
    <row r="57" spans="1:31" x14ac:dyDescent="0.25">
      <c r="A57" t="s">
        <v>22</v>
      </c>
    </row>
    <row r="58" spans="1:31" x14ac:dyDescent="0.25">
      <c r="B58" s="8" t="s">
        <v>222</v>
      </c>
      <c r="C58" s="23" t="s">
        <v>105</v>
      </c>
      <c r="D58" s="23" t="s">
        <v>106</v>
      </c>
      <c r="E58" s="23" t="s">
        <v>107</v>
      </c>
      <c r="F58" s="23" t="s">
        <v>108</v>
      </c>
      <c r="G58" s="23" t="s">
        <v>109</v>
      </c>
      <c r="H58" s="23" t="s">
        <v>110</v>
      </c>
      <c r="I58" s="23" t="s">
        <v>111</v>
      </c>
      <c r="J58" s="23" t="s">
        <v>112</v>
      </c>
      <c r="K58" s="23" t="s">
        <v>113</v>
      </c>
      <c r="L58" s="23" t="s">
        <v>114</v>
      </c>
      <c r="M58" s="23" t="s">
        <v>115</v>
      </c>
      <c r="N58" s="23" t="s">
        <v>116</v>
      </c>
      <c r="O58" s="23" t="s">
        <v>117</v>
      </c>
      <c r="P58" s="23" t="s">
        <v>118</v>
      </c>
      <c r="Q58" s="23" t="s">
        <v>119</v>
      </c>
      <c r="R58" s="23" t="s">
        <v>120</v>
      </c>
      <c r="S58" s="23" t="s">
        <v>121</v>
      </c>
      <c r="T58" s="23" t="s">
        <v>122</v>
      </c>
      <c r="U58" s="23" t="s">
        <v>123</v>
      </c>
      <c r="V58" s="23" t="s">
        <v>124</v>
      </c>
      <c r="W58" s="23" t="s">
        <v>125</v>
      </c>
      <c r="X58" s="23" t="s">
        <v>126</v>
      </c>
      <c r="Y58" s="23" t="s">
        <v>127</v>
      </c>
      <c r="Z58" s="23" t="s">
        <v>128</v>
      </c>
      <c r="AA58" s="23" t="s">
        <v>129</v>
      </c>
      <c r="AB58" s="23" t="s">
        <v>130</v>
      </c>
      <c r="AC58" s="23" t="s">
        <v>131</v>
      </c>
      <c r="AD58" s="23" t="s">
        <v>225</v>
      </c>
      <c r="AE58" s="23" t="s">
        <v>226</v>
      </c>
    </row>
    <row r="59" spans="1:31" x14ac:dyDescent="0.25">
      <c r="B59" s="9" t="s">
        <v>69</v>
      </c>
      <c r="C59" s="14" t="s">
        <v>70</v>
      </c>
      <c r="D59" s="11" t="s">
        <v>70</v>
      </c>
      <c r="E59" s="11" t="s">
        <v>70</v>
      </c>
      <c r="F59" s="11" t="s">
        <v>70</v>
      </c>
      <c r="G59" s="11" t="s">
        <v>70</v>
      </c>
      <c r="H59" s="11" t="s">
        <v>70</v>
      </c>
      <c r="I59" s="11" t="s">
        <v>70</v>
      </c>
      <c r="J59" s="11" t="s">
        <v>70</v>
      </c>
      <c r="K59" s="11" t="s">
        <v>70</v>
      </c>
      <c r="L59" s="11" t="s">
        <v>70</v>
      </c>
      <c r="M59" s="11" t="s">
        <v>70</v>
      </c>
      <c r="N59" s="11" t="s">
        <v>70</v>
      </c>
      <c r="O59" s="11" t="s">
        <v>70</v>
      </c>
      <c r="P59" s="11" t="s">
        <v>70</v>
      </c>
      <c r="Q59" s="11" t="s">
        <v>70</v>
      </c>
      <c r="R59" s="11" t="s">
        <v>70</v>
      </c>
      <c r="S59" s="11" t="s">
        <v>70</v>
      </c>
      <c r="T59" s="11" t="s">
        <v>70</v>
      </c>
      <c r="U59" s="14" t="s">
        <v>70</v>
      </c>
      <c r="V59" s="11" t="s">
        <v>70</v>
      </c>
      <c r="W59" s="11" t="s">
        <v>70</v>
      </c>
      <c r="X59" s="11" t="s">
        <v>70</v>
      </c>
      <c r="Y59" s="11" t="s">
        <v>70</v>
      </c>
      <c r="Z59" s="11" t="s">
        <v>70</v>
      </c>
      <c r="AA59" s="11" t="s">
        <v>70</v>
      </c>
      <c r="AB59" s="11" t="s">
        <v>70</v>
      </c>
      <c r="AC59" s="11" t="s">
        <v>70</v>
      </c>
      <c r="AD59" s="8"/>
      <c r="AE59" s="38"/>
    </row>
    <row r="60" spans="1:31" x14ac:dyDescent="0.25">
      <c r="B60" s="9" t="s">
        <v>71</v>
      </c>
      <c r="C60" s="14" t="s">
        <v>72</v>
      </c>
      <c r="D60" s="11" t="s">
        <v>72</v>
      </c>
      <c r="E60" s="11" t="s">
        <v>72</v>
      </c>
      <c r="F60" s="11" t="s">
        <v>72</v>
      </c>
      <c r="G60" s="11" t="s">
        <v>72</v>
      </c>
      <c r="H60" s="11" t="s">
        <v>72</v>
      </c>
      <c r="I60" s="11" t="s">
        <v>72</v>
      </c>
      <c r="J60" s="11" t="s">
        <v>72</v>
      </c>
      <c r="K60" s="11" t="s">
        <v>72</v>
      </c>
      <c r="L60" s="11" t="s">
        <v>72</v>
      </c>
      <c r="M60" s="11" t="s">
        <v>72</v>
      </c>
      <c r="N60" s="11" t="s">
        <v>72</v>
      </c>
      <c r="O60" s="11" t="s">
        <v>72</v>
      </c>
      <c r="P60" s="11" t="s">
        <v>72</v>
      </c>
      <c r="Q60" s="11" t="s">
        <v>72</v>
      </c>
      <c r="R60" s="11" t="s">
        <v>72</v>
      </c>
      <c r="S60" s="11" t="s">
        <v>72</v>
      </c>
      <c r="T60" s="11" t="s">
        <v>72</v>
      </c>
      <c r="U60" s="14" t="s">
        <v>72</v>
      </c>
      <c r="V60" s="11" t="s">
        <v>72</v>
      </c>
      <c r="W60" s="11" t="s">
        <v>72</v>
      </c>
      <c r="X60" s="11" t="s">
        <v>72</v>
      </c>
      <c r="Y60" s="11" t="s">
        <v>72</v>
      </c>
      <c r="Z60" s="11" t="s">
        <v>72</v>
      </c>
      <c r="AA60" s="11" t="s">
        <v>72</v>
      </c>
      <c r="AB60" s="11" t="s">
        <v>72</v>
      </c>
      <c r="AC60" s="11" t="s">
        <v>72</v>
      </c>
      <c r="AD60" s="9"/>
      <c r="AE60" s="11"/>
    </row>
    <row r="61" spans="1:31" x14ac:dyDescent="0.25">
      <c r="B61" s="19">
        <v>2</v>
      </c>
      <c r="C61" s="27">
        <v>1.2499999999999999E-2</v>
      </c>
      <c r="D61" s="27">
        <v>2.4999999999999998E-2</v>
      </c>
      <c r="E61" s="29">
        <v>0</v>
      </c>
      <c r="F61" s="27">
        <v>1.2499999999999999E-2</v>
      </c>
      <c r="G61" s="27">
        <v>1.5972222222222224E-2</v>
      </c>
      <c r="H61" s="27">
        <v>7.9861111111111105E-2</v>
      </c>
      <c r="I61" s="27">
        <v>3.8194444444444441E-2</v>
      </c>
      <c r="J61" s="27">
        <v>2.2222222222222223E-2</v>
      </c>
      <c r="K61" s="27">
        <v>1.2499999999999999E-2</v>
      </c>
      <c r="L61" s="27">
        <v>1.5972222222222224E-2</v>
      </c>
      <c r="M61" s="27">
        <v>1.2499999999999999E-2</v>
      </c>
      <c r="N61" s="27">
        <v>1.8749999999999999E-2</v>
      </c>
      <c r="O61" s="27">
        <v>3.4722222222222224E-2</v>
      </c>
      <c r="P61" s="27">
        <v>5.0694444444444452E-2</v>
      </c>
      <c r="Q61" s="27">
        <v>7.9861111111111105E-2</v>
      </c>
      <c r="R61" s="27">
        <v>3.4722222222222224E-2</v>
      </c>
      <c r="S61" s="27">
        <v>3.4722222222222224E-2</v>
      </c>
      <c r="T61" s="27">
        <v>1.2499999999999999E-2</v>
      </c>
      <c r="U61" s="29">
        <v>0</v>
      </c>
      <c r="V61" s="27">
        <v>2.4999999999999998E-2</v>
      </c>
      <c r="W61" s="27">
        <v>7.2916666666666671E-2</v>
      </c>
      <c r="X61" s="29">
        <v>0</v>
      </c>
      <c r="Y61" s="27">
        <v>5.4166666666666669E-2</v>
      </c>
      <c r="Z61" s="27">
        <v>1.5972222222222224E-2</v>
      </c>
      <c r="AA61" s="29"/>
      <c r="AB61" s="27">
        <v>6.0416666666666667E-2</v>
      </c>
      <c r="AC61" s="27">
        <v>1.8749999999999999E-2</v>
      </c>
      <c r="AD61" s="39">
        <f>AVERAGE(C61:AC61)</f>
        <v>2.9246794871794875E-2</v>
      </c>
      <c r="AE61">
        <f>_xlfn.STDEV.P(C61:AC61)/SQRT(COUNT(C61:AC61))</f>
        <v>4.5599335249157623E-3</v>
      </c>
    </row>
    <row r="62" spans="1:31" x14ac:dyDescent="0.25">
      <c r="B62" s="19">
        <v>3</v>
      </c>
      <c r="C62" s="27">
        <v>1.2499999999999999E-2</v>
      </c>
      <c r="D62" s="27">
        <v>2.2222222222222223E-2</v>
      </c>
      <c r="E62" s="27">
        <v>1.5972222222222224E-2</v>
      </c>
      <c r="F62" s="27">
        <v>1.8749999999999999E-2</v>
      </c>
      <c r="G62" s="27">
        <v>1.2499999999999999E-2</v>
      </c>
      <c r="H62" s="27">
        <v>2.4999999999999998E-2</v>
      </c>
      <c r="I62" s="27">
        <v>3.1944444444444449E-2</v>
      </c>
      <c r="J62" s="27">
        <v>2.8472222222222222E-2</v>
      </c>
      <c r="K62" s="27">
        <v>2.2222222222222223E-2</v>
      </c>
      <c r="L62" s="27">
        <v>1.2499999999999999E-2</v>
      </c>
      <c r="M62" s="29">
        <v>0</v>
      </c>
      <c r="N62" s="27">
        <v>2.8472222222222222E-2</v>
      </c>
      <c r="O62" s="27">
        <v>5.0694444444444452E-2</v>
      </c>
      <c r="P62" s="27">
        <v>3.1944444444444449E-2</v>
      </c>
      <c r="Q62" s="27">
        <v>7.6388888888888895E-2</v>
      </c>
      <c r="R62" s="27">
        <v>2.8472222222222222E-2</v>
      </c>
      <c r="S62" s="27">
        <v>4.7916666666666663E-2</v>
      </c>
      <c r="T62" s="27">
        <v>4.0972222222222222E-2</v>
      </c>
      <c r="U62" s="29"/>
      <c r="V62" s="27">
        <v>4.7916666666666663E-2</v>
      </c>
      <c r="W62" s="27">
        <v>3.8194444444444441E-2</v>
      </c>
      <c r="X62" s="29">
        <v>0</v>
      </c>
      <c r="Y62" s="27">
        <v>6.3888888888888884E-2</v>
      </c>
      <c r="Z62" s="27">
        <v>2.8472222222222222E-2</v>
      </c>
      <c r="AA62" s="27">
        <v>3.4722222222222224E-2</v>
      </c>
      <c r="AB62" s="27">
        <v>7.2916666666666671E-2</v>
      </c>
      <c r="AC62" s="27">
        <v>1.8749999999999999E-2</v>
      </c>
      <c r="AD62" s="39">
        <f t="shared" ref="AD62:AD72" si="5">AVERAGE(C62:AC62)</f>
        <v>3.1223290598290602E-2</v>
      </c>
      <c r="AE62">
        <f t="shared" ref="AE62:AE72" si="6">_xlfn.STDEV.P(C62:AC62)/SQRT(COUNT(C62:AC62))</f>
        <v>3.7909441061003976E-3</v>
      </c>
    </row>
    <row r="63" spans="1:31" x14ac:dyDescent="0.25">
      <c r="B63" s="19">
        <v>4</v>
      </c>
      <c r="C63" s="27">
        <v>2.8472222222222222E-2</v>
      </c>
      <c r="D63" s="27">
        <v>3.8194444444444441E-2</v>
      </c>
      <c r="E63" s="29">
        <v>0</v>
      </c>
      <c r="F63" s="29">
        <v>0</v>
      </c>
      <c r="G63" s="29">
        <v>0</v>
      </c>
      <c r="H63" s="27">
        <v>4.7916666666666663E-2</v>
      </c>
      <c r="I63" s="27">
        <v>1.2499999999999999E-2</v>
      </c>
      <c r="J63" s="27">
        <v>3.1944444444444449E-2</v>
      </c>
      <c r="K63" s="27">
        <v>1.5972222222222224E-2</v>
      </c>
      <c r="L63" s="27">
        <v>3.4722222222222224E-2</v>
      </c>
      <c r="M63" s="27">
        <v>1.8749999999999999E-2</v>
      </c>
      <c r="N63" s="27">
        <v>2.8472222222222222E-2</v>
      </c>
      <c r="O63" s="27">
        <v>4.7916666666666663E-2</v>
      </c>
      <c r="P63" s="27">
        <v>3.1944444444444449E-2</v>
      </c>
      <c r="Q63" s="27">
        <v>6.3888888888888884E-2</v>
      </c>
      <c r="R63" s="27">
        <v>2.361111111111111E-2</v>
      </c>
      <c r="S63" s="27">
        <v>3.8194444444444441E-2</v>
      </c>
      <c r="T63" s="29">
        <v>0</v>
      </c>
      <c r="U63" s="29">
        <v>0</v>
      </c>
      <c r="V63" s="27">
        <v>6.0416666666666667E-2</v>
      </c>
      <c r="W63" s="27">
        <v>2.8472222222222222E-2</v>
      </c>
      <c r="X63" s="29">
        <v>0</v>
      </c>
      <c r="Y63" s="27">
        <v>6.6666666666666666E-2</v>
      </c>
      <c r="Z63" s="27">
        <v>5.6944444444444443E-2</v>
      </c>
      <c r="AA63" s="27">
        <v>7.9861111111111105E-2</v>
      </c>
      <c r="AB63" s="27">
        <v>9.8611111111111108E-2</v>
      </c>
      <c r="AC63" s="27">
        <v>2.8472222222222222E-2</v>
      </c>
      <c r="AD63" s="39">
        <f t="shared" si="5"/>
        <v>3.2664609053497939E-2</v>
      </c>
      <c r="AE63">
        <f t="shared" si="6"/>
        <v>4.9734421281770122E-3</v>
      </c>
    </row>
    <row r="64" spans="1:31" x14ac:dyDescent="0.25">
      <c r="B64" s="20">
        <v>5</v>
      </c>
      <c r="C64" s="27">
        <v>0.2076388888888889</v>
      </c>
      <c r="D64" s="27">
        <v>0.23958333333333334</v>
      </c>
      <c r="E64" s="27">
        <v>0.16250000000000001</v>
      </c>
      <c r="F64" s="27">
        <v>0.24861111111111112</v>
      </c>
      <c r="G64" s="27">
        <v>0.12083333333333333</v>
      </c>
      <c r="H64" s="27">
        <v>0.22638888888888889</v>
      </c>
      <c r="I64" s="27">
        <v>0.18472222222222223</v>
      </c>
      <c r="J64" s="27">
        <v>0.17569444444444446</v>
      </c>
      <c r="K64" s="27">
        <v>0.15972222222222224</v>
      </c>
      <c r="L64" s="27">
        <v>0.16597222222222222</v>
      </c>
      <c r="M64" s="27">
        <v>0.20416666666666669</v>
      </c>
      <c r="N64" s="27">
        <v>0.25</v>
      </c>
      <c r="O64" s="27">
        <v>0.25</v>
      </c>
      <c r="P64" s="27">
        <v>0.19444444444444445</v>
      </c>
      <c r="Q64" s="27">
        <v>0.17222222222222225</v>
      </c>
      <c r="R64" s="27">
        <v>0.16874999999999998</v>
      </c>
      <c r="S64" s="27">
        <v>0.17222222222222225</v>
      </c>
      <c r="T64" s="27">
        <v>0.14375000000000002</v>
      </c>
      <c r="U64" s="27">
        <v>0.17569444444444446</v>
      </c>
      <c r="V64" s="27">
        <v>0.17569444444444446</v>
      </c>
      <c r="W64" s="27">
        <v>0.21041666666666667</v>
      </c>
      <c r="X64" s="27">
        <v>0.12430555555555556</v>
      </c>
      <c r="Y64" s="27">
        <v>0.12430555555555556</v>
      </c>
      <c r="Z64" s="27">
        <v>0.15625</v>
      </c>
      <c r="AA64" s="27">
        <v>0.25</v>
      </c>
      <c r="AB64" s="27">
        <v>0.16874999999999998</v>
      </c>
      <c r="AC64" s="27">
        <v>0.18472222222222223</v>
      </c>
      <c r="AD64" s="39">
        <f t="shared" si="5"/>
        <v>0.18582818930041156</v>
      </c>
      <c r="AE64">
        <f t="shared" si="6"/>
        <v>7.3744927784053175E-3</v>
      </c>
    </row>
    <row r="65" spans="1:31" x14ac:dyDescent="0.25">
      <c r="B65" s="20">
        <v>6</v>
      </c>
      <c r="C65" s="27">
        <v>0.24583333333333335</v>
      </c>
      <c r="D65" s="27">
        <v>0.22361111111111109</v>
      </c>
      <c r="E65" s="27">
        <v>0.24583333333333335</v>
      </c>
      <c r="F65" s="27">
        <v>0.25</v>
      </c>
      <c r="G65" s="27">
        <v>0.2076388888888889</v>
      </c>
      <c r="H65" s="27">
        <v>0.24583333333333335</v>
      </c>
      <c r="I65" s="27">
        <v>0.2076388888888889</v>
      </c>
      <c r="J65" s="27">
        <v>0.25</v>
      </c>
      <c r="K65" s="27">
        <v>0.24861111111111112</v>
      </c>
      <c r="L65" s="27">
        <v>0.24236111111111111</v>
      </c>
      <c r="M65" s="27">
        <v>0.25</v>
      </c>
      <c r="N65" s="27">
        <v>0.25</v>
      </c>
      <c r="O65" s="27">
        <v>0.25</v>
      </c>
      <c r="P65" s="27">
        <v>0.21041666666666667</v>
      </c>
      <c r="Q65" s="27">
        <v>0.23611111111111113</v>
      </c>
      <c r="R65" s="27">
        <v>0.21666666666666667</v>
      </c>
      <c r="S65" s="27">
        <v>0.25</v>
      </c>
      <c r="T65" s="27">
        <v>0.21388888888888891</v>
      </c>
      <c r="U65" s="27">
        <v>0.25</v>
      </c>
      <c r="V65" s="27">
        <v>0.19166666666666665</v>
      </c>
      <c r="W65" s="27">
        <v>0.30624999999999997</v>
      </c>
      <c r="X65" s="27">
        <v>0.17847222222222223</v>
      </c>
      <c r="Y65" s="27">
        <v>0.22361111111111109</v>
      </c>
      <c r="Z65" s="27">
        <v>0.25</v>
      </c>
      <c r="AA65" s="27">
        <v>0.25</v>
      </c>
      <c r="AB65" s="27">
        <v>0.25</v>
      </c>
      <c r="AC65" s="27">
        <v>0.22013888888888888</v>
      </c>
      <c r="AD65" s="39">
        <f t="shared" si="5"/>
        <v>0.23572530864197533</v>
      </c>
      <c r="AE65">
        <f t="shared" si="6"/>
        <v>4.7346531499768809E-3</v>
      </c>
    </row>
    <row r="66" spans="1:31" x14ac:dyDescent="0.25">
      <c r="B66" s="20">
        <v>7</v>
      </c>
      <c r="C66" s="27">
        <v>0.24583333333333335</v>
      </c>
      <c r="D66" s="27">
        <v>0.24236111111111111</v>
      </c>
      <c r="E66" s="27">
        <v>0.24583333333333335</v>
      </c>
      <c r="F66" s="27">
        <v>0.28055555555555556</v>
      </c>
      <c r="G66" s="27">
        <v>0.25</v>
      </c>
      <c r="H66" s="27">
        <v>0.24861111111111112</v>
      </c>
      <c r="I66" s="27">
        <v>0.23611111111111113</v>
      </c>
      <c r="J66" s="27">
        <v>0.25</v>
      </c>
      <c r="K66" s="27">
        <v>0.25</v>
      </c>
      <c r="L66" s="27">
        <v>0.25</v>
      </c>
      <c r="M66" s="27">
        <v>0.25</v>
      </c>
      <c r="N66" s="27">
        <v>0.25</v>
      </c>
      <c r="O66" s="27">
        <v>0.25</v>
      </c>
      <c r="P66" s="27">
        <v>0.25</v>
      </c>
      <c r="Q66" s="27">
        <v>0.25</v>
      </c>
      <c r="R66" s="27">
        <v>0.25</v>
      </c>
      <c r="S66" s="27">
        <v>0.25</v>
      </c>
      <c r="T66" s="27">
        <v>0.25</v>
      </c>
      <c r="U66" s="27">
        <v>0.27152777777777776</v>
      </c>
      <c r="V66" s="27">
        <v>0.25</v>
      </c>
      <c r="W66" s="27">
        <v>0.25</v>
      </c>
      <c r="X66" s="27">
        <v>0.25</v>
      </c>
      <c r="Y66" s="27">
        <v>0.25</v>
      </c>
      <c r="Z66" s="27">
        <v>0.25</v>
      </c>
      <c r="AA66" s="27">
        <v>0.25</v>
      </c>
      <c r="AB66" s="27">
        <v>0.29166666666666669</v>
      </c>
      <c r="AC66" s="27">
        <v>0.25</v>
      </c>
      <c r="AD66" s="39">
        <f t="shared" si="5"/>
        <v>0.25231481481481483</v>
      </c>
      <c r="AE66">
        <f t="shared" si="6"/>
        <v>2.1200031929007072E-3</v>
      </c>
    </row>
    <row r="67" spans="1:31" x14ac:dyDescent="0.25">
      <c r="B67" s="20">
        <v>8</v>
      </c>
      <c r="C67" s="27">
        <v>0.24583333333333335</v>
      </c>
      <c r="D67" s="27">
        <v>0.24583333333333335</v>
      </c>
      <c r="E67" s="29"/>
      <c r="F67" s="27">
        <v>0.25</v>
      </c>
      <c r="G67" s="27">
        <v>0.25</v>
      </c>
      <c r="H67" s="27">
        <v>0.25</v>
      </c>
      <c r="I67" s="27">
        <v>0.25</v>
      </c>
      <c r="J67" s="27">
        <v>0.25</v>
      </c>
      <c r="K67" s="29"/>
      <c r="L67" s="27">
        <v>0.25</v>
      </c>
      <c r="M67" s="27">
        <v>0.25</v>
      </c>
      <c r="N67" s="27">
        <v>0.25</v>
      </c>
      <c r="O67" s="27">
        <v>0.25</v>
      </c>
      <c r="P67" s="27">
        <v>0.25</v>
      </c>
      <c r="Q67" s="27">
        <v>0.25</v>
      </c>
      <c r="R67" s="27">
        <v>0.25</v>
      </c>
      <c r="S67" s="27">
        <v>0.25</v>
      </c>
      <c r="T67" s="27">
        <v>0.25</v>
      </c>
      <c r="U67" s="29"/>
      <c r="V67" s="27">
        <v>0.25</v>
      </c>
      <c r="W67" s="27">
        <v>0.25</v>
      </c>
      <c r="X67" s="27">
        <v>0.25</v>
      </c>
      <c r="Y67" s="27">
        <v>0.25</v>
      </c>
      <c r="Z67" s="27">
        <v>0.25</v>
      </c>
      <c r="AA67" s="27">
        <v>0.25</v>
      </c>
      <c r="AB67" s="27">
        <v>0.25</v>
      </c>
      <c r="AC67" s="27">
        <v>0.25</v>
      </c>
      <c r="AD67" s="39">
        <f t="shared" si="5"/>
        <v>0.24965277777777781</v>
      </c>
      <c r="AE67">
        <f t="shared" si="6"/>
        <v>2.3507055568969699E-4</v>
      </c>
    </row>
    <row r="68" spans="1:31" x14ac:dyDescent="0.25">
      <c r="B68" s="20">
        <v>9</v>
      </c>
      <c r="C68" s="27">
        <v>0.26180555555555557</v>
      </c>
      <c r="D68" s="27">
        <v>0.24236111111111111</v>
      </c>
      <c r="E68" s="27">
        <v>0.25</v>
      </c>
      <c r="F68" s="27">
        <v>0.25</v>
      </c>
      <c r="G68" s="29"/>
      <c r="H68" s="27">
        <v>0.25</v>
      </c>
      <c r="I68" s="27">
        <v>0.25</v>
      </c>
      <c r="J68" s="27">
        <v>0.25</v>
      </c>
      <c r="K68" s="27">
        <v>0.25</v>
      </c>
      <c r="L68" s="27">
        <v>0.25</v>
      </c>
      <c r="M68" s="27">
        <v>0.25</v>
      </c>
      <c r="N68" s="29"/>
      <c r="O68" s="27">
        <v>0.25</v>
      </c>
      <c r="P68" s="27">
        <v>0.25</v>
      </c>
      <c r="Q68" s="27">
        <v>0.25</v>
      </c>
      <c r="R68" s="27">
        <v>0.25</v>
      </c>
      <c r="S68" s="29"/>
      <c r="T68" s="27">
        <v>0.25</v>
      </c>
      <c r="U68" s="27">
        <v>0.27430555555555552</v>
      </c>
      <c r="V68" s="27">
        <v>0.25</v>
      </c>
      <c r="W68" s="27">
        <v>0.25</v>
      </c>
      <c r="X68" s="27">
        <v>0.25</v>
      </c>
      <c r="Y68" s="27">
        <v>0.29652777777777778</v>
      </c>
      <c r="Z68" s="29"/>
      <c r="AA68" s="27">
        <v>0.25</v>
      </c>
      <c r="AB68" s="27">
        <v>0.25</v>
      </c>
      <c r="AC68" s="27">
        <v>0.25</v>
      </c>
      <c r="AD68" s="39">
        <f t="shared" si="5"/>
        <v>0.25326086956521737</v>
      </c>
      <c r="AE68">
        <f t="shared" si="6"/>
        <v>2.2628556008731857E-3</v>
      </c>
    </row>
    <row r="69" spans="1:31" x14ac:dyDescent="0.25">
      <c r="B69" s="20">
        <v>10</v>
      </c>
      <c r="C69" s="27">
        <v>0.24583333333333335</v>
      </c>
      <c r="D69" s="27">
        <v>0.24583333333333335</v>
      </c>
      <c r="E69" s="27">
        <v>0.25</v>
      </c>
      <c r="F69" s="27">
        <v>0.25</v>
      </c>
      <c r="G69" s="27">
        <v>0.25</v>
      </c>
      <c r="H69" s="27">
        <v>0.25</v>
      </c>
      <c r="I69" s="27">
        <v>0.25</v>
      </c>
      <c r="J69" s="27">
        <v>0.25</v>
      </c>
      <c r="K69" s="27">
        <v>0.25</v>
      </c>
      <c r="L69" s="27">
        <v>0.25</v>
      </c>
      <c r="M69" s="27">
        <v>0.25</v>
      </c>
      <c r="N69" s="27">
        <v>0.29375000000000001</v>
      </c>
      <c r="O69" s="27">
        <v>0.25</v>
      </c>
      <c r="P69" s="27">
        <v>0.25</v>
      </c>
      <c r="Q69" s="27">
        <v>0.25</v>
      </c>
      <c r="R69" s="27">
        <v>0.25</v>
      </c>
      <c r="S69" s="27">
        <v>0.32569444444444445</v>
      </c>
      <c r="T69" s="27">
        <v>0.25</v>
      </c>
      <c r="U69" s="27">
        <v>0.25</v>
      </c>
      <c r="V69" s="27">
        <v>0.25</v>
      </c>
      <c r="W69" s="27">
        <v>0.25</v>
      </c>
      <c r="X69" s="27">
        <v>0.25</v>
      </c>
      <c r="Y69" s="27">
        <v>0.2902777777777778</v>
      </c>
      <c r="Z69" s="27">
        <v>0.25</v>
      </c>
      <c r="AA69" s="27">
        <v>0.25</v>
      </c>
      <c r="AB69" s="27">
        <v>0.25</v>
      </c>
      <c r="AC69" s="27">
        <v>0.25</v>
      </c>
      <c r="AD69" s="39">
        <f t="shared" si="5"/>
        <v>0.25560699588477365</v>
      </c>
      <c r="AE69">
        <f t="shared" si="6"/>
        <v>3.4049701725740872E-3</v>
      </c>
    </row>
    <row r="70" spans="1:31" x14ac:dyDescent="0.25">
      <c r="B70" s="20">
        <v>11</v>
      </c>
      <c r="C70" s="27">
        <v>0.24861111111111112</v>
      </c>
      <c r="D70" s="27">
        <v>0.24861111111111112</v>
      </c>
      <c r="E70" s="27">
        <v>0.25</v>
      </c>
      <c r="F70" s="27">
        <v>0.25</v>
      </c>
      <c r="G70" s="27">
        <v>0.25</v>
      </c>
      <c r="H70" s="27">
        <v>0.25</v>
      </c>
      <c r="I70" s="27">
        <v>0.25</v>
      </c>
      <c r="J70" s="27">
        <v>0.25</v>
      </c>
      <c r="K70" s="27">
        <v>0.25</v>
      </c>
      <c r="L70" s="27">
        <v>0.25</v>
      </c>
      <c r="M70" s="27">
        <v>0.25</v>
      </c>
      <c r="N70" s="27">
        <v>0.25</v>
      </c>
      <c r="O70" s="27">
        <v>0.25</v>
      </c>
      <c r="P70" s="27">
        <v>0.25</v>
      </c>
      <c r="Q70" s="27">
        <v>0.25</v>
      </c>
      <c r="R70" s="27">
        <v>0.28055555555555556</v>
      </c>
      <c r="S70" s="27">
        <v>0.25</v>
      </c>
      <c r="T70" s="27">
        <v>0.25</v>
      </c>
      <c r="U70" s="27">
        <v>0.25</v>
      </c>
      <c r="V70" s="27">
        <v>0.25</v>
      </c>
      <c r="W70" s="27">
        <v>0.25</v>
      </c>
      <c r="X70" s="27">
        <v>0.25</v>
      </c>
      <c r="Y70" s="27">
        <v>0.28750000000000003</v>
      </c>
      <c r="Z70" s="27">
        <v>0.25</v>
      </c>
      <c r="AA70" s="27">
        <v>0.25</v>
      </c>
      <c r="AB70" s="27">
        <v>0.25</v>
      </c>
      <c r="AC70" s="27">
        <v>0.25</v>
      </c>
      <c r="AD70" s="39">
        <f t="shared" si="5"/>
        <v>0.25241769547325099</v>
      </c>
      <c r="AE70">
        <f t="shared" si="6"/>
        <v>1.7316263406081701E-3</v>
      </c>
    </row>
    <row r="71" spans="1:31" x14ac:dyDescent="0.25">
      <c r="B71" s="20">
        <v>12</v>
      </c>
      <c r="C71" s="27">
        <v>0.24583333333333335</v>
      </c>
      <c r="D71" s="27">
        <v>0.24861111111111112</v>
      </c>
      <c r="E71" s="27">
        <v>0.25</v>
      </c>
      <c r="F71" s="27">
        <v>0.25</v>
      </c>
      <c r="G71" s="27">
        <v>0.25</v>
      </c>
      <c r="H71" s="27">
        <v>0.25</v>
      </c>
      <c r="I71" s="27">
        <v>0.25</v>
      </c>
      <c r="J71" s="27">
        <v>0.25</v>
      </c>
      <c r="K71" s="27">
        <v>0.25</v>
      </c>
      <c r="L71" s="27">
        <v>0.25</v>
      </c>
      <c r="M71" s="27">
        <v>0.25</v>
      </c>
      <c r="N71" s="27">
        <v>0.25</v>
      </c>
      <c r="O71" s="27">
        <v>0.25</v>
      </c>
      <c r="P71" s="27">
        <v>0.25</v>
      </c>
      <c r="Q71" s="27">
        <v>0.25</v>
      </c>
      <c r="R71" s="27">
        <v>0.25</v>
      </c>
      <c r="S71" s="27">
        <v>0.25</v>
      </c>
      <c r="T71" s="27">
        <v>0.25</v>
      </c>
      <c r="U71" s="27">
        <v>0.25</v>
      </c>
      <c r="V71" s="27">
        <v>0.25</v>
      </c>
      <c r="W71" s="27">
        <v>0.25</v>
      </c>
      <c r="X71" s="27">
        <v>0.25</v>
      </c>
      <c r="Y71" s="27">
        <v>0.25</v>
      </c>
      <c r="Z71" s="27">
        <v>0.25</v>
      </c>
      <c r="AA71" s="29"/>
      <c r="AB71" s="27">
        <v>0.25</v>
      </c>
      <c r="AC71" s="27">
        <v>0.25</v>
      </c>
      <c r="AD71" s="39">
        <f t="shared" si="5"/>
        <v>0.24978632478632479</v>
      </c>
      <c r="AE71">
        <f t="shared" si="6"/>
        <v>1.636448697546006E-4</v>
      </c>
    </row>
    <row r="72" spans="1:31" x14ac:dyDescent="0.25">
      <c r="B72" s="21">
        <v>13</v>
      </c>
      <c r="C72" s="30">
        <v>0.24583333333333335</v>
      </c>
      <c r="D72" s="30">
        <v>0.24861111111111112</v>
      </c>
      <c r="E72" s="30">
        <v>0.25</v>
      </c>
      <c r="F72" s="30">
        <v>0.25</v>
      </c>
      <c r="G72" s="30">
        <v>0.25</v>
      </c>
      <c r="H72" s="30">
        <v>0.25</v>
      </c>
      <c r="I72" s="30">
        <v>0.25</v>
      </c>
      <c r="J72" s="30">
        <v>0.25</v>
      </c>
      <c r="K72" s="30">
        <v>0.25</v>
      </c>
      <c r="L72" s="30">
        <v>0.25</v>
      </c>
      <c r="M72" s="30">
        <v>0.25</v>
      </c>
      <c r="N72" s="30">
        <v>0.25</v>
      </c>
      <c r="O72" s="30">
        <v>0.25</v>
      </c>
      <c r="P72" s="30">
        <v>0.25</v>
      </c>
      <c r="Q72" s="30">
        <v>0.25</v>
      </c>
      <c r="R72" s="30">
        <v>0.25</v>
      </c>
      <c r="S72" s="30">
        <v>0.25</v>
      </c>
      <c r="T72" s="30">
        <v>0.25</v>
      </c>
      <c r="U72" s="30">
        <v>0.25</v>
      </c>
      <c r="V72" s="30">
        <v>0.25</v>
      </c>
      <c r="W72" s="30">
        <v>0.25</v>
      </c>
      <c r="X72" s="30">
        <v>0.25</v>
      </c>
      <c r="Y72" s="30">
        <v>0.25</v>
      </c>
      <c r="Z72" s="30">
        <v>0.25</v>
      </c>
      <c r="AA72" s="30">
        <v>0.25</v>
      </c>
      <c r="AB72" s="30">
        <v>0.25</v>
      </c>
      <c r="AC72" s="30">
        <v>0.25</v>
      </c>
      <c r="AD72" s="39">
        <f t="shared" si="5"/>
        <v>0.24979423868312758</v>
      </c>
      <c r="AE72">
        <f t="shared" si="6"/>
        <v>1.5777519137908334E-4</v>
      </c>
    </row>
    <row r="74" spans="1:31" x14ac:dyDescent="0.25">
      <c r="A74" t="s">
        <v>22</v>
      </c>
    </row>
    <row r="75" spans="1:31" x14ac:dyDescent="0.25">
      <c r="B75" s="8" t="s">
        <v>223</v>
      </c>
      <c r="C75" s="23" t="s">
        <v>132</v>
      </c>
      <c r="D75" s="23" t="s">
        <v>133</v>
      </c>
      <c r="E75" s="23" t="s">
        <v>134</v>
      </c>
      <c r="F75" s="23" t="s">
        <v>135</v>
      </c>
      <c r="G75" s="23" t="s">
        <v>136</v>
      </c>
      <c r="H75" s="23" t="s">
        <v>137</v>
      </c>
      <c r="I75" s="23" t="s">
        <v>138</v>
      </c>
      <c r="J75" s="23" t="s">
        <v>139</v>
      </c>
      <c r="K75" s="23" t="s">
        <v>140</v>
      </c>
      <c r="L75" s="23" t="s">
        <v>141</v>
      </c>
      <c r="M75" s="23" t="s">
        <v>142</v>
      </c>
      <c r="N75" s="23" t="s">
        <v>143</v>
      </c>
      <c r="O75" s="23" t="s">
        <v>144</v>
      </c>
      <c r="P75" s="23" t="s">
        <v>145</v>
      </c>
      <c r="Q75" s="23" t="s">
        <v>146</v>
      </c>
      <c r="R75" s="23" t="s">
        <v>147</v>
      </c>
      <c r="S75" s="23" t="s">
        <v>148</v>
      </c>
      <c r="T75" s="23" t="s">
        <v>149</v>
      </c>
      <c r="U75" s="23" t="s">
        <v>150</v>
      </c>
      <c r="V75" s="23" t="s">
        <v>225</v>
      </c>
      <c r="W75" s="23" t="s">
        <v>226</v>
      </c>
    </row>
    <row r="76" spans="1:31" x14ac:dyDescent="0.25">
      <c r="B76" s="9" t="s">
        <v>69</v>
      </c>
      <c r="C76" s="14" t="s">
        <v>70</v>
      </c>
      <c r="D76" s="11" t="s">
        <v>70</v>
      </c>
      <c r="E76" s="11" t="s">
        <v>70</v>
      </c>
      <c r="F76" s="11" t="s">
        <v>70</v>
      </c>
      <c r="G76" s="11" t="s">
        <v>70</v>
      </c>
      <c r="H76" s="11" t="s">
        <v>70</v>
      </c>
      <c r="I76" s="11" t="s">
        <v>70</v>
      </c>
      <c r="J76" s="11" t="s">
        <v>70</v>
      </c>
      <c r="K76" s="11" t="s">
        <v>70</v>
      </c>
      <c r="L76" s="11" t="s">
        <v>70</v>
      </c>
      <c r="M76" s="11" t="s">
        <v>70</v>
      </c>
      <c r="N76" s="11" t="s">
        <v>70</v>
      </c>
      <c r="O76" s="11" t="s">
        <v>70</v>
      </c>
      <c r="P76" s="11" t="s">
        <v>70</v>
      </c>
      <c r="Q76" s="11" t="s">
        <v>70</v>
      </c>
      <c r="R76" s="11" t="s">
        <v>70</v>
      </c>
      <c r="S76" s="11" t="s">
        <v>70</v>
      </c>
      <c r="T76" s="11" t="s">
        <v>70</v>
      </c>
      <c r="U76" s="14" t="s">
        <v>70</v>
      </c>
      <c r="V76" s="8"/>
      <c r="W76" s="38"/>
    </row>
    <row r="77" spans="1:31" x14ac:dyDescent="0.25">
      <c r="B77" s="9" t="s">
        <v>71</v>
      </c>
      <c r="C77" s="14" t="s">
        <v>72</v>
      </c>
      <c r="D77" s="11" t="s">
        <v>72</v>
      </c>
      <c r="E77" s="11" t="s">
        <v>72</v>
      </c>
      <c r="F77" s="11" t="s">
        <v>72</v>
      </c>
      <c r="G77" s="11" t="s">
        <v>72</v>
      </c>
      <c r="H77" s="11" t="s">
        <v>72</v>
      </c>
      <c r="I77" s="11" t="s">
        <v>72</v>
      </c>
      <c r="J77" s="11" t="s">
        <v>72</v>
      </c>
      <c r="K77" s="11" t="s">
        <v>72</v>
      </c>
      <c r="L77" s="11" t="s">
        <v>72</v>
      </c>
      <c r="M77" s="11" t="s">
        <v>72</v>
      </c>
      <c r="N77" s="11" t="s">
        <v>72</v>
      </c>
      <c r="O77" s="11" t="s">
        <v>72</v>
      </c>
      <c r="P77" s="11" t="s">
        <v>72</v>
      </c>
      <c r="Q77" s="11" t="s">
        <v>72</v>
      </c>
      <c r="R77" s="11" t="s">
        <v>72</v>
      </c>
      <c r="S77" s="11" t="s">
        <v>72</v>
      </c>
      <c r="T77" s="11" t="s">
        <v>72</v>
      </c>
      <c r="U77" s="14" t="s">
        <v>72</v>
      </c>
      <c r="V77" s="9"/>
      <c r="W77" s="11"/>
    </row>
    <row r="78" spans="1:31" x14ac:dyDescent="0.25">
      <c r="B78" s="19">
        <v>2</v>
      </c>
      <c r="C78" s="29">
        <v>0</v>
      </c>
      <c r="D78" s="27">
        <v>9.2361111111111116E-2</v>
      </c>
      <c r="E78" s="27">
        <v>1.5972222222222224E-2</v>
      </c>
      <c r="F78" s="29">
        <v>0</v>
      </c>
      <c r="G78" s="29">
        <v>0</v>
      </c>
      <c r="H78" s="29">
        <v>0</v>
      </c>
      <c r="I78" s="29">
        <v>0</v>
      </c>
      <c r="J78" s="27">
        <v>3.4722222222222224E-2</v>
      </c>
      <c r="K78" s="29">
        <v>0</v>
      </c>
      <c r="L78" s="29">
        <v>0</v>
      </c>
      <c r="M78" s="29">
        <v>0</v>
      </c>
      <c r="N78" s="29">
        <v>0</v>
      </c>
      <c r="O78" s="29"/>
      <c r="P78" s="29">
        <v>0</v>
      </c>
      <c r="Q78" s="29">
        <v>0</v>
      </c>
      <c r="R78" s="27">
        <v>4.0972222222222222E-2</v>
      </c>
      <c r="S78" s="29">
        <v>0</v>
      </c>
      <c r="T78" s="27">
        <v>1.8749999999999999E-2</v>
      </c>
      <c r="U78" s="27">
        <v>1.2499999999999999E-2</v>
      </c>
      <c r="V78" s="39">
        <f>AVERAGE(C78:U78)</f>
        <v>1.1959876543209876E-2</v>
      </c>
      <c r="W78">
        <f>_xlfn.STDEV.P(C78:U78)/SQRT(COUNT(C78:U78))</f>
        <v>5.4442061437510649E-3</v>
      </c>
    </row>
    <row r="79" spans="1:31" x14ac:dyDescent="0.25">
      <c r="B79" s="19">
        <v>3</v>
      </c>
      <c r="C79" s="29">
        <v>0</v>
      </c>
      <c r="D79" s="27">
        <v>2.4999999999999998E-2</v>
      </c>
      <c r="E79" s="27">
        <v>3.1944444444444449E-2</v>
      </c>
      <c r="F79" s="29">
        <v>0</v>
      </c>
      <c r="G79" s="29">
        <v>0</v>
      </c>
      <c r="H79" s="29">
        <v>0</v>
      </c>
      <c r="I79" s="29">
        <v>0</v>
      </c>
      <c r="J79" s="27">
        <v>9.0277777777777787E-3</v>
      </c>
      <c r="K79" s="27">
        <v>3.1944444444444449E-2</v>
      </c>
      <c r="L79" s="29">
        <v>0</v>
      </c>
      <c r="M79" s="29"/>
      <c r="N79" s="29">
        <v>0</v>
      </c>
      <c r="O79" s="29">
        <v>0</v>
      </c>
      <c r="P79" s="27">
        <v>3.8194444444444441E-2</v>
      </c>
      <c r="Q79" s="29">
        <v>0</v>
      </c>
      <c r="R79" s="29">
        <v>0</v>
      </c>
      <c r="S79" s="29">
        <v>0</v>
      </c>
      <c r="T79" s="29">
        <v>0</v>
      </c>
      <c r="U79" s="29">
        <v>0</v>
      </c>
      <c r="V79" s="39">
        <f t="shared" ref="V79:V89" si="7">AVERAGE(C79:U79)</f>
        <v>7.5617283950617292E-3</v>
      </c>
      <c r="W79">
        <f t="shared" ref="W79:W89" si="8">_xlfn.STDEV.P(C79:U79)/SQRT(COUNT(C79:U79))</f>
        <v>3.1313706254239354E-3</v>
      </c>
    </row>
    <row r="80" spans="1:31" x14ac:dyDescent="0.25">
      <c r="B80" s="19">
        <v>4</v>
      </c>
      <c r="C80" s="29">
        <v>0</v>
      </c>
      <c r="D80" s="27">
        <v>1.8055555555555557E-2</v>
      </c>
      <c r="E80" s="27">
        <v>1.2499999999999999E-2</v>
      </c>
      <c r="F80" s="29">
        <v>0</v>
      </c>
      <c r="G80" s="29">
        <v>0</v>
      </c>
      <c r="H80" s="29">
        <v>0</v>
      </c>
      <c r="I80" s="29">
        <v>0</v>
      </c>
      <c r="J80" s="27">
        <v>5.4166666666666669E-2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0</v>
      </c>
      <c r="R80" s="27">
        <v>2.2222222222222223E-2</v>
      </c>
      <c r="S80" s="29"/>
      <c r="T80" s="29">
        <v>0</v>
      </c>
      <c r="U80" s="29">
        <v>0</v>
      </c>
      <c r="V80" s="39">
        <f t="shared" si="7"/>
        <v>5.9413580246913582E-3</v>
      </c>
      <c r="W80">
        <f t="shared" si="8"/>
        <v>3.1791725724401236E-3</v>
      </c>
    </row>
    <row r="81" spans="2:23" x14ac:dyDescent="0.25">
      <c r="B81" s="20">
        <v>5</v>
      </c>
      <c r="C81" s="27">
        <v>0.14375000000000002</v>
      </c>
      <c r="D81" s="27">
        <v>0.25</v>
      </c>
      <c r="E81" s="27">
        <v>7.6388888888888895E-2</v>
      </c>
      <c r="F81" s="27">
        <v>0.13680555555555554</v>
      </c>
      <c r="G81" s="27">
        <v>0.10833333333333334</v>
      </c>
      <c r="H81" s="27">
        <v>0.15972222222222224</v>
      </c>
      <c r="I81" s="27">
        <v>0.13402777777777777</v>
      </c>
      <c r="J81" s="27">
        <v>0.17569444444444446</v>
      </c>
      <c r="K81" s="27">
        <v>0.23611111111111113</v>
      </c>
      <c r="L81" s="27">
        <v>0.18472222222222223</v>
      </c>
      <c r="M81" s="27">
        <v>9.8611111111111108E-2</v>
      </c>
      <c r="N81" s="27">
        <v>0.11805555555555557</v>
      </c>
      <c r="O81" s="27">
        <v>5.4166666666666669E-2</v>
      </c>
      <c r="P81" s="27">
        <v>0.14375000000000002</v>
      </c>
      <c r="Q81" s="27">
        <v>0.15</v>
      </c>
      <c r="R81" s="27">
        <v>9.5833333333333326E-2</v>
      </c>
      <c r="S81" s="27">
        <v>0.12430555555555556</v>
      </c>
      <c r="T81" s="27">
        <v>0.2298611111111111</v>
      </c>
      <c r="U81" s="27">
        <v>0.21041666666666667</v>
      </c>
      <c r="V81" s="39">
        <f t="shared" si="7"/>
        <v>0.14897660818713448</v>
      </c>
      <c r="W81">
        <f t="shared" si="8"/>
        <v>1.2172025980635491E-2</v>
      </c>
    </row>
    <row r="82" spans="2:23" x14ac:dyDescent="0.25">
      <c r="B82" s="20">
        <v>6</v>
      </c>
      <c r="C82" s="27">
        <v>0.26180555555555557</v>
      </c>
      <c r="D82" s="27">
        <v>0.25</v>
      </c>
      <c r="E82" s="27">
        <v>0.18472222222222223</v>
      </c>
      <c r="F82" s="27">
        <v>0.20069444444444443</v>
      </c>
      <c r="G82" s="27">
        <v>0.14027777777777778</v>
      </c>
      <c r="H82" s="27">
        <v>0.20416666666666669</v>
      </c>
      <c r="I82" s="27">
        <v>0.18819444444444444</v>
      </c>
      <c r="J82" s="27">
        <v>0.19444444444444445</v>
      </c>
      <c r="K82" s="27">
        <v>0.25</v>
      </c>
      <c r="L82" s="27">
        <v>0.20069444444444443</v>
      </c>
      <c r="M82" s="27">
        <v>0.18472222222222223</v>
      </c>
      <c r="N82" s="27">
        <v>0.1277777777777778</v>
      </c>
      <c r="O82" s="27">
        <v>0.12083333333333333</v>
      </c>
      <c r="P82" s="27">
        <v>0.25</v>
      </c>
      <c r="Q82" s="27">
        <v>0.23263888888888887</v>
      </c>
      <c r="R82" s="27">
        <v>0.25</v>
      </c>
      <c r="S82" s="27">
        <v>0.19444444444444445</v>
      </c>
      <c r="T82" s="27">
        <v>0.25</v>
      </c>
      <c r="U82" s="27">
        <v>0.25</v>
      </c>
      <c r="V82" s="39">
        <f t="shared" si="7"/>
        <v>0.20712719298245616</v>
      </c>
      <c r="W82">
        <f t="shared" si="8"/>
        <v>9.7980273202557533E-3</v>
      </c>
    </row>
    <row r="83" spans="2:23" x14ac:dyDescent="0.25">
      <c r="B83" s="20">
        <v>7</v>
      </c>
      <c r="C83" s="27">
        <v>0.25</v>
      </c>
      <c r="D83" s="27">
        <v>0.25</v>
      </c>
      <c r="E83" s="27">
        <v>0.2298611111111111</v>
      </c>
      <c r="F83" s="27">
        <v>0.22361111111111109</v>
      </c>
      <c r="G83" s="27">
        <v>0.21388888888888891</v>
      </c>
      <c r="H83" s="27">
        <v>0.22638888888888889</v>
      </c>
      <c r="I83" s="27">
        <v>0.25</v>
      </c>
      <c r="J83" s="27">
        <v>0.25</v>
      </c>
      <c r="K83" s="27">
        <v>0.2298611111111111</v>
      </c>
      <c r="L83" s="27">
        <v>0.22638888888888889</v>
      </c>
      <c r="M83" s="27">
        <v>0.23263888888888887</v>
      </c>
      <c r="N83" s="27">
        <v>0.12430555555555556</v>
      </c>
      <c r="O83" s="27">
        <v>0.16250000000000001</v>
      </c>
      <c r="P83" s="27">
        <v>0.25</v>
      </c>
      <c r="Q83" s="27">
        <v>0.23263888888888887</v>
      </c>
      <c r="R83" s="27">
        <v>0.25</v>
      </c>
      <c r="S83" s="27">
        <v>0.25</v>
      </c>
      <c r="T83" s="27">
        <v>0.25</v>
      </c>
      <c r="U83" s="27">
        <v>0.25</v>
      </c>
      <c r="V83" s="39">
        <f t="shared" si="7"/>
        <v>0.22905701754385963</v>
      </c>
      <c r="W83">
        <f t="shared" si="8"/>
        <v>7.3780205482297549E-3</v>
      </c>
    </row>
    <row r="84" spans="2:23" x14ac:dyDescent="0.25">
      <c r="B84" s="20">
        <v>8</v>
      </c>
      <c r="C84" s="27">
        <v>0.25</v>
      </c>
      <c r="D84" s="27">
        <v>0.25</v>
      </c>
      <c r="E84" s="27">
        <v>0.25555555555555559</v>
      </c>
      <c r="F84" s="27">
        <v>0.21666666666666667</v>
      </c>
      <c r="G84" s="27">
        <v>0.25</v>
      </c>
      <c r="H84" s="27">
        <v>0.24236111111111111</v>
      </c>
      <c r="I84" s="27">
        <v>0.25</v>
      </c>
      <c r="J84" s="27">
        <v>0.25</v>
      </c>
      <c r="K84" s="27">
        <v>0.25</v>
      </c>
      <c r="L84" s="27">
        <v>0.24236111111111111</v>
      </c>
      <c r="M84" s="27">
        <v>0.26458333333333334</v>
      </c>
      <c r="N84" s="27">
        <v>0.16250000000000001</v>
      </c>
      <c r="O84" s="27">
        <v>0.2298611111111111</v>
      </c>
      <c r="P84" s="27">
        <v>0.25</v>
      </c>
      <c r="Q84" s="27">
        <v>0.24583333333333335</v>
      </c>
      <c r="R84" s="27">
        <v>0.25</v>
      </c>
      <c r="S84" s="27">
        <v>0.25</v>
      </c>
      <c r="T84" s="27">
        <v>0.25</v>
      </c>
      <c r="U84" s="27">
        <v>0.25</v>
      </c>
      <c r="V84" s="39">
        <f t="shared" si="7"/>
        <v>0.24261695906432751</v>
      </c>
      <c r="W84">
        <f t="shared" si="8"/>
        <v>4.8566325405242951E-3</v>
      </c>
    </row>
    <row r="85" spans="2:23" x14ac:dyDescent="0.25">
      <c r="B85" s="20">
        <v>9</v>
      </c>
      <c r="C85" s="27">
        <v>0.25</v>
      </c>
      <c r="D85" s="27">
        <v>0.25</v>
      </c>
      <c r="E85" s="27">
        <v>0.24583333333333335</v>
      </c>
      <c r="F85" s="27">
        <v>0.23958333333333334</v>
      </c>
      <c r="G85" s="27">
        <v>0.25</v>
      </c>
      <c r="H85" s="27">
        <v>0.20416666666666669</v>
      </c>
      <c r="I85" s="27">
        <v>0.25</v>
      </c>
      <c r="J85" s="27">
        <v>0.25</v>
      </c>
      <c r="K85" s="27">
        <v>0.25</v>
      </c>
      <c r="L85" s="27">
        <v>0.25</v>
      </c>
      <c r="M85" s="27">
        <v>0.25</v>
      </c>
      <c r="N85" s="27">
        <v>0.22361111111111109</v>
      </c>
      <c r="O85" s="27">
        <v>0.21041666666666667</v>
      </c>
      <c r="P85" s="27">
        <v>0.25</v>
      </c>
      <c r="Q85" s="29"/>
      <c r="R85" s="27">
        <v>0.25</v>
      </c>
      <c r="S85" s="27">
        <v>0.2076388888888889</v>
      </c>
      <c r="T85" s="27">
        <v>0.25</v>
      </c>
      <c r="U85" s="27">
        <v>0.25</v>
      </c>
      <c r="V85" s="39">
        <f t="shared" si="7"/>
        <v>0.24062499999999998</v>
      </c>
      <c r="W85">
        <f t="shared" si="8"/>
        <v>3.8095918251009426E-3</v>
      </c>
    </row>
    <row r="86" spans="2:23" x14ac:dyDescent="0.25">
      <c r="B86" s="20">
        <v>10</v>
      </c>
      <c r="C86" s="27">
        <v>0.28402777777777777</v>
      </c>
      <c r="D86" s="27">
        <v>0.25</v>
      </c>
      <c r="E86" s="27">
        <v>0.24861111111111112</v>
      </c>
      <c r="F86" s="27">
        <v>0.24236111111111111</v>
      </c>
      <c r="G86" s="27">
        <v>0.25</v>
      </c>
      <c r="H86" s="27">
        <v>0.24236111111111111</v>
      </c>
      <c r="I86" s="27">
        <v>0.26805555555555555</v>
      </c>
      <c r="J86" s="27">
        <v>0.2902777777777778</v>
      </c>
      <c r="K86" s="27">
        <v>0.25</v>
      </c>
      <c r="L86" s="27">
        <v>0.25</v>
      </c>
      <c r="M86" s="27">
        <v>0.25</v>
      </c>
      <c r="N86" s="27">
        <v>0.25</v>
      </c>
      <c r="O86" s="27">
        <v>0.23263888888888887</v>
      </c>
      <c r="P86" s="27">
        <v>0.25</v>
      </c>
      <c r="Q86" s="27">
        <v>0.31944444444444448</v>
      </c>
      <c r="R86" s="27">
        <v>0.25</v>
      </c>
      <c r="S86" s="27">
        <v>0.25</v>
      </c>
      <c r="T86" s="27">
        <v>0.25</v>
      </c>
      <c r="U86" s="27">
        <v>0.25</v>
      </c>
      <c r="V86" s="39">
        <f t="shared" si="7"/>
        <v>0.25672514619883041</v>
      </c>
      <c r="W86">
        <f t="shared" si="8"/>
        <v>4.554818822192162E-3</v>
      </c>
    </row>
    <row r="87" spans="2:23" x14ac:dyDescent="0.25">
      <c r="B87" s="20">
        <v>11</v>
      </c>
      <c r="C87" s="27">
        <v>0.24583333333333335</v>
      </c>
      <c r="D87" s="27">
        <v>0.25</v>
      </c>
      <c r="E87" s="27">
        <v>0.23958333333333334</v>
      </c>
      <c r="F87" s="27">
        <v>0.18194444444444444</v>
      </c>
      <c r="G87" s="27">
        <v>0.25</v>
      </c>
      <c r="H87" s="27">
        <v>0.24236111111111111</v>
      </c>
      <c r="I87" s="27">
        <v>0.25</v>
      </c>
      <c r="J87" s="27">
        <v>0.25</v>
      </c>
      <c r="K87" s="29"/>
      <c r="L87" s="27">
        <v>0.25</v>
      </c>
      <c r="M87" s="27">
        <v>0.25</v>
      </c>
      <c r="N87" s="27">
        <v>0.25</v>
      </c>
      <c r="O87" s="27">
        <v>0.25</v>
      </c>
      <c r="P87" s="27">
        <v>0.25</v>
      </c>
      <c r="Q87" s="29"/>
      <c r="R87" s="27">
        <v>0.25</v>
      </c>
      <c r="S87" s="27">
        <v>0.25</v>
      </c>
      <c r="T87" s="27">
        <v>0.25</v>
      </c>
      <c r="U87" s="27">
        <v>0.25</v>
      </c>
      <c r="V87" s="39">
        <f t="shared" si="7"/>
        <v>0.24468954248366015</v>
      </c>
      <c r="W87">
        <f t="shared" si="8"/>
        <v>3.8735921730719677E-3</v>
      </c>
    </row>
    <row r="88" spans="2:23" x14ac:dyDescent="0.25">
      <c r="B88" s="20">
        <v>12</v>
      </c>
      <c r="C88" s="27">
        <v>0.25</v>
      </c>
      <c r="D88" s="27">
        <v>0.25</v>
      </c>
      <c r="E88" s="27">
        <v>0.23958333333333334</v>
      </c>
      <c r="F88" s="27">
        <v>0.20416666666666669</v>
      </c>
      <c r="G88" s="27">
        <v>0.25</v>
      </c>
      <c r="H88" s="27">
        <v>0.22638888888888889</v>
      </c>
      <c r="I88" s="27">
        <v>0.25</v>
      </c>
      <c r="J88" s="27">
        <v>0.25</v>
      </c>
      <c r="K88" s="27">
        <v>0.42152777777777778</v>
      </c>
      <c r="L88" s="27">
        <v>0.26180555555555557</v>
      </c>
      <c r="M88" s="27">
        <v>0.25</v>
      </c>
      <c r="N88" s="27">
        <v>0.25</v>
      </c>
      <c r="O88" s="27">
        <v>0.25</v>
      </c>
      <c r="P88" s="27">
        <v>0.25</v>
      </c>
      <c r="Q88" s="27">
        <v>0.35416666666666669</v>
      </c>
      <c r="R88" s="27">
        <v>0.25</v>
      </c>
      <c r="S88" s="27">
        <v>0.25</v>
      </c>
      <c r="T88" s="27">
        <v>0.25</v>
      </c>
      <c r="U88" s="27">
        <v>0.25</v>
      </c>
      <c r="V88" s="39">
        <f t="shared" si="7"/>
        <v>0.26092836257309943</v>
      </c>
      <c r="W88">
        <f t="shared" si="8"/>
        <v>1.0645298213099293E-2</v>
      </c>
    </row>
    <row r="89" spans="2:23" x14ac:dyDescent="0.25">
      <c r="B89" s="21">
        <v>13</v>
      </c>
      <c r="C89" s="30">
        <v>0.25</v>
      </c>
      <c r="D89" s="30">
        <v>0.25</v>
      </c>
      <c r="E89" s="30">
        <v>0.24236111111111111</v>
      </c>
      <c r="F89" s="30">
        <v>0.24236111111111111</v>
      </c>
      <c r="G89" s="30">
        <v>0.2298611111111111</v>
      </c>
      <c r="H89" s="33"/>
      <c r="I89" s="30">
        <v>0.27152777777777776</v>
      </c>
      <c r="J89" s="33"/>
      <c r="K89" s="30">
        <v>0.36041666666666666</v>
      </c>
      <c r="L89" s="30">
        <v>0.25</v>
      </c>
      <c r="M89" s="30">
        <v>0.25</v>
      </c>
      <c r="N89" s="30">
        <v>0.25</v>
      </c>
      <c r="O89" s="30">
        <v>0.25</v>
      </c>
      <c r="P89" s="30">
        <v>0.25</v>
      </c>
      <c r="Q89" s="30">
        <v>0.25</v>
      </c>
      <c r="R89" s="30">
        <v>0.25</v>
      </c>
      <c r="S89" s="30">
        <v>0.25</v>
      </c>
      <c r="T89" s="30">
        <v>0.25</v>
      </c>
      <c r="U89" s="30">
        <v>0.25</v>
      </c>
      <c r="V89" s="39">
        <f t="shared" si="7"/>
        <v>0.25567810457516343</v>
      </c>
      <c r="W89">
        <f t="shared" si="8"/>
        <v>6.6106422455707112E-3</v>
      </c>
    </row>
    <row r="106" spans="1:27" x14ac:dyDescent="0.25">
      <c r="A106" t="s">
        <v>224</v>
      </c>
    </row>
    <row r="107" spans="1:27" x14ac:dyDescent="0.25">
      <c r="B107" s="8" t="s">
        <v>222</v>
      </c>
      <c r="C107" s="23" t="s">
        <v>151</v>
      </c>
      <c r="D107" s="23" t="s">
        <v>152</v>
      </c>
      <c r="E107" s="23" t="s">
        <v>153</v>
      </c>
      <c r="F107" s="23" t="s">
        <v>154</v>
      </c>
      <c r="G107" s="23" t="s">
        <v>155</v>
      </c>
      <c r="H107" s="23" t="s">
        <v>156</v>
      </c>
      <c r="I107" s="23" t="s">
        <v>157</v>
      </c>
      <c r="J107" s="23" t="s">
        <v>158</v>
      </c>
      <c r="K107" s="23" t="s">
        <v>159</v>
      </c>
      <c r="L107" s="23" t="s">
        <v>160</v>
      </c>
      <c r="M107" s="23" t="s">
        <v>161</v>
      </c>
      <c r="N107" s="23" t="s">
        <v>162</v>
      </c>
      <c r="O107" s="23" t="s">
        <v>163</v>
      </c>
      <c r="P107" s="23" t="s">
        <v>164</v>
      </c>
      <c r="Q107" s="23" t="s">
        <v>165</v>
      </c>
      <c r="R107" s="23" t="s">
        <v>166</v>
      </c>
      <c r="S107" s="23" t="s">
        <v>167</v>
      </c>
      <c r="T107" s="23" t="s">
        <v>168</v>
      </c>
      <c r="U107" s="23" t="s">
        <v>169</v>
      </c>
      <c r="V107" s="23" t="s">
        <v>170</v>
      </c>
      <c r="W107" s="23" t="s">
        <v>171</v>
      </c>
      <c r="X107" s="23" t="s">
        <v>172</v>
      </c>
      <c r="Y107" s="23" t="s">
        <v>173</v>
      </c>
      <c r="Z107" s="23" t="s">
        <v>225</v>
      </c>
      <c r="AA107" s="23" t="s">
        <v>226</v>
      </c>
    </row>
    <row r="108" spans="1:27" x14ac:dyDescent="0.25">
      <c r="B108" s="9" t="s">
        <v>69</v>
      </c>
      <c r="C108" s="14" t="s">
        <v>70</v>
      </c>
      <c r="D108" s="11" t="s">
        <v>70</v>
      </c>
      <c r="E108" s="11" t="s">
        <v>70</v>
      </c>
      <c r="F108" s="11" t="s">
        <v>70</v>
      </c>
      <c r="G108" s="11" t="s">
        <v>70</v>
      </c>
      <c r="H108" s="11" t="s">
        <v>70</v>
      </c>
      <c r="I108" s="11" t="s">
        <v>70</v>
      </c>
      <c r="J108" s="11" t="s">
        <v>70</v>
      </c>
      <c r="K108" s="11" t="s">
        <v>70</v>
      </c>
      <c r="L108" s="11" t="s">
        <v>70</v>
      </c>
      <c r="M108" s="11" t="s">
        <v>70</v>
      </c>
      <c r="N108" s="11" t="s">
        <v>70</v>
      </c>
      <c r="O108" s="11" t="s">
        <v>70</v>
      </c>
      <c r="P108" s="11" t="s">
        <v>70</v>
      </c>
      <c r="Q108" s="11" t="s">
        <v>70</v>
      </c>
      <c r="R108" s="11" t="s">
        <v>70</v>
      </c>
      <c r="S108" s="11" t="s">
        <v>70</v>
      </c>
      <c r="T108" s="11" t="s">
        <v>70</v>
      </c>
      <c r="U108" s="14" t="s">
        <v>70</v>
      </c>
      <c r="V108" s="11" t="s">
        <v>70</v>
      </c>
      <c r="W108" s="11" t="s">
        <v>70</v>
      </c>
      <c r="X108" s="11" t="s">
        <v>70</v>
      </c>
      <c r="Y108" s="11" t="s">
        <v>70</v>
      </c>
      <c r="Z108" s="8"/>
      <c r="AA108" s="38"/>
    </row>
    <row r="109" spans="1:27" x14ac:dyDescent="0.25">
      <c r="B109" s="9" t="s">
        <v>71</v>
      </c>
      <c r="C109" s="14" t="s">
        <v>72</v>
      </c>
      <c r="D109" s="11" t="s">
        <v>72</v>
      </c>
      <c r="E109" s="11" t="s">
        <v>72</v>
      </c>
      <c r="F109" s="11" t="s">
        <v>72</v>
      </c>
      <c r="G109" s="11" t="s">
        <v>72</v>
      </c>
      <c r="H109" s="11" t="s">
        <v>72</v>
      </c>
      <c r="I109" s="11" t="s">
        <v>72</v>
      </c>
      <c r="J109" s="11" t="s">
        <v>72</v>
      </c>
      <c r="K109" s="11" t="s">
        <v>72</v>
      </c>
      <c r="L109" s="11" t="s">
        <v>72</v>
      </c>
      <c r="M109" s="11" t="s">
        <v>72</v>
      </c>
      <c r="N109" s="11" t="s">
        <v>72</v>
      </c>
      <c r="O109" s="11" t="s">
        <v>72</v>
      </c>
      <c r="P109" s="11" t="s">
        <v>72</v>
      </c>
      <c r="Q109" s="11" t="s">
        <v>72</v>
      </c>
      <c r="R109" s="11" t="s">
        <v>72</v>
      </c>
      <c r="S109" s="11" t="s">
        <v>72</v>
      </c>
      <c r="T109" s="11" t="s">
        <v>72</v>
      </c>
      <c r="U109" s="14" t="s">
        <v>72</v>
      </c>
      <c r="V109" s="11" t="s">
        <v>72</v>
      </c>
      <c r="W109" s="11" t="s">
        <v>72</v>
      </c>
      <c r="X109" s="11" t="s">
        <v>72</v>
      </c>
      <c r="Y109" s="11" t="s">
        <v>72</v>
      </c>
      <c r="Z109" s="9"/>
      <c r="AA109" s="11"/>
    </row>
    <row r="110" spans="1:27" x14ac:dyDescent="0.25">
      <c r="B110" s="19">
        <v>2</v>
      </c>
      <c r="C110" s="26" t="s">
        <v>187</v>
      </c>
      <c r="D110" s="27">
        <v>0</v>
      </c>
      <c r="E110" s="32"/>
      <c r="F110" s="26" t="s">
        <v>63</v>
      </c>
      <c r="G110" s="27"/>
      <c r="H110" s="27">
        <v>6.2499999999999995E-3</v>
      </c>
      <c r="I110" s="27">
        <v>0</v>
      </c>
      <c r="J110" s="27">
        <v>0</v>
      </c>
      <c r="K110" s="27">
        <v>0</v>
      </c>
      <c r="L110" s="26" t="s">
        <v>202</v>
      </c>
      <c r="M110" s="27">
        <v>0</v>
      </c>
      <c r="N110" s="26" t="s">
        <v>203</v>
      </c>
      <c r="O110" s="27"/>
      <c r="P110" s="26" t="s">
        <v>200</v>
      </c>
      <c r="Q110" s="27"/>
      <c r="R110" s="26" t="s">
        <v>193</v>
      </c>
      <c r="S110" s="26" t="s">
        <v>193</v>
      </c>
      <c r="T110" s="27">
        <v>0</v>
      </c>
      <c r="U110" s="29">
        <v>0</v>
      </c>
      <c r="V110" s="27"/>
      <c r="W110" s="27">
        <v>0</v>
      </c>
      <c r="X110" s="31" t="s">
        <v>219</v>
      </c>
      <c r="Y110" s="26" t="s">
        <v>190</v>
      </c>
      <c r="Z110" s="39">
        <f>AVERAGE(C110:Y110)</f>
        <v>6.9444444444444436E-4</v>
      </c>
      <c r="AA110">
        <f>_xlfn.STDEV.P(C110:Y110)/SQRT(COUNT(C110:Y110))</f>
        <v>6.5472850109865501E-4</v>
      </c>
    </row>
    <row r="111" spans="1:27" x14ac:dyDescent="0.25">
      <c r="B111" s="19">
        <v>3</v>
      </c>
      <c r="C111" s="26" t="s">
        <v>188</v>
      </c>
      <c r="D111" s="27">
        <v>0</v>
      </c>
      <c r="E111" s="29">
        <v>0</v>
      </c>
      <c r="F111" s="26" t="s">
        <v>198</v>
      </c>
      <c r="G111" s="27">
        <v>0</v>
      </c>
      <c r="H111" s="26" t="s">
        <v>199</v>
      </c>
      <c r="I111" s="27">
        <v>0</v>
      </c>
      <c r="J111" s="27">
        <v>0</v>
      </c>
      <c r="K111" s="27">
        <v>0</v>
      </c>
      <c r="L111" s="27">
        <v>0</v>
      </c>
      <c r="M111" s="29">
        <v>0</v>
      </c>
      <c r="N111" s="27">
        <v>0</v>
      </c>
      <c r="O111" s="26" t="s">
        <v>204</v>
      </c>
      <c r="P111" s="26" t="s">
        <v>200</v>
      </c>
      <c r="Q111" s="27">
        <v>0</v>
      </c>
      <c r="R111" s="26" t="s">
        <v>204</v>
      </c>
      <c r="S111" s="27">
        <v>0</v>
      </c>
      <c r="T111" s="27">
        <v>0</v>
      </c>
      <c r="U111" s="29">
        <v>0</v>
      </c>
      <c r="V111" s="27"/>
      <c r="W111" s="26" t="s">
        <v>216</v>
      </c>
      <c r="X111" s="31" t="s">
        <v>199</v>
      </c>
      <c r="Y111" s="26" t="s">
        <v>189</v>
      </c>
      <c r="Z111" s="39">
        <f t="shared" ref="Z111:Z121" si="9">AVERAGE(C111:Y111)</f>
        <v>0</v>
      </c>
      <c r="AA111">
        <f t="shared" ref="AA111:AA121" si="10">_xlfn.STDEV.P(C111:Y111)/SQRT(COUNT(C111:Y111))</f>
        <v>0</v>
      </c>
    </row>
    <row r="112" spans="1:27" x14ac:dyDescent="0.25">
      <c r="B112" s="19">
        <v>4</v>
      </c>
      <c r="C112" s="26" t="s">
        <v>189</v>
      </c>
      <c r="D112" s="26" t="s">
        <v>193</v>
      </c>
      <c r="E112" s="27">
        <v>0</v>
      </c>
      <c r="F112" s="26" t="s">
        <v>199</v>
      </c>
      <c r="G112" s="29">
        <v>0</v>
      </c>
      <c r="H112" s="27">
        <v>0</v>
      </c>
      <c r="I112" s="27">
        <v>0</v>
      </c>
      <c r="J112" s="27">
        <v>0</v>
      </c>
      <c r="K112" s="27">
        <v>0</v>
      </c>
      <c r="L112" s="26" t="s">
        <v>202</v>
      </c>
      <c r="M112" s="27">
        <v>0</v>
      </c>
      <c r="N112" s="26" t="s">
        <v>188</v>
      </c>
      <c r="O112" s="26" t="s">
        <v>204</v>
      </c>
      <c r="P112" s="27">
        <v>0</v>
      </c>
      <c r="Q112" s="26" t="s">
        <v>204</v>
      </c>
      <c r="R112" s="27">
        <v>0</v>
      </c>
      <c r="S112" s="27">
        <v>0</v>
      </c>
      <c r="T112" s="29">
        <v>0</v>
      </c>
      <c r="U112" s="29">
        <v>0</v>
      </c>
      <c r="V112" s="27"/>
      <c r="W112" s="27">
        <v>0</v>
      </c>
      <c r="X112" s="31" t="s">
        <v>199</v>
      </c>
      <c r="Y112" s="27">
        <v>0</v>
      </c>
      <c r="Z112" s="39">
        <f t="shared" si="9"/>
        <v>0</v>
      </c>
      <c r="AA112">
        <f t="shared" si="10"/>
        <v>0</v>
      </c>
    </row>
    <row r="113" spans="1:27" x14ac:dyDescent="0.25">
      <c r="B113" s="20">
        <v>5</v>
      </c>
      <c r="C113" s="26" t="s">
        <v>188</v>
      </c>
      <c r="D113" s="26" t="s">
        <v>193</v>
      </c>
      <c r="E113" s="29">
        <v>0</v>
      </c>
      <c r="F113" s="26" t="s">
        <v>200</v>
      </c>
      <c r="G113" s="27">
        <v>0</v>
      </c>
      <c r="H113" s="26" t="s">
        <v>198</v>
      </c>
      <c r="I113" s="27">
        <v>2.2222222222222223E-2</v>
      </c>
      <c r="J113" s="26" t="s">
        <v>202</v>
      </c>
      <c r="K113" s="27">
        <v>3.8194444444444441E-2</v>
      </c>
      <c r="L113" s="27">
        <v>0</v>
      </c>
      <c r="M113" s="27">
        <v>2.5694444444444447E-2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2.5694444444444447E-2</v>
      </c>
      <c r="T113" s="27">
        <v>0</v>
      </c>
      <c r="U113" s="27">
        <v>4.1666666666666664E-2</v>
      </c>
      <c r="V113" s="27">
        <v>3.1944444444444449E-2</v>
      </c>
      <c r="W113" s="27">
        <v>0</v>
      </c>
      <c r="X113" s="27">
        <v>0</v>
      </c>
      <c r="Y113" s="27">
        <v>0</v>
      </c>
      <c r="Z113" s="39">
        <f t="shared" si="9"/>
        <v>1.0300925925925927E-2</v>
      </c>
      <c r="AA113">
        <f t="shared" si="10"/>
        <v>3.5658042357882254E-3</v>
      </c>
    </row>
    <row r="114" spans="1:27" x14ac:dyDescent="0.25">
      <c r="B114" s="20">
        <v>6</v>
      </c>
      <c r="C114" s="27">
        <v>0</v>
      </c>
      <c r="D114" s="27"/>
      <c r="E114" s="27">
        <v>0</v>
      </c>
      <c r="F114" s="26" t="s">
        <v>198</v>
      </c>
      <c r="G114" s="27">
        <v>0.13819444444444443</v>
      </c>
      <c r="H114" s="27">
        <v>0</v>
      </c>
      <c r="I114" s="27">
        <v>4.1666666666666664E-2</v>
      </c>
      <c r="J114" s="26" t="s">
        <v>198</v>
      </c>
      <c r="K114" s="26" t="s">
        <v>197</v>
      </c>
      <c r="L114" s="27">
        <v>0</v>
      </c>
      <c r="M114" s="27">
        <v>0</v>
      </c>
      <c r="N114" s="27">
        <v>0</v>
      </c>
      <c r="O114" s="27">
        <v>0</v>
      </c>
      <c r="P114" s="27">
        <v>4.7916666666666663E-2</v>
      </c>
      <c r="Q114" s="27">
        <v>0</v>
      </c>
      <c r="R114" s="26" t="s">
        <v>199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26" t="s">
        <v>188</v>
      </c>
      <c r="Z114" s="39">
        <f t="shared" si="9"/>
        <v>1.3398692810457514E-2</v>
      </c>
      <c r="AA114">
        <f t="shared" si="10"/>
        <v>8.3350882239029717E-3</v>
      </c>
    </row>
    <row r="115" spans="1:27" x14ac:dyDescent="0.25">
      <c r="B115" s="20">
        <v>7</v>
      </c>
      <c r="C115" s="27">
        <v>0</v>
      </c>
      <c r="D115" s="26" t="s">
        <v>194</v>
      </c>
      <c r="E115" s="26" t="s">
        <v>197</v>
      </c>
      <c r="F115" s="26" t="s">
        <v>200</v>
      </c>
      <c r="G115" s="27">
        <v>9.0277777777777776E-2</v>
      </c>
      <c r="H115" s="27">
        <v>0</v>
      </c>
      <c r="I115" s="27">
        <v>6.3888888888888884E-2</v>
      </c>
      <c r="J115" s="27">
        <v>0</v>
      </c>
      <c r="K115" s="26" t="s">
        <v>192</v>
      </c>
      <c r="L115" s="26" t="s">
        <v>206</v>
      </c>
      <c r="M115" s="27">
        <v>0</v>
      </c>
      <c r="N115" s="27">
        <v>0</v>
      </c>
      <c r="O115" s="26" t="s">
        <v>199</v>
      </c>
      <c r="P115" s="27">
        <v>9.9999999999999992E-2</v>
      </c>
      <c r="Q115" s="27">
        <v>0</v>
      </c>
      <c r="R115" s="27">
        <v>0</v>
      </c>
      <c r="S115" s="27">
        <v>0</v>
      </c>
      <c r="T115" s="27">
        <v>0</v>
      </c>
      <c r="U115" s="27">
        <v>4.7916666666666663E-2</v>
      </c>
      <c r="V115" s="27">
        <v>0</v>
      </c>
      <c r="W115" s="26" t="s">
        <v>192</v>
      </c>
      <c r="X115" s="27">
        <v>0</v>
      </c>
      <c r="Y115" s="26" t="s">
        <v>188</v>
      </c>
      <c r="Z115" s="39">
        <f t="shared" si="9"/>
        <v>2.0138888888888887E-2</v>
      </c>
      <c r="AA115">
        <f t="shared" si="10"/>
        <v>9.0539743374473385E-3</v>
      </c>
    </row>
    <row r="116" spans="1:27" x14ac:dyDescent="0.25">
      <c r="B116" s="20">
        <v>8</v>
      </c>
      <c r="C116" s="27">
        <v>0</v>
      </c>
      <c r="D116" s="26" t="s">
        <v>193</v>
      </c>
      <c r="E116" s="27">
        <v>0</v>
      </c>
      <c r="F116" s="26" t="s">
        <v>188</v>
      </c>
      <c r="G116" s="27">
        <v>0</v>
      </c>
      <c r="H116" s="27">
        <v>4.5138888888888888E-2</v>
      </c>
      <c r="I116" s="27">
        <v>9.0277777777777776E-2</v>
      </c>
      <c r="J116" s="26" t="s">
        <v>199</v>
      </c>
      <c r="K116" s="29">
        <v>0</v>
      </c>
      <c r="L116" s="26" t="s">
        <v>206</v>
      </c>
      <c r="M116" s="27">
        <v>0</v>
      </c>
      <c r="N116" s="27">
        <v>0</v>
      </c>
      <c r="O116" s="26" t="s">
        <v>199</v>
      </c>
      <c r="P116" s="27">
        <v>4.1666666666666664E-2</v>
      </c>
      <c r="Q116" s="27">
        <v>0</v>
      </c>
      <c r="R116" s="26" t="s">
        <v>197</v>
      </c>
      <c r="S116" s="27">
        <v>0</v>
      </c>
      <c r="T116" s="27">
        <v>0</v>
      </c>
      <c r="U116" s="29">
        <v>0</v>
      </c>
      <c r="V116" s="26" t="s">
        <v>198</v>
      </c>
      <c r="W116" s="26" t="s">
        <v>216</v>
      </c>
      <c r="X116" s="27">
        <v>0</v>
      </c>
      <c r="Y116" s="26" t="s">
        <v>193</v>
      </c>
      <c r="Z116" s="39">
        <f t="shared" si="9"/>
        <v>1.2648809523809522E-2</v>
      </c>
      <c r="AA116">
        <f t="shared" si="10"/>
        <v>7.0290266288985017E-3</v>
      </c>
    </row>
    <row r="117" spans="1:27" x14ac:dyDescent="0.25">
      <c r="B117" s="20">
        <v>9</v>
      </c>
      <c r="C117" s="26" t="s">
        <v>188</v>
      </c>
      <c r="D117" s="26" t="s">
        <v>191</v>
      </c>
      <c r="E117" s="29">
        <v>0</v>
      </c>
      <c r="F117" s="26" t="s">
        <v>188</v>
      </c>
      <c r="G117" s="26" t="s">
        <v>202</v>
      </c>
      <c r="H117" s="27">
        <v>4.1666666666666664E-2</v>
      </c>
      <c r="I117" s="27">
        <v>0</v>
      </c>
      <c r="J117" s="26" t="s">
        <v>202</v>
      </c>
      <c r="K117" s="27">
        <v>0</v>
      </c>
      <c r="L117" s="26" t="s">
        <v>194</v>
      </c>
      <c r="M117" s="27">
        <v>0</v>
      </c>
      <c r="N117" s="29">
        <v>0</v>
      </c>
      <c r="O117" s="26" t="s">
        <v>192</v>
      </c>
      <c r="P117" s="27">
        <v>2.5694444444444447E-2</v>
      </c>
      <c r="Q117" s="26" t="s">
        <v>188</v>
      </c>
      <c r="R117" s="27">
        <v>0</v>
      </c>
      <c r="S117" s="29">
        <v>0</v>
      </c>
      <c r="T117" s="26" t="s">
        <v>210</v>
      </c>
      <c r="U117" s="27">
        <v>0</v>
      </c>
      <c r="V117" s="26" t="s">
        <v>198</v>
      </c>
      <c r="W117" s="26" t="s">
        <v>218</v>
      </c>
      <c r="X117" s="27">
        <v>0</v>
      </c>
      <c r="Y117" s="26" t="s">
        <v>216</v>
      </c>
      <c r="Z117" s="39">
        <f t="shared" si="9"/>
        <v>6.1237373737373733E-3</v>
      </c>
      <c r="AA117">
        <f t="shared" si="10"/>
        <v>4.0490931877082267E-3</v>
      </c>
    </row>
    <row r="118" spans="1:27" x14ac:dyDescent="0.25">
      <c r="B118" s="20">
        <v>10</v>
      </c>
      <c r="C118" s="26" t="s">
        <v>190</v>
      </c>
      <c r="D118" s="26" t="s">
        <v>194</v>
      </c>
      <c r="E118" s="27">
        <v>2.5694444444444447E-2</v>
      </c>
      <c r="F118" s="27"/>
      <c r="G118" s="26" t="s">
        <v>203</v>
      </c>
      <c r="H118" s="26" t="s">
        <v>204</v>
      </c>
      <c r="I118" s="27">
        <v>2.2222222222222223E-2</v>
      </c>
      <c r="J118" s="26" t="s">
        <v>205</v>
      </c>
      <c r="K118" s="27">
        <v>0</v>
      </c>
      <c r="L118" s="26" t="s">
        <v>207</v>
      </c>
      <c r="M118" s="27">
        <v>0</v>
      </c>
      <c r="N118" s="27">
        <v>0</v>
      </c>
      <c r="O118" s="26" t="s">
        <v>213</v>
      </c>
      <c r="P118" s="27">
        <v>0</v>
      </c>
      <c r="Q118" s="26" t="s">
        <v>210</v>
      </c>
      <c r="R118" s="26" t="s">
        <v>193</v>
      </c>
      <c r="S118" s="27">
        <v>0</v>
      </c>
      <c r="T118" s="27">
        <v>0</v>
      </c>
      <c r="U118" s="27">
        <v>2.2222222222222223E-2</v>
      </c>
      <c r="V118" s="27">
        <v>0</v>
      </c>
      <c r="W118" s="26" t="s">
        <v>194</v>
      </c>
      <c r="X118" s="31" t="s">
        <v>199</v>
      </c>
      <c r="Y118" s="26" t="s">
        <v>193</v>
      </c>
      <c r="Z118" s="39">
        <f t="shared" si="9"/>
        <v>7.013888888888889E-3</v>
      </c>
      <c r="AA118">
        <f t="shared" si="10"/>
        <v>3.3998712076187625E-3</v>
      </c>
    </row>
    <row r="119" spans="1:27" x14ac:dyDescent="0.25">
      <c r="B119" s="20">
        <v>11</v>
      </c>
      <c r="C119" s="26" t="s">
        <v>190</v>
      </c>
      <c r="D119" s="26" t="s">
        <v>195</v>
      </c>
      <c r="E119" s="27">
        <v>6.9444444444444434E-2</v>
      </c>
      <c r="F119" s="27"/>
      <c r="G119" s="27">
        <v>9.0277777777777787E-3</v>
      </c>
      <c r="H119" s="27">
        <v>0</v>
      </c>
      <c r="I119" s="27">
        <v>1.8749999999999999E-2</v>
      </c>
      <c r="J119" s="27"/>
      <c r="K119" s="27">
        <v>0</v>
      </c>
      <c r="L119" s="26" t="s">
        <v>208</v>
      </c>
      <c r="M119" s="27">
        <v>0</v>
      </c>
      <c r="N119" s="27">
        <v>0</v>
      </c>
      <c r="O119" s="26" t="s">
        <v>212</v>
      </c>
      <c r="P119" s="27">
        <v>2.5694444444444447E-2</v>
      </c>
      <c r="Q119" s="26" t="s">
        <v>207</v>
      </c>
      <c r="R119" s="26" t="s">
        <v>199</v>
      </c>
      <c r="S119" s="26" t="s">
        <v>202</v>
      </c>
      <c r="T119" s="26" t="s">
        <v>216</v>
      </c>
      <c r="U119" s="27">
        <v>6.1111111111111116E-2</v>
      </c>
      <c r="V119" s="26" t="s">
        <v>199</v>
      </c>
      <c r="W119" s="26" t="s">
        <v>194</v>
      </c>
      <c r="X119" s="31" t="s">
        <v>219</v>
      </c>
      <c r="Y119" s="26" t="s">
        <v>199</v>
      </c>
      <c r="Z119" s="39">
        <f t="shared" si="9"/>
        <v>2.0447530864197531E-2</v>
      </c>
      <c r="AA119">
        <f t="shared" si="10"/>
        <v>8.5255265550898233E-3</v>
      </c>
    </row>
    <row r="120" spans="1:27" x14ac:dyDescent="0.25">
      <c r="B120" s="20">
        <v>12</v>
      </c>
      <c r="C120" s="26" t="s">
        <v>191</v>
      </c>
      <c r="D120" s="26" t="s">
        <v>191</v>
      </c>
      <c r="E120" s="27">
        <v>0</v>
      </c>
      <c r="F120" s="26" t="s">
        <v>201</v>
      </c>
      <c r="G120" s="27">
        <v>6.2499999999999995E-3</v>
      </c>
      <c r="H120" s="26" t="s">
        <v>204</v>
      </c>
      <c r="I120" s="27"/>
      <c r="J120" s="26" t="s">
        <v>189</v>
      </c>
      <c r="K120" s="26" t="s">
        <v>193</v>
      </c>
      <c r="L120" s="26" t="s">
        <v>209</v>
      </c>
      <c r="M120" s="26" t="s">
        <v>210</v>
      </c>
      <c r="N120" s="27">
        <v>0</v>
      </c>
      <c r="O120" s="26" t="s">
        <v>214</v>
      </c>
      <c r="P120" s="27">
        <v>0</v>
      </c>
      <c r="Q120" s="27"/>
      <c r="R120" s="27">
        <v>0</v>
      </c>
      <c r="S120" s="26" t="s">
        <v>204</v>
      </c>
      <c r="T120" s="26" t="s">
        <v>216</v>
      </c>
      <c r="U120" s="27">
        <v>2.2222222222222223E-2</v>
      </c>
      <c r="V120" s="26" t="s">
        <v>217</v>
      </c>
      <c r="W120" s="26" t="s">
        <v>191</v>
      </c>
      <c r="X120" s="26" t="s">
        <v>218</v>
      </c>
      <c r="Y120" s="26" t="s">
        <v>216</v>
      </c>
      <c r="Z120" s="39">
        <f t="shared" si="9"/>
        <v>4.7453703703703703E-3</v>
      </c>
      <c r="AA120">
        <f t="shared" si="10"/>
        <v>3.3240638648008572E-3</v>
      </c>
    </row>
    <row r="121" spans="1:27" x14ac:dyDescent="0.25">
      <c r="B121" s="21">
        <v>13</v>
      </c>
      <c r="C121" s="28" t="s">
        <v>192</v>
      </c>
      <c r="D121" s="28" t="s">
        <v>196</v>
      </c>
      <c r="E121" s="28" t="s">
        <v>188</v>
      </c>
      <c r="F121" s="28" t="s">
        <v>201</v>
      </c>
      <c r="G121" s="28" t="s">
        <v>203</v>
      </c>
      <c r="H121" s="28" t="s">
        <v>199</v>
      </c>
      <c r="I121" s="30"/>
      <c r="J121" s="28" t="s">
        <v>196</v>
      </c>
      <c r="K121" s="30"/>
      <c r="L121" s="28" t="s">
        <v>209</v>
      </c>
      <c r="M121" s="28" t="s">
        <v>207</v>
      </c>
      <c r="N121" s="30">
        <v>0</v>
      </c>
      <c r="O121" s="28" t="s">
        <v>212</v>
      </c>
      <c r="P121" s="30"/>
      <c r="Q121" s="28" t="s">
        <v>215</v>
      </c>
      <c r="R121" s="30"/>
      <c r="S121" s="28" t="s">
        <v>216</v>
      </c>
      <c r="T121" s="28" t="s">
        <v>216</v>
      </c>
      <c r="U121" s="28" t="s">
        <v>216</v>
      </c>
      <c r="V121" s="30"/>
      <c r="W121" s="28" t="s">
        <v>191</v>
      </c>
      <c r="X121" s="28" t="s">
        <v>192</v>
      </c>
      <c r="Y121" s="28" t="s">
        <v>31</v>
      </c>
      <c r="Z121" s="39">
        <f t="shared" si="9"/>
        <v>0</v>
      </c>
      <c r="AA121">
        <f t="shared" si="10"/>
        <v>0</v>
      </c>
    </row>
    <row r="123" spans="1:27" x14ac:dyDescent="0.25">
      <c r="A123" t="s">
        <v>224</v>
      </c>
    </row>
    <row r="124" spans="1:27" x14ac:dyDescent="0.25">
      <c r="B124" s="8" t="s">
        <v>223</v>
      </c>
      <c r="C124" s="23" t="s">
        <v>174</v>
      </c>
      <c r="D124" s="23" t="s">
        <v>175</v>
      </c>
      <c r="E124" s="23" t="s">
        <v>176</v>
      </c>
      <c r="F124" s="23" t="s">
        <v>177</v>
      </c>
      <c r="G124" s="23" t="s">
        <v>178</v>
      </c>
      <c r="H124" s="23" t="s">
        <v>179</v>
      </c>
      <c r="I124" s="23" t="s">
        <v>180</v>
      </c>
      <c r="J124" s="23" t="s">
        <v>181</v>
      </c>
      <c r="K124" s="23" t="s">
        <v>182</v>
      </c>
      <c r="L124" s="23" t="s">
        <v>183</v>
      </c>
      <c r="M124" s="23" t="s">
        <v>184</v>
      </c>
      <c r="N124" s="23" t="s">
        <v>221</v>
      </c>
      <c r="O124" s="23" t="s">
        <v>185</v>
      </c>
      <c r="P124" s="23" t="s">
        <v>186</v>
      </c>
      <c r="Q124" s="23" t="s">
        <v>225</v>
      </c>
      <c r="R124" s="23" t="s">
        <v>226</v>
      </c>
    </row>
    <row r="125" spans="1:27" x14ac:dyDescent="0.25">
      <c r="B125" s="9" t="s">
        <v>69</v>
      </c>
      <c r="C125" s="14" t="s">
        <v>70</v>
      </c>
      <c r="D125" s="11" t="s">
        <v>70</v>
      </c>
      <c r="E125" s="11" t="s">
        <v>70</v>
      </c>
      <c r="F125" s="11" t="s">
        <v>70</v>
      </c>
      <c r="G125" s="11" t="s">
        <v>70</v>
      </c>
      <c r="H125" s="11" t="s">
        <v>70</v>
      </c>
      <c r="I125" s="11" t="s">
        <v>70</v>
      </c>
      <c r="J125" s="11" t="s">
        <v>70</v>
      </c>
      <c r="K125" s="11" t="s">
        <v>70</v>
      </c>
      <c r="L125" s="11" t="s">
        <v>70</v>
      </c>
      <c r="M125" s="11" t="s">
        <v>70</v>
      </c>
      <c r="N125" s="11" t="s">
        <v>70</v>
      </c>
      <c r="O125" s="11" t="s">
        <v>70</v>
      </c>
      <c r="P125" s="11" t="s">
        <v>70</v>
      </c>
      <c r="Q125" s="8"/>
      <c r="R125" s="38"/>
    </row>
    <row r="126" spans="1:27" x14ac:dyDescent="0.25">
      <c r="B126" s="9" t="s">
        <v>71</v>
      </c>
      <c r="C126" s="14" t="s">
        <v>72</v>
      </c>
      <c r="D126" s="11" t="s">
        <v>72</v>
      </c>
      <c r="E126" s="11" t="s">
        <v>72</v>
      </c>
      <c r="F126" s="11" t="s">
        <v>72</v>
      </c>
      <c r="G126" s="11" t="s">
        <v>72</v>
      </c>
      <c r="H126" s="11" t="s">
        <v>72</v>
      </c>
      <c r="I126" s="11" t="s">
        <v>72</v>
      </c>
      <c r="J126" s="11" t="s">
        <v>72</v>
      </c>
      <c r="K126" s="11" t="s">
        <v>72</v>
      </c>
      <c r="L126" s="11" t="s">
        <v>72</v>
      </c>
      <c r="M126" s="11" t="s">
        <v>72</v>
      </c>
      <c r="N126" s="11" t="s">
        <v>72</v>
      </c>
      <c r="O126" s="11" t="s">
        <v>72</v>
      </c>
      <c r="P126" s="11" t="s">
        <v>72</v>
      </c>
      <c r="Q126" s="9"/>
      <c r="R126" s="11"/>
    </row>
    <row r="127" spans="1:27" x14ac:dyDescent="0.25">
      <c r="B127" s="19">
        <v>2</v>
      </c>
      <c r="C127" s="29">
        <v>0</v>
      </c>
      <c r="D127" s="27">
        <v>0</v>
      </c>
      <c r="E127" s="26" t="s">
        <v>199</v>
      </c>
      <c r="F127" s="29">
        <v>0</v>
      </c>
      <c r="G127" s="29">
        <v>0</v>
      </c>
      <c r="H127" s="29">
        <v>0</v>
      </c>
      <c r="I127" s="31" t="s">
        <v>211</v>
      </c>
      <c r="J127" s="26" t="s">
        <v>220</v>
      </c>
      <c r="K127" s="29"/>
      <c r="L127" s="31" t="s">
        <v>216</v>
      </c>
      <c r="M127" s="29">
        <v>0</v>
      </c>
      <c r="N127" s="29">
        <v>0</v>
      </c>
      <c r="O127" s="29">
        <v>0</v>
      </c>
      <c r="P127" s="29">
        <v>0</v>
      </c>
      <c r="Q127" s="39" t="e">
        <f>AVERAGE(#REF!)</f>
        <v>#REF!</v>
      </c>
      <c r="R127" t="e">
        <f>_xlfn.STDEV.P(#REF!)/SQRT(COUNT(#REF!))</f>
        <v>#REF!</v>
      </c>
    </row>
    <row r="128" spans="1:27" x14ac:dyDescent="0.25">
      <c r="B128" s="19">
        <v>3</v>
      </c>
      <c r="C128" s="29">
        <v>0</v>
      </c>
      <c r="D128" s="27">
        <v>0</v>
      </c>
      <c r="E128" s="27">
        <v>0</v>
      </c>
      <c r="F128" s="29">
        <v>0</v>
      </c>
      <c r="G128" s="29">
        <v>0</v>
      </c>
      <c r="H128" s="27">
        <v>0.13194444444444445</v>
      </c>
      <c r="I128" s="29">
        <v>0</v>
      </c>
      <c r="J128" s="27">
        <v>6.3888888888888884E-2</v>
      </c>
      <c r="K128" s="27"/>
      <c r="L128" s="31" t="s">
        <v>188</v>
      </c>
      <c r="M128" s="29">
        <v>0</v>
      </c>
      <c r="N128" s="29">
        <v>0</v>
      </c>
      <c r="O128" s="29">
        <v>0</v>
      </c>
      <c r="P128" s="29">
        <v>0</v>
      </c>
      <c r="Q128" s="39" t="e">
        <f t="shared" ref="Q128:Q138" si="11">AVERAGE(#REF!)</f>
        <v>#REF!</v>
      </c>
      <c r="R128" t="e">
        <f t="shared" ref="R128:R138" si="12">_xlfn.STDEV.P(#REF!)/SQRT(COUNT(#REF!))</f>
        <v>#REF!</v>
      </c>
    </row>
    <row r="129" spans="1:27" x14ac:dyDescent="0.25">
      <c r="B129" s="19">
        <v>4</v>
      </c>
      <c r="C129" s="29">
        <v>0</v>
      </c>
      <c r="D129" s="27">
        <v>0</v>
      </c>
      <c r="E129" s="27">
        <v>0</v>
      </c>
      <c r="F129" s="27">
        <v>2.5694444444444447E-2</v>
      </c>
      <c r="G129" s="29">
        <v>0</v>
      </c>
      <c r="H129" s="29">
        <v>0</v>
      </c>
      <c r="I129" s="29">
        <v>0</v>
      </c>
      <c r="J129" s="27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39" t="e">
        <f t="shared" si="11"/>
        <v>#REF!</v>
      </c>
      <c r="R129" t="e">
        <f t="shared" si="12"/>
        <v>#REF!</v>
      </c>
    </row>
    <row r="130" spans="1:27" x14ac:dyDescent="0.25">
      <c r="B130" s="20">
        <v>5</v>
      </c>
      <c r="C130" s="27">
        <v>0</v>
      </c>
      <c r="D130" s="27">
        <v>0.19027777777777777</v>
      </c>
      <c r="E130" s="27">
        <v>1.8749999999999999E-2</v>
      </c>
      <c r="F130" s="27">
        <v>4.5138888888888888E-2</v>
      </c>
      <c r="G130" s="27">
        <v>0</v>
      </c>
      <c r="H130" s="27">
        <v>0.10625</v>
      </c>
      <c r="I130" s="27">
        <v>1.2499999999999999E-2</v>
      </c>
      <c r="J130" s="27">
        <v>4.1666666666666664E-2</v>
      </c>
      <c r="K130" s="27">
        <v>6.7361111111111108E-2</v>
      </c>
      <c r="L130" s="27">
        <v>0</v>
      </c>
      <c r="M130" s="27">
        <v>6.1111111111111116E-2</v>
      </c>
      <c r="N130" s="27">
        <v>4.7916666666666663E-2</v>
      </c>
      <c r="O130" s="27">
        <v>1.5972222222222224E-2</v>
      </c>
      <c r="P130" s="27">
        <v>1.8749999999999999E-2</v>
      </c>
      <c r="Q130" s="39" t="e">
        <f t="shared" si="11"/>
        <v>#REF!</v>
      </c>
      <c r="R130" t="e">
        <f t="shared" si="12"/>
        <v>#REF!</v>
      </c>
    </row>
    <row r="131" spans="1:27" x14ac:dyDescent="0.25">
      <c r="B131" s="20">
        <v>6</v>
      </c>
      <c r="C131" s="27">
        <v>2.5694444444444447E-2</v>
      </c>
      <c r="D131" s="27">
        <v>3.1944444444444449E-2</v>
      </c>
      <c r="E131" s="27">
        <v>3.5416666666666666E-2</v>
      </c>
      <c r="F131" s="27">
        <v>6.1111111111111116E-2</v>
      </c>
      <c r="G131" s="27">
        <v>0</v>
      </c>
      <c r="H131" s="27">
        <v>7.0833333333333331E-2</v>
      </c>
      <c r="I131" s="27">
        <v>6.3888888888888884E-2</v>
      </c>
      <c r="J131" s="27">
        <v>8.3333333333333329E-2</v>
      </c>
      <c r="K131" s="27">
        <v>0</v>
      </c>
      <c r="L131" s="27">
        <v>0</v>
      </c>
      <c r="M131" s="27">
        <v>4.5138888888888888E-2</v>
      </c>
      <c r="N131" s="27">
        <v>3.1944444444444449E-2</v>
      </c>
      <c r="O131" s="27">
        <v>5.7638888888888885E-2</v>
      </c>
      <c r="P131" s="29">
        <v>0</v>
      </c>
      <c r="Q131" s="39" t="e">
        <f t="shared" si="11"/>
        <v>#REF!</v>
      </c>
      <c r="R131" t="e">
        <f t="shared" si="12"/>
        <v>#REF!</v>
      </c>
    </row>
    <row r="132" spans="1:27" x14ac:dyDescent="0.25">
      <c r="B132" s="20">
        <v>7</v>
      </c>
      <c r="C132" s="27">
        <v>0</v>
      </c>
      <c r="D132" s="27">
        <v>7.7083333333333337E-2</v>
      </c>
      <c r="E132" s="27">
        <v>7.0833333333333331E-2</v>
      </c>
      <c r="F132" s="27">
        <v>6.3888888888888884E-2</v>
      </c>
      <c r="G132" s="27">
        <v>8.3333333333333329E-2</v>
      </c>
      <c r="H132" s="27">
        <v>4.1666666666666664E-2</v>
      </c>
      <c r="I132" s="27">
        <v>4.1666666666666664E-2</v>
      </c>
      <c r="J132" s="27">
        <v>9.0277777777777776E-2</v>
      </c>
      <c r="K132" s="27">
        <v>0</v>
      </c>
      <c r="L132" s="27">
        <v>0</v>
      </c>
      <c r="M132" s="27">
        <v>2.8472222222222222E-2</v>
      </c>
      <c r="N132" s="26" t="s">
        <v>200</v>
      </c>
      <c r="O132" s="27">
        <v>2.8472222222222222E-2</v>
      </c>
      <c r="P132" s="29">
        <v>0</v>
      </c>
      <c r="Q132" s="39" t="e">
        <f t="shared" si="11"/>
        <v>#REF!</v>
      </c>
      <c r="R132" t="e">
        <f t="shared" si="12"/>
        <v>#REF!</v>
      </c>
    </row>
    <row r="133" spans="1:27" x14ac:dyDescent="0.25">
      <c r="B133" s="20">
        <v>8</v>
      </c>
      <c r="C133" s="26" t="s">
        <v>211</v>
      </c>
      <c r="D133" s="27">
        <v>2.5694444444444447E-2</v>
      </c>
      <c r="E133" s="27">
        <v>5.1388888888888894E-2</v>
      </c>
      <c r="F133" s="27">
        <v>2.5694444444444447E-2</v>
      </c>
      <c r="G133" s="27">
        <v>6.3888888888888884E-2</v>
      </c>
      <c r="H133" s="27">
        <v>0</v>
      </c>
      <c r="I133" s="27">
        <v>6.3888888888888884E-2</v>
      </c>
      <c r="J133" s="27">
        <v>9.3055555555555558E-2</v>
      </c>
      <c r="K133" s="26" t="s">
        <v>210</v>
      </c>
      <c r="L133" s="27">
        <v>1.5972222222222224E-2</v>
      </c>
      <c r="M133" s="27">
        <v>4.7916666666666663E-2</v>
      </c>
      <c r="N133" s="27">
        <v>2.5694444444444447E-2</v>
      </c>
      <c r="O133" s="27">
        <v>9.6527777777777768E-2</v>
      </c>
      <c r="P133" s="27">
        <v>2.5694444444444447E-2</v>
      </c>
      <c r="Q133" s="39" t="e">
        <f t="shared" si="11"/>
        <v>#REF!</v>
      </c>
      <c r="R133" t="e">
        <f t="shared" si="12"/>
        <v>#REF!</v>
      </c>
    </row>
    <row r="134" spans="1:27" x14ac:dyDescent="0.25">
      <c r="B134" s="20">
        <v>9</v>
      </c>
      <c r="C134" s="26" t="s">
        <v>188</v>
      </c>
      <c r="D134" s="27">
        <v>2.5694444444444447E-2</v>
      </c>
      <c r="E134" s="27">
        <v>6.3888888888888884E-2</v>
      </c>
      <c r="F134" s="27">
        <v>3.5416666666666666E-2</v>
      </c>
      <c r="G134" s="27">
        <v>0.21249999999999999</v>
      </c>
      <c r="H134" s="27">
        <v>0</v>
      </c>
      <c r="I134" s="27">
        <v>0.16388888888888889</v>
      </c>
      <c r="J134" s="27">
        <v>0.13541666666666666</v>
      </c>
      <c r="K134" s="26" t="s">
        <v>205</v>
      </c>
      <c r="L134" s="26" t="s">
        <v>198</v>
      </c>
      <c r="M134" s="27">
        <v>9.0277777777777787E-3</v>
      </c>
      <c r="N134" s="27">
        <v>8.6805555555555566E-2</v>
      </c>
      <c r="O134" s="27">
        <v>1.2499999999999999E-2</v>
      </c>
      <c r="P134" s="29"/>
      <c r="Q134" s="39" t="e">
        <f t="shared" si="11"/>
        <v>#REF!</v>
      </c>
      <c r="R134" t="e">
        <f t="shared" si="12"/>
        <v>#REF!</v>
      </c>
    </row>
    <row r="135" spans="1:27" x14ac:dyDescent="0.25">
      <c r="B135" s="20">
        <v>10</v>
      </c>
      <c r="C135" s="27">
        <v>0</v>
      </c>
      <c r="D135" s="27"/>
      <c r="E135" s="27">
        <v>0.10277777777777779</v>
      </c>
      <c r="F135" s="27">
        <v>0.20902777777777778</v>
      </c>
      <c r="G135" s="27">
        <v>0.13819444444444443</v>
      </c>
      <c r="H135" s="27">
        <v>3.8194444444444441E-2</v>
      </c>
      <c r="I135" s="27">
        <v>0.12847222222222224</v>
      </c>
      <c r="J135" s="27"/>
      <c r="K135" s="26" t="s">
        <v>205</v>
      </c>
      <c r="L135" s="27">
        <v>0</v>
      </c>
      <c r="M135" s="27">
        <v>0.12847222222222224</v>
      </c>
      <c r="N135" s="27">
        <v>9.3055555555555558E-2</v>
      </c>
      <c r="O135" s="27">
        <v>9.6527777777777768E-2</v>
      </c>
      <c r="P135" s="29">
        <v>0</v>
      </c>
      <c r="Q135" s="39" t="e">
        <f t="shared" si="11"/>
        <v>#REF!</v>
      </c>
      <c r="R135" t="e">
        <f t="shared" si="12"/>
        <v>#REF!</v>
      </c>
    </row>
    <row r="136" spans="1:27" x14ac:dyDescent="0.25">
      <c r="B136" s="20">
        <v>11</v>
      </c>
      <c r="C136" s="27">
        <v>0</v>
      </c>
      <c r="D136" s="27"/>
      <c r="E136" s="27">
        <v>2.0833333333333332E-2</v>
      </c>
      <c r="F136" s="27">
        <v>5.1388888888888894E-2</v>
      </c>
      <c r="G136" s="27">
        <v>0.17083333333333331</v>
      </c>
      <c r="H136" s="27">
        <v>4.5138888888888888E-2</v>
      </c>
      <c r="I136" s="27">
        <v>8.3333333333333329E-2</v>
      </c>
      <c r="J136" s="27"/>
      <c r="K136" s="31" t="s">
        <v>190</v>
      </c>
      <c r="L136" s="27">
        <v>0</v>
      </c>
      <c r="M136" s="27">
        <v>9.3055555555555558E-2</v>
      </c>
      <c r="N136" s="27">
        <v>4.5138888888888888E-2</v>
      </c>
      <c r="O136" s="27">
        <v>8.0555555555555561E-2</v>
      </c>
      <c r="P136" s="27">
        <v>5.1388888888888894E-2</v>
      </c>
      <c r="Q136" s="39" t="e">
        <f t="shared" si="11"/>
        <v>#REF!</v>
      </c>
      <c r="R136" t="e">
        <f t="shared" si="12"/>
        <v>#REF!</v>
      </c>
    </row>
    <row r="137" spans="1:27" x14ac:dyDescent="0.25">
      <c r="B137" s="20">
        <v>12</v>
      </c>
      <c r="C137" s="26" t="s">
        <v>204</v>
      </c>
      <c r="D137" s="27"/>
      <c r="E137" s="27">
        <v>6.3888888888888884E-2</v>
      </c>
      <c r="F137" s="27">
        <v>0.11597222222222221</v>
      </c>
      <c r="G137" s="27">
        <v>0.13194444444444445</v>
      </c>
      <c r="H137" s="27">
        <v>0.13333333333333333</v>
      </c>
      <c r="I137" s="27">
        <v>0.20625000000000002</v>
      </c>
      <c r="J137" s="27"/>
      <c r="K137" s="26" t="s">
        <v>205</v>
      </c>
      <c r="L137" s="27">
        <v>0</v>
      </c>
      <c r="M137" s="27">
        <v>2.5694444444444447E-2</v>
      </c>
      <c r="N137" s="27">
        <v>2.8472222222222222E-2</v>
      </c>
      <c r="O137" s="27">
        <v>9.9999999999999992E-2</v>
      </c>
      <c r="P137" s="27">
        <v>2.8472222222222222E-2</v>
      </c>
      <c r="Q137" s="39" t="e">
        <f t="shared" si="11"/>
        <v>#REF!</v>
      </c>
      <c r="R137" t="e">
        <f t="shared" si="12"/>
        <v>#REF!</v>
      </c>
    </row>
    <row r="138" spans="1:27" x14ac:dyDescent="0.25">
      <c r="B138" s="21">
        <v>13</v>
      </c>
      <c r="C138" s="30">
        <v>0</v>
      </c>
      <c r="D138" s="30"/>
      <c r="E138" s="30">
        <v>1.8749999999999999E-2</v>
      </c>
      <c r="F138" s="30"/>
      <c r="G138" s="30">
        <v>9.6527777777777768E-2</v>
      </c>
      <c r="H138" s="30">
        <v>2.8472222222222222E-2</v>
      </c>
      <c r="I138" s="30">
        <v>0.12569444444444444</v>
      </c>
      <c r="J138" s="33"/>
      <c r="K138" s="28" t="s">
        <v>205</v>
      </c>
      <c r="L138" s="30">
        <v>5.7638888888888885E-2</v>
      </c>
      <c r="M138" s="30">
        <v>3.8194444444444441E-2</v>
      </c>
      <c r="N138" s="30"/>
      <c r="O138" s="30">
        <v>9.9999999999999992E-2</v>
      </c>
      <c r="P138" s="33">
        <v>0</v>
      </c>
      <c r="Q138" s="39" t="e">
        <f t="shared" si="11"/>
        <v>#REF!</v>
      </c>
      <c r="R138" t="e">
        <f t="shared" si="12"/>
        <v>#REF!</v>
      </c>
    </row>
    <row r="142" spans="1:27" x14ac:dyDescent="0.25">
      <c r="A142" t="s">
        <v>224</v>
      </c>
    </row>
    <row r="143" spans="1:27" x14ac:dyDescent="0.25">
      <c r="A143" t="s">
        <v>229</v>
      </c>
      <c r="B143" s="8" t="s">
        <v>222</v>
      </c>
      <c r="C143" s="23" t="s">
        <v>151</v>
      </c>
      <c r="D143" s="23" t="s">
        <v>152</v>
      </c>
      <c r="E143" s="23" t="s">
        <v>153</v>
      </c>
      <c r="F143" s="23" t="s">
        <v>154</v>
      </c>
      <c r="G143" s="23" t="s">
        <v>155</v>
      </c>
      <c r="H143" s="23" t="s">
        <v>156</v>
      </c>
      <c r="I143" s="23" t="s">
        <v>157</v>
      </c>
      <c r="J143" s="23" t="s">
        <v>158</v>
      </c>
      <c r="K143" s="23" t="s">
        <v>159</v>
      </c>
      <c r="L143" s="23" t="s">
        <v>160</v>
      </c>
      <c r="M143" s="23" t="s">
        <v>161</v>
      </c>
      <c r="N143" s="23" t="s">
        <v>162</v>
      </c>
      <c r="O143" s="23" t="s">
        <v>163</v>
      </c>
      <c r="P143" s="23" t="s">
        <v>164</v>
      </c>
      <c r="Q143" s="23" t="s">
        <v>165</v>
      </c>
      <c r="R143" s="23" t="s">
        <v>166</v>
      </c>
      <c r="S143" s="23" t="s">
        <v>167</v>
      </c>
      <c r="T143" s="23" t="s">
        <v>168</v>
      </c>
      <c r="U143" s="23" t="s">
        <v>169</v>
      </c>
      <c r="V143" s="23" t="s">
        <v>170</v>
      </c>
      <c r="W143" s="23" t="s">
        <v>171</v>
      </c>
      <c r="X143" s="23" t="s">
        <v>172</v>
      </c>
      <c r="Y143" s="23" t="s">
        <v>173</v>
      </c>
      <c r="Z143" s="23" t="s">
        <v>225</v>
      </c>
      <c r="AA143" s="23" t="s">
        <v>226</v>
      </c>
    </row>
    <row r="144" spans="1:27" x14ac:dyDescent="0.25">
      <c r="B144" s="9" t="s">
        <v>69</v>
      </c>
      <c r="C144" s="14" t="s">
        <v>70</v>
      </c>
      <c r="D144" s="11" t="s">
        <v>70</v>
      </c>
      <c r="E144" s="11" t="s">
        <v>70</v>
      </c>
      <c r="F144" s="11" t="s">
        <v>70</v>
      </c>
      <c r="G144" s="11" t="s">
        <v>70</v>
      </c>
      <c r="H144" s="11" t="s">
        <v>70</v>
      </c>
      <c r="I144" s="11" t="s">
        <v>70</v>
      </c>
      <c r="J144" s="11" t="s">
        <v>70</v>
      </c>
      <c r="K144" s="11" t="s">
        <v>70</v>
      </c>
      <c r="L144" s="11" t="s">
        <v>70</v>
      </c>
      <c r="M144" s="11" t="s">
        <v>70</v>
      </c>
      <c r="N144" s="11" t="s">
        <v>70</v>
      </c>
      <c r="O144" s="11" t="s">
        <v>70</v>
      </c>
      <c r="P144" s="11" t="s">
        <v>70</v>
      </c>
      <c r="Q144" s="11" t="s">
        <v>70</v>
      </c>
      <c r="R144" s="11" t="s">
        <v>70</v>
      </c>
      <c r="S144" s="11" t="s">
        <v>70</v>
      </c>
      <c r="T144" s="11" t="s">
        <v>70</v>
      </c>
      <c r="U144" s="14" t="s">
        <v>70</v>
      </c>
      <c r="V144" s="11" t="s">
        <v>70</v>
      </c>
      <c r="W144" s="11" t="s">
        <v>70</v>
      </c>
      <c r="X144" s="11" t="s">
        <v>70</v>
      </c>
      <c r="Y144" s="11" t="s">
        <v>70</v>
      </c>
      <c r="Z144" s="8"/>
      <c r="AA144" s="38"/>
    </row>
    <row r="145" spans="1:27" x14ac:dyDescent="0.25">
      <c r="B145" s="9" t="s">
        <v>71</v>
      </c>
      <c r="C145" s="14" t="s">
        <v>72</v>
      </c>
      <c r="D145" s="11" t="s">
        <v>72</v>
      </c>
      <c r="E145" s="11" t="s">
        <v>72</v>
      </c>
      <c r="F145" s="11" t="s">
        <v>72</v>
      </c>
      <c r="G145" s="11" t="s">
        <v>72</v>
      </c>
      <c r="H145" s="11" t="s">
        <v>72</v>
      </c>
      <c r="I145" s="11" t="s">
        <v>72</v>
      </c>
      <c r="J145" s="11" t="s">
        <v>72</v>
      </c>
      <c r="K145" s="11" t="s">
        <v>72</v>
      </c>
      <c r="L145" s="11" t="s">
        <v>72</v>
      </c>
      <c r="M145" s="11" t="s">
        <v>72</v>
      </c>
      <c r="N145" s="11" t="s">
        <v>72</v>
      </c>
      <c r="O145" s="11" t="s">
        <v>72</v>
      </c>
      <c r="P145" s="11" t="s">
        <v>72</v>
      </c>
      <c r="Q145" s="11" t="s">
        <v>72</v>
      </c>
      <c r="R145" s="11" t="s">
        <v>72</v>
      </c>
      <c r="S145" s="11" t="s">
        <v>72</v>
      </c>
      <c r="T145" s="11" t="s">
        <v>72</v>
      </c>
      <c r="U145" s="14" t="s">
        <v>72</v>
      </c>
      <c r="V145" s="11" t="s">
        <v>72</v>
      </c>
      <c r="W145" s="11" t="s">
        <v>72</v>
      </c>
      <c r="X145" s="11" t="s">
        <v>72</v>
      </c>
      <c r="Y145" s="11" t="s">
        <v>72</v>
      </c>
      <c r="Z145" s="9"/>
      <c r="AA145" s="11"/>
    </row>
    <row r="146" spans="1:27" x14ac:dyDescent="0.25">
      <c r="B146" s="19">
        <v>2</v>
      </c>
      <c r="C146" s="26" t="s">
        <v>187</v>
      </c>
      <c r="D146" s="27">
        <v>0</v>
      </c>
      <c r="E146" s="32"/>
      <c r="F146" s="26" t="s">
        <v>63</v>
      </c>
      <c r="G146" s="27"/>
      <c r="H146" s="27">
        <v>6.2499999999999995E-3</v>
      </c>
      <c r="I146" s="27">
        <v>0</v>
      </c>
      <c r="J146" s="27">
        <v>0</v>
      </c>
      <c r="K146" s="27">
        <v>0</v>
      </c>
      <c r="L146" s="26" t="s">
        <v>202</v>
      </c>
      <c r="M146" s="27">
        <v>0</v>
      </c>
      <c r="N146" s="26" t="s">
        <v>203</v>
      </c>
      <c r="O146" s="27"/>
      <c r="P146" s="26" t="s">
        <v>200</v>
      </c>
      <c r="Q146" s="27"/>
      <c r="R146" s="26" t="s">
        <v>193</v>
      </c>
      <c r="S146" s="26" t="s">
        <v>193</v>
      </c>
      <c r="T146" s="27">
        <v>0</v>
      </c>
      <c r="U146" s="29">
        <v>0</v>
      </c>
      <c r="V146" s="27"/>
      <c r="W146" s="27">
        <v>0</v>
      </c>
      <c r="X146" s="31" t="s">
        <v>219</v>
      </c>
      <c r="Y146" s="26" t="s">
        <v>190</v>
      </c>
      <c r="Z146" s="39">
        <f>AVERAGE(C146:Y146)</f>
        <v>6.9444444444444436E-4</v>
      </c>
      <c r="AA146">
        <f>_xlfn.STDEV.P(C146:Y146)/SQRT(COUNT(C146:Y146))</f>
        <v>6.5472850109865501E-4</v>
      </c>
    </row>
    <row r="147" spans="1:27" x14ac:dyDescent="0.25">
      <c r="B147" s="19">
        <v>3</v>
      </c>
      <c r="C147" s="26" t="s">
        <v>188</v>
      </c>
      <c r="D147" s="27">
        <v>0</v>
      </c>
      <c r="E147" s="29">
        <v>0</v>
      </c>
      <c r="F147" s="26" t="s">
        <v>198</v>
      </c>
      <c r="G147" s="27">
        <v>0</v>
      </c>
      <c r="H147" s="26" t="s">
        <v>199</v>
      </c>
      <c r="I147" s="27">
        <v>0</v>
      </c>
      <c r="J147" s="27">
        <v>0</v>
      </c>
      <c r="K147" s="27">
        <v>0</v>
      </c>
      <c r="L147" s="27">
        <v>0</v>
      </c>
      <c r="M147" s="29">
        <v>0</v>
      </c>
      <c r="N147" s="27">
        <v>0</v>
      </c>
      <c r="O147" s="26" t="s">
        <v>204</v>
      </c>
      <c r="P147" s="26" t="s">
        <v>200</v>
      </c>
      <c r="Q147" s="27">
        <v>0</v>
      </c>
      <c r="R147" s="26" t="s">
        <v>204</v>
      </c>
      <c r="S147" s="27">
        <v>0</v>
      </c>
      <c r="T147" s="27">
        <v>0</v>
      </c>
      <c r="U147" s="29">
        <v>0</v>
      </c>
      <c r="V147" s="27"/>
      <c r="W147" s="26" t="s">
        <v>216</v>
      </c>
      <c r="X147" s="31" t="s">
        <v>199</v>
      </c>
      <c r="Y147" s="26" t="s">
        <v>189</v>
      </c>
      <c r="Z147" s="39">
        <f t="shared" ref="Z147:Z157" si="13">AVERAGE(C147:Y147)</f>
        <v>0</v>
      </c>
      <c r="AA147">
        <f t="shared" ref="AA147:AA157" si="14">_xlfn.STDEV.P(C147:Y147)/SQRT(COUNT(C147:Y147))</f>
        <v>0</v>
      </c>
    </row>
    <row r="148" spans="1:27" x14ac:dyDescent="0.25">
      <c r="B148" s="19">
        <v>4</v>
      </c>
      <c r="C148" s="26" t="s">
        <v>189</v>
      </c>
      <c r="D148" s="26" t="s">
        <v>193</v>
      </c>
      <c r="E148" s="27">
        <v>0</v>
      </c>
      <c r="F148" s="26" t="s">
        <v>199</v>
      </c>
      <c r="G148" s="29">
        <v>0</v>
      </c>
      <c r="H148" s="27">
        <v>0</v>
      </c>
      <c r="I148" s="27">
        <v>0</v>
      </c>
      <c r="J148" s="27">
        <v>0</v>
      </c>
      <c r="K148" s="27">
        <v>0</v>
      </c>
      <c r="L148" s="26" t="s">
        <v>202</v>
      </c>
      <c r="M148" s="27">
        <v>0</v>
      </c>
      <c r="N148" s="26" t="s">
        <v>188</v>
      </c>
      <c r="O148" s="26" t="s">
        <v>204</v>
      </c>
      <c r="P148" s="27">
        <v>0</v>
      </c>
      <c r="Q148" s="26" t="s">
        <v>204</v>
      </c>
      <c r="R148" s="27">
        <v>0</v>
      </c>
      <c r="S148" s="27">
        <v>0</v>
      </c>
      <c r="T148" s="29">
        <v>0</v>
      </c>
      <c r="U148" s="29">
        <v>0</v>
      </c>
      <c r="V148" s="27"/>
      <c r="W148" s="27">
        <v>0</v>
      </c>
      <c r="X148" s="31" t="s">
        <v>199</v>
      </c>
      <c r="Y148" s="27">
        <v>0</v>
      </c>
      <c r="Z148" s="39">
        <f t="shared" si="13"/>
        <v>0</v>
      </c>
      <c r="AA148">
        <f t="shared" si="14"/>
        <v>0</v>
      </c>
    </row>
    <row r="149" spans="1:27" x14ac:dyDescent="0.25">
      <c r="B149" s="20">
        <v>5</v>
      </c>
      <c r="C149" s="26" t="s">
        <v>188</v>
      </c>
      <c r="D149" s="26" t="s">
        <v>193</v>
      </c>
      <c r="E149" s="29">
        <v>0</v>
      </c>
      <c r="F149" s="26" t="s">
        <v>200</v>
      </c>
      <c r="G149" s="27">
        <v>0</v>
      </c>
      <c r="H149" s="26" t="s">
        <v>198</v>
      </c>
      <c r="I149" s="27">
        <v>2.2222222222222223E-2</v>
      </c>
      <c r="J149" s="26" t="s">
        <v>202</v>
      </c>
      <c r="K149" s="27">
        <v>3.8194444444444441E-2</v>
      </c>
      <c r="L149" s="27">
        <v>0</v>
      </c>
      <c r="M149" s="27">
        <v>2.5694444444444447E-2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2.5694444444444447E-2</v>
      </c>
      <c r="T149" s="27">
        <v>0</v>
      </c>
      <c r="U149" s="27">
        <v>4.1666666666666664E-2</v>
      </c>
      <c r="V149" s="27">
        <v>3.1944444444444449E-2</v>
      </c>
      <c r="W149" s="27">
        <v>0</v>
      </c>
      <c r="X149" s="27">
        <v>0</v>
      </c>
      <c r="Y149" s="27">
        <v>0</v>
      </c>
      <c r="Z149" s="39">
        <f t="shared" si="13"/>
        <v>1.0300925925925927E-2</v>
      </c>
      <c r="AA149">
        <f t="shared" si="14"/>
        <v>3.5658042357882254E-3</v>
      </c>
    </row>
    <row r="150" spans="1:27" x14ac:dyDescent="0.25">
      <c r="B150" s="20">
        <v>6</v>
      </c>
      <c r="C150" s="27">
        <v>0</v>
      </c>
      <c r="D150" s="27"/>
      <c r="E150" s="27">
        <v>0</v>
      </c>
      <c r="F150" s="26" t="s">
        <v>198</v>
      </c>
      <c r="G150" s="27">
        <v>0.13819444444444443</v>
      </c>
      <c r="H150" s="27">
        <v>0</v>
      </c>
      <c r="I150" s="27">
        <v>4.1666666666666664E-2</v>
      </c>
      <c r="J150" s="26" t="s">
        <v>198</v>
      </c>
      <c r="K150" s="26" t="s">
        <v>197</v>
      </c>
      <c r="L150" s="27">
        <v>0</v>
      </c>
      <c r="M150" s="27">
        <v>0</v>
      </c>
      <c r="N150" s="27">
        <v>0</v>
      </c>
      <c r="O150" s="27">
        <v>0</v>
      </c>
      <c r="P150" s="27">
        <v>4.7916666666666663E-2</v>
      </c>
      <c r="Q150" s="27">
        <v>0</v>
      </c>
      <c r="R150" s="26" t="s">
        <v>199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6" t="s">
        <v>188</v>
      </c>
      <c r="Z150" s="39">
        <f t="shared" si="13"/>
        <v>1.3398692810457514E-2</v>
      </c>
      <c r="AA150">
        <f t="shared" si="14"/>
        <v>8.3350882239029717E-3</v>
      </c>
    </row>
    <row r="151" spans="1:27" x14ac:dyDescent="0.25">
      <c r="B151" s="20">
        <v>7</v>
      </c>
      <c r="C151" s="27">
        <v>0</v>
      </c>
      <c r="D151" s="26" t="s">
        <v>194</v>
      </c>
      <c r="E151" s="26" t="s">
        <v>197</v>
      </c>
      <c r="F151" s="26" t="s">
        <v>200</v>
      </c>
      <c r="G151" s="27">
        <v>9.0277777777777776E-2</v>
      </c>
      <c r="H151" s="27">
        <v>0</v>
      </c>
      <c r="I151" s="27">
        <v>6.3888888888888884E-2</v>
      </c>
      <c r="J151" s="27">
        <v>0</v>
      </c>
      <c r="K151" s="26" t="s">
        <v>192</v>
      </c>
      <c r="L151" s="26" t="s">
        <v>206</v>
      </c>
      <c r="M151" s="27">
        <v>0</v>
      </c>
      <c r="N151" s="27">
        <v>0</v>
      </c>
      <c r="O151" s="26" t="s">
        <v>199</v>
      </c>
      <c r="P151" s="27">
        <v>9.9999999999999992E-2</v>
      </c>
      <c r="Q151" s="27">
        <v>0</v>
      </c>
      <c r="R151" s="27">
        <v>0</v>
      </c>
      <c r="S151" s="27">
        <v>0</v>
      </c>
      <c r="T151" s="27">
        <v>0</v>
      </c>
      <c r="U151" s="27">
        <v>4.7916666666666663E-2</v>
      </c>
      <c r="V151" s="27">
        <v>0</v>
      </c>
      <c r="W151" s="26" t="s">
        <v>192</v>
      </c>
      <c r="X151" s="27">
        <v>0</v>
      </c>
      <c r="Y151" s="26" t="s">
        <v>188</v>
      </c>
      <c r="Z151" s="39">
        <f t="shared" si="13"/>
        <v>2.0138888888888887E-2</v>
      </c>
      <c r="AA151">
        <f t="shared" si="14"/>
        <v>9.0539743374473385E-3</v>
      </c>
    </row>
    <row r="152" spans="1:27" x14ac:dyDescent="0.25">
      <c r="B152" s="20">
        <v>8</v>
      </c>
      <c r="C152" s="27">
        <v>0</v>
      </c>
      <c r="D152" s="26" t="s">
        <v>193</v>
      </c>
      <c r="E152" s="27">
        <v>0</v>
      </c>
      <c r="F152" s="26" t="s">
        <v>188</v>
      </c>
      <c r="G152" s="27">
        <v>0</v>
      </c>
      <c r="H152" s="27">
        <v>4.5138888888888888E-2</v>
      </c>
      <c r="I152" s="27">
        <v>9.0277777777777776E-2</v>
      </c>
      <c r="J152" s="26" t="s">
        <v>199</v>
      </c>
      <c r="K152" s="29">
        <v>0</v>
      </c>
      <c r="L152" s="26" t="s">
        <v>206</v>
      </c>
      <c r="M152" s="27">
        <v>0</v>
      </c>
      <c r="N152" s="27">
        <v>0</v>
      </c>
      <c r="O152" s="26" t="s">
        <v>199</v>
      </c>
      <c r="P152" s="27">
        <v>4.1666666666666664E-2</v>
      </c>
      <c r="Q152" s="27">
        <v>0</v>
      </c>
      <c r="R152" s="26" t="s">
        <v>197</v>
      </c>
      <c r="S152" s="27">
        <v>0</v>
      </c>
      <c r="T152" s="27">
        <v>0</v>
      </c>
      <c r="U152" s="29">
        <v>0</v>
      </c>
      <c r="V152" s="26" t="s">
        <v>198</v>
      </c>
      <c r="W152" s="26" t="s">
        <v>216</v>
      </c>
      <c r="X152" s="27">
        <v>0</v>
      </c>
      <c r="Y152" s="26" t="s">
        <v>193</v>
      </c>
      <c r="Z152" s="39">
        <f t="shared" si="13"/>
        <v>1.2648809523809522E-2</v>
      </c>
      <c r="AA152">
        <f t="shared" si="14"/>
        <v>7.0290266288985017E-3</v>
      </c>
    </row>
    <row r="153" spans="1:27" x14ac:dyDescent="0.25">
      <c r="B153" s="20">
        <v>9</v>
      </c>
      <c r="C153" s="26" t="s">
        <v>188</v>
      </c>
      <c r="D153" s="26" t="s">
        <v>191</v>
      </c>
      <c r="E153" s="29">
        <v>0</v>
      </c>
      <c r="F153" s="26" t="s">
        <v>188</v>
      </c>
      <c r="G153" s="26" t="s">
        <v>202</v>
      </c>
      <c r="H153" s="27">
        <v>4.1666666666666664E-2</v>
      </c>
      <c r="I153" s="27">
        <v>0</v>
      </c>
      <c r="J153" s="26" t="s">
        <v>202</v>
      </c>
      <c r="K153" s="27">
        <v>0</v>
      </c>
      <c r="L153" s="26" t="s">
        <v>194</v>
      </c>
      <c r="M153" s="27">
        <v>0</v>
      </c>
      <c r="N153" s="29">
        <v>0</v>
      </c>
      <c r="O153" s="26" t="s">
        <v>192</v>
      </c>
      <c r="P153" s="27">
        <v>2.5694444444444447E-2</v>
      </c>
      <c r="Q153" s="26" t="s">
        <v>188</v>
      </c>
      <c r="R153" s="27">
        <v>0</v>
      </c>
      <c r="S153" s="29">
        <v>0</v>
      </c>
      <c r="T153" s="26" t="s">
        <v>210</v>
      </c>
      <c r="U153" s="27">
        <v>0</v>
      </c>
      <c r="V153" s="26" t="s">
        <v>198</v>
      </c>
      <c r="W153" s="26" t="s">
        <v>218</v>
      </c>
      <c r="X153" s="27">
        <v>0</v>
      </c>
      <c r="Y153" s="26" t="s">
        <v>216</v>
      </c>
      <c r="Z153" s="39">
        <f t="shared" si="13"/>
        <v>6.1237373737373733E-3</v>
      </c>
      <c r="AA153">
        <f t="shared" si="14"/>
        <v>4.0490931877082267E-3</v>
      </c>
    </row>
    <row r="154" spans="1:27" x14ac:dyDescent="0.25">
      <c r="B154" s="20">
        <v>10</v>
      </c>
      <c r="C154" s="26" t="s">
        <v>190</v>
      </c>
      <c r="D154" s="26" t="s">
        <v>194</v>
      </c>
      <c r="E154" s="27">
        <v>2.5694444444444447E-2</v>
      </c>
      <c r="F154" s="27"/>
      <c r="G154" s="26" t="s">
        <v>203</v>
      </c>
      <c r="H154" s="26" t="s">
        <v>204</v>
      </c>
      <c r="I154" s="27">
        <v>2.2222222222222223E-2</v>
      </c>
      <c r="J154" s="26" t="s">
        <v>205</v>
      </c>
      <c r="K154" s="27">
        <v>0</v>
      </c>
      <c r="L154" s="26" t="s">
        <v>207</v>
      </c>
      <c r="M154" s="27">
        <v>0</v>
      </c>
      <c r="N154" s="27">
        <v>0</v>
      </c>
      <c r="O154" s="26" t="s">
        <v>213</v>
      </c>
      <c r="P154" s="27">
        <v>0</v>
      </c>
      <c r="Q154" s="26" t="s">
        <v>210</v>
      </c>
      <c r="R154" s="26" t="s">
        <v>193</v>
      </c>
      <c r="S154" s="27">
        <v>0</v>
      </c>
      <c r="T154" s="27">
        <v>0</v>
      </c>
      <c r="U154" s="27">
        <v>2.2222222222222223E-2</v>
      </c>
      <c r="V154" s="27">
        <v>0</v>
      </c>
      <c r="W154" s="26" t="s">
        <v>194</v>
      </c>
      <c r="X154" s="31" t="s">
        <v>199</v>
      </c>
      <c r="Y154" s="26" t="s">
        <v>193</v>
      </c>
      <c r="Z154" s="39">
        <f t="shared" si="13"/>
        <v>7.013888888888889E-3</v>
      </c>
      <c r="AA154">
        <f t="shared" si="14"/>
        <v>3.3998712076187625E-3</v>
      </c>
    </row>
    <row r="155" spans="1:27" x14ac:dyDescent="0.25">
      <c r="B155" s="20">
        <v>11</v>
      </c>
      <c r="C155" s="26" t="s">
        <v>190</v>
      </c>
      <c r="D155" s="26" t="s">
        <v>195</v>
      </c>
      <c r="E155" s="27">
        <v>6.9444444444444434E-2</v>
      </c>
      <c r="F155" s="27"/>
      <c r="G155" s="27">
        <v>9.0277777777777787E-3</v>
      </c>
      <c r="H155" s="27">
        <v>0</v>
      </c>
      <c r="I155" s="27">
        <v>1.8749999999999999E-2</v>
      </c>
      <c r="J155" s="27"/>
      <c r="K155" s="27">
        <v>0</v>
      </c>
      <c r="L155" s="26" t="s">
        <v>208</v>
      </c>
      <c r="M155" s="27">
        <v>0</v>
      </c>
      <c r="N155" s="27">
        <v>0</v>
      </c>
      <c r="O155" s="26" t="s">
        <v>212</v>
      </c>
      <c r="P155" s="27">
        <v>2.5694444444444447E-2</v>
      </c>
      <c r="Q155" s="26" t="s">
        <v>207</v>
      </c>
      <c r="R155" s="26" t="s">
        <v>199</v>
      </c>
      <c r="S155" s="26" t="s">
        <v>202</v>
      </c>
      <c r="T155" s="26" t="s">
        <v>216</v>
      </c>
      <c r="U155" s="27">
        <v>6.1111111111111116E-2</v>
      </c>
      <c r="V155" s="26" t="s">
        <v>199</v>
      </c>
      <c r="W155" s="26" t="s">
        <v>194</v>
      </c>
      <c r="X155" s="31" t="s">
        <v>219</v>
      </c>
      <c r="Y155" s="26" t="s">
        <v>199</v>
      </c>
      <c r="Z155" s="39">
        <f t="shared" si="13"/>
        <v>2.0447530864197531E-2</v>
      </c>
      <c r="AA155">
        <f t="shared" si="14"/>
        <v>8.5255265550898233E-3</v>
      </c>
    </row>
    <row r="156" spans="1:27" x14ac:dyDescent="0.25">
      <c r="B156" s="20">
        <v>12</v>
      </c>
      <c r="C156" s="26" t="s">
        <v>191</v>
      </c>
      <c r="D156" s="26" t="s">
        <v>191</v>
      </c>
      <c r="E156" s="27">
        <v>0</v>
      </c>
      <c r="F156" s="26" t="s">
        <v>201</v>
      </c>
      <c r="G156" s="27">
        <v>6.2499999999999995E-3</v>
      </c>
      <c r="H156" s="26" t="s">
        <v>204</v>
      </c>
      <c r="I156" s="27"/>
      <c r="J156" s="26" t="s">
        <v>189</v>
      </c>
      <c r="K156" s="26" t="s">
        <v>193</v>
      </c>
      <c r="L156" s="26" t="s">
        <v>209</v>
      </c>
      <c r="M156" s="26" t="s">
        <v>210</v>
      </c>
      <c r="N156" s="27">
        <v>0</v>
      </c>
      <c r="O156" s="26" t="s">
        <v>214</v>
      </c>
      <c r="P156" s="27">
        <v>0</v>
      </c>
      <c r="Q156" s="27"/>
      <c r="R156" s="27">
        <v>0</v>
      </c>
      <c r="S156" s="26" t="s">
        <v>204</v>
      </c>
      <c r="T156" s="26" t="s">
        <v>216</v>
      </c>
      <c r="U156" s="27">
        <v>2.2222222222222223E-2</v>
      </c>
      <c r="V156" s="26" t="s">
        <v>217</v>
      </c>
      <c r="W156" s="26" t="s">
        <v>191</v>
      </c>
      <c r="X156" s="26" t="s">
        <v>218</v>
      </c>
      <c r="Y156" s="26" t="s">
        <v>216</v>
      </c>
      <c r="Z156" s="39">
        <f t="shared" si="13"/>
        <v>4.7453703703703703E-3</v>
      </c>
      <c r="AA156">
        <f t="shared" si="14"/>
        <v>3.3240638648008572E-3</v>
      </c>
    </row>
    <row r="157" spans="1:27" x14ac:dyDescent="0.25">
      <c r="B157" s="21">
        <v>13</v>
      </c>
      <c r="C157" s="28" t="s">
        <v>192</v>
      </c>
      <c r="D157" s="28" t="s">
        <v>196</v>
      </c>
      <c r="E157" s="28" t="s">
        <v>188</v>
      </c>
      <c r="F157" s="28" t="s">
        <v>201</v>
      </c>
      <c r="G157" s="28" t="s">
        <v>203</v>
      </c>
      <c r="H157" s="28" t="s">
        <v>199</v>
      </c>
      <c r="I157" s="30"/>
      <c r="J157" s="28" t="s">
        <v>196</v>
      </c>
      <c r="K157" s="30"/>
      <c r="L157" s="28" t="s">
        <v>209</v>
      </c>
      <c r="M157" s="28" t="s">
        <v>207</v>
      </c>
      <c r="N157" s="30">
        <v>0</v>
      </c>
      <c r="O157" s="28" t="s">
        <v>212</v>
      </c>
      <c r="P157" s="30"/>
      <c r="Q157" s="28" t="s">
        <v>215</v>
      </c>
      <c r="R157" s="30"/>
      <c r="S157" s="28" t="s">
        <v>216</v>
      </c>
      <c r="T157" s="28" t="s">
        <v>216</v>
      </c>
      <c r="U157" s="28" t="s">
        <v>216</v>
      </c>
      <c r="V157" s="30"/>
      <c r="W157" s="28" t="s">
        <v>191</v>
      </c>
      <c r="X157" s="28" t="s">
        <v>192</v>
      </c>
      <c r="Y157" s="28" t="s">
        <v>31</v>
      </c>
      <c r="Z157" s="39">
        <f t="shared" si="13"/>
        <v>0</v>
      </c>
      <c r="AA157">
        <f t="shared" si="14"/>
        <v>0</v>
      </c>
    </row>
    <row r="159" spans="1:27" x14ac:dyDescent="0.25">
      <c r="A159" t="s">
        <v>230</v>
      </c>
      <c r="B159" s="8" t="s">
        <v>222</v>
      </c>
      <c r="C159" s="48" t="s">
        <v>151</v>
      </c>
      <c r="D159" s="48" t="s">
        <v>152</v>
      </c>
      <c r="E159" s="48" t="s">
        <v>153</v>
      </c>
      <c r="F159" s="48" t="s">
        <v>154</v>
      </c>
      <c r="G159" s="48" t="s">
        <v>155</v>
      </c>
      <c r="H159" s="48" t="s">
        <v>156</v>
      </c>
      <c r="I159" s="48" t="s">
        <v>157</v>
      </c>
      <c r="J159" s="48" t="s">
        <v>158</v>
      </c>
      <c r="K159" s="48" t="s">
        <v>159</v>
      </c>
      <c r="L159" s="48" t="s">
        <v>160</v>
      </c>
      <c r="M159" s="48" t="s">
        <v>161</v>
      </c>
      <c r="N159" s="48" t="s">
        <v>162</v>
      </c>
      <c r="O159" s="48" t="s">
        <v>163</v>
      </c>
      <c r="P159" s="48" t="s">
        <v>164</v>
      </c>
      <c r="Q159" s="48" t="s">
        <v>165</v>
      </c>
      <c r="R159" s="48" t="s">
        <v>166</v>
      </c>
      <c r="S159" s="48" t="s">
        <v>167</v>
      </c>
      <c r="T159" s="48" t="s">
        <v>168</v>
      </c>
      <c r="U159" s="48" t="s">
        <v>169</v>
      </c>
      <c r="V159" s="48" t="s">
        <v>170</v>
      </c>
      <c r="W159" s="48" t="s">
        <v>171</v>
      </c>
      <c r="X159" s="48" t="s">
        <v>172</v>
      </c>
      <c r="Y159" s="48" t="s">
        <v>173</v>
      </c>
      <c r="Z159" s="49" t="s">
        <v>225</v>
      </c>
      <c r="AA159" s="49" t="s">
        <v>226</v>
      </c>
    </row>
    <row r="160" spans="1:27" x14ac:dyDescent="0.25">
      <c r="B160" s="9" t="s">
        <v>69</v>
      </c>
      <c r="C160" s="14" t="s">
        <v>70</v>
      </c>
      <c r="D160" s="11" t="s">
        <v>70</v>
      </c>
      <c r="E160" s="11" t="s">
        <v>70</v>
      </c>
      <c r="F160" s="11" t="s">
        <v>70</v>
      </c>
      <c r="G160" s="11" t="s">
        <v>70</v>
      </c>
      <c r="H160" s="11" t="s">
        <v>70</v>
      </c>
      <c r="I160" s="11" t="s">
        <v>70</v>
      </c>
      <c r="J160" s="11" t="s">
        <v>70</v>
      </c>
      <c r="K160" s="11" t="s">
        <v>70</v>
      </c>
      <c r="L160" s="11" t="s">
        <v>70</v>
      </c>
      <c r="M160" s="11" t="s">
        <v>70</v>
      </c>
      <c r="N160" s="11" t="s">
        <v>70</v>
      </c>
      <c r="O160" s="11" t="s">
        <v>70</v>
      </c>
      <c r="P160" s="11" t="s">
        <v>70</v>
      </c>
      <c r="Q160" s="11" t="s">
        <v>70</v>
      </c>
      <c r="R160" s="11" t="s">
        <v>70</v>
      </c>
      <c r="S160" s="11" t="s">
        <v>70</v>
      </c>
      <c r="T160" s="11" t="s">
        <v>70</v>
      </c>
      <c r="U160" s="14" t="s">
        <v>70</v>
      </c>
      <c r="V160" s="11" t="s">
        <v>70</v>
      </c>
      <c r="W160" s="11" t="s">
        <v>70</v>
      </c>
      <c r="X160" s="11" t="s">
        <v>70</v>
      </c>
      <c r="Y160" s="11" t="s">
        <v>70</v>
      </c>
    </row>
    <row r="161" spans="1:27" x14ac:dyDescent="0.25">
      <c r="B161" s="9" t="s">
        <v>71</v>
      </c>
      <c r="C161" s="14" t="s">
        <v>72</v>
      </c>
      <c r="D161" s="11" t="s">
        <v>72</v>
      </c>
      <c r="E161" s="11" t="s">
        <v>72</v>
      </c>
      <c r="F161" s="11" t="s">
        <v>72</v>
      </c>
      <c r="G161" s="11" t="s">
        <v>72</v>
      </c>
      <c r="H161" s="11" t="s">
        <v>72</v>
      </c>
      <c r="I161" s="11" t="s">
        <v>72</v>
      </c>
      <c r="J161" s="11" t="s">
        <v>72</v>
      </c>
      <c r="K161" s="11" t="s">
        <v>72</v>
      </c>
      <c r="L161" s="11" t="s">
        <v>72</v>
      </c>
      <c r="M161" s="11" t="s">
        <v>72</v>
      </c>
      <c r="N161" s="11" t="s">
        <v>72</v>
      </c>
      <c r="O161" s="11" t="s">
        <v>72</v>
      </c>
      <c r="P161" s="11" t="s">
        <v>72</v>
      </c>
      <c r="Q161" s="11" t="s">
        <v>72</v>
      </c>
      <c r="R161" s="11" t="s">
        <v>72</v>
      </c>
      <c r="S161" s="11" t="s">
        <v>72</v>
      </c>
      <c r="T161" s="11" t="s">
        <v>72</v>
      </c>
      <c r="U161" s="14" t="s">
        <v>72</v>
      </c>
      <c r="V161" s="11" t="s">
        <v>72</v>
      </c>
      <c r="W161" s="11" t="s">
        <v>72</v>
      </c>
      <c r="X161" s="11" t="s">
        <v>72</v>
      </c>
      <c r="Y161" s="11" t="s">
        <v>72</v>
      </c>
    </row>
    <row r="162" spans="1:27" x14ac:dyDescent="0.25">
      <c r="B162" s="19">
        <v>2</v>
      </c>
      <c r="C162" s="46">
        <v>-0.4</v>
      </c>
      <c r="D162" s="46">
        <v>0</v>
      </c>
      <c r="E162" s="46"/>
      <c r="F162" s="46">
        <v>-1.55</v>
      </c>
      <c r="G162" s="46"/>
      <c r="H162" s="46">
        <v>0.15</v>
      </c>
      <c r="I162" s="46">
        <v>0</v>
      </c>
      <c r="J162" s="46">
        <v>0</v>
      </c>
      <c r="K162" s="46">
        <v>0</v>
      </c>
      <c r="L162" s="46">
        <v>-1.1666666666666601</v>
      </c>
      <c r="M162" s="46">
        <v>0</v>
      </c>
      <c r="N162" s="46">
        <v>-0.71666666666666667</v>
      </c>
      <c r="O162" s="46"/>
      <c r="P162" s="46">
        <v>-0.23333333333333334</v>
      </c>
      <c r="Q162" s="46"/>
      <c r="R162" s="46">
        <v>-1.25</v>
      </c>
      <c r="S162" s="46">
        <v>-1.25</v>
      </c>
      <c r="T162" s="46">
        <v>0</v>
      </c>
      <c r="U162" s="46">
        <v>0</v>
      </c>
      <c r="V162" s="46"/>
      <c r="W162" s="46">
        <v>0</v>
      </c>
      <c r="X162" s="46">
        <v>-1.2333333333333301</v>
      </c>
      <c r="Y162" s="46">
        <v>-2.18333333333333</v>
      </c>
      <c r="Z162" s="51">
        <f>AVERAGE(C162:Y162)</f>
        <v>-0.54629629629629561</v>
      </c>
      <c r="AA162" s="52">
        <f>_xlfn.STDEV.P(C162:Y162)/SQRT(COUNT(C162:Y162))</f>
        <v>0.16249699562251443</v>
      </c>
    </row>
    <row r="163" spans="1:27" x14ac:dyDescent="0.25">
      <c r="B163" s="19">
        <v>3</v>
      </c>
      <c r="C163" s="46">
        <v>-0.78333333333333333</v>
      </c>
      <c r="D163" s="46">
        <v>0</v>
      </c>
      <c r="E163" s="46">
        <v>0</v>
      </c>
      <c r="F163" s="46">
        <v>-0.16666666666666666</v>
      </c>
      <c r="G163" s="46">
        <v>0</v>
      </c>
      <c r="H163" s="46">
        <v>-0.8666666666666667</v>
      </c>
      <c r="I163" s="46">
        <v>0</v>
      </c>
      <c r="J163" s="46">
        <v>0</v>
      </c>
      <c r="K163" s="46">
        <v>0</v>
      </c>
      <c r="L163" s="46">
        <v>0</v>
      </c>
      <c r="M163" s="46">
        <v>0</v>
      </c>
      <c r="N163" s="46">
        <v>0</v>
      </c>
      <c r="O163" s="46">
        <v>-0.93333333333333335</v>
      </c>
      <c r="P163" s="46">
        <v>-0.23333333333333334</v>
      </c>
      <c r="Q163" s="46">
        <v>0</v>
      </c>
      <c r="R163" s="46">
        <v>-0.93333333333333335</v>
      </c>
      <c r="S163" s="46">
        <v>0</v>
      </c>
      <c r="T163" s="46">
        <v>0</v>
      </c>
      <c r="U163" s="46">
        <v>0</v>
      </c>
      <c r="V163" s="46"/>
      <c r="W163" s="46">
        <v>-1.31666666666666</v>
      </c>
      <c r="X163" s="46">
        <v>-0.8666666666666667</v>
      </c>
      <c r="Y163" s="46">
        <v>-1.4</v>
      </c>
      <c r="Z163" s="51">
        <f t="shared" ref="Z163:Z173" si="15">AVERAGE(C163:Y163)</f>
        <v>-0.34090909090909066</v>
      </c>
      <c r="AA163" s="52">
        <f t="shared" ref="AA163:AA173" si="16">_xlfn.STDEV.P(C163:Y163)/SQRT(COUNT(C163:Y163))</f>
        <v>0.10241980038291737</v>
      </c>
    </row>
    <row r="164" spans="1:27" x14ac:dyDescent="0.25">
      <c r="B164" s="19">
        <v>4</v>
      </c>
      <c r="C164" s="46">
        <v>-1.4</v>
      </c>
      <c r="D164" s="46">
        <v>-1.25</v>
      </c>
      <c r="E164" s="46">
        <v>0</v>
      </c>
      <c r="F164" s="46">
        <v>-0.8666666666666667</v>
      </c>
      <c r="G164" s="46">
        <v>0</v>
      </c>
      <c r="H164" s="46">
        <v>0</v>
      </c>
      <c r="I164" s="46">
        <v>0</v>
      </c>
      <c r="J164" s="46">
        <v>0</v>
      </c>
      <c r="K164" s="46">
        <v>0</v>
      </c>
      <c r="L164" s="46">
        <v>-1.1666666666666601</v>
      </c>
      <c r="M164" s="46">
        <v>0</v>
      </c>
      <c r="N164" s="46">
        <v>-0.78333333333333333</v>
      </c>
      <c r="O164" s="46">
        <v>-0.93333333333333335</v>
      </c>
      <c r="P164" s="46">
        <v>0</v>
      </c>
      <c r="Q164" s="46">
        <v>-0.93333333333333335</v>
      </c>
      <c r="R164" s="46">
        <v>0</v>
      </c>
      <c r="S164" s="46">
        <v>0</v>
      </c>
      <c r="T164" s="46">
        <v>0</v>
      </c>
      <c r="U164" s="46">
        <v>0</v>
      </c>
      <c r="V164" s="46"/>
      <c r="W164" s="46">
        <v>0</v>
      </c>
      <c r="X164" s="46">
        <v>-0.8666666666666667</v>
      </c>
      <c r="Y164" s="46">
        <v>0</v>
      </c>
      <c r="Z164" s="51">
        <f t="shared" si="15"/>
        <v>-0.37272727272727246</v>
      </c>
      <c r="AA164" s="52">
        <f t="shared" si="16"/>
        <v>0.10838124313857282</v>
      </c>
    </row>
    <row r="165" spans="1:27" x14ac:dyDescent="0.25">
      <c r="B165" s="20">
        <v>5</v>
      </c>
      <c r="C165" s="46">
        <v>-0.78333333333333333</v>
      </c>
      <c r="D165" s="46">
        <v>-1.25</v>
      </c>
      <c r="E165" s="46">
        <v>0</v>
      </c>
      <c r="F165" s="46">
        <v>-0.23333333333333334</v>
      </c>
      <c r="G165" s="46">
        <v>0</v>
      </c>
      <c r="H165" s="46">
        <v>-0.16666666666666666</v>
      </c>
      <c r="I165" s="46">
        <v>0.53333333333333333</v>
      </c>
      <c r="J165" s="46">
        <v>-1.1666666666666601</v>
      </c>
      <c r="K165" s="46">
        <v>0.91666666666666663</v>
      </c>
      <c r="L165" s="46">
        <v>0</v>
      </c>
      <c r="M165" s="46">
        <v>0.6166666666666667</v>
      </c>
      <c r="N165" s="46">
        <v>0</v>
      </c>
      <c r="O165" s="46">
        <v>0</v>
      </c>
      <c r="P165" s="46">
        <v>0</v>
      </c>
      <c r="Q165" s="46">
        <v>0</v>
      </c>
      <c r="R165" s="46">
        <v>0</v>
      </c>
      <c r="S165" s="46">
        <v>0.6166666666666667</v>
      </c>
      <c r="T165" s="46">
        <v>0</v>
      </c>
      <c r="U165" s="46">
        <v>1.0006944444444399</v>
      </c>
      <c r="V165" s="46">
        <v>0.76666666666666672</v>
      </c>
      <c r="W165" s="46">
        <v>0</v>
      </c>
      <c r="X165" s="46">
        <v>0</v>
      </c>
      <c r="Y165" s="46">
        <v>0</v>
      </c>
      <c r="Z165" s="51">
        <f t="shared" si="15"/>
        <v>3.6986714975845492E-2</v>
      </c>
      <c r="AA165" s="52">
        <f t="shared" si="16"/>
        <v>0.1155444494882797</v>
      </c>
    </row>
    <row r="166" spans="1:27" x14ac:dyDescent="0.25">
      <c r="B166" s="20">
        <v>6</v>
      </c>
      <c r="C166" s="46">
        <v>0</v>
      </c>
      <c r="D166" s="46"/>
      <c r="E166" s="46">
        <v>0</v>
      </c>
      <c r="F166" s="46">
        <v>-0.16666666666666666</v>
      </c>
      <c r="G166" s="46">
        <v>3.3166666666666602</v>
      </c>
      <c r="H166" s="46">
        <v>0</v>
      </c>
      <c r="I166" s="46">
        <v>1.0006944444444399</v>
      </c>
      <c r="J166" s="46">
        <v>-0.16666666666666666</v>
      </c>
      <c r="K166" s="46">
        <v>-0.7</v>
      </c>
      <c r="L166" s="46">
        <v>0</v>
      </c>
      <c r="M166" s="46">
        <v>0</v>
      </c>
      <c r="N166" s="46">
        <v>0</v>
      </c>
      <c r="O166" s="46">
        <v>0</v>
      </c>
      <c r="P166" s="46">
        <v>1.1499999999999999</v>
      </c>
      <c r="Q166" s="46">
        <v>0</v>
      </c>
      <c r="R166" s="46">
        <v>-0.8666666666666667</v>
      </c>
      <c r="S166" s="46">
        <v>0</v>
      </c>
      <c r="T166" s="46">
        <v>0</v>
      </c>
      <c r="U166" s="46">
        <v>0</v>
      </c>
      <c r="V166" s="46">
        <v>0</v>
      </c>
      <c r="W166" s="46">
        <v>0</v>
      </c>
      <c r="X166" s="46">
        <v>0</v>
      </c>
      <c r="Y166" s="46">
        <v>-0.78333333333333333</v>
      </c>
      <c r="Z166" s="51">
        <f t="shared" si="15"/>
        <v>0.12654671717171673</v>
      </c>
      <c r="AA166" s="52">
        <f t="shared" si="16"/>
        <v>0.17535168529252104</v>
      </c>
    </row>
    <row r="167" spans="1:27" x14ac:dyDescent="0.25">
      <c r="B167" s="20">
        <v>7</v>
      </c>
      <c r="C167" s="46">
        <v>0</v>
      </c>
      <c r="D167" s="46">
        <v>-2.7166666666666601</v>
      </c>
      <c r="E167" s="46">
        <v>-0.7</v>
      </c>
      <c r="F167" s="46">
        <v>-0.23333333333333334</v>
      </c>
      <c r="G167" s="46">
        <v>2.1666666666666599</v>
      </c>
      <c r="H167" s="46">
        <v>0</v>
      </c>
      <c r="I167" s="46">
        <v>1.5333333333333301</v>
      </c>
      <c r="J167" s="46">
        <v>0</v>
      </c>
      <c r="K167" s="46">
        <v>-1.7833333333333301</v>
      </c>
      <c r="L167" s="46">
        <v>-1.95</v>
      </c>
      <c r="M167" s="46">
        <v>0</v>
      </c>
      <c r="N167" s="46">
        <v>0</v>
      </c>
      <c r="O167" s="46">
        <v>-0.8666666666666667</v>
      </c>
      <c r="P167" s="46">
        <v>2.4</v>
      </c>
      <c r="Q167" s="46">
        <v>0</v>
      </c>
      <c r="R167" s="46">
        <v>0</v>
      </c>
      <c r="S167" s="46">
        <v>0</v>
      </c>
      <c r="T167" s="46">
        <v>0</v>
      </c>
      <c r="U167" s="46">
        <v>1.1499999999999999</v>
      </c>
      <c r="V167" s="46">
        <v>0</v>
      </c>
      <c r="W167" s="46">
        <v>-1.7833333333333301</v>
      </c>
      <c r="X167" s="46">
        <v>0</v>
      </c>
      <c r="Y167" s="46">
        <v>-0.78333333333333333</v>
      </c>
      <c r="Z167" s="51">
        <f t="shared" si="15"/>
        <v>-0.15507246376811584</v>
      </c>
      <c r="AA167" s="52">
        <f t="shared" si="16"/>
        <v>0.24986750276463954</v>
      </c>
    </row>
    <row r="168" spans="1:27" x14ac:dyDescent="0.25">
      <c r="B168" s="20">
        <v>8</v>
      </c>
      <c r="C168" s="46">
        <v>0</v>
      </c>
      <c r="D168" s="46">
        <v>-1.25</v>
      </c>
      <c r="E168" s="46">
        <v>0</v>
      </c>
      <c r="F168" s="46">
        <v>-0.78333333333333333</v>
      </c>
      <c r="G168" s="46">
        <v>0</v>
      </c>
      <c r="H168" s="46">
        <v>1.0833333333333299</v>
      </c>
      <c r="I168" s="46">
        <v>2.1666666666666599</v>
      </c>
      <c r="J168" s="46">
        <v>-0.8666666666666667</v>
      </c>
      <c r="K168" s="46">
        <v>0</v>
      </c>
      <c r="L168" s="46">
        <v>-1.95</v>
      </c>
      <c r="M168" s="46">
        <v>0</v>
      </c>
      <c r="N168" s="46">
        <v>0</v>
      </c>
      <c r="O168" s="46">
        <v>-0.8666666666666667</v>
      </c>
      <c r="P168" s="46">
        <v>1.0006944444444399</v>
      </c>
      <c r="Q168" s="46">
        <v>0</v>
      </c>
      <c r="R168" s="46">
        <v>-0.7</v>
      </c>
      <c r="S168" s="46">
        <v>0</v>
      </c>
      <c r="T168" s="46">
        <v>0</v>
      </c>
      <c r="U168" s="46">
        <v>0</v>
      </c>
      <c r="V168" s="46">
        <v>-0.16666666666666666</v>
      </c>
      <c r="W168" s="46">
        <v>-1.31666666666666</v>
      </c>
      <c r="X168" s="46">
        <v>0</v>
      </c>
      <c r="Y168" s="46">
        <v>-1.25</v>
      </c>
      <c r="Z168" s="51">
        <f t="shared" si="15"/>
        <v>-0.21301328502415492</v>
      </c>
      <c r="AA168" s="52">
        <f t="shared" si="16"/>
        <v>0.17989994056870412</v>
      </c>
    </row>
    <row r="169" spans="1:27" x14ac:dyDescent="0.25">
      <c r="B169" s="20">
        <v>9</v>
      </c>
      <c r="C169" s="46">
        <v>-0.78333333333333333</v>
      </c>
      <c r="D169" s="46">
        <v>-3.2666666666666599</v>
      </c>
      <c r="E169" s="46">
        <v>0</v>
      </c>
      <c r="F169" s="46">
        <v>-0.78333333333333333</v>
      </c>
      <c r="G169" s="46">
        <v>-1.1666666666666601</v>
      </c>
      <c r="H169" s="46">
        <v>1.0006944444444399</v>
      </c>
      <c r="I169" s="46">
        <v>0</v>
      </c>
      <c r="J169" s="46">
        <v>-1.1666666666666601</v>
      </c>
      <c r="K169" s="46">
        <v>0</v>
      </c>
      <c r="L169" s="46">
        <v>-2.7166666666666601</v>
      </c>
      <c r="M169" s="46">
        <v>0</v>
      </c>
      <c r="N169" s="46">
        <v>0</v>
      </c>
      <c r="O169" s="46">
        <v>-1.7833333333333301</v>
      </c>
      <c r="P169" s="46">
        <v>0.6166666666666667</v>
      </c>
      <c r="Q169" s="46">
        <v>-0.78333333333333333</v>
      </c>
      <c r="R169" s="46">
        <v>0</v>
      </c>
      <c r="S169" s="46">
        <v>0</v>
      </c>
      <c r="T169" s="46">
        <v>-1.7166666666666599</v>
      </c>
      <c r="U169" s="46">
        <v>0</v>
      </c>
      <c r="V169" s="46">
        <v>-0.16666666666666666</v>
      </c>
      <c r="W169" s="46">
        <v>-1.86666666666666</v>
      </c>
      <c r="X169" s="46">
        <v>0</v>
      </c>
      <c r="Y169" s="46">
        <v>-1.31666666666666</v>
      </c>
      <c r="Z169" s="51">
        <f t="shared" si="15"/>
        <v>-0.69127415458936992</v>
      </c>
      <c r="AA169" s="52">
        <f t="shared" si="16"/>
        <v>0.2146716318753642</v>
      </c>
    </row>
    <row r="170" spans="1:27" x14ac:dyDescent="0.25">
      <c r="B170" s="20">
        <v>10</v>
      </c>
      <c r="C170" s="46">
        <v>-2.18333333333333</v>
      </c>
      <c r="D170" s="46">
        <v>-2.7166666666666601</v>
      </c>
      <c r="E170" s="46">
        <v>0.6166666666666667</v>
      </c>
      <c r="F170" s="46"/>
      <c r="G170" s="46">
        <v>-0.71666666666666667</v>
      </c>
      <c r="H170" s="46">
        <v>-0.93333333333333335</v>
      </c>
      <c r="I170" s="46">
        <v>0.53333333333333333</v>
      </c>
      <c r="J170" s="46">
        <v>-2.25</v>
      </c>
      <c r="K170" s="46">
        <v>0</v>
      </c>
      <c r="L170" s="46">
        <v>-2.3333333333333299</v>
      </c>
      <c r="M170" s="46">
        <v>0</v>
      </c>
      <c r="N170" s="46">
        <v>0</v>
      </c>
      <c r="O170" s="46">
        <v>-2.8</v>
      </c>
      <c r="P170" s="46">
        <v>0</v>
      </c>
      <c r="Q170" s="46">
        <v>-1.7166666666666599</v>
      </c>
      <c r="R170" s="46">
        <v>-1.25</v>
      </c>
      <c r="S170" s="46">
        <v>0</v>
      </c>
      <c r="T170" s="46">
        <v>0</v>
      </c>
      <c r="U170" s="46">
        <v>0.53333333333333333</v>
      </c>
      <c r="V170" s="46">
        <v>0</v>
      </c>
      <c r="W170" s="46">
        <v>-2.7166666666666601</v>
      </c>
      <c r="X170" s="46">
        <v>-0.8666666666666667</v>
      </c>
      <c r="Y170" s="46">
        <v>-1.25</v>
      </c>
      <c r="Z170" s="51">
        <f t="shared" si="15"/>
        <v>-0.91136363636363527</v>
      </c>
      <c r="AA170" s="52">
        <f t="shared" si="16"/>
        <v>0.2437590768803613</v>
      </c>
    </row>
    <row r="171" spans="1:27" x14ac:dyDescent="0.25">
      <c r="B171" s="20">
        <v>11</v>
      </c>
      <c r="C171" s="46">
        <v>-2.18333333333333</v>
      </c>
      <c r="D171" s="46">
        <v>-3.8</v>
      </c>
      <c r="E171" s="46">
        <v>1.6666666666666601</v>
      </c>
      <c r="F171" s="46"/>
      <c r="G171" s="46">
        <v>0.21666666666666667</v>
      </c>
      <c r="H171" s="46">
        <v>0</v>
      </c>
      <c r="I171" s="46">
        <v>0.45</v>
      </c>
      <c r="J171" s="46"/>
      <c r="K171" s="46">
        <v>0</v>
      </c>
      <c r="L171" s="46">
        <v>-3.65</v>
      </c>
      <c r="M171" s="46">
        <v>0</v>
      </c>
      <c r="N171" s="46">
        <v>0</v>
      </c>
      <c r="O171" s="46">
        <v>-3.3333333333333299</v>
      </c>
      <c r="P171" s="46">
        <v>0.6166666666666667</v>
      </c>
      <c r="Q171" s="46">
        <v>-2.3333333333333299</v>
      </c>
      <c r="R171" s="46">
        <v>-0.8666666666666667</v>
      </c>
      <c r="S171" s="46">
        <v>-1.1666666666666601</v>
      </c>
      <c r="T171" s="46">
        <v>-1.31666666666666</v>
      </c>
      <c r="U171" s="46">
        <v>1.4666666666666599</v>
      </c>
      <c r="V171" s="46">
        <v>-0.8666666666666667</v>
      </c>
      <c r="W171" s="46">
        <v>-2.7166666666666601</v>
      </c>
      <c r="X171" s="46">
        <v>-1.2333333333333301</v>
      </c>
      <c r="Y171" s="46">
        <v>-0.8666666666666667</v>
      </c>
      <c r="Z171" s="51">
        <f t="shared" si="15"/>
        <v>-0.9484126984126976</v>
      </c>
      <c r="AA171" s="52">
        <f t="shared" si="16"/>
        <v>0.33673043101561723</v>
      </c>
    </row>
    <row r="172" spans="1:27" x14ac:dyDescent="0.25">
      <c r="B172" s="20">
        <v>12</v>
      </c>
      <c r="C172" s="46">
        <v>-3.2666666666666599</v>
      </c>
      <c r="D172" s="46">
        <v>-3.2666666666666599</v>
      </c>
      <c r="E172" s="46">
        <v>0</v>
      </c>
      <c r="F172" s="46">
        <v>-3.18333333333333</v>
      </c>
      <c r="G172" s="46">
        <v>0.15</v>
      </c>
      <c r="H172" s="46">
        <v>-0.93333333333333335</v>
      </c>
      <c r="I172" s="46"/>
      <c r="J172" s="46">
        <v>-1.4</v>
      </c>
      <c r="K172" s="46">
        <v>-1.25</v>
      </c>
      <c r="L172" s="46">
        <v>-4.18333333333333</v>
      </c>
      <c r="M172" s="46">
        <v>-1.7166666666666599</v>
      </c>
      <c r="N172" s="46">
        <v>0</v>
      </c>
      <c r="O172" s="46">
        <v>-3.5</v>
      </c>
      <c r="P172" s="46">
        <v>0</v>
      </c>
      <c r="Q172" s="46"/>
      <c r="R172" s="46">
        <v>0</v>
      </c>
      <c r="S172" s="46">
        <v>-0.93333333333333335</v>
      </c>
      <c r="T172" s="46">
        <v>-1.31666666666666</v>
      </c>
      <c r="U172" s="46">
        <v>0.53333333333333333</v>
      </c>
      <c r="V172" s="46">
        <v>-1.0166666666666599</v>
      </c>
      <c r="W172" s="46">
        <v>-3.2666666666666599</v>
      </c>
      <c r="X172" s="46">
        <v>-1.86666666666666</v>
      </c>
      <c r="Y172" s="46">
        <v>-1.31666666666666</v>
      </c>
      <c r="Z172" s="51">
        <f t="shared" si="15"/>
        <v>-1.5111111111111082</v>
      </c>
      <c r="AA172" s="52">
        <f t="shared" si="16"/>
        <v>0.30285309415726852</v>
      </c>
    </row>
    <row r="173" spans="1:27" x14ac:dyDescent="0.25">
      <c r="B173" s="21">
        <v>13</v>
      </c>
      <c r="C173" s="46">
        <v>-1.7833333333333301</v>
      </c>
      <c r="D173" s="46">
        <v>-3.7166666666666601</v>
      </c>
      <c r="E173" s="46">
        <v>-0.78333333333333333</v>
      </c>
      <c r="F173" s="46">
        <v>-3.18333333333333</v>
      </c>
      <c r="G173" s="46">
        <v>-0.71666666666666667</v>
      </c>
      <c r="H173" s="46">
        <v>-0.8666666666666667</v>
      </c>
      <c r="I173" s="46"/>
      <c r="J173" s="46">
        <v>-3.7166666666666601</v>
      </c>
      <c r="K173" s="46"/>
      <c r="L173" s="46">
        <v>-4.18333333333333</v>
      </c>
      <c r="M173" s="46">
        <v>-2.3333333333333299</v>
      </c>
      <c r="N173" s="46">
        <v>0</v>
      </c>
      <c r="O173" s="46">
        <v>-3.3333333333333299</v>
      </c>
      <c r="P173" s="46"/>
      <c r="Q173" s="46">
        <v>-2.6333333333333302</v>
      </c>
      <c r="R173" s="46"/>
      <c r="S173" s="46">
        <v>-1.31666666666666</v>
      </c>
      <c r="T173" s="46">
        <v>-1.31666666666666</v>
      </c>
      <c r="U173" s="46">
        <v>-1.31666666666666</v>
      </c>
      <c r="V173" s="46"/>
      <c r="W173" s="46">
        <v>-3.2666666666666599</v>
      </c>
      <c r="X173" s="46">
        <v>-1.7833333333333301</v>
      </c>
      <c r="Y173" s="46">
        <v>-2.1</v>
      </c>
      <c r="Z173" s="51">
        <f t="shared" si="15"/>
        <v>-2.130555555555552</v>
      </c>
      <c r="AA173" s="52">
        <f t="shared" si="16"/>
        <v>0.28089989258998338</v>
      </c>
    </row>
    <row r="175" spans="1:27" x14ac:dyDescent="0.25">
      <c r="A175" t="s">
        <v>228</v>
      </c>
      <c r="B175" s="8" t="s">
        <v>222</v>
      </c>
      <c r="C175" s="23" t="s">
        <v>151</v>
      </c>
      <c r="D175" s="23" t="s">
        <v>152</v>
      </c>
      <c r="E175" s="23" t="s">
        <v>153</v>
      </c>
      <c r="F175" s="23" t="s">
        <v>154</v>
      </c>
      <c r="G175" s="23" t="s">
        <v>155</v>
      </c>
      <c r="H175" s="23" t="s">
        <v>156</v>
      </c>
      <c r="I175" s="23" t="s">
        <v>157</v>
      </c>
      <c r="J175" s="23" t="s">
        <v>158</v>
      </c>
      <c r="K175" s="23" t="s">
        <v>159</v>
      </c>
      <c r="L175" s="23" t="s">
        <v>160</v>
      </c>
      <c r="M175" s="23" t="s">
        <v>161</v>
      </c>
      <c r="N175" s="23" t="s">
        <v>162</v>
      </c>
      <c r="O175" s="23" t="s">
        <v>163</v>
      </c>
      <c r="P175" s="23" t="s">
        <v>164</v>
      </c>
      <c r="Q175" s="23" t="s">
        <v>165</v>
      </c>
      <c r="R175" s="23" t="s">
        <v>166</v>
      </c>
      <c r="S175" s="23" t="s">
        <v>167</v>
      </c>
      <c r="T175" s="23" t="s">
        <v>168</v>
      </c>
      <c r="U175" s="23" t="s">
        <v>169</v>
      </c>
      <c r="V175" s="23" t="s">
        <v>170</v>
      </c>
      <c r="W175" s="23" t="s">
        <v>171</v>
      </c>
      <c r="X175" s="23" t="s">
        <v>172</v>
      </c>
      <c r="Y175" s="23" t="s">
        <v>173</v>
      </c>
    </row>
    <row r="176" spans="1:27" x14ac:dyDescent="0.25">
      <c r="B176" s="9" t="s">
        <v>69</v>
      </c>
      <c r="C176" s="14" t="s">
        <v>70</v>
      </c>
      <c r="D176" s="11" t="s">
        <v>70</v>
      </c>
      <c r="E176" s="11" t="s">
        <v>70</v>
      </c>
      <c r="F176" s="11" t="s">
        <v>70</v>
      </c>
      <c r="G176" s="11" t="s">
        <v>70</v>
      </c>
      <c r="H176" s="11" t="s">
        <v>70</v>
      </c>
      <c r="I176" s="11" t="s">
        <v>70</v>
      </c>
      <c r="J176" s="11" t="s">
        <v>70</v>
      </c>
      <c r="K176" s="11" t="s">
        <v>70</v>
      </c>
      <c r="L176" s="11" t="s">
        <v>70</v>
      </c>
      <c r="M176" s="11" t="s">
        <v>70</v>
      </c>
      <c r="N176" s="11" t="s">
        <v>70</v>
      </c>
      <c r="O176" s="11" t="s">
        <v>70</v>
      </c>
      <c r="P176" s="11" t="s">
        <v>70</v>
      </c>
      <c r="Q176" s="11" t="s">
        <v>70</v>
      </c>
      <c r="R176" s="11" t="s">
        <v>70</v>
      </c>
      <c r="S176" s="11" t="s">
        <v>70</v>
      </c>
      <c r="T176" s="11" t="s">
        <v>70</v>
      </c>
      <c r="U176" s="14" t="s">
        <v>70</v>
      </c>
      <c r="V176" s="11" t="s">
        <v>70</v>
      </c>
      <c r="W176" s="11" t="s">
        <v>70</v>
      </c>
      <c r="X176" s="11" t="s">
        <v>70</v>
      </c>
      <c r="Y176" s="11" t="s">
        <v>70</v>
      </c>
    </row>
    <row r="177" spans="1:25" x14ac:dyDescent="0.25">
      <c r="B177" s="9" t="s">
        <v>71</v>
      </c>
      <c r="C177" s="14" t="s">
        <v>72</v>
      </c>
      <c r="D177" s="11" t="s">
        <v>72</v>
      </c>
      <c r="E177" s="11" t="s">
        <v>72</v>
      </c>
      <c r="F177" s="11" t="s">
        <v>72</v>
      </c>
      <c r="G177" s="11" t="s">
        <v>72</v>
      </c>
      <c r="H177" s="11" t="s">
        <v>72</v>
      </c>
      <c r="I177" s="11" t="s">
        <v>72</v>
      </c>
      <c r="J177" s="11" t="s">
        <v>72</v>
      </c>
      <c r="K177" s="11" t="s">
        <v>72</v>
      </c>
      <c r="L177" s="11" t="s">
        <v>72</v>
      </c>
      <c r="M177" s="11" t="s">
        <v>72</v>
      </c>
      <c r="N177" s="11" t="s">
        <v>72</v>
      </c>
      <c r="O177" s="11" t="s">
        <v>72</v>
      </c>
      <c r="P177" s="11" t="s">
        <v>72</v>
      </c>
      <c r="Q177" s="11" t="s">
        <v>72</v>
      </c>
      <c r="R177" s="11" t="s">
        <v>72</v>
      </c>
      <c r="S177" s="11" t="s">
        <v>72</v>
      </c>
      <c r="T177" s="11" t="s">
        <v>72</v>
      </c>
      <c r="U177" s="14" t="s">
        <v>72</v>
      </c>
      <c r="V177" s="11" t="s">
        <v>72</v>
      </c>
      <c r="W177" s="11" t="s">
        <v>72</v>
      </c>
      <c r="X177" s="11" t="s">
        <v>72</v>
      </c>
      <c r="Y177" s="11" t="s">
        <v>72</v>
      </c>
    </row>
    <row r="178" spans="1:25" x14ac:dyDescent="0.25">
      <c r="B178" s="19">
        <v>2</v>
      </c>
      <c r="C178" s="46">
        <f t="shared" ref="C178:Y178" si="17">C194/60</f>
        <v>-0.4</v>
      </c>
      <c r="D178" s="46">
        <f t="shared" si="17"/>
        <v>0</v>
      </c>
      <c r="E178" s="46">
        <f t="shared" si="17"/>
        <v>0</v>
      </c>
      <c r="F178" s="46">
        <f t="shared" si="17"/>
        <v>-0.55000000000000004</v>
      </c>
      <c r="G178" s="46">
        <f t="shared" si="17"/>
        <v>0</v>
      </c>
      <c r="H178" s="46">
        <f t="shared" si="17"/>
        <v>0.15</v>
      </c>
      <c r="I178" s="46">
        <f t="shared" si="17"/>
        <v>0</v>
      </c>
      <c r="J178" s="46">
        <f t="shared" si="17"/>
        <v>0</v>
      </c>
      <c r="K178" s="46">
        <f t="shared" si="17"/>
        <v>0</v>
      </c>
      <c r="L178" s="46">
        <f t="shared" si="17"/>
        <v>-0.16666666666666666</v>
      </c>
      <c r="M178" s="46">
        <f t="shared" si="17"/>
        <v>0</v>
      </c>
      <c r="N178" s="46">
        <f t="shared" si="17"/>
        <v>-0.71666666666666667</v>
      </c>
      <c r="O178" s="46">
        <f t="shared" si="17"/>
        <v>0</v>
      </c>
      <c r="P178" s="46">
        <f t="shared" si="17"/>
        <v>-0.23333333333333334</v>
      </c>
      <c r="Q178" s="46">
        <f t="shared" si="17"/>
        <v>0</v>
      </c>
      <c r="R178" s="46">
        <f t="shared" si="17"/>
        <v>-0.25</v>
      </c>
      <c r="S178" s="46">
        <f t="shared" si="17"/>
        <v>-0.25</v>
      </c>
      <c r="T178" s="46">
        <f t="shared" si="17"/>
        <v>0</v>
      </c>
      <c r="U178" s="46">
        <f t="shared" si="17"/>
        <v>0</v>
      </c>
      <c r="V178" s="46">
        <f t="shared" si="17"/>
        <v>0</v>
      </c>
      <c r="W178" s="46">
        <f t="shared" si="17"/>
        <v>0</v>
      </c>
      <c r="X178" s="46">
        <f t="shared" si="17"/>
        <v>-0.23333333333333334</v>
      </c>
      <c r="Y178" s="46">
        <f t="shared" si="17"/>
        <v>-0.18333333333333332</v>
      </c>
    </row>
    <row r="179" spans="1:25" x14ac:dyDescent="0.25">
      <c r="B179" s="19">
        <v>3</v>
      </c>
      <c r="C179" s="46">
        <f t="shared" ref="C179:Y179" si="18">C195/60</f>
        <v>-0.78333333333333333</v>
      </c>
      <c r="D179" s="46">
        <f t="shared" si="18"/>
        <v>0</v>
      </c>
      <c r="E179" s="46">
        <f t="shared" si="18"/>
        <v>0</v>
      </c>
      <c r="F179" s="46">
        <f t="shared" si="18"/>
        <v>-0.16666666666666666</v>
      </c>
      <c r="G179" s="46">
        <f t="shared" si="18"/>
        <v>0</v>
      </c>
      <c r="H179" s="46">
        <f t="shared" si="18"/>
        <v>-0.8666666666666667</v>
      </c>
      <c r="I179" s="46">
        <f t="shared" si="18"/>
        <v>0</v>
      </c>
      <c r="J179" s="46">
        <f t="shared" si="18"/>
        <v>0</v>
      </c>
      <c r="K179" s="46">
        <f t="shared" si="18"/>
        <v>0</v>
      </c>
      <c r="L179" s="46">
        <f t="shared" si="18"/>
        <v>0</v>
      </c>
      <c r="M179" s="46">
        <f t="shared" si="18"/>
        <v>0</v>
      </c>
      <c r="N179" s="46">
        <f t="shared" si="18"/>
        <v>0</v>
      </c>
      <c r="O179" s="46">
        <f t="shared" si="18"/>
        <v>-0.93333333333333335</v>
      </c>
      <c r="P179" s="46">
        <f t="shared" si="18"/>
        <v>-0.23333333333333334</v>
      </c>
      <c r="Q179" s="46">
        <f t="shared" si="18"/>
        <v>0</v>
      </c>
      <c r="R179" s="46">
        <f t="shared" si="18"/>
        <v>-0.93333333333333335</v>
      </c>
      <c r="S179" s="46">
        <f t="shared" si="18"/>
        <v>0</v>
      </c>
      <c r="T179" s="46">
        <f t="shared" si="18"/>
        <v>0</v>
      </c>
      <c r="U179" s="46">
        <f t="shared" si="18"/>
        <v>0</v>
      </c>
      <c r="V179" s="46">
        <f t="shared" si="18"/>
        <v>0</v>
      </c>
      <c r="W179" s="46">
        <f t="shared" si="18"/>
        <v>-0.31666666666666665</v>
      </c>
      <c r="X179" s="46">
        <f t="shared" si="18"/>
        <v>-0.8666666666666667</v>
      </c>
      <c r="Y179" s="46">
        <f t="shared" si="18"/>
        <v>-0.4</v>
      </c>
    </row>
    <row r="180" spans="1:25" x14ac:dyDescent="0.25">
      <c r="B180" s="19">
        <v>4</v>
      </c>
      <c r="C180" s="46">
        <f t="shared" ref="C180:Y180" si="19">C196/60</f>
        <v>-0.4</v>
      </c>
      <c r="D180" s="46">
        <f t="shared" si="19"/>
        <v>-0.25</v>
      </c>
      <c r="E180" s="46">
        <f t="shared" si="19"/>
        <v>0</v>
      </c>
      <c r="F180" s="46">
        <f t="shared" si="19"/>
        <v>-0.8666666666666667</v>
      </c>
      <c r="G180" s="46">
        <f t="shared" si="19"/>
        <v>0</v>
      </c>
      <c r="H180" s="46">
        <f t="shared" si="19"/>
        <v>0</v>
      </c>
      <c r="I180" s="46">
        <f t="shared" si="19"/>
        <v>0</v>
      </c>
      <c r="J180" s="46">
        <f t="shared" si="19"/>
        <v>0</v>
      </c>
      <c r="K180" s="46">
        <f t="shared" si="19"/>
        <v>0</v>
      </c>
      <c r="L180" s="46">
        <f t="shared" si="19"/>
        <v>-0.16666666666666666</v>
      </c>
      <c r="M180" s="46">
        <f t="shared" si="19"/>
        <v>0</v>
      </c>
      <c r="N180" s="46">
        <f t="shared" si="19"/>
        <v>-0.78333333333333333</v>
      </c>
      <c r="O180" s="46">
        <f t="shared" si="19"/>
        <v>-0.93333333333333335</v>
      </c>
      <c r="P180" s="46">
        <f t="shared" si="19"/>
        <v>0</v>
      </c>
      <c r="Q180" s="46">
        <f t="shared" si="19"/>
        <v>-0.93333333333333335</v>
      </c>
      <c r="R180" s="46">
        <f t="shared" si="19"/>
        <v>0</v>
      </c>
      <c r="S180" s="46">
        <f t="shared" si="19"/>
        <v>0</v>
      </c>
      <c r="T180" s="46">
        <f t="shared" si="19"/>
        <v>0</v>
      </c>
      <c r="U180" s="46">
        <f t="shared" si="19"/>
        <v>0</v>
      </c>
      <c r="V180" s="46">
        <f t="shared" si="19"/>
        <v>0</v>
      </c>
      <c r="W180" s="46">
        <f t="shared" si="19"/>
        <v>0</v>
      </c>
      <c r="X180" s="46">
        <f t="shared" si="19"/>
        <v>-0.8666666666666667</v>
      </c>
      <c r="Y180" s="46">
        <f t="shared" si="19"/>
        <v>0</v>
      </c>
    </row>
    <row r="181" spans="1:25" x14ac:dyDescent="0.25">
      <c r="B181" s="20">
        <v>5</v>
      </c>
      <c r="C181" s="46">
        <f t="shared" ref="C181:Y181" si="20">C197/60</f>
        <v>-0.78333333333333333</v>
      </c>
      <c r="D181" s="46">
        <f t="shared" si="20"/>
        <v>-0.25</v>
      </c>
      <c r="E181" s="46">
        <f t="shared" si="20"/>
        <v>0</v>
      </c>
      <c r="F181" s="46">
        <f t="shared" si="20"/>
        <v>-0.23333333333333334</v>
      </c>
      <c r="G181" s="46">
        <f t="shared" si="20"/>
        <v>0</v>
      </c>
      <c r="H181" s="46">
        <f t="shared" si="20"/>
        <v>-0.16666666666666666</v>
      </c>
      <c r="I181" s="46">
        <f t="shared" si="20"/>
        <v>0.53333333333333333</v>
      </c>
      <c r="J181" s="46">
        <f t="shared" si="20"/>
        <v>-0.16666666666666666</v>
      </c>
      <c r="K181" s="46">
        <f t="shared" si="20"/>
        <v>0.91666666666666663</v>
      </c>
      <c r="L181" s="46">
        <f t="shared" si="20"/>
        <v>0</v>
      </c>
      <c r="M181" s="46">
        <f t="shared" si="20"/>
        <v>0.6166666666666667</v>
      </c>
      <c r="N181" s="46">
        <f t="shared" si="20"/>
        <v>0</v>
      </c>
      <c r="O181" s="46">
        <f t="shared" si="20"/>
        <v>0</v>
      </c>
      <c r="P181" s="46">
        <f t="shared" si="20"/>
        <v>0</v>
      </c>
      <c r="Q181" s="46">
        <f t="shared" si="20"/>
        <v>0</v>
      </c>
      <c r="R181" s="46">
        <f t="shared" si="20"/>
        <v>0</v>
      </c>
      <c r="S181" s="46">
        <f t="shared" si="20"/>
        <v>0.6166666666666667</v>
      </c>
      <c r="T181" s="46">
        <f t="shared" si="20"/>
        <v>0</v>
      </c>
      <c r="U181" s="46">
        <f t="shared" si="20"/>
        <v>6.9444444444444436E-4</v>
      </c>
      <c r="V181" s="46">
        <f t="shared" si="20"/>
        <v>0.76666666666666672</v>
      </c>
      <c r="W181" s="46">
        <f t="shared" si="20"/>
        <v>0</v>
      </c>
      <c r="X181" s="46">
        <f t="shared" si="20"/>
        <v>0</v>
      </c>
      <c r="Y181" s="46">
        <f t="shared" si="20"/>
        <v>0</v>
      </c>
    </row>
    <row r="182" spans="1:25" x14ac:dyDescent="0.25">
      <c r="B182" s="20">
        <v>6</v>
      </c>
      <c r="C182" s="46">
        <f t="shared" ref="C182:Y182" si="21">C198/60</f>
        <v>0</v>
      </c>
      <c r="D182" s="46">
        <f t="shared" si="21"/>
        <v>0</v>
      </c>
      <c r="E182" s="46">
        <f t="shared" si="21"/>
        <v>0</v>
      </c>
      <c r="F182" s="46">
        <f t="shared" si="21"/>
        <v>-0.16666666666666666</v>
      </c>
      <c r="G182" s="46">
        <f t="shared" si="21"/>
        <v>0.31666666666666665</v>
      </c>
      <c r="H182" s="46">
        <f t="shared" si="21"/>
        <v>0</v>
      </c>
      <c r="I182" s="46">
        <f t="shared" si="21"/>
        <v>6.9444444444444436E-4</v>
      </c>
      <c r="J182" s="46">
        <f t="shared" si="21"/>
        <v>-0.16666666666666666</v>
      </c>
      <c r="K182" s="46">
        <f t="shared" si="21"/>
        <v>-0.7</v>
      </c>
      <c r="L182" s="46">
        <f t="shared" si="21"/>
        <v>0</v>
      </c>
      <c r="M182" s="46">
        <f t="shared" si="21"/>
        <v>0</v>
      </c>
      <c r="N182" s="46">
        <f t="shared" si="21"/>
        <v>0</v>
      </c>
      <c r="O182" s="46">
        <f t="shared" si="21"/>
        <v>0</v>
      </c>
      <c r="P182" s="46">
        <f t="shared" si="21"/>
        <v>0.15</v>
      </c>
      <c r="Q182" s="46">
        <f t="shared" si="21"/>
        <v>0</v>
      </c>
      <c r="R182" s="46">
        <f t="shared" si="21"/>
        <v>-0.8666666666666667</v>
      </c>
      <c r="S182" s="46">
        <f t="shared" si="21"/>
        <v>0</v>
      </c>
      <c r="T182" s="46">
        <f t="shared" si="21"/>
        <v>0</v>
      </c>
      <c r="U182" s="46">
        <f t="shared" si="21"/>
        <v>0</v>
      </c>
      <c r="V182" s="46">
        <f t="shared" si="21"/>
        <v>0</v>
      </c>
      <c r="W182" s="46">
        <f t="shared" si="21"/>
        <v>0</v>
      </c>
      <c r="X182" s="46">
        <f t="shared" si="21"/>
        <v>0</v>
      </c>
      <c r="Y182" s="46">
        <f t="shared" si="21"/>
        <v>-0.78333333333333333</v>
      </c>
    </row>
    <row r="183" spans="1:25" x14ac:dyDescent="0.25">
      <c r="B183" s="20">
        <v>7</v>
      </c>
      <c r="C183" s="46">
        <f t="shared" ref="C183:Y183" si="22">C199/60</f>
        <v>0</v>
      </c>
      <c r="D183" s="46">
        <f t="shared" si="22"/>
        <v>-0.71666666666666667</v>
      </c>
      <c r="E183" s="46">
        <f t="shared" si="22"/>
        <v>-0.7</v>
      </c>
      <c r="F183" s="46">
        <f t="shared" si="22"/>
        <v>-0.23333333333333334</v>
      </c>
      <c r="G183" s="46">
        <f t="shared" si="22"/>
        <v>0.16666666666666666</v>
      </c>
      <c r="H183" s="46">
        <f t="shared" si="22"/>
        <v>0</v>
      </c>
      <c r="I183" s="46">
        <f t="shared" si="22"/>
        <v>0.53333333333333333</v>
      </c>
      <c r="J183" s="46">
        <f t="shared" si="22"/>
        <v>0</v>
      </c>
      <c r="K183" s="46">
        <f t="shared" si="22"/>
        <v>-0.78333333333333333</v>
      </c>
      <c r="L183" s="46">
        <f t="shared" si="22"/>
        <v>-0.95</v>
      </c>
      <c r="M183" s="46">
        <f t="shared" si="22"/>
        <v>0</v>
      </c>
      <c r="N183" s="46">
        <f t="shared" si="22"/>
        <v>0</v>
      </c>
      <c r="O183" s="46">
        <f t="shared" si="22"/>
        <v>-0.8666666666666667</v>
      </c>
      <c r="P183" s="46">
        <f t="shared" si="22"/>
        <v>0.4</v>
      </c>
      <c r="Q183" s="46">
        <f t="shared" si="22"/>
        <v>0</v>
      </c>
      <c r="R183" s="46">
        <f t="shared" si="22"/>
        <v>0</v>
      </c>
      <c r="S183" s="46">
        <f t="shared" si="22"/>
        <v>0</v>
      </c>
      <c r="T183" s="46">
        <f t="shared" si="22"/>
        <v>0</v>
      </c>
      <c r="U183" s="46">
        <f t="shared" si="22"/>
        <v>0.15</v>
      </c>
      <c r="V183" s="46">
        <f t="shared" si="22"/>
        <v>0</v>
      </c>
      <c r="W183" s="46">
        <f t="shared" si="22"/>
        <v>-0.78333333333333333</v>
      </c>
      <c r="X183" s="46">
        <f t="shared" si="22"/>
        <v>0</v>
      </c>
      <c r="Y183" s="46">
        <f t="shared" si="22"/>
        <v>-0.78333333333333333</v>
      </c>
    </row>
    <row r="184" spans="1:25" x14ac:dyDescent="0.25">
      <c r="B184" s="20">
        <v>8</v>
      </c>
      <c r="C184" s="46">
        <f t="shared" ref="C184:Y184" si="23">C200/60</f>
        <v>0</v>
      </c>
      <c r="D184" s="46">
        <f t="shared" si="23"/>
        <v>-0.25</v>
      </c>
      <c r="E184" s="46">
        <f t="shared" si="23"/>
        <v>0</v>
      </c>
      <c r="F184" s="46">
        <f t="shared" si="23"/>
        <v>-0.78333333333333333</v>
      </c>
      <c r="G184" s="46">
        <f t="shared" si="23"/>
        <v>0</v>
      </c>
      <c r="H184" s="46">
        <f t="shared" si="23"/>
        <v>8.3333333333333329E-2</v>
      </c>
      <c r="I184" s="46">
        <f t="shared" si="23"/>
        <v>0.16666666666666666</v>
      </c>
      <c r="J184" s="46">
        <f t="shared" si="23"/>
        <v>-0.8666666666666667</v>
      </c>
      <c r="K184" s="46">
        <f t="shared" si="23"/>
        <v>0</v>
      </c>
      <c r="L184" s="46">
        <f t="shared" si="23"/>
        <v>-0.95</v>
      </c>
      <c r="M184" s="46">
        <f t="shared" si="23"/>
        <v>0</v>
      </c>
      <c r="N184" s="46">
        <f t="shared" si="23"/>
        <v>0</v>
      </c>
      <c r="O184" s="46">
        <f t="shared" si="23"/>
        <v>-0.8666666666666667</v>
      </c>
      <c r="P184" s="46">
        <f t="shared" si="23"/>
        <v>6.9444444444444436E-4</v>
      </c>
      <c r="Q184" s="46">
        <f t="shared" si="23"/>
        <v>0</v>
      </c>
      <c r="R184" s="46">
        <f t="shared" si="23"/>
        <v>-0.7</v>
      </c>
      <c r="S184" s="46">
        <f t="shared" si="23"/>
        <v>0</v>
      </c>
      <c r="T184" s="46">
        <f t="shared" si="23"/>
        <v>0</v>
      </c>
      <c r="U184" s="46">
        <f t="shared" si="23"/>
        <v>0</v>
      </c>
      <c r="V184" s="46">
        <f t="shared" si="23"/>
        <v>-0.16666666666666666</v>
      </c>
      <c r="W184" s="46">
        <f t="shared" si="23"/>
        <v>-0.31666666666666665</v>
      </c>
      <c r="X184" s="46">
        <f t="shared" si="23"/>
        <v>0</v>
      </c>
      <c r="Y184" s="46">
        <f t="shared" si="23"/>
        <v>-0.25</v>
      </c>
    </row>
    <row r="185" spans="1:25" x14ac:dyDescent="0.25">
      <c r="B185" s="20">
        <v>9</v>
      </c>
      <c r="C185" s="46">
        <f t="shared" ref="C185:Y185" si="24">C201/60</f>
        <v>-0.78333333333333333</v>
      </c>
      <c r="D185" s="46">
        <f t="shared" si="24"/>
        <v>-0.26666666666666666</v>
      </c>
      <c r="E185" s="46">
        <f t="shared" si="24"/>
        <v>0</v>
      </c>
      <c r="F185" s="46">
        <f t="shared" si="24"/>
        <v>-0.78333333333333333</v>
      </c>
      <c r="G185" s="46">
        <f t="shared" si="24"/>
        <v>-0.16666666666666666</v>
      </c>
      <c r="H185" s="46">
        <f t="shared" si="24"/>
        <v>6.9444444444444436E-4</v>
      </c>
      <c r="I185" s="46">
        <f t="shared" si="24"/>
        <v>0</v>
      </c>
      <c r="J185" s="46">
        <f t="shared" si="24"/>
        <v>-0.16666666666666666</v>
      </c>
      <c r="K185" s="46">
        <f t="shared" si="24"/>
        <v>0</v>
      </c>
      <c r="L185" s="46">
        <f t="shared" si="24"/>
        <v>-0.71666666666666667</v>
      </c>
      <c r="M185" s="46">
        <f t="shared" si="24"/>
        <v>0</v>
      </c>
      <c r="N185" s="46">
        <f t="shared" si="24"/>
        <v>0</v>
      </c>
      <c r="O185" s="46">
        <f t="shared" si="24"/>
        <v>-0.78333333333333333</v>
      </c>
      <c r="P185" s="46">
        <f t="shared" si="24"/>
        <v>0.6166666666666667</v>
      </c>
      <c r="Q185" s="46">
        <f t="shared" si="24"/>
        <v>-0.78333333333333333</v>
      </c>
      <c r="R185" s="46">
        <f t="shared" si="24"/>
        <v>0</v>
      </c>
      <c r="S185" s="46">
        <f t="shared" si="24"/>
        <v>0</v>
      </c>
      <c r="T185" s="46">
        <f t="shared" si="24"/>
        <v>-0.71666666666666667</v>
      </c>
      <c r="U185" s="46">
        <f t="shared" si="24"/>
        <v>0</v>
      </c>
      <c r="V185" s="46">
        <f t="shared" si="24"/>
        <v>-0.16666666666666666</v>
      </c>
      <c r="W185" s="46">
        <f t="shared" si="24"/>
        <v>-0.8666666666666667</v>
      </c>
      <c r="X185" s="46">
        <f t="shared" si="24"/>
        <v>0</v>
      </c>
      <c r="Y185" s="46">
        <f t="shared" si="24"/>
        <v>-0.31666666666666665</v>
      </c>
    </row>
    <row r="186" spans="1:25" x14ac:dyDescent="0.25">
      <c r="B186" s="20">
        <v>10</v>
      </c>
      <c r="C186" s="46">
        <f t="shared" ref="C186:Y186" si="25">C202/60</f>
        <v>-0.18333333333333332</v>
      </c>
      <c r="D186" s="46">
        <f t="shared" si="25"/>
        <v>-0.71666666666666667</v>
      </c>
      <c r="E186" s="46">
        <f t="shared" si="25"/>
        <v>0.6166666666666667</v>
      </c>
      <c r="F186" s="46">
        <f t="shared" si="25"/>
        <v>0</v>
      </c>
      <c r="G186" s="46">
        <f t="shared" si="25"/>
        <v>-0.71666666666666667</v>
      </c>
      <c r="H186" s="46">
        <f t="shared" si="25"/>
        <v>-0.93333333333333335</v>
      </c>
      <c r="I186" s="46">
        <f t="shared" si="25"/>
        <v>0.53333333333333333</v>
      </c>
      <c r="J186" s="46">
        <f t="shared" si="25"/>
        <v>-0.25</v>
      </c>
      <c r="K186" s="46">
        <f t="shared" si="25"/>
        <v>0</v>
      </c>
      <c r="L186" s="46">
        <f t="shared" si="25"/>
        <v>-0.33333333333333331</v>
      </c>
      <c r="M186" s="46">
        <f t="shared" si="25"/>
        <v>0</v>
      </c>
      <c r="N186" s="46">
        <f t="shared" si="25"/>
        <v>0</v>
      </c>
      <c r="O186" s="46">
        <f t="shared" si="25"/>
        <v>-0.8</v>
      </c>
      <c r="P186" s="46">
        <f t="shared" si="25"/>
        <v>0</v>
      </c>
      <c r="Q186" s="46">
        <f t="shared" si="25"/>
        <v>-0.71666666666666667</v>
      </c>
      <c r="R186" s="46">
        <f t="shared" si="25"/>
        <v>-0.25</v>
      </c>
      <c r="S186" s="46">
        <f t="shared" si="25"/>
        <v>0</v>
      </c>
      <c r="T186" s="46">
        <f t="shared" si="25"/>
        <v>0</v>
      </c>
      <c r="U186" s="46">
        <f t="shared" si="25"/>
        <v>0.53333333333333333</v>
      </c>
      <c r="V186" s="46">
        <f t="shared" si="25"/>
        <v>0</v>
      </c>
      <c r="W186" s="46">
        <f t="shared" si="25"/>
        <v>-0.71666666666666667</v>
      </c>
      <c r="X186" s="46">
        <f t="shared" si="25"/>
        <v>-0.8666666666666667</v>
      </c>
      <c r="Y186" s="46">
        <f t="shared" si="25"/>
        <v>-0.25</v>
      </c>
    </row>
    <row r="187" spans="1:25" x14ac:dyDescent="0.25">
      <c r="B187" s="20">
        <v>11</v>
      </c>
      <c r="C187" s="46">
        <f t="shared" ref="C187:Y187" si="26">C203/60</f>
        <v>-0.18333333333333332</v>
      </c>
      <c r="D187" s="46">
        <f t="shared" si="26"/>
        <v>-0.8</v>
      </c>
      <c r="E187" s="46">
        <f t="shared" si="26"/>
        <v>0.66666666666666663</v>
      </c>
      <c r="F187" s="46">
        <f t="shared" si="26"/>
        <v>0</v>
      </c>
      <c r="G187" s="46">
        <f t="shared" si="26"/>
        <v>0.21666666666666667</v>
      </c>
      <c r="H187" s="46">
        <f t="shared" si="26"/>
        <v>0</v>
      </c>
      <c r="I187" s="46">
        <f t="shared" si="26"/>
        <v>0.45</v>
      </c>
      <c r="J187" s="46">
        <f t="shared" si="26"/>
        <v>0</v>
      </c>
      <c r="K187" s="46">
        <f t="shared" si="26"/>
        <v>0</v>
      </c>
      <c r="L187" s="46">
        <f t="shared" si="26"/>
        <v>-0.65</v>
      </c>
      <c r="M187" s="46">
        <f t="shared" si="26"/>
        <v>0</v>
      </c>
      <c r="N187" s="46">
        <f t="shared" si="26"/>
        <v>0</v>
      </c>
      <c r="O187" s="46">
        <f t="shared" si="26"/>
        <v>-0.33333333333333331</v>
      </c>
      <c r="P187" s="46">
        <f t="shared" si="26"/>
        <v>0.6166666666666667</v>
      </c>
      <c r="Q187" s="46">
        <f t="shared" si="26"/>
        <v>-0.33333333333333331</v>
      </c>
      <c r="R187" s="46">
        <f t="shared" si="26"/>
        <v>-0.8666666666666667</v>
      </c>
      <c r="S187" s="46">
        <f t="shared" si="26"/>
        <v>-0.16666666666666666</v>
      </c>
      <c r="T187" s="46">
        <f t="shared" si="26"/>
        <v>-0.31666666666666665</v>
      </c>
      <c r="U187" s="46">
        <f t="shared" si="26"/>
        <v>0.46666666666666667</v>
      </c>
      <c r="V187" s="46">
        <f t="shared" si="26"/>
        <v>-0.8666666666666667</v>
      </c>
      <c r="W187" s="46">
        <f t="shared" si="26"/>
        <v>-0.71666666666666667</v>
      </c>
      <c r="X187" s="46">
        <f t="shared" si="26"/>
        <v>-0.23333333333333334</v>
      </c>
      <c r="Y187" s="46">
        <f t="shared" si="26"/>
        <v>-0.8666666666666667</v>
      </c>
    </row>
    <row r="188" spans="1:25" x14ac:dyDescent="0.25">
      <c r="B188" s="20">
        <v>12</v>
      </c>
      <c r="C188" s="46">
        <f t="shared" ref="C188:Y188" si="27">C204/60</f>
        <v>-0.26666666666666666</v>
      </c>
      <c r="D188" s="46">
        <f t="shared" si="27"/>
        <v>-0.26666666666666666</v>
      </c>
      <c r="E188" s="46">
        <f t="shared" si="27"/>
        <v>0</v>
      </c>
      <c r="F188" s="46">
        <f t="shared" si="27"/>
        <v>-0.18333333333333332</v>
      </c>
      <c r="G188" s="46">
        <f t="shared" si="27"/>
        <v>0.15</v>
      </c>
      <c r="H188" s="46">
        <f t="shared" si="27"/>
        <v>-0.93333333333333335</v>
      </c>
      <c r="I188" s="46">
        <f t="shared" si="27"/>
        <v>0</v>
      </c>
      <c r="J188" s="46">
        <f t="shared" si="27"/>
        <v>-0.4</v>
      </c>
      <c r="K188" s="46">
        <f t="shared" si="27"/>
        <v>-0.25</v>
      </c>
      <c r="L188" s="46">
        <f t="shared" si="27"/>
        <v>-0.18333333333333332</v>
      </c>
      <c r="M188" s="46">
        <f t="shared" si="27"/>
        <v>-0.71666666666666667</v>
      </c>
      <c r="N188" s="46">
        <f t="shared" si="27"/>
        <v>0</v>
      </c>
      <c r="O188" s="46">
        <f t="shared" si="27"/>
        <v>-0.5</v>
      </c>
      <c r="P188" s="46">
        <f t="shared" si="27"/>
        <v>0</v>
      </c>
      <c r="Q188" s="46">
        <f t="shared" si="27"/>
        <v>0</v>
      </c>
      <c r="R188" s="46">
        <f t="shared" si="27"/>
        <v>0</v>
      </c>
      <c r="S188" s="46">
        <f t="shared" si="27"/>
        <v>-0.93333333333333335</v>
      </c>
      <c r="T188" s="46">
        <f t="shared" si="27"/>
        <v>-0.31666666666666665</v>
      </c>
      <c r="U188" s="46">
        <f t="shared" si="27"/>
        <v>0.53333333333333333</v>
      </c>
      <c r="V188" s="46">
        <f t="shared" si="27"/>
        <v>-1.6666666666666666E-2</v>
      </c>
      <c r="W188" s="46">
        <f t="shared" si="27"/>
        <v>-0.26666666666666666</v>
      </c>
      <c r="X188" s="46">
        <f t="shared" si="27"/>
        <v>-0.8666666666666667</v>
      </c>
      <c r="Y188" s="46">
        <f t="shared" si="27"/>
        <v>-0.31666666666666665</v>
      </c>
    </row>
    <row r="189" spans="1:25" x14ac:dyDescent="0.25">
      <c r="B189" s="21">
        <v>13</v>
      </c>
      <c r="C189" s="46">
        <f t="shared" ref="C189:Y189" si="28">C205/60</f>
        <v>-0.78333333333333333</v>
      </c>
      <c r="D189" s="46">
        <f t="shared" si="28"/>
        <v>-0.71666666666666667</v>
      </c>
      <c r="E189" s="46">
        <f t="shared" si="28"/>
        <v>-0.78333333333333333</v>
      </c>
      <c r="F189" s="46">
        <f t="shared" si="28"/>
        <v>-0.18333333333333332</v>
      </c>
      <c r="G189" s="46">
        <f t="shared" si="28"/>
        <v>-0.71666666666666667</v>
      </c>
      <c r="H189" s="46">
        <f t="shared" si="28"/>
        <v>-0.8666666666666667</v>
      </c>
      <c r="I189" s="46">
        <f t="shared" si="28"/>
        <v>0</v>
      </c>
      <c r="J189" s="46">
        <f t="shared" si="28"/>
        <v>-0.71666666666666667</v>
      </c>
      <c r="K189" s="46">
        <f t="shared" si="28"/>
        <v>0</v>
      </c>
      <c r="L189" s="46">
        <f t="shared" si="28"/>
        <v>-0.18333333333333332</v>
      </c>
      <c r="M189" s="46">
        <f t="shared" si="28"/>
        <v>-0.33333333333333331</v>
      </c>
      <c r="N189" s="46">
        <f t="shared" si="28"/>
        <v>0</v>
      </c>
      <c r="O189" s="46">
        <f t="shared" si="28"/>
        <v>-0.33333333333333331</v>
      </c>
      <c r="P189" s="46">
        <f t="shared" si="28"/>
        <v>0</v>
      </c>
      <c r="Q189" s="46">
        <f t="shared" si="28"/>
        <v>-0.6333333333333333</v>
      </c>
      <c r="R189" s="46">
        <f t="shared" si="28"/>
        <v>0</v>
      </c>
      <c r="S189" s="46">
        <f t="shared" si="28"/>
        <v>-0.31666666666666665</v>
      </c>
      <c r="T189" s="46">
        <f t="shared" si="28"/>
        <v>-0.31666666666666665</v>
      </c>
      <c r="U189" s="46">
        <f t="shared" si="28"/>
        <v>-0.31666666666666665</v>
      </c>
      <c r="V189" s="46">
        <f t="shared" si="28"/>
        <v>0</v>
      </c>
      <c r="W189" s="46">
        <f t="shared" si="28"/>
        <v>-0.26666666666666666</v>
      </c>
      <c r="X189" s="46">
        <f t="shared" si="28"/>
        <v>-0.78333333333333333</v>
      </c>
      <c r="Y189" s="46">
        <f t="shared" si="28"/>
        <v>-0.1</v>
      </c>
    </row>
    <row r="191" spans="1:25" x14ac:dyDescent="0.25">
      <c r="A191" t="s">
        <v>227</v>
      </c>
      <c r="B191" s="8" t="s">
        <v>222</v>
      </c>
      <c r="C191" s="23" t="s">
        <v>151</v>
      </c>
      <c r="D191" s="23" t="s">
        <v>152</v>
      </c>
      <c r="E191" s="23" t="s">
        <v>153</v>
      </c>
      <c r="F191" s="23" t="s">
        <v>154</v>
      </c>
      <c r="G191" s="23" t="s">
        <v>155</v>
      </c>
      <c r="H191" s="23" t="s">
        <v>156</v>
      </c>
      <c r="I191" s="23" t="s">
        <v>157</v>
      </c>
      <c r="J191" s="23" t="s">
        <v>158</v>
      </c>
      <c r="K191" s="23" t="s">
        <v>159</v>
      </c>
      <c r="L191" s="23" t="s">
        <v>160</v>
      </c>
      <c r="M191" s="23" t="s">
        <v>161</v>
      </c>
      <c r="N191" s="23" t="s">
        <v>162</v>
      </c>
      <c r="O191" s="23" t="s">
        <v>163</v>
      </c>
      <c r="P191" s="23" t="s">
        <v>164</v>
      </c>
      <c r="Q191" s="23" t="s">
        <v>165</v>
      </c>
      <c r="R191" s="23" t="s">
        <v>166</v>
      </c>
      <c r="S191" s="23" t="s">
        <v>167</v>
      </c>
      <c r="T191" s="23" t="s">
        <v>168</v>
      </c>
      <c r="U191" s="23" t="s">
        <v>169</v>
      </c>
      <c r="V191" s="23" t="s">
        <v>170</v>
      </c>
      <c r="W191" s="23" t="s">
        <v>171</v>
      </c>
      <c r="X191" s="23" t="s">
        <v>172</v>
      </c>
      <c r="Y191" s="23" t="s">
        <v>173</v>
      </c>
    </row>
    <row r="192" spans="1:25" x14ac:dyDescent="0.25">
      <c r="B192" s="9" t="s">
        <v>69</v>
      </c>
      <c r="C192" s="14" t="s">
        <v>70</v>
      </c>
      <c r="D192" s="11" t="s">
        <v>70</v>
      </c>
      <c r="E192" s="11" t="s">
        <v>70</v>
      </c>
      <c r="F192" s="11" t="s">
        <v>70</v>
      </c>
      <c r="G192" s="11" t="s">
        <v>70</v>
      </c>
      <c r="H192" s="11" t="s">
        <v>70</v>
      </c>
      <c r="I192" s="11" t="s">
        <v>70</v>
      </c>
      <c r="J192" s="11" t="s">
        <v>70</v>
      </c>
      <c r="K192" s="11" t="s">
        <v>70</v>
      </c>
      <c r="L192" s="11" t="s">
        <v>70</v>
      </c>
      <c r="M192" s="11" t="s">
        <v>70</v>
      </c>
      <c r="N192" s="11" t="s">
        <v>70</v>
      </c>
      <c r="O192" s="11" t="s">
        <v>70</v>
      </c>
      <c r="P192" s="11" t="s">
        <v>70</v>
      </c>
      <c r="Q192" s="11" t="s">
        <v>70</v>
      </c>
      <c r="R192" s="11" t="s">
        <v>70</v>
      </c>
      <c r="S192" s="11" t="s">
        <v>70</v>
      </c>
      <c r="T192" s="11" t="s">
        <v>70</v>
      </c>
      <c r="U192" s="14" t="s">
        <v>70</v>
      </c>
      <c r="V192" s="11" t="s">
        <v>70</v>
      </c>
      <c r="W192" s="11" t="s">
        <v>70</v>
      </c>
      <c r="X192" s="11" t="s">
        <v>70</v>
      </c>
      <c r="Y192" s="11" t="s">
        <v>70</v>
      </c>
    </row>
    <row r="193" spans="2:25" x14ac:dyDescent="0.25">
      <c r="B193" s="9" t="s">
        <v>71</v>
      </c>
      <c r="C193" s="14" t="s">
        <v>72</v>
      </c>
      <c r="D193" s="11" t="s">
        <v>72</v>
      </c>
      <c r="E193" s="11" t="s">
        <v>72</v>
      </c>
      <c r="F193" s="11" t="s">
        <v>72</v>
      </c>
      <c r="G193" s="11" t="s">
        <v>72</v>
      </c>
      <c r="H193" s="11" t="s">
        <v>72</v>
      </c>
      <c r="I193" s="11" t="s">
        <v>72</v>
      </c>
      <c r="J193" s="11" t="s">
        <v>72</v>
      </c>
      <c r="K193" s="11" t="s">
        <v>72</v>
      </c>
      <c r="L193" s="11" t="s">
        <v>72</v>
      </c>
      <c r="M193" s="11" t="s">
        <v>72</v>
      </c>
      <c r="N193" s="11" t="s">
        <v>72</v>
      </c>
      <c r="O193" s="11" t="s">
        <v>72</v>
      </c>
      <c r="P193" s="11" t="s">
        <v>72</v>
      </c>
      <c r="Q193" s="11" t="s">
        <v>72</v>
      </c>
      <c r="R193" s="11" t="s">
        <v>72</v>
      </c>
      <c r="S193" s="11" t="s">
        <v>72</v>
      </c>
      <c r="T193" s="11" t="s">
        <v>72</v>
      </c>
      <c r="U193" s="14" t="s">
        <v>72</v>
      </c>
      <c r="V193" s="11" t="s">
        <v>72</v>
      </c>
      <c r="W193" s="11" t="s">
        <v>72</v>
      </c>
      <c r="X193" s="11" t="s">
        <v>72</v>
      </c>
      <c r="Y193" s="11" t="s">
        <v>72</v>
      </c>
    </row>
    <row r="194" spans="2:25" x14ac:dyDescent="0.25">
      <c r="B194" s="19">
        <v>2</v>
      </c>
      <c r="C194" s="40">
        <v>-24</v>
      </c>
      <c r="D194" s="41">
        <v>0</v>
      </c>
      <c r="E194" s="42"/>
      <c r="F194" s="40">
        <v>-33</v>
      </c>
      <c r="G194" s="41"/>
      <c r="H194" s="41">
        <v>9</v>
      </c>
      <c r="I194" s="41">
        <v>0</v>
      </c>
      <c r="J194" s="41">
        <v>0</v>
      </c>
      <c r="K194" s="41">
        <v>0</v>
      </c>
      <c r="L194" s="40">
        <v>-10</v>
      </c>
      <c r="M194" s="41">
        <v>0</v>
      </c>
      <c r="N194" s="40">
        <v>-43</v>
      </c>
      <c r="O194" s="41"/>
      <c r="P194" s="40">
        <v>-14</v>
      </c>
      <c r="Q194" s="41"/>
      <c r="R194" s="40">
        <v>-15</v>
      </c>
      <c r="S194" s="40">
        <v>-15</v>
      </c>
      <c r="T194" s="41">
        <v>0</v>
      </c>
      <c r="U194" s="41">
        <v>0</v>
      </c>
      <c r="V194" s="41"/>
      <c r="W194" s="41">
        <v>0</v>
      </c>
      <c r="X194" s="40">
        <v>-14</v>
      </c>
      <c r="Y194" s="40">
        <v>-11</v>
      </c>
    </row>
    <row r="195" spans="2:25" x14ac:dyDescent="0.25">
      <c r="B195" s="19">
        <v>3</v>
      </c>
      <c r="C195" s="40">
        <v>-47</v>
      </c>
      <c r="D195" s="41">
        <v>0</v>
      </c>
      <c r="E195" s="41">
        <v>0</v>
      </c>
      <c r="F195" s="40">
        <v>-10</v>
      </c>
      <c r="G195" s="41">
        <v>0</v>
      </c>
      <c r="H195" s="40">
        <v>-52</v>
      </c>
      <c r="I195" s="41">
        <v>0</v>
      </c>
      <c r="J195" s="41">
        <v>0</v>
      </c>
      <c r="K195" s="41">
        <v>0</v>
      </c>
      <c r="L195" s="41">
        <v>0</v>
      </c>
      <c r="M195" s="41">
        <v>0</v>
      </c>
      <c r="N195" s="41">
        <v>0</v>
      </c>
      <c r="O195" s="40">
        <v>-56</v>
      </c>
      <c r="P195" s="40">
        <v>-14</v>
      </c>
      <c r="Q195" s="41">
        <v>0</v>
      </c>
      <c r="R195" s="40">
        <v>-56</v>
      </c>
      <c r="S195" s="41">
        <v>0</v>
      </c>
      <c r="T195" s="41">
        <v>0</v>
      </c>
      <c r="U195" s="41">
        <v>0</v>
      </c>
      <c r="V195" s="41"/>
      <c r="W195" s="40">
        <v>-19</v>
      </c>
      <c r="X195" s="40">
        <v>-52</v>
      </c>
      <c r="Y195" s="40">
        <v>-24</v>
      </c>
    </row>
    <row r="196" spans="2:25" x14ac:dyDescent="0.25">
      <c r="B196" s="19">
        <v>4</v>
      </c>
      <c r="C196" s="40">
        <v>-24</v>
      </c>
      <c r="D196" s="40">
        <v>-15</v>
      </c>
      <c r="E196" s="41">
        <v>0</v>
      </c>
      <c r="F196" s="40">
        <v>-52</v>
      </c>
      <c r="G196" s="41">
        <v>0</v>
      </c>
      <c r="H196" s="41">
        <v>0</v>
      </c>
      <c r="I196" s="41">
        <v>0</v>
      </c>
      <c r="J196" s="41">
        <v>0</v>
      </c>
      <c r="K196" s="41">
        <v>0</v>
      </c>
      <c r="L196" s="40">
        <v>-10</v>
      </c>
      <c r="M196" s="41">
        <v>0</v>
      </c>
      <c r="N196" s="40">
        <v>-47</v>
      </c>
      <c r="O196" s="40">
        <v>-56</v>
      </c>
      <c r="P196" s="41">
        <v>0</v>
      </c>
      <c r="Q196" s="40">
        <v>-56</v>
      </c>
      <c r="R196" s="41">
        <v>0</v>
      </c>
      <c r="S196" s="41">
        <v>0</v>
      </c>
      <c r="T196" s="41">
        <v>0</v>
      </c>
      <c r="U196" s="41">
        <v>0</v>
      </c>
      <c r="V196" s="41"/>
      <c r="W196" s="41">
        <v>0</v>
      </c>
      <c r="X196" s="40">
        <v>-52</v>
      </c>
      <c r="Y196" s="41">
        <v>0</v>
      </c>
    </row>
    <row r="197" spans="2:25" x14ac:dyDescent="0.25">
      <c r="B197" s="20">
        <v>5</v>
      </c>
      <c r="C197" s="40">
        <v>-47</v>
      </c>
      <c r="D197" s="45">
        <v>-15</v>
      </c>
      <c r="E197" s="41">
        <v>0</v>
      </c>
      <c r="F197" s="40">
        <v>-14</v>
      </c>
      <c r="G197" s="41">
        <v>0</v>
      </c>
      <c r="H197" s="40">
        <v>-10</v>
      </c>
      <c r="I197" s="41">
        <v>32</v>
      </c>
      <c r="J197" s="40">
        <v>-10</v>
      </c>
      <c r="K197" s="41">
        <v>55</v>
      </c>
      <c r="L197" s="41">
        <v>0</v>
      </c>
      <c r="M197" s="41">
        <v>37</v>
      </c>
      <c r="N197" s="41">
        <v>0</v>
      </c>
      <c r="O197" s="41">
        <v>0</v>
      </c>
      <c r="P197" s="41">
        <v>0</v>
      </c>
      <c r="Q197" s="41">
        <v>0</v>
      </c>
      <c r="R197" s="41">
        <v>0</v>
      </c>
      <c r="S197" s="41">
        <v>37</v>
      </c>
      <c r="T197" s="41">
        <v>0</v>
      </c>
      <c r="U197" s="41">
        <v>4.1666666666666664E-2</v>
      </c>
      <c r="V197" s="41">
        <v>46</v>
      </c>
      <c r="W197" s="41">
        <v>0</v>
      </c>
      <c r="X197" s="41">
        <v>0</v>
      </c>
      <c r="Y197" s="41">
        <v>0</v>
      </c>
    </row>
    <row r="198" spans="2:25" x14ac:dyDescent="0.25">
      <c r="B198" s="20">
        <v>6</v>
      </c>
      <c r="C198" s="41">
        <v>0</v>
      </c>
      <c r="D198" s="41"/>
      <c r="E198" s="41">
        <v>0</v>
      </c>
      <c r="F198" s="40">
        <v>-10</v>
      </c>
      <c r="G198" s="41">
        <v>19</v>
      </c>
      <c r="H198" s="41">
        <v>0</v>
      </c>
      <c r="I198" s="41">
        <v>4.1666666666666664E-2</v>
      </c>
      <c r="J198" s="40">
        <v>-10</v>
      </c>
      <c r="K198" s="40">
        <v>-42</v>
      </c>
      <c r="L198" s="41">
        <v>0</v>
      </c>
      <c r="M198" s="41">
        <v>0</v>
      </c>
      <c r="N198" s="41">
        <v>0</v>
      </c>
      <c r="O198" s="41">
        <v>0</v>
      </c>
      <c r="P198" s="41">
        <v>9</v>
      </c>
      <c r="Q198" s="41">
        <v>0</v>
      </c>
      <c r="R198" s="40">
        <v>-52</v>
      </c>
      <c r="S198" s="41">
        <v>0</v>
      </c>
      <c r="T198" s="41">
        <v>0</v>
      </c>
      <c r="U198" s="41">
        <v>0</v>
      </c>
      <c r="V198" s="41">
        <v>0</v>
      </c>
      <c r="W198" s="41">
        <v>0</v>
      </c>
      <c r="X198" s="41">
        <v>0</v>
      </c>
      <c r="Y198" s="40">
        <v>-47</v>
      </c>
    </row>
    <row r="199" spans="2:25" x14ac:dyDescent="0.25">
      <c r="B199" s="20">
        <v>7</v>
      </c>
      <c r="C199" s="41">
        <v>0</v>
      </c>
      <c r="D199" s="40">
        <v>-43</v>
      </c>
      <c r="E199" s="40">
        <v>-42</v>
      </c>
      <c r="F199" s="40">
        <v>-14</v>
      </c>
      <c r="G199" s="41">
        <v>10</v>
      </c>
      <c r="H199" s="41">
        <v>0</v>
      </c>
      <c r="I199" s="41">
        <v>32</v>
      </c>
      <c r="J199" s="41">
        <v>0</v>
      </c>
      <c r="K199" s="40">
        <v>-47</v>
      </c>
      <c r="L199" s="40">
        <v>-57</v>
      </c>
      <c r="M199" s="41">
        <v>0</v>
      </c>
      <c r="N199" s="41">
        <v>0</v>
      </c>
      <c r="O199" s="40">
        <v>-52</v>
      </c>
      <c r="P199" s="41">
        <v>24</v>
      </c>
      <c r="Q199" s="41">
        <v>0</v>
      </c>
      <c r="R199" s="41">
        <v>0</v>
      </c>
      <c r="S199" s="41">
        <v>0</v>
      </c>
      <c r="T199" s="41">
        <v>0</v>
      </c>
      <c r="U199" s="41">
        <v>9</v>
      </c>
      <c r="V199" s="41">
        <v>0</v>
      </c>
      <c r="W199" s="40">
        <v>-47</v>
      </c>
      <c r="X199" s="41">
        <v>0</v>
      </c>
      <c r="Y199" s="40">
        <v>-47</v>
      </c>
    </row>
    <row r="200" spans="2:25" x14ac:dyDescent="0.25">
      <c r="B200" s="20">
        <v>8</v>
      </c>
      <c r="C200" s="41">
        <v>0</v>
      </c>
      <c r="D200" s="40">
        <v>-15</v>
      </c>
      <c r="E200" s="41">
        <v>0</v>
      </c>
      <c r="F200" s="40">
        <v>-47</v>
      </c>
      <c r="G200" s="41">
        <v>0</v>
      </c>
      <c r="H200" s="41">
        <v>5</v>
      </c>
      <c r="I200" s="41">
        <v>10</v>
      </c>
      <c r="J200" s="40">
        <v>-52</v>
      </c>
      <c r="K200" s="41">
        <v>0</v>
      </c>
      <c r="L200" s="40">
        <v>-57</v>
      </c>
      <c r="M200" s="41">
        <v>0</v>
      </c>
      <c r="N200" s="41">
        <v>0</v>
      </c>
      <c r="O200" s="40">
        <v>-52</v>
      </c>
      <c r="P200" s="41">
        <v>4.1666666666666664E-2</v>
      </c>
      <c r="Q200" s="41">
        <v>0</v>
      </c>
      <c r="R200" s="40">
        <v>-42</v>
      </c>
      <c r="S200" s="41">
        <v>0</v>
      </c>
      <c r="T200" s="41">
        <v>0</v>
      </c>
      <c r="U200" s="41">
        <v>0</v>
      </c>
      <c r="V200" s="40">
        <v>-10</v>
      </c>
      <c r="W200" s="40">
        <v>-19</v>
      </c>
      <c r="X200" s="41">
        <v>0</v>
      </c>
      <c r="Y200" s="40">
        <v>-15</v>
      </c>
    </row>
    <row r="201" spans="2:25" x14ac:dyDescent="0.25">
      <c r="B201" s="20">
        <v>9</v>
      </c>
      <c r="C201" s="40">
        <v>-47</v>
      </c>
      <c r="D201" s="40">
        <v>-16</v>
      </c>
      <c r="E201" s="41">
        <v>0</v>
      </c>
      <c r="F201" s="40">
        <v>-47</v>
      </c>
      <c r="G201" s="40">
        <v>-10</v>
      </c>
      <c r="H201" s="41">
        <v>4.1666666666666664E-2</v>
      </c>
      <c r="I201" s="41">
        <v>0</v>
      </c>
      <c r="J201" s="40">
        <v>-10</v>
      </c>
      <c r="K201" s="41">
        <v>0</v>
      </c>
      <c r="L201" s="40">
        <v>-43</v>
      </c>
      <c r="M201" s="41">
        <v>0</v>
      </c>
      <c r="N201" s="41">
        <v>0</v>
      </c>
      <c r="O201" s="40">
        <v>-47</v>
      </c>
      <c r="P201" s="41">
        <v>37</v>
      </c>
      <c r="Q201" s="40">
        <v>-47</v>
      </c>
      <c r="R201" s="41">
        <v>0</v>
      </c>
      <c r="S201" s="41">
        <v>0</v>
      </c>
      <c r="T201" s="40">
        <v>-43</v>
      </c>
      <c r="U201" s="41">
        <v>0</v>
      </c>
      <c r="V201" s="40">
        <v>-10</v>
      </c>
      <c r="W201" s="40">
        <v>-52</v>
      </c>
      <c r="X201" s="41">
        <v>0</v>
      </c>
      <c r="Y201" s="40">
        <v>-19</v>
      </c>
    </row>
    <row r="202" spans="2:25" x14ac:dyDescent="0.25">
      <c r="B202" s="20">
        <v>10</v>
      </c>
      <c r="C202" s="40">
        <v>-11</v>
      </c>
      <c r="D202" s="40">
        <v>-43</v>
      </c>
      <c r="E202" s="41">
        <v>37</v>
      </c>
      <c r="F202" s="41"/>
      <c r="G202" s="40">
        <v>-43</v>
      </c>
      <c r="H202" s="40">
        <v>-56</v>
      </c>
      <c r="I202" s="41">
        <v>32</v>
      </c>
      <c r="J202" s="40">
        <v>-15</v>
      </c>
      <c r="K202" s="41">
        <v>0</v>
      </c>
      <c r="L202" s="40">
        <v>-20</v>
      </c>
      <c r="M202" s="41">
        <v>0</v>
      </c>
      <c r="N202" s="41">
        <v>0</v>
      </c>
      <c r="O202" s="40">
        <v>-48</v>
      </c>
      <c r="P202" s="41">
        <v>0</v>
      </c>
      <c r="Q202" s="40">
        <v>-43</v>
      </c>
      <c r="R202" s="40">
        <v>-15</v>
      </c>
      <c r="S202" s="41">
        <v>0</v>
      </c>
      <c r="T202" s="41">
        <v>0</v>
      </c>
      <c r="U202" s="41">
        <v>32</v>
      </c>
      <c r="V202" s="41">
        <v>0</v>
      </c>
      <c r="W202" s="40">
        <v>-43</v>
      </c>
      <c r="X202" s="40">
        <v>-52</v>
      </c>
      <c r="Y202" s="40">
        <v>-15</v>
      </c>
    </row>
    <row r="203" spans="2:25" x14ac:dyDescent="0.25">
      <c r="B203" s="20">
        <v>11</v>
      </c>
      <c r="C203" s="40">
        <v>-11</v>
      </c>
      <c r="D203" s="40">
        <v>-48</v>
      </c>
      <c r="E203" s="41">
        <v>40</v>
      </c>
      <c r="F203" s="41"/>
      <c r="G203" s="41">
        <v>13</v>
      </c>
      <c r="H203" s="41">
        <v>0</v>
      </c>
      <c r="I203" s="41">
        <v>27</v>
      </c>
      <c r="J203" s="41"/>
      <c r="K203" s="41">
        <v>0</v>
      </c>
      <c r="L203" s="40">
        <v>-39</v>
      </c>
      <c r="M203" s="41">
        <v>0</v>
      </c>
      <c r="N203" s="41">
        <v>0</v>
      </c>
      <c r="O203" s="40">
        <v>-20</v>
      </c>
      <c r="P203" s="41">
        <v>37</v>
      </c>
      <c r="Q203" s="40">
        <v>-20</v>
      </c>
      <c r="R203" s="40">
        <v>-52</v>
      </c>
      <c r="S203" s="40">
        <v>-10</v>
      </c>
      <c r="T203" s="40">
        <v>-19</v>
      </c>
      <c r="U203" s="41">
        <v>28</v>
      </c>
      <c r="V203" s="40">
        <v>-52</v>
      </c>
      <c r="W203" s="40">
        <v>-43</v>
      </c>
      <c r="X203" s="40">
        <v>-14</v>
      </c>
      <c r="Y203" s="40">
        <v>-52</v>
      </c>
    </row>
    <row r="204" spans="2:25" x14ac:dyDescent="0.25">
      <c r="B204" s="20">
        <v>12</v>
      </c>
      <c r="C204" s="40">
        <v>-16</v>
      </c>
      <c r="D204" s="40">
        <v>-16</v>
      </c>
      <c r="E204" s="41">
        <v>0</v>
      </c>
      <c r="F204" s="40">
        <v>-11</v>
      </c>
      <c r="G204" s="41">
        <v>9</v>
      </c>
      <c r="H204" s="40">
        <v>-56</v>
      </c>
      <c r="I204" s="41"/>
      <c r="J204" s="40">
        <v>-24</v>
      </c>
      <c r="K204" s="40">
        <v>-15</v>
      </c>
      <c r="L204" s="40">
        <v>-11</v>
      </c>
      <c r="M204" s="40">
        <v>-43</v>
      </c>
      <c r="N204" s="41">
        <v>0</v>
      </c>
      <c r="O204" s="40">
        <v>-30</v>
      </c>
      <c r="P204" s="41">
        <v>0</v>
      </c>
      <c r="Q204" s="41"/>
      <c r="R204" s="41">
        <v>0</v>
      </c>
      <c r="S204" s="40">
        <v>-56</v>
      </c>
      <c r="T204" s="40">
        <v>-19</v>
      </c>
      <c r="U204" s="41">
        <v>32</v>
      </c>
      <c r="V204" s="40">
        <v>-1</v>
      </c>
      <c r="W204" s="40">
        <v>-16</v>
      </c>
      <c r="X204" s="40">
        <v>-52</v>
      </c>
      <c r="Y204" s="40">
        <v>-19</v>
      </c>
    </row>
    <row r="205" spans="2:25" x14ac:dyDescent="0.25">
      <c r="B205" s="21">
        <v>13</v>
      </c>
      <c r="C205" s="43">
        <v>-47</v>
      </c>
      <c r="D205" s="43">
        <v>-43</v>
      </c>
      <c r="E205" s="43">
        <v>-47</v>
      </c>
      <c r="F205" s="43">
        <v>-11</v>
      </c>
      <c r="G205" s="43">
        <v>-43</v>
      </c>
      <c r="H205" s="43">
        <v>-52</v>
      </c>
      <c r="I205" s="44"/>
      <c r="J205" s="43">
        <v>-43</v>
      </c>
      <c r="K205" s="44"/>
      <c r="L205" s="43">
        <v>-11</v>
      </c>
      <c r="M205" s="43">
        <v>-20</v>
      </c>
      <c r="N205" s="44">
        <v>0</v>
      </c>
      <c r="O205" s="43">
        <v>-20</v>
      </c>
      <c r="P205" s="44"/>
      <c r="Q205" s="43">
        <v>-38</v>
      </c>
      <c r="R205" s="44"/>
      <c r="S205" s="43">
        <v>-19</v>
      </c>
      <c r="T205" s="43">
        <v>-19</v>
      </c>
      <c r="U205" s="43">
        <v>-19</v>
      </c>
      <c r="V205" s="44"/>
      <c r="W205" s="43">
        <v>-16</v>
      </c>
      <c r="X205" s="43">
        <v>-47</v>
      </c>
      <c r="Y205" s="43">
        <v>-6</v>
      </c>
    </row>
    <row r="210" spans="1:18" x14ac:dyDescent="0.25">
      <c r="A210" t="s">
        <v>224</v>
      </c>
    </row>
    <row r="211" spans="1:18" x14ac:dyDescent="0.25">
      <c r="A211" t="s">
        <v>229</v>
      </c>
      <c r="B211" s="8" t="s">
        <v>223</v>
      </c>
      <c r="C211" s="23" t="s">
        <v>174</v>
      </c>
      <c r="D211" s="23" t="s">
        <v>175</v>
      </c>
      <c r="E211" s="23" t="s">
        <v>176</v>
      </c>
      <c r="F211" s="23" t="s">
        <v>177</v>
      </c>
      <c r="G211" s="23" t="s">
        <v>178</v>
      </c>
      <c r="H211" s="23" t="s">
        <v>179</v>
      </c>
      <c r="I211" s="23" t="s">
        <v>180</v>
      </c>
      <c r="J211" s="23" t="s">
        <v>181</v>
      </c>
      <c r="K211" s="23" t="s">
        <v>182</v>
      </c>
      <c r="L211" s="23" t="s">
        <v>183</v>
      </c>
      <c r="M211" s="23" t="s">
        <v>184</v>
      </c>
      <c r="N211" s="23" t="s">
        <v>221</v>
      </c>
      <c r="O211" s="23" t="s">
        <v>185</v>
      </c>
      <c r="P211" s="23" t="s">
        <v>186</v>
      </c>
      <c r="Q211" s="23" t="s">
        <v>225</v>
      </c>
      <c r="R211" s="23" t="s">
        <v>226</v>
      </c>
    </row>
    <row r="212" spans="1:18" x14ac:dyDescent="0.25">
      <c r="B212" s="9" t="s">
        <v>69</v>
      </c>
      <c r="C212" s="14" t="s">
        <v>70</v>
      </c>
      <c r="D212" s="11" t="s">
        <v>70</v>
      </c>
      <c r="E212" s="11" t="s">
        <v>70</v>
      </c>
      <c r="F212" s="11" t="s">
        <v>70</v>
      </c>
      <c r="G212" s="11" t="s">
        <v>70</v>
      </c>
      <c r="H212" s="11" t="s">
        <v>70</v>
      </c>
      <c r="I212" s="11" t="s">
        <v>70</v>
      </c>
      <c r="J212" s="11" t="s">
        <v>70</v>
      </c>
      <c r="K212" s="11" t="s">
        <v>70</v>
      </c>
      <c r="L212" s="11" t="s">
        <v>70</v>
      </c>
      <c r="M212" s="11" t="s">
        <v>70</v>
      </c>
      <c r="N212" s="11" t="s">
        <v>70</v>
      </c>
      <c r="O212" s="11" t="s">
        <v>70</v>
      </c>
      <c r="P212" s="11" t="s">
        <v>70</v>
      </c>
      <c r="Q212" s="8"/>
      <c r="R212" s="38"/>
    </row>
    <row r="213" spans="1:18" x14ac:dyDescent="0.25">
      <c r="B213" s="9" t="s">
        <v>71</v>
      </c>
      <c r="C213" s="14" t="s">
        <v>72</v>
      </c>
      <c r="D213" s="11" t="s">
        <v>72</v>
      </c>
      <c r="E213" s="11" t="s">
        <v>72</v>
      </c>
      <c r="F213" s="11" t="s">
        <v>72</v>
      </c>
      <c r="G213" s="11" t="s">
        <v>72</v>
      </c>
      <c r="H213" s="11" t="s">
        <v>72</v>
      </c>
      <c r="I213" s="11" t="s">
        <v>72</v>
      </c>
      <c r="J213" s="11" t="s">
        <v>72</v>
      </c>
      <c r="K213" s="11" t="s">
        <v>72</v>
      </c>
      <c r="L213" s="11" t="s">
        <v>72</v>
      </c>
      <c r="M213" s="11" t="s">
        <v>72</v>
      </c>
      <c r="N213" s="11" t="s">
        <v>72</v>
      </c>
      <c r="O213" s="11" t="s">
        <v>72</v>
      </c>
      <c r="P213" s="11" t="s">
        <v>72</v>
      </c>
      <c r="Q213" s="9"/>
      <c r="R213" s="11"/>
    </row>
    <row r="214" spans="1:18" x14ac:dyDescent="0.25">
      <c r="B214" s="19">
        <v>2</v>
      </c>
      <c r="C214" s="29">
        <v>0</v>
      </c>
      <c r="D214" s="27">
        <v>0</v>
      </c>
      <c r="E214" s="26" t="s">
        <v>199</v>
      </c>
      <c r="F214" s="29">
        <v>0</v>
      </c>
      <c r="G214" s="29">
        <v>0</v>
      </c>
      <c r="H214" s="29">
        <v>0</v>
      </c>
      <c r="I214" s="31" t="s">
        <v>211</v>
      </c>
      <c r="J214" s="26" t="s">
        <v>220</v>
      </c>
      <c r="K214" s="29"/>
      <c r="L214" s="31" t="s">
        <v>216</v>
      </c>
      <c r="M214" s="29">
        <v>0</v>
      </c>
      <c r="N214" s="29">
        <v>0</v>
      </c>
      <c r="O214" s="29">
        <v>0</v>
      </c>
      <c r="P214" s="29">
        <v>0</v>
      </c>
      <c r="Q214" s="39" t="e">
        <f>AVERAGE(#REF!)</f>
        <v>#REF!</v>
      </c>
      <c r="R214" t="e">
        <f>_xlfn.STDEV.P(#REF!)/SQRT(COUNT(#REF!))</f>
        <v>#REF!</v>
      </c>
    </row>
    <row r="215" spans="1:18" x14ac:dyDescent="0.25">
      <c r="B215" s="19">
        <v>3</v>
      </c>
      <c r="C215" s="29">
        <v>0</v>
      </c>
      <c r="D215" s="27">
        <v>0</v>
      </c>
      <c r="E215" s="27">
        <v>0</v>
      </c>
      <c r="F215" s="29">
        <v>0</v>
      </c>
      <c r="G215" s="29">
        <v>0</v>
      </c>
      <c r="H215" s="27">
        <v>0.13194444444444445</v>
      </c>
      <c r="I215" s="29">
        <v>0</v>
      </c>
      <c r="J215" s="27">
        <v>6.3888888888888884E-2</v>
      </c>
      <c r="K215" s="27"/>
      <c r="L215" s="31" t="s">
        <v>188</v>
      </c>
      <c r="M215" s="29">
        <v>0</v>
      </c>
      <c r="N215" s="29">
        <v>0</v>
      </c>
      <c r="O215" s="29">
        <v>0</v>
      </c>
      <c r="P215" s="29">
        <v>0</v>
      </c>
      <c r="Q215" s="39" t="e">
        <f t="shared" ref="Q215:Q225" si="29">AVERAGE(#REF!)</f>
        <v>#REF!</v>
      </c>
      <c r="R215" t="e">
        <f t="shared" ref="R215:R225" si="30">_xlfn.STDEV.P(#REF!)/SQRT(COUNT(#REF!))</f>
        <v>#REF!</v>
      </c>
    </row>
    <row r="216" spans="1:18" x14ac:dyDescent="0.25">
      <c r="B216" s="19">
        <v>4</v>
      </c>
      <c r="C216" s="29">
        <v>0</v>
      </c>
      <c r="D216" s="27">
        <v>0</v>
      </c>
      <c r="E216" s="27">
        <v>0</v>
      </c>
      <c r="F216" s="27">
        <v>2.5694444444444447E-2</v>
      </c>
      <c r="G216" s="29">
        <v>0</v>
      </c>
      <c r="H216" s="29">
        <v>0</v>
      </c>
      <c r="I216" s="29">
        <v>0</v>
      </c>
      <c r="J216" s="27">
        <v>0</v>
      </c>
      <c r="K216" s="29">
        <v>0</v>
      </c>
      <c r="L216" s="29">
        <v>0</v>
      </c>
      <c r="M216" s="29">
        <v>0</v>
      </c>
      <c r="N216" s="29">
        <v>0</v>
      </c>
      <c r="O216" s="29">
        <v>0</v>
      </c>
      <c r="P216" s="29">
        <v>0</v>
      </c>
      <c r="Q216" s="39" t="e">
        <f t="shared" si="29"/>
        <v>#REF!</v>
      </c>
      <c r="R216" t="e">
        <f t="shared" si="30"/>
        <v>#REF!</v>
      </c>
    </row>
    <row r="217" spans="1:18" x14ac:dyDescent="0.25">
      <c r="B217" s="20">
        <v>5</v>
      </c>
      <c r="C217" s="27">
        <v>0</v>
      </c>
      <c r="D217" s="27">
        <v>0.19027777777777777</v>
      </c>
      <c r="E217" s="27">
        <v>1.8749999999999999E-2</v>
      </c>
      <c r="F217" s="27">
        <v>4.5138888888888888E-2</v>
      </c>
      <c r="G217" s="27">
        <v>0</v>
      </c>
      <c r="H217" s="27">
        <v>0.10625</v>
      </c>
      <c r="I217" s="27">
        <v>1.2499999999999999E-2</v>
      </c>
      <c r="J217" s="27">
        <v>4.1666666666666664E-2</v>
      </c>
      <c r="K217" s="27">
        <v>6.7361111111111108E-2</v>
      </c>
      <c r="L217" s="27">
        <v>0</v>
      </c>
      <c r="M217" s="27">
        <v>6.1111111111111116E-2</v>
      </c>
      <c r="N217" s="27">
        <v>4.7916666666666663E-2</v>
      </c>
      <c r="O217" s="27">
        <v>1.5972222222222224E-2</v>
      </c>
      <c r="P217" s="27">
        <v>1.8749999999999999E-2</v>
      </c>
      <c r="Q217" s="39" t="e">
        <f t="shared" si="29"/>
        <v>#REF!</v>
      </c>
      <c r="R217" t="e">
        <f t="shared" si="30"/>
        <v>#REF!</v>
      </c>
    </row>
    <row r="218" spans="1:18" x14ac:dyDescent="0.25">
      <c r="B218" s="20">
        <v>6</v>
      </c>
      <c r="C218" s="27">
        <v>2.5694444444444447E-2</v>
      </c>
      <c r="D218" s="27">
        <v>3.1944444444444449E-2</v>
      </c>
      <c r="E218" s="27">
        <v>3.5416666666666666E-2</v>
      </c>
      <c r="F218" s="27">
        <v>6.1111111111111116E-2</v>
      </c>
      <c r="G218" s="27">
        <v>0</v>
      </c>
      <c r="H218" s="27">
        <v>7.0833333333333331E-2</v>
      </c>
      <c r="I218" s="27">
        <v>6.3888888888888884E-2</v>
      </c>
      <c r="J218" s="27">
        <v>8.3333333333333329E-2</v>
      </c>
      <c r="K218" s="27">
        <v>0</v>
      </c>
      <c r="L218" s="27">
        <v>0</v>
      </c>
      <c r="M218" s="27">
        <v>4.5138888888888888E-2</v>
      </c>
      <c r="N218" s="27">
        <v>3.1944444444444449E-2</v>
      </c>
      <c r="O218" s="27">
        <v>5.7638888888888885E-2</v>
      </c>
      <c r="P218" s="29">
        <v>0</v>
      </c>
      <c r="Q218" s="39" t="e">
        <f t="shared" si="29"/>
        <v>#REF!</v>
      </c>
      <c r="R218" t="e">
        <f t="shared" si="30"/>
        <v>#REF!</v>
      </c>
    </row>
    <row r="219" spans="1:18" x14ac:dyDescent="0.25">
      <c r="B219" s="20">
        <v>7</v>
      </c>
      <c r="C219" s="27">
        <v>0</v>
      </c>
      <c r="D219" s="27">
        <v>7.7083333333333337E-2</v>
      </c>
      <c r="E219" s="27">
        <v>7.0833333333333331E-2</v>
      </c>
      <c r="F219" s="27">
        <v>6.3888888888888884E-2</v>
      </c>
      <c r="G219" s="27">
        <v>8.3333333333333329E-2</v>
      </c>
      <c r="H219" s="27">
        <v>4.1666666666666664E-2</v>
      </c>
      <c r="I219" s="27">
        <v>4.1666666666666664E-2</v>
      </c>
      <c r="J219" s="27">
        <v>9.0277777777777776E-2</v>
      </c>
      <c r="K219" s="27">
        <v>0</v>
      </c>
      <c r="L219" s="27">
        <v>0</v>
      </c>
      <c r="M219" s="27">
        <v>2.8472222222222222E-2</v>
      </c>
      <c r="N219" s="26" t="s">
        <v>200</v>
      </c>
      <c r="O219" s="27">
        <v>2.8472222222222222E-2</v>
      </c>
      <c r="P219" s="29">
        <v>0</v>
      </c>
      <c r="Q219" s="39" t="e">
        <f t="shared" si="29"/>
        <v>#REF!</v>
      </c>
      <c r="R219" t="e">
        <f t="shared" si="30"/>
        <v>#REF!</v>
      </c>
    </row>
    <row r="220" spans="1:18" x14ac:dyDescent="0.25">
      <c r="B220" s="20">
        <v>8</v>
      </c>
      <c r="C220" s="26" t="s">
        <v>211</v>
      </c>
      <c r="D220" s="27">
        <v>2.5694444444444447E-2</v>
      </c>
      <c r="E220" s="27">
        <v>5.1388888888888894E-2</v>
      </c>
      <c r="F220" s="27">
        <v>2.5694444444444447E-2</v>
      </c>
      <c r="G220" s="27">
        <v>6.3888888888888884E-2</v>
      </c>
      <c r="H220" s="27">
        <v>0</v>
      </c>
      <c r="I220" s="27">
        <v>6.3888888888888884E-2</v>
      </c>
      <c r="J220" s="27">
        <v>9.3055555555555558E-2</v>
      </c>
      <c r="K220" s="26" t="s">
        <v>210</v>
      </c>
      <c r="L220" s="27">
        <v>1.5972222222222224E-2</v>
      </c>
      <c r="M220" s="27">
        <v>4.7916666666666663E-2</v>
      </c>
      <c r="N220" s="27">
        <v>2.5694444444444447E-2</v>
      </c>
      <c r="O220" s="27">
        <v>9.6527777777777768E-2</v>
      </c>
      <c r="P220" s="27">
        <v>2.5694444444444447E-2</v>
      </c>
      <c r="Q220" s="39" t="e">
        <f t="shared" si="29"/>
        <v>#REF!</v>
      </c>
      <c r="R220" t="e">
        <f t="shared" si="30"/>
        <v>#REF!</v>
      </c>
    </row>
    <row r="221" spans="1:18" x14ac:dyDescent="0.25">
      <c r="B221" s="20">
        <v>9</v>
      </c>
      <c r="C221" s="26" t="s">
        <v>188</v>
      </c>
      <c r="D221" s="27">
        <v>2.5694444444444447E-2</v>
      </c>
      <c r="E221" s="27">
        <v>6.3888888888888884E-2</v>
      </c>
      <c r="F221" s="27">
        <v>3.5416666666666666E-2</v>
      </c>
      <c r="G221" s="27">
        <v>0.21249999999999999</v>
      </c>
      <c r="H221" s="27">
        <v>0</v>
      </c>
      <c r="I221" s="27">
        <v>0.16388888888888889</v>
      </c>
      <c r="J221" s="27">
        <v>0.13541666666666666</v>
      </c>
      <c r="K221" s="26" t="s">
        <v>205</v>
      </c>
      <c r="L221" s="26" t="s">
        <v>198</v>
      </c>
      <c r="M221" s="27">
        <v>9.0277777777777787E-3</v>
      </c>
      <c r="N221" s="27">
        <v>8.6805555555555566E-2</v>
      </c>
      <c r="O221" s="27">
        <v>1.2499999999999999E-2</v>
      </c>
      <c r="P221" s="29"/>
      <c r="Q221" s="39" t="e">
        <f t="shared" si="29"/>
        <v>#REF!</v>
      </c>
      <c r="R221" t="e">
        <f t="shared" si="30"/>
        <v>#REF!</v>
      </c>
    </row>
    <row r="222" spans="1:18" x14ac:dyDescent="0.25">
      <c r="B222" s="20">
        <v>10</v>
      </c>
      <c r="C222" s="27">
        <v>0</v>
      </c>
      <c r="D222" s="27"/>
      <c r="E222" s="27">
        <v>0.10277777777777779</v>
      </c>
      <c r="F222" s="27">
        <v>0.20902777777777778</v>
      </c>
      <c r="G222" s="27">
        <v>0.13819444444444443</v>
      </c>
      <c r="H222" s="27">
        <v>3.8194444444444441E-2</v>
      </c>
      <c r="I222" s="27">
        <v>0.12847222222222224</v>
      </c>
      <c r="J222" s="27"/>
      <c r="K222" s="26" t="s">
        <v>205</v>
      </c>
      <c r="L222" s="27">
        <v>0</v>
      </c>
      <c r="M222" s="27">
        <v>0.12847222222222224</v>
      </c>
      <c r="N222" s="27">
        <v>9.3055555555555558E-2</v>
      </c>
      <c r="O222" s="27">
        <v>9.6527777777777768E-2</v>
      </c>
      <c r="P222" s="29">
        <v>0</v>
      </c>
      <c r="Q222" s="39" t="e">
        <f t="shared" si="29"/>
        <v>#REF!</v>
      </c>
      <c r="R222" t="e">
        <f t="shared" si="30"/>
        <v>#REF!</v>
      </c>
    </row>
    <row r="223" spans="1:18" x14ac:dyDescent="0.25">
      <c r="B223" s="20">
        <v>11</v>
      </c>
      <c r="C223" s="27">
        <v>0</v>
      </c>
      <c r="D223" s="27"/>
      <c r="E223" s="27">
        <v>2.0833333333333332E-2</v>
      </c>
      <c r="F223" s="27">
        <v>5.1388888888888894E-2</v>
      </c>
      <c r="G223" s="27">
        <v>0.17083333333333331</v>
      </c>
      <c r="H223" s="27">
        <v>4.5138888888888888E-2</v>
      </c>
      <c r="I223" s="27">
        <v>8.3333333333333329E-2</v>
      </c>
      <c r="J223" s="27"/>
      <c r="K223" s="31" t="s">
        <v>190</v>
      </c>
      <c r="L223" s="27">
        <v>0</v>
      </c>
      <c r="M223" s="27">
        <v>9.3055555555555558E-2</v>
      </c>
      <c r="N223" s="27">
        <v>4.5138888888888888E-2</v>
      </c>
      <c r="O223" s="27">
        <v>8.0555555555555561E-2</v>
      </c>
      <c r="P223" s="27">
        <v>5.1388888888888894E-2</v>
      </c>
      <c r="Q223" s="39" t="e">
        <f t="shared" si="29"/>
        <v>#REF!</v>
      </c>
      <c r="R223" t="e">
        <f t="shared" si="30"/>
        <v>#REF!</v>
      </c>
    </row>
    <row r="224" spans="1:18" x14ac:dyDescent="0.25">
      <c r="B224" s="20">
        <v>12</v>
      </c>
      <c r="C224" s="26" t="s">
        <v>204</v>
      </c>
      <c r="D224" s="27"/>
      <c r="E224" s="27">
        <v>6.3888888888888884E-2</v>
      </c>
      <c r="F224" s="27">
        <v>0.11597222222222221</v>
      </c>
      <c r="G224" s="27">
        <v>0.13194444444444445</v>
      </c>
      <c r="H224" s="27">
        <v>0.13333333333333333</v>
      </c>
      <c r="I224" s="27">
        <v>0.20625000000000002</v>
      </c>
      <c r="J224" s="27"/>
      <c r="K224" s="26" t="s">
        <v>205</v>
      </c>
      <c r="L224" s="27">
        <v>0</v>
      </c>
      <c r="M224" s="27">
        <v>2.5694444444444447E-2</v>
      </c>
      <c r="N224" s="27">
        <v>2.8472222222222222E-2</v>
      </c>
      <c r="O224" s="27">
        <v>9.9999999999999992E-2</v>
      </c>
      <c r="P224" s="27">
        <v>2.8472222222222222E-2</v>
      </c>
      <c r="Q224" s="39" t="e">
        <f t="shared" si="29"/>
        <v>#REF!</v>
      </c>
      <c r="R224" t="e">
        <f t="shared" si="30"/>
        <v>#REF!</v>
      </c>
    </row>
    <row r="225" spans="1:18" x14ac:dyDescent="0.25">
      <c r="B225" s="21">
        <v>13</v>
      </c>
      <c r="C225" s="30">
        <v>0</v>
      </c>
      <c r="D225" s="30"/>
      <c r="E225" s="30">
        <v>1.8749999999999999E-2</v>
      </c>
      <c r="F225" s="30"/>
      <c r="G225" s="30">
        <v>9.6527777777777768E-2</v>
      </c>
      <c r="H225" s="30">
        <v>2.8472222222222222E-2</v>
      </c>
      <c r="I225" s="30">
        <v>0.12569444444444444</v>
      </c>
      <c r="J225" s="33"/>
      <c r="K225" s="28" t="s">
        <v>205</v>
      </c>
      <c r="L225" s="30">
        <v>5.7638888888888885E-2</v>
      </c>
      <c r="M225" s="30">
        <v>3.8194444444444441E-2</v>
      </c>
      <c r="N225" s="30"/>
      <c r="O225" s="30">
        <v>9.9999999999999992E-2</v>
      </c>
      <c r="P225" s="33">
        <v>0</v>
      </c>
      <c r="Q225" s="39" t="e">
        <f t="shared" si="29"/>
        <v>#REF!</v>
      </c>
      <c r="R225" t="e">
        <f t="shared" si="30"/>
        <v>#REF!</v>
      </c>
    </row>
    <row r="226" spans="1:18" x14ac:dyDescent="0.25">
      <c r="A226" t="s">
        <v>224</v>
      </c>
    </row>
    <row r="227" spans="1:18" x14ac:dyDescent="0.25">
      <c r="A227" t="s">
        <v>230</v>
      </c>
      <c r="B227" s="8" t="s">
        <v>223</v>
      </c>
      <c r="C227" s="48" t="s">
        <v>174</v>
      </c>
      <c r="D227" s="48" t="s">
        <v>175</v>
      </c>
      <c r="E227" s="48" t="s">
        <v>176</v>
      </c>
      <c r="F227" s="48" t="s">
        <v>177</v>
      </c>
      <c r="G227" s="48" t="s">
        <v>178</v>
      </c>
      <c r="H227" s="48" t="s">
        <v>179</v>
      </c>
      <c r="I227" s="48" t="s">
        <v>180</v>
      </c>
      <c r="J227" s="48" t="s">
        <v>181</v>
      </c>
      <c r="K227" s="48" t="s">
        <v>182</v>
      </c>
      <c r="L227" s="48" t="s">
        <v>183</v>
      </c>
      <c r="M227" s="48" t="s">
        <v>184</v>
      </c>
      <c r="N227" s="48" t="s">
        <v>221</v>
      </c>
      <c r="O227" s="48" t="s">
        <v>185</v>
      </c>
      <c r="P227" s="48" t="s">
        <v>186</v>
      </c>
      <c r="Q227" s="49" t="s">
        <v>225</v>
      </c>
      <c r="R227" s="49" t="s">
        <v>226</v>
      </c>
    </row>
    <row r="228" spans="1:18" x14ac:dyDescent="0.25">
      <c r="B228" s="9" t="s">
        <v>69</v>
      </c>
      <c r="C228" s="14" t="s">
        <v>70</v>
      </c>
      <c r="D228" s="11" t="s">
        <v>70</v>
      </c>
      <c r="E228" s="11" t="s">
        <v>70</v>
      </c>
      <c r="F228" s="11" t="s">
        <v>70</v>
      </c>
      <c r="G228" s="11" t="s">
        <v>70</v>
      </c>
      <c r="H228" s="11" t="s">
        <v>70</v>
      </c>
      <c r="I228" s="11" t="s">
        <v>70</v>
      </c>
      <c r="J228" s="11" t="s">
        <v>70</v>
      </c>
      <c r="K228" s="11" t="s">
        <v>70</v>
      </c>
      <c r="L228" s="11" t="s">
        <v>70</v>
      </c>
      <c r="M228" s="11" t="s">
        <v>70</v>
      </c>
      <c r="N228" s="11" t="s">
        <v>70</v>
      </c>
      <c r="O228" s="11" t="s">
        <v>70</v>
      </c>
      <c r="P228" s="11" t="s">
        <v>70</v>
      </c>
    </row>
    <row r="229" spans="1:18" x14ac:dyDescent="0.25">
      <c r="B229" s="9" t="s">
        <v>71</v>
      </c>
      <c r="C229" s="14" t="s">
        <v>72</v>
      </c>
      <c r="D229" s="11" t="s">
        <v>72</v>
      </c>
      <c r="E229" s="11" t="s">
        <v>72</v>
      </c>
      <c r="F229" s="11" t="s">
        <v>72</v>
      </c>
      <c r="G229" s="11" t="s">
        <v>72</v>
      </c>
      <c r="H229" s="11" t="s">
        <v>72</v>
      </c>
      <c r="I229" s="11" t="s">
        <v>72</v>
      </c>
      <c r="J229" s="11" t="s">
        <v>72</v>
      </c>
      <c r="K229" s="11" t="s">
        <v>72</v>
      </c>
      <c r="L229" s="11" t="s">
        <v>72</v>
      </c>
      <c r="M229" s="11" t="s">
        <v>72</v>
      </c>
      <c r="N229" s="11" t="s">
        <v>72</v>
      </c>
      <c r="O229" s="11" t="s">
        <v>72</v>
      </c>
      <c r="P229" s="11" t="s">
        <v>72</v>
      </c>
    </row>
    <row r="230" spans="1:18" x14ac:dyDescent="0.25">
      <c r="B230" s="19">
        <v>2</v>
      </c>
      <c r="C230" s="47">
        <v>0</v>
      </c>
      <c r="D230" s="47">
        <v>0</v>
      </c>
      <c r="E230" s="47">
        <v>-0.8666666666666667</v>
      </c>
      <c r="F230" s="47">
        <v>0</v>
      </c>
      <c r="G230" s="47">
        <v>0</v>
      </c>
      <c r="H230" s="47">
        <v>0</v>
      </c>
      <c r="I230" s="47">
        <v>-0.31666666666666665</v>
      </c>
      <c r="J230" s="47">
        <v>-0.4</v>
      </c>
      <c r="K230" s="47"/>
      <c r="L230" s="47">
        <v>-1.31666666666666</v>
      </c>
      <c r="M230" s="47">
        <v>0</v>
      </c>
      <c r="N230" s="47">
        <v>0</v>
      </c>
      <c r="O230" s="47">
        <v>0</v>
      </c>
      <c r="P230" s="47">
        <v>0</v>
      </c>
      <c r="Q230" s="51">
        <f>AVERAGE(C230:P230)</f>
        <v>-0.22307692307692256</v>
      </c>
      <c r="R230" s="52">
        <f>_xlfn.STDEV.P(C230:P230)/SQRT(COUNT(C230:P230))</f>
        <v>0.11142107677440344</v>
      </c>
    </row>
    <row r="231" spans="1:18" x14ac:dyDescent="0.25">
      <c r="B231" s="19">
        <v>3</v>
      </c>
      <c r="C231" s="47">
        <v>0</v>
      </c>
      <c r="D231" s="47">
        <v>0</v>
      </c>
      <c r="E231" s="47">
        <v>0</v>
      </c>
      <c r="F231" s="47">
        <v>0</v>
      </c>
      <c r="G231" s="47">
        <v>0</v>
      </c>
      <c r="H231" s="47">
        <v>3.1666666666666599</v>
      </c>
      <c r="I231" s="47">
        <v>0</v>
      </c>
      <c r="J231" s="47">
        <v>1.5333333333333301</v>
      </c>
      <c r="K231" s="47"/>
      <c r="L231" s="47">
        <v>-0.78333333333333333</v>
      </c>
      <c r="M231" s="47">
        <v>0</v>
      </c>
      <c r="N231" s="47">
        <v>0</v>
      </c>
      <c r="O231" s="47">
        <v>0</v>
      </c>
      <c r="P231" s="47">
        <v>0</v>
      </c>
      <c r="Q231" s="51">
        <f t="shared" ref="Q231:Q241" si="31">AVERAGE(C231:P231)</f>
        <v>0.30128205128205054</v>
      </c>
      <c r="R231" s="52">
        <f t="shared" ref="R231:R241" si="32">_xlfn.STDEV.P(C231:P231)/SQRT(COUNT(C231:P231))</f>
        <v>0.26437912789988555</v>
      </c>
    </row>
    <row r="232" spans="1:18" x14ac:dyDescent="0.25">
      <c r="B232" s="19">
        <v>4</v>
      </c>
      <c r="C232" s="47">
        <v>0</v>
      </c>
      <c r="D232" s="47">
        <v>0</v>
      </c>
      <c r="E232" s="47">
        <v>0</v>
      </c>
      <c r="F232" s="47">
        <v>0.6166666666666667</v>
      </c>
      <c r="G232" s="47">
        <v>0</v>
      </c>
      <c r="H232" s="47">
        <v>0</v>
      </c>
      <c r="I232" s="47">
        <v>0</v>
      </c>
      <c r="J232" s="47">
        <v>0</v>
      </c>
      <c r="K232" s="47">
        <v>0</v>
      </c>
      <c r="L232" s="47">
        <v>0</v>
      </c>
      <c r="M232" s="47">
        <v>0</v>
      </c>
      <c r="N232" s="47">
        <v>0</v>
      </c>
      <c r="O232" s="47">
        <v>0</v>
      </c>
      <c r="P232" s="47">
        <v>0</v>
      </c>
      <c r="Q232" s="51">
        <f t="shared" si="31"/>
        <v>4.4047619047619051E-2</v>
      </c>
      <c r="R232" s="52">
        <f t="shared" si="32"/>
        <v>4.2445347775474963E-2</v>
      </c>
    </row>
    <row r="233" spans="1:18" x14ac:dyDescent="0.25">
      <c r="B233" s="20">
        <v>5</v>
      </c>
      <c r="C233" s="47">
        <v>0</v>
      </c>
      <c r="D233" s="47">
        <v>4.5666666666666602</v>
      </c>
      <c r="E233" s="47">
        <v>0.45</v>
      </c>
      <c r="F233" s="47">
        <v>1.0833333333333299</v>
      </c>
      <c r="G233" s="47">
        <v>0</v>
      </c>
      <c r="H233" s="47">
        <v>2.5499999999999998</v>
      </c>
      <c r="I233" s="47">
        <v>0.3</v>
      </c>
      <c r="J233" s="47">
        <v>1.0006944444444399</v>
      </c>
      <c r="K233" s="47">
        <v>1.61666666666666</v>
      </c>
      <c r="L233" s="47">
        <v>0</v>
      </c>
      <c r="M233" s="47">
        <v>1.4666666666666599</v>
      </c>
      <c r="N233" s="47">
        <v>1.1499999999999999</v>
      </c>
      <c r="O233" s="47">
        <v>0.38333333333333336</v>
      </c>
      <c r="P233" s="47">
        <v>0.45</v>
      </c>
      <c r="Q233" s="51">
        <f t="shared" si="31"/>
        <v>1.0726686507936489</v>
      </c>
      <c r="R233" s="52">
        <f t="shared" si="32"/>
        <v>0.32065350292472339</v>
      </c>
    </row>
    <row r="234" spans="1:18" x14ac:dyDescent="0.25">
      <c r="B234" s="20">
        <v>6</v>
      </c>
      <c r="C234" s="47">
        <v>0.6166666666666667</v>
      </c>
      <c r="D234" s="47">
        <v>0.76666666666666672</v>
      </c>
      <c r="E234" s="47">
        <v>0.85</v>
      </c>
      <c r="F234" s="47">
        <v>1.4666666666666599</v>
      </c>
      <c r="G234" s="47">
        <v>0</v>
      </c>
      <c r="H234" s="47">
        <v>1.7</v>
      </c>
      <c r="I234" s="47">
        <v>1.5333333333333301</v>
      </c>
      <c r="J234" s="47">
        <v>2.0013888888888798</v>
      </c>
      <c r="K234" s="47">
        <v>0</v>
      </c>
      <c r="L234" s="47">
        <v>0</v>
      </c>
      <c r="M234" s="47">
        <v>1.0833333333333299</v>
      </c>
      <c r="N234" s="47">
        <v>0.76666666666666672</v>
      </c>
      <c r="O234" s="47">
        <v>1.38333333333333</v>
      </c>
      <c r="P234" s="47">
        <v>0</v>
      </c>
      <c r="Q234" s="51">
        <f t="shared" si="31"/>
        <v>0.86914682539682353</v>
      </c>
      <c r="R234" s="52">
        <f t="shared" si="32"/>
        <v>0.17767644873078503</v>
      </c>
    </row>
    <row r="235" spans="1:18" x14ac:dyDescent="0.25">
      <c r="B235" s="20">
        <v>7</v>
      </c>
      <c r="C235" s="47">
        <v>0</v>
      </c>
      <c r="D235" s="47">
        <v>1.85</v>
      </c>
      <c r="E235" s="47">
        <v>1.7</v>
      </c>
      <c r="F235" s="47">
        <v>1.5333333333333301</v>
      </c>
      <c r="G235" s="47">
        <v>2.0013888888888798</v>
      </c>
      <c r="H235" s="47">
        <v>1</v>
      </c>
      <c r="I235" s="47">
        <v>1</v>
      </c>
      <c r="J235" s="47">
        <v>2.1666666666666599</v>
      </c>
      <c r="K235" s="47">
        <v>0</v>
      </c>
      <c r="L235" s="47">
        <v>0</v>
      </c>
      <c r="M235" s="47">
        <v>0.68333333333333335</v>
      </c>
      <c r="N235" s="47">
        <v>-0.23333333333333334</v>
      </c>
      <c r="O235" s="47">
        <v>0.68333333333333335</v>
      </c>
      <c r="P235" s="47">
        <v>0</v>
      </c>
      <c r="Q235" s="51">
        <f t="shared" si="31"/>
        <v>0.88462301587301451</v>
      </c>
      <c r="R235" s="52">
        <f t="shared" si="32"/>
        <v>0.21895083842116583</v>
      </c>
    </row>
    <row r="236" spans="1:18" x14ac:dyDescent="0.25">
      <c r="B236" s="20">
        <v>8</v>
      </c>
      <c r="C236" s="47">
        <v>-0.31666666666666665</v>
      </c>
      <c r="D236" s="47">
        <v>0.6166666666666667</v>
      </c>
      <c r="E236" s="47">
        <v>1.2333333333333301</v>
      </c>
      <c r="F236" s="47">
        <v>0.6166666666666667</v>
      </c>
      <c r="G236" s="47">
        <v>1.5333333333333301</v>
      </c>
      <c r="H236" s="47">
        <v>0</v>
      </c>
      <c r="I236" s="47">
        <v>1.5333333333333301</v>
      </c>
      <c r="J236" s="47">
        <v>2.2333333333333298</v>
      </c>
      <c r="K236" s="47">
        <v>-1.7166666666666599</v>
      </c>
      <c r="L236" s="47">
        <v>0.38333333333333336</v>
      </c>
      <c r="M236" s="47">
        <v>1.1499999999999999</v>
      </c>
      <c r="N236" s="47">
        <v>0.6166666666666667</v>
      </c>
      <c r="O236" s="47">
        <v>2.3166666666666602</v>
      </c>
      <c r="P236" s="47">
        <v>0.6166666666666667</v>
      </c>
      <c r="Q236" s="51">
        <f t="shared" si="31"/>
        <v>0.77261904761904687</v>
      </c>
      <c r="R236" s="52">
        <f t="shared" si="32"/>
        <v>0.26971896404576601</v>
      </c>
    </row>
    <row r="237" spans="1:18" x14ac:dyDescent="0.25">
      <c r="B237" s="20">
        <v>9</v>
      </c>
      <c r="C237" s="47">
        <v>-0.78333333333333333</v>
      </c>
      <c r="D237" s="47">
        <v>0.6166666666666667</v>
      </c>
      <c r="E237" s="47">
        <v>1.5333333333333301</v>
      </c>
      <c r="F237" s="47">
        <v>0.85</v>
      </c>
      <c r="G237" s="47">
        <v>5.0999999999999996</v>
      </c>
      <c r="H237" s="47">
        <v>0</v>
      </c>
      <c r="I237" s="47">
        <v>3.93333333333333</v>
      </c>
      <c r="J237" s="47">
        <v>3.25</v>
      </c>
      <c r="K237" s="47">
        <v>-2.25</v>
      </c>
      <c r="L237" s="47">
        <v>-0.16666666666666666</v>
      </c>
      <c r="M237" s="47">
        <v>0.21666666666666667</v>
      </c>
      <c r="N237" s="47">
        <v>2.0833333333333299</v>
      </c>
      <c r="O237" s="47">
        <v>0.3</v>
      </c>
      <c r="P237" s="47"/>
      <c r="Q237" s="51">
        <f t="shared" si="31"/>
        <v>1.1294871794871788</v>
      </c>
      <c r="R237" s="52">
        <f t="shared" si="32"/>
        <v>0.53897763376421559</v>
      </c>
    </row>
    <row r="238" spans="1:18" x14ac:dyDescent="0.25">
      <c r="B238" s="20">
        <v>10</v>
      </c>
      <c r="C238" s="47">
        <v>0</v>
      </c>
      <c r="D238" s="47"/>
      <c r="E238" s="47">
        <v>2.4666666666666601</v>
      </c>
      <c r="F238" s="47">
        <v>5.0166666666666604</v>
      </c>
      <c r="G238" s="47">
        <v>3.3166666666666602</v>
      </c>
      <c r="H238" s="47">
        <v>0.91666666666666663</v>
      </c>
      <c r="I238" s="47">
        <v>3.0833333333333299</v>
      </c>
      <c r="J238" s="47"/>
      <c r="K238" s="47">
        <v>-2.25</v>
      </c>
      <c r="L238" s="47">
        <v>0</v>
      </c>
      <c r="M238" s="47">
        <v>3.0833333333333299</v>
      </c>
      <c r="N238" s="47">
        <v>2.2333333333333298</v>
      </c>
      <c r="O238" s="47">
        <v>2.3166666666666602</v>
      </c>
      <c r="P238" s="47">
        <v>0</v>
      </c>
      <c r="Q238" s="51">
        <f t="shared" si="31"/>
        <v>1.6819444444444411</v>
      </c>
      <c r="R238" s="52">
        <f t="shared" si="32"/>
        <v>0.55009980272008296</v>
      </c>
    </row>
    <row r="239" spans="1:18" x14ac:dyDescent="0.25">
      <c r="B239" s="20">
        <v>11</v>
      </c>
      <c r="C239" s="47">
        <v>0</v>
      </c>
      <c r="D239" s="47"/>
      <c r="E239" s="47">
        <v>0.5</v>
      </c>
      <c r="F239" s="47">
        <v>1.2333333333333301</v>
      </c>
      <c r="G239" s="47">
        <v>4.0999999999999996</v>
      </c>
      <c r="H239" s="47">
        <v>1.0833333333333299</v>
      </c>
      <c r="I239" s="47">
        <v>2</v>
      </c>
      <c r="J239" s="47"/>
      <c r="K239" s="47">
        <v>-2.18333333333333</v>
      </c>
      <c r="L239" s="47">
        <v>0</v>
      </c>
      <c r="M239" s="47">
        <v>2.2333333333333298</v>
      </c>
      <c r="N239" s="47">
        <v>1.0833333333333299</v>
      </c>
      <c r="O239" s="47">
        <v>1.93333333333333</v>
      </c>
      <c r="P239" s="47">
        <v>1.2333333333333301</v>
      </c>
      <c r="Q239" s="51">
        <f t="shared" si="31"/>
        <v>1.1013888888888874</v>
      </c>
      <c r="R239" s="52">
        <f t="shared" si="32"/>
        <v>0.41986484787790812</v>
      </c>
    </row>
    <row r="240" spans="1:18" x14ac:dyDescent="0.25">
      <c r="B240" s="20">
        <v>12</v>
      </c>
      <c r="C240" s="47">
        <v>-0.93333333333333335</v>
      </c>
      <c r="D240" s="47"/>
      <c r="E240" s="47">
        <v>1.5333333333333301</v>
      </c>
      <c r="F240" s="47">
        <v>2.7833333333333301</v>
      </c>
      <c r="G240" s="47">
        <v>3.1666666666666599</v>
      </c>
      <c r="H240" s="47">
        <v>3.2</v>
      </c>
      <c r="I240" s="47">
        <v>4.95</v>
      </c>
      <c r="J240" s="47"/>
      <c r="K240" s="47">
        <v>-2.25</v>
      </c>
      <c r="L240" s="47">
        <v>0</v>
      </c>
      <c r="M240" s="47">
        <v>0.6166666666666667</v>
      </c>
      <c r="N240" s="47">
        <v>0.68333333333333335</v>
      </c>
      <c r="O240" s="47">
        <v>2.4</v>
      </c>
      <c r="P240" s="47">
        <v>0.68333333333333335</v>
      </c>
      <c r="Q240" s="51">
        <f t="shared" si="31"/>
        <v>1.4027777777777766</v>
      </c>
      <c r="R240" s="52">
        <f t="shared" si="32"/>
        <v>0.55441839636726764</v>
      </c>
    </row>
    <row r="241" spans="1:18" x14ac:dyDescent="0.25">
      <c r="B241" s="21">
        <v>13</v>
      </c>
      <c r="C241" s="47">
        <v>0</v>
      </c>
      <c r="D241" s="47"/>
      <c r="E241" s="47">
        <v>0.45</v>
      </c>
      <c r="F241" s="47"/>
      <c r="G241" s="47">
        <v>2.3166666666666602</v>
      </c>
      <c r="H241" s="47">
        <v>0.68333333333333335</v>
      </c>
      <c r="I241" s="47">
        <v>3.0166666666666599</v>
      </c>
      <c r="J241" s="47"/>
      <c r="K241" s="47">
        <v>-2.25</v>
      </c>
      <c r="L241" s="47">
        <v>1.38333333333333</v>
      </c>
      <c r="M241" s="47">
        <v>0.91666666666666663</v>
      </c>
      <c r="N241" s="47"/>
      <c r="O241" s="47">
        <v>2.4</v>
      </c>
      <c r="P241" s="47">
        <v>0</v>
      </c>
      <c r="Q241" s="51">
        <f t="shared" si="31"/>
        <v>0.89166666666666516</v>
      </c>
      <c r="R241" s="52">
        <f t="shared" si="32"/>
        <v>0.45565733957779125</v>
      </c>
    </row>
    <row r="243" spans="1:18" x14ac:dyDescent="0.25">
      <c r="A243" t="s">
        <v>228</v>
      </c>
      <c r="B243" s="8" t="s">
        <v>223</v>
      </c>
      <c r="C243" s="23" t="s">
        <v>174</v>
      </c>
      <c r="D243" s="23" t="s">
        <v>175</v>
      </c>
      <c r="E243" s="23" t="s">
        <v>176</v>
      </c>
      <c r="F243" s="23" t="s">
        <v>177</v>
      </c>
      <c r="G243" s="23" t="s">
        <v>178</v>
      </c>
      <c r="H243" s="23" t="s">
        <v>179</v>
      </c>
      <c r="I243" s="23" t="s">
        <v>180</v>
      </c>
      <c r="J243" s="23" t="s">
        <v>181</v>
      </c>
      <c r="K243" s="23" t="s">
        <v>182</v>
      </c>
      <c r="L243" s="23" t="s">
        <v>183</v>
      </c>
      <c r="M243" s="23" t="s">
        <v>184</v>
      </c>
      <c r="N243" s="23" t="s">
        <v>221</v>
      </c>
      <c r="O243" s="23" t="s">
        <v>185</v>
      </c>
      <c r="P243" s="23" t="s">
        <v>186</v>
      </c>
    </row>
    <row r="244" spans="1:18" x14ac:dyDescent="0.25">
      <c r="B244" s="9" t="s">
        <v>69</v>
      </c>
      <c r="C244" s="14" t="s">
        <v>70</v>
      </c>
      <c r="D244" s="11" t="s">
        <v>70</v>
      </c>
      <c r="E244" s="11" t="s">
        <v>70</v>
      </c>
      <c r="F244" s="11" t="s">
        <v>70</v>
      </c>
      <c r="G244" s="11" t="s">
        <v>70</v>
      </c>
      <c r="H244" s="11" t="s">
        <v>70</v>
      </c>
      <c r="I244" s="11" t="s">
        <v>70</v>
      </c>
      <c r="J244" s="11" t="s">
        <v>70</v>
      </c>
      <c r="K244" s="11" t="s">
        <v>70</v>
      </c>
      <c r="L244" s="11" t="s">
        <v>70</v>
      </c>
      <c r="M244" s="11" t="s">
        <v>70</v>
      </c>
      <c r="N244" s="11" t="s">
        <v>70</v>
      </c>
      <c r="O244" s="11" t="s">
        <v>70</v>
      </c>
      <c r="P244" s="11" t="s">
        <v>70</v>
      </c>
    </row>
    <row r="245" spans="1:18" x14ac:dyDescent="0.25">
      <c r="B245" s="9" t="s">
        <v>71</v>
      </c>
      <c r="C245" s="14" t="s">
        <v>72</v>
      </c>
      <c r="D245" s="11" t="s">
        <v>72</v>
      </c>
      <c r="E245" s="11" t="s">
        <v>72</v>
      </c>
      <c r="F245" s="11" t="s">
        <v>72</v>
      </c>
      <c r="G245" s="11" t="s">
        <v>72</v>
      </c>
      <c r="H245" s="11" t="s">
        <v>72</v>
      </c>
      <c r="I245" s="11" t="s">
        <v>72</v>
      </c>
      <c r="J245" s="11" t="s">
        <v>72</v>
      </c>
      <c r="K245" s="11" t="s">
        <v>72</v>
      </c>
      <c r="L245" s="11" t="s">
        <v>72</v>
      </c>
      <c r="M245" s="11" t="s">
        <v>72</v>
      </c>
      <c r="N245" s="11" t="s">
        <v>72</v>
      </c>
      <c r="O245" s="11" t="s">
        <v>72</v>
      </c>
      <c r="P245" s="11" t="s">
        <v>72</v>
      </c>
    </row>
    <row r="246" spans="1:18" x14ac:dyDescent="0.25">
      <c r="B246" s="19">
        <v>2</v>
      </c>
      <c r="C246" s="47">
        <f t="shared" ref="C246:P246" si="33">C262/60</f>
        <v>0</v>
      </c>
      <c r="D246" s="47">
        <f t="shared" si="33"/>
        <v>0</v>
      </c>
      <c r="E246" s="47">
        <f t="shared" si="33"/>
        <v>-0.8666666666666667</v>
      </c>
      <c r="F246" s="47">
        <f t="shared" si="33"/>
        <v>0</v>
      </c>
      <c r="G246" s="47">
        <f t="shared" si="33"/>
        <v>0</v>
      </c>
      <c r="H246" s="47">
        <f t="shared" si="33"/>
        <v>0</v>
      </c>
      <c r="I246" s="47">
        <f t="shared" si="33"/>
        <v>-0.31666666666666665</v>
      </c>
      <c r="J246" s="47">
        <f t="shared" si="33"/>
        <v>-0.4</v>
      </c>
      <c r="K246" s="47">
        <f t="shared" si="33"/>
        <v>0</v>
      </c>
      <c r="L246" s="47">
        <f t="shared" si="33"/>
        <v>-0.31666666666666665</v>
      </c>
      <c r="M246" s="47">
        <f t="shared" si="33"/>
        <v>0</v>
      </c>
      <c r="N246" s="47">
        <f t="shared" si="33"/>
        <v>0</v>
      </c>
      <c r="O246" s="47">
        <f t="shared" si="33"/>
        <v>0</v>
      </c>
      <c r="P246" s="47">
        <f t="shared" si="33"/>
        <v>0</v>
      </c>
    </row>
    <row r="247" spans="1:18" x14ac:dyDescent="0.25">
      <c r="B247" s="19">
        <v>3</v>
      </c>
      <c r="C247" s="47">
        <f t="shared" ref="C247:P247" si="34">C263/60</f>
        <v>0</v>
      </c>
      <c r="D247" s="47">
        <f t="shared" si="34"/>
        <v>0</v>
      </c>
      <c r="E247" s="47">
        <f t="shared" si="34"/>
        <v>0</v>
      </c>
      <c r="F247" s="47">
        <f t="shared" si="34"/>
        <v>0</v>
      </c>
      <c r="G247" s="47">
        <f t="shared" si="34"/>
        <v>0</v>
      </c>
      <c r="H247" s="47">
        <f t="shared" si="34"/>
        <v>0.16666666666666666</v>
      </c>
      <c r="I247" s="47">
        <f t="shared" si="34"/>
        <v>0</v>
      </c>
      <c r="J247" s="47">
        <f t="shared" si="34"/>
        <v>0.53333333333333333</v>
      </c>
      <c r="K247" s="47">
        <f t="shared" si="34"/>
        <v>0</v>
      </c>
      <c r="L247" s="47">
        <f t="shared" si="34"/>
        <v>-0.78333333333333333</v>
      </c>
      <c r="M247" s="47">
        <f t="shared" si="34"/>
        <v>0</v>
      </c>
      <c r="N247" s="47">
        <f t="shared" si="34"/>
        <v>0</v>
      </c>
      <c r="O247" s="47">
        <f t="shared" si="34"/>
        <v>0</v>
      </c>
      <c r="P247" s="47">
        <f t="shared" si="34"/>
        <v>0</v>
      </c>
    </row>
    <row r="248" spans="1:18" x14ac:dyDescent="0.25">
      <c r="B248" s="19">
        <v>4</v>
      </c>
      <c r="C248" s="47">
        <f t="shared" ref="C248:P248" si="35">C264/60</f>
        <v>0</v>
      </c>
      <c r="D248" s="47">
        <f t="shared" si="35"/>
        <v>0</v>
      </c>
      <c r="E248" s="47">
        <f t="shared" si="35"/>
        <v>0</v>
      </c>
      <c r="F248" s="47">
        <f t="shared" si="35"/>
        <v>0.6166666666666667</v>
      </c>
      <c r="G248" s="47">
        <f t="shared" si="35"/>
        <v>0</v>
      </c>
      <c r="H248" s="47">
        <f t="shared" si="35"/>
        <v>0</v>
      </c>
      <c r="I248" s="47">
        <f t="shared" si="35"/>
        <v>0</v>
      </c>
      <c r="J248" s="47">
        <f t="shared" si="35"/>
        <v>0</v>
      </c>
      <c r="K248" s="47">
        <f t="shared" si="35"/>
        <v>0</v>
      </c>
      <c r="L248" s="47">
        <f t="shared" si="35"/>
        <v>0</v>
      </c>
      <c r="M248" s="47">
        <f t="shared" si="35"/>
        <v>0</v>
      </c>
      <c r="N248" s="47">
        <f t="shared" si="35"/>
        <v>0</v>
      </c>
      <c r="O248" s="47">
        <f t="shared" si="35"/>
        <v>0</v>
      </c>
      <c r="P248" s="47">
        <f t="shared" si="35"/>
        <v>0</v>
      </c>
    </row>
    <row r="249" spans="1:18" x14ac:dyDescent="0.25">
      <c r="B249" s="20">
        <v>5</v>
      </c>
      <c r="C249" s="47">
        <f t="shared" ref="C249:P249" si="36">C265/60</f>
        <v>0</v>
      </c>
      <c r="D249" s="47">
        <f t="shared" si="36"/>
        <v>0.56666666666666665</v>
      </c>
      <c r="E249" s="47">
        <f t="shared" si="36"/>
        <v>0.45</v>
      </c>
      <c r="F249" s="47">
        <f t="shared" si="36"/>
        <v>8.3333333333333329E-2</v>
      </c>
      <c r="G249" s="47">
        <f t="shared" si="36"/>
        <v>0</v>
      </c>
      <c r="H249" s="47">
        <f t="shared" si="36"/>
        <v>0.55000000000000004</v>
      </c>
      <c r="I249" s="47">
        <f t="shared" si="36"/>
        <v>0.3</v>
      </c>
      <c r="J249" s="47">
        <f t="shared" si="36"/>
        <v>6.9444444444444436E-4</v>
      </c>
      <c r="K249" s="47">
        <f t="shared" si="36"/>
        <v>0.6166666666666667</v>
      </c>
      <c r="L249" s="47">
        <f t="shared" si="36"/>
        <v>0</v>
      </c>
      <c r="M249" s="47">
        <f t="shared" si="36"/>
        <v>0.46666666666666667</v>
      </c>
      <c r="N249" s="47">
        <f t="shared" si="36"/>
        <v>0.15</v>
      </c>
      <c r="O249" s="47">
        <f t="shared" si="36"/>
        <v>0.38333333333333336</v>
      </c>
      <c r="P249" s="47">
        <f t="shared" si="36"/>
        <v>0.45</v>
      </c>
    </row>
    <row r="250" spans="1:18" x14ac:dyDescent="0.25">
      <c r="B250" s="20">
        <v>6</v>
      </c>
      <c r="C250" s="47">
        <f t="shared" ref="C250:P250" si="37">C266/60</f>
        <v>0.6166666666666667</v>
      </c>
      <c r="D250" s="47">
        <f t="shared" si="37"/>
        <v>0.76666666666666672</v>
      </c>
      <c r="E250" s="47">
        <f t="shared" si="37"/>
        <v>0.85</v>
      </c>
      <c r="F250" s="47">
        <f t="shared" si="37"/>
        <v>0.46666666666666667</v>
      </c>
      <c r="G250" s="47">
        <f t="shared" si="37"/>
        <v>0</v>
      </c>
      <c r="H250" s="47">
        <f t="shared" si="37"/>
        <v>0.7</v>
      </c>
      <c r="I250" s="47">
        <f t="shared" si="37"/>
        <v>0.53333333333333333</v>
      </c>
      <c r="J250" s="47">
        <f t="shared" si="37"/>
        <v>1.3888888888888887E-3</v>
      </c>
      <c r="K250" s="47">
        <f t="shared" si="37"/>
        <v>0</v>
      </c>
      <c r="L250" s="47">
        <f t="shared" si="37"/>
        <v>0</v>
      </c>
      <c r="M250" s="47">
        <f t="shared" si="37"/>
        <v>8.3333333333333329E-2</v>
      </c>
      <c r="N250" s="47">
        <f t="shared" si="37"/>
        <v>0.76666666666666672</v>
      </c>
      <c r="O250" s="47">
        <f t="shared" si="37"/>
        <v>0.38333333333333336</v>
      </c>
      <c r="P250" s="47">
        <f t="shared" si="37"/>
        <v>0</v>
      </c>
    </row>
    <row r="251" spans="1:18" x14ac:dyDescent="0.25">
      <c r="B251" s="20">
        <v>7</v>
      </c>
      <c r="C251" s="47">
        <f t="shared" ref="C251:P251" si="38">C267/60</f>
        <v>0</v>
      </c>
      <c r="D251" s="47">
        <f t="shared" si="38"/>
        <v>0.85</v>
      </c>
      <c r="E251" s="47">
        <f t="shared" si="38"/>
        <v>0.7</v>
      </c>
      <c r="F251" s="47">
        <f t="shared" si="38"/>
        <v>0.53333333333333333</v>
      </c>
      <c r="G251" s="47">
        <f t="shared" si="38"/>
        <v>1.3888888888888887E-3</v>
      </c>
      <c r="H251" s="47">
        <f t="shared" si="38"/>
        <v>0</v>
      </c>
      <c r="I251" s="47">
        <f t="shared" si="38"/>
        <v>0</v>
      </c>
      <c r="J251" s="47">
        <f t="shared" si="38"/>
        <v>0.16666666666666666</v>
      </c>
      <c r="K251" s="47">
        <f t="shared" si="38"/>
        <v>0</v>
      </c>
      <c r="L251" s="47">
        <f t="shared" si="38"/>
        <v>0</v>
      </c>
      <c r="M251" s="47">
        <f t="shared" si="38"/>
        <v>0.68333333333333335</v>
      </c>
      <c r="N251" s="47">
        <f t="shared" si="38"/>
        <v>-0.23333333333333334</v>
      </c>
      <c r="O251" s="47">
        <f t="shared" si="38"/>
        <v>0.68333333333333335</v>
      </c>
      <c r="P251" s="47">
        <f t="shared" si="38"/>
        <v>0</v>
      </c>
    </row>
    <row r="252" spans="1:18" x14ac:dyDescent="0.25">
      <c r="B252" s="20">
        <v>8</v>
      </c>
      <c r="C252" s="47">
        <f t="shared" ref="C252:P252" si="39">C268/60</f>
        <v>-0.31666666666666665</v>
      </c>
      <c r="D252" s="47">
        <f t="shared" si="39"/>
        <v>0.6166666666666667</v>
      </c>
      <c r="E252" s="47">
        <f t="shared" si="39"/>
        <v>0.23333333333333334</v>
      </c>
      <c r="F252" s="47">
        <f t="shared" si="39"/>
        <v>0.6166666666666667</v>
      </c>
      <c r="G252" s="47">
        <f t="shared" si="39"/>
        <v>0.53333333333333333</v>
      </c>
      <c r="H252" s="47">
        <f t="shared" si="39"/>
        <v>0</v>
      </c>
      <c r="I252" s="47">
        <f t="shared" si="39"/>
        <v>0.53333333333333333</v>
      </c>
      <c r="J252" s="47">
        <f t="shared" si="39"/>
        <v>0.23333333333333334</v>
      </c>
      <c r="K252" s="47">
        <f t="shared" si="39"/>
        <v>-0.71666666666666667</v>
      </c>
      <c r="L252" s="47">
        <f t="shared" si="39"/>
        <v>0.38333333333333336</v>
      </c>
      <c r="M252" s="47">
        <f t="shared" si="39"/>
        <v>0.15</v>
      </c>
      <c r="N252" s="47">
        <f t="shared" si="39"/>
        <v>0.6166666666666667</v>
      </c>
      <c r="O252" s="47">
        <f t="shared" si="39"/>
        <v>0.31666666666666665</v>
      </c>
      <c r="P252" s="47">
        <f t="shared" si="39"/>
        <v>0.6166666666666667</v>
      </c>
    </row>
    <row r="253" spans="1:18" x14ac:dyDescent="0.25">
      <c r="B253" s="20">
        <v>9</v>
      </c>
      <c r="C253" s="47">
        <f t="shared" ref="C253:P253" si="40">C269/60</f>
        <v>-0.78333333333333333</v>
      </c>
      <c r="D253" s="47">
        <f t="shared" si="40"/>
        <v>0.6166666666666667</v>
      </c>
      <c r="E253" s="47">
        <f t="shared" si="40"/>
        <v>0.53333333333333333</v>
      </c>
      <c r="F253" s="47">
        <f t="shared" si="40"/>
        <v>0.85</v>
      </c>
      <c r="G253" s="47">
        <f t="shared" si="40"/>
        <v>0.1</v>
      </c>
      <c r="H253" s="47">
        <f t="shared" si="40"/>
        <v>0</v>
      </c>
      <c r="I253" s="47">
        <f t="shared" si="40"/>
        <v>0.93333333333333335</v>
      </c>
      <c r="J253" s="47">
        <f t="shared" si="40"/>
        <v>0.25</v>
      </c>
      <c r="K253" s="47">
        <f t="shared" si="40"/>
        <v>-0.25</v>
      </c>
      <c r="L253" s="47">
        <f t="shared" si="40"/>
        <v>-0.16666666666666666</v>
      </c>
      <c r="M253" s="47">
        <f t="shared" si="40"/>
        <v>0.21666666666666667</v>
      </c>
      <c r="N253" s="47">
        <f t="shared" si="40"/>
        <v>8.3333333333333329E-2</v>
      </c>
      <c r="O253" s="47">
        <f t="shared" si="40"/>
        <v>0.3</v>
      </c>
      <c r="P253" s="47">
        <f t="shared" si="40"/>
        <v>0</v>
      </c>
    </row>
    <row r="254" spans="1:18" x14ac:dyDescent="0.25">
      <c r="B254" s="20">
        <v>10</v>
      </c>
      <c r="C254" s="47">
        <f t="shared" ref="C254:P254" si="41">C270/60</f>
        <v>0</v>
      </c>
      <c r="D254" s="47">
        <f t="shared" si="41"/>
        <v>0</v>
      </c>
      <c r="E254" s="47">
        <f t="shared" si="41"/>
        <v>0.46666666666666667</v>
      </c>
      <c r="F254" s="47">
        <f t="shared" si="41"/>
        <v>1.6666666666666666E-2</v>
      </c>
      <c r="G254" s="47">
        <f t="shared" si="41"/>
        <v>0.31666666666666665</v>
      </c>
      <c r="H254" s="47">
        <f t="shared" si="41"/>
        <v>0.91666666666666663</v>
      </c>
      <c r="I254" s="47">
        <f t="shared" si="41"/>
        <v>8.3333333333333329E-2</v>
      </c>
      <c r="J254" s="47">
        <f t="shared" si="41"/>
        <v>0</v>
      </c>
      <c r="K254" s="47">
        <f t="shared" si="41"/>
        <v>-0.25</v>
      </c>
      <c r="L254" s="47">
        <f t="shared" si="41"/>
        <v>0</v>
      </c>
      <c r="M254" s="47">
        <f t="shared" si="41"/>
        <v>8.3333333333333329E-2</v>
      </c>
      <c r="N254" s="47">
        <f t="shared" si="41"/>
        <v>0.23333333333333334</v>
      </c>
      <c r="O254" s="47">
        <f t="shared" si="41"/>
        <v>0.31666666666666665</v>
      </c>
      <c r="P254" s="47">
        <f t="shared" si="41"/>
        <v>0</v>
      </c>
    </row>
    <row r="255" spans="1:18" x14ac:dyDescent="0.25">
      <c r="B255" s="20">
        <v>11</v>
      </c>
      <c r="C255" s="47">
        <f t="shared" ref="C255:P255" si="42">C271/60</f>
        <v>0</v>
      </c>
      <c r="D255" s="47">
        <f t="shared" si="42"/>
        <v>0</v>
      </c>
      <c r="E255" s="47">
        <f t="shared" si="42"/>
        <v>0.5</v>
      </c>
      <c r="F255" s="47">
        <f t="shared" si="42"/>
        <v>0.23333333333333334</v>
      </c>
      <c r="G255" s="47">
        <f t="shared" si="42"/>
        <v>0.1</v>
      </c>
      <c r="H255" s="47">
        <f t="shared" si="42"/>
        <v>8.3333333333333329E-2</v>
      </c>
      <c r="I255" s="47">
        <f t="shared" si="42"/>
        <v>0</v>
      </c>
      <c r="J255" s="47">
        <f t="shared" si="42"/>
        <v>0</v>
      </c>
      <c r="K255" s="47">
        <f t="shared" si="42"/>
        <v>-0.18333333333333332</v>
      </c>
      <c r="L255" s="47">
        <f t="shared" si="42"/>
        <v>0</v>
      </c>
      <c r="M255" s="47">
        <f t="shared" si="42"/>
        <v>0.23333333333333334</v>
      </c>
      <c r="N255" s="47">
        <f t="shared" si="42"/>
        <v>8.3333333333333329E-2</v>
      </c>
      <c r="O255" s="47">
        <f t="shared" si="42"/>
        <v>0.93333333333333335</v>
      </c>
      <c r="P255" s="47">
        <f t="shared" si="42"/>
        <v>0.23333333333333334</v>
      </c>
    </row>
    <row r="256" spans="1:18" x14ac:dyDescent="0.25">
      <c r="B256" s="20">
        <v>12</v>
      </c>
      <c r="C256" s="47">
        <f t="shared" ref="C256:P256" si="43">C272/60</f>
        <v>-0.93333333333333335</v>
      </c>
      <c r="D256" s="47">
        <f t="shared" si="43"/>
        <v>0</v>
      </c>
      <c r="E256" s="47">
        <f t="shared" si="43"/>
        <v>0.53333333333333333</v>
      </c>
      <c r="F256" s="47">
        <f t="shared" si="43"/>
        <v>0.78333333333333333</v>
      </c>
      <c r="G256" s="47">
        <f t="shared" si="43"/>
        <v>0.16666666666666666</v>
      </c>
      <c r="H256" s="47">
        <f t="shared" si="43"/>
        <v>0.2</v>
      </c>
      <c r="I256" s="47">
        <f t="shared" si="43"/>
        <v>0.95</v>
      </c>
      <c r="J256" s="47">
        <f t="shared" si="43"/>
        <v>0</v>
      </c>
      <c r="K256" s="47">
        <f t="shared" si="43"/>
        <v>-0.25</v>
      </c>
      <c r="L256" s="47">
        <f t="shared" si="43"/>
        <v>0</v>
      </c>
      <c r="M256" s="47">
        <f t="shared" si="43"/>
        <v>0.6166666666666667</v>
      </c>
      <c r="N256" s="47">
        <f t="shared" si="43"/>
        <v>0.68333333333333335</v>
      </c>
      <c r="O256" s="47">
        <f t="shared" si="43"/>
        <v>0.4</v>
      </c>
      <c r="P256" s="47">
        <f t="shared" si="43"/>
        <v>0.68333333333333335</v>
      </c>
    </row>
    <row r="257" spans="1:16" x14ac:dyDescent="0.25">
      <c r="B257" s="21">
        <v>13</v>
      </c>
      <c r="C257" s="47">
        <f t="shared" ref="C257:P257" si="44">C273/60</f>
        <v>0</v>
      </c>
      <c r="D257" s="47">
        <f t="shared" si="44"/>
        <v>0</v>
      </c>
      <c r="E257" s="47">
        <f t="shared" si="44"/>
        <v>0.45</v>
      </c>
      <c r="F257" s="47">
        <f t="shared" si="44"/>
        <v>0</v>
      </c>
      <c r="G257" s="47">
        <f t="shared" si="44"/>
        <v>0.31666666666666665</v>
      </c>
      <c r="H257" s="47">
        <f t="shared" si="44"/>
        <v>0.68333333333333335</v>
      </c>
      <c r="I257" s="47">
        <f t="shared" si="44"/>
        <v>1.6666666666666666E-2</v>
      </c>
      <c r="J257" s="47">
        <f t="shared" si="44"/>
        <v>0</v>
      </c>
      <c r="K257" s="47">
        <f t="shared" si="44"/>
        <v>-0.25</v>
      </c>
      <c r="L257" s="47">
        <f t="shared" si="44"/>
        <v>0.38333333333333336</v>
      </c>
      <c r="M257" s="47">
        <f t="shared" si="44"/>
        <v>0.91666666666666663</v>
      </c>
      <c r="N257" s="47">
        <f t="shared" si="44"/>
        <v>0</v>
      </c>
      <c r="O257" s="47">
        <f t="shared" si="44"/>
        <v>0.4</v>
      </c>
      <c r="P257" s="47">
        <f t="shared" si="44"/>
        <v>0</v>
      </c>
    </row>
    <row r="259" spans="1:16" x14ac:dyDescent="0.25">
      <c r="A259" t="s">
        <v>227</v>
      </c>
      <c r="B259" s="8" t="s">
        <v>223</v>
      </c>
      <c r="C259" s="23" t="s">
        <v>174</v>
      </c>
      <c r="D259" s="23" t="s">
        <v>175</v>
      </c>
      <c r="E259" s="23" t="s">
        <v>176</v>
      </c>
      <c r="F259" s="23" t="s">
        <v>177</v>
      </c>
      <c r="G259" s="23" t="s">
        <v>178</v>
      </c>
      <c r="H259" s="23" t="s">
        <v>179</v>
      </c>
      <c r="I259" s="23" t="s">
        <v>180</v>
      </c>
      <c r="J259" s="23" t="s">
        <v>181</v>
      </c>
      <c r="K259" s="23" t="s">
        <v>182</v>
      </c>
      <c r="L259" s="23" t="s">
        <v>183</v>
      </c>
      <c r="M259" s="23" t="s">
        <v>184</v>
      </c>
      <c r="N259" s="23" t="s">
        <v>221</v>
      </c>
      <c r="O259" s="23" t="s">
        <v>185</v>
      </c>
      <c r="P259" s="23" t="s">
        <v>186</v>
      </c>
    </row>
    <row r="260" spans="1:16" x14ac:dyDescent="0.25">
      <c r="B260" s="9" t="s">
        <v>69</v>
      </c>
      <c r="C260" s="14" t="s">
        <v>70</v>
      </c>
      <c r="D260" s="11" t="s">
        <v>70</v>
      </c>
      <c r="E260" s="11" t="s">
        <v>70</v>
      </c>
      <c r="F260" s="11" t="s">
        <v>70</v>
      </c>
      <c r="G260" s="11" t="s">
        <v>70</v>
      </c>
      <c r="H260" s="11" t="s">
        <v>70</v>
      </c>
      <c r="I260" s="11" t="s">
        <v>70</v>
      </c>
      <c r="J260" s="11" t="s">
        <v>70</v>
      </c>
      <c r="K260" s="11" t="s">
        <v>70</v>
      </c>
      <c r="L260" s="11" t="s">
        <v>70</v>
      </c>
      <c r="M260" s="11" t="s">
        <v>70</v>
      </c>
      <c r="N260" s="11" t="s">
        <v>70</v>
      </c>
      <c r="O260" s="11" t="s">
        <v>70</v>
      </c>
      <c r="P260" s="11" t="s">
        <v>70</v>
      </c>
    </row>
    <row r="261" spans="1:16" x14ac:dyDescent="0.25">
      <c r="B261" s="9" t="s">
        <v>71</v>
      </c>
      <c r="C261" s="14" t="s">
        <v>72</v>
      </c>
      <c r="D261" s="11" t="s">
        <v>72</v>
      </c>
      <c r="E261" s="11" t="s">
        <v>72</v>
      </c>
      <c r="F261" s="11" t="s">
        <v>72</v>
      </c>
      <c r="G261" s="11" t="s">
        <v>72</v>
      </c>
      <c r="H261" s="11" t="s">
        <v>72</v>
      </c>
      <c r="I261" s="11" t="s">
        <v>72</v>
      </c>
      <c r="J261" s="11" t="s">
        <v>72</v>
      </c>
      <c r="K261" s="11" t="s">
        <v>72</v>
      </c>
      <c r="L261" s="11" t="s">
        <v>72</v>
      </c>
      <c r="M261" s="11" t="s">
        <v>72</v>
      </c>
      <c r="N261" s="11" t="s">
        <v>72</v>
      </c>
      <c r="O261" s="11" t="s">
        <v>72</v>
      </c>
      <c r="P261" s="11" t="s">
        <v>72</v>
      </c>
    </row>
    <row r="262" spans="1:16" x14ac:dyDescent="0.25">
      <c r="B262" s="19">
        <v>2</v>
      </c>
      <c r="C262" s="41">
        <v>0</v>
      </c>
      <c r="D262" s="41">
        <v>0</v>
      </c>
      <c r="E262" s="40">
        <v>-52</v>
      </c>
      <c r="F262" s="41">
        <v>0</v>
      </c>
      <c r="G262" s="41">
        <v>0</v>
      </c>
      <c r="H262" s="41">
        <v>0</v>
      </c>
      <c r="I262" s="40">
        <v>-19</v>
      </c>
      <c r="J262" s="40">
        <v>-24</v>
      </c>
      <c r="K262" s="41"/>
      <c r="L262" s="40">
        <v>-19</v>
      </c>
      <c r="M262" s="41">
        <v>0</v>
      </c>
      <c r="N262" s="41">
        <v>0</v>
      </c>
      <c r="O262" s="41">
        <v>0</v>
      </c>
      <c r="P262" s="41">
        <v>0</v>
      </c>
    </row>
    <row r="263" spans="1:16" x14ac:dyDescent="0.25">
      <c r="B263" s="19">
        <v>3</v>
      </c>
      <c r="C263" s="41">
        <v>0</v>
      </c>
      <c r="D263" s="41">
        <v>0</v>
      </c>
      <c r="E263" s="41">
        <v>0</v>
      </c>
      <c r="F263" s="41">
        <v>0</v>
      </c>
      <c r="G263" s="41">
        <v>0</v>
      </c>
      <c r="H263" s="41">
        <v>10</v>
      </c>
      <c r="I263" s="41">
        <v>0</v>
      </c>
      <c r="J263" s="41">
        <v>32</v>
      </c>
      <c r="K263" s="41"/>
      <c r="L263" s="40">
        <v>-47</v>
      </c>
      <c r="M263" s="41">
        <v>0</v>
      </c>
      <c r="N263" s="41">
        <v>0</v>
      </c>
      <c r="O263" s="41">
        <v>0</v>
      </c>
      <c r="P263" s="41">
        <v>0</v>
      </c>
    </row>
    <row r="264" spans="1:16" x14ac:dyDescent="0.25">
      <c r="B264" s="19">
        <v>4</v>
      </c>
      <c r="C264" s="41">
        <v>0</v>
      </c>
      <c r="D264" s="41">
        <v>0</v>
      </c>
      <c r="E264" s="41">
        <v>0</v>
      </c>
      <c r="F264" s="41">
        <v>37</v>
      </c>
      <c r="G264" s="41">
        <v>0</v>
      </c>
      <c r="H264" s="41">
        <v>0</v>
      </c>
      <c r="I264" s="41">
        <v>0</v>
      </c>
      <c r="J264" s="41">
        <v>0</v>
      </c>
      <c r="K264" s="41">
        <v>0</v>
      </c>
      <c r="L264" s="41">
        <v>0</v>
      </c>
      <c r="M264" s="41">
        <v>0</v>
      </c>
      <c r="N264" s="41">
        <v>0</v>
      </c>
      <c r="O264" s="41">
        <v>0</v>
      </c>
      <c r="P264" s="41">
        <v>0</v>
      </c>
    </row>
    <row r="265" spans="1:16" x14ac:dyDescent="0.25">
      <c r="B265" s="20">
        <v>5</v>
      </c>
      <c r="C265" s="41">
        <v>0</v>
      </c>
      <c r="D265" s="41">
        <v>34</v>
      </c>
      <c r="E265" s="41">
        <v>27</v>
      </c>
      <c r="F265" s="41">
        <v>5</v>
      </c>
      <c r="G265" s="41">
        <v>0</v>
      </c>
      <c r="H265" s="41">
        <v>33</v>
      </c>
      <c r="I265" s="41">
        <v>18</v>
      </c>
      <c r="J265" s="41">
        <v>4.1666666666666664E-2</v>
      </c>
      <c r="K265" s="41">
        <v>37</v>
      </c>
      <c r="L265" s="41">
        <v>0</v>
      </c>
      <c r="M265" s="41">
        <v>28</v>
      </c>
      <c r="N265" s="41">
        <v>9</v>
      </c>
      <c r="O265" s="41">
        <v>23</v>
      </c>
      <c r="P265" s="41">
        <v>27</v>
      </c>
    </row>
    <row r="266" spans="1:16" x14ac:dyDescent="0.25">
      <c r="B266" s="20">
        <v>6</v>
      </c>
      <c r="C266" s="41">
        <v>37</v>
      </c>
      <c r="D266" s="41">
        <v>46</v>
      </c>
      <c r="E266" s="41">
        <v>51</v>
      </c>
      <c r="F266" s="41">
        <v>28</v>
      </c>
      <c r="G266" s="41">
        <v>0</v>
      </c>
      <c r="H266" s="41">
        <v>42</v>
      </c>
      <c r="I266" s="41">
        <v>32</v>
      </c>
      <c r="J266" s="41">
        <v>8.3333333333333329E-2</v>
      </c>
      <c r="K266" s="41">
        <v>0</v>
      </c>
      <c r="L266" s="41">
        <v>0</v>
      </c>
      <c r="M266" s="41">
        <v>5</v>
      </c>
      <c r="N266" s="41">
        <v>46</v>
      </c>
      <c r="O266" s="41">
        <v>23</v>
      </c>
      <c r="P266" s="41">
        <v>0</v>
      </c>
    </row>
    <row r="267" spans="1:16" x14ac:dyDescent="0.25">
      <c r="B267" s="20">
        <v>7</v>
      </c>
      <c r="C267" s="41">
        <v>0</v>
      </c>
      <c r="D267" s="41">
        <v>51</v>
      </c>
      <c r="E267" s="41">
        <v>42</v>
      </c>
      <c r="F267" s="41">
        <v>32</v>
      </c>
      <c r="G267" s="41">
        <v>8.3333333333333329E-2</v>
      </c>
      <c r="H267" s="41">
        <v>0</v>
      </c>
      <c r="I267" s="41">
        <v>0</v>
      </c>
      <c r="J267" s="41">
        <v>10</v>
      </c>
      <c r="K267" s="41">
        <v>0</v>
      </c>
      <c r="L267" s="41">
        <v>0</v>
      </c>
      <c r="M267" s="41">
        <v>41</v>
      </c>
      <c r="N267" s="40">
        <v>-14</v>
      </c>
      <c r="O267" s="41">
        <v>41</v>
      </c>
      <c r="P267" s="41">
        <v>0</v>
      </c>
    </row>
    <row r="268" spans="1:16" x14ac:dyDescent="0.25">
      <c r="B268" s="20">
        <v>8</v>
      </c>
      <c r="C268" s="40">
        <v>-19</v>
      </c>
      <c r="D268" s="41">
        <v>37</v>
      </c>
      <c r="E268" s="41">
        <v>14</v>
      </c>
      <c r="F268" s="41">
        <v>37</v>
      </c>
      <c r="G268" s="41">
        <v>32</v>
      </c>
      <c r="H268" s="41">
        <v>0</v>
      </c>
      <c r="I268" s="41">
        <v>32</v>
      </c>
      <c r="J268" s="41">
        <v>14</v>
      </c>
      <c r="K268" s="40">
        <v>-43</v>
      </c>
      <c r="L268" s="41">
        <v>23</v>
      </c>
      <c r="M268" s="41">
        <v>9</v>
      </c>
      <c r="N268" s="41">
        <v>37</v>
      </c>
      <c r="O268" s="41">
        <v>19</v>
      </c>
      <c r="P268" s="41">
        <v>37</v>
      </c>
    </row>
    <row r="269" spans="1:16" x14ac:dyDescent="0.25">
      <c r="B269" s="20">
        <v>9</v>
      </c>
      <c r="C269" s="40">
        <v>-47</v>
      </c>
      <c r="D269" s="41">
        <v>37</v>
      </c>
      <c r="E269" s="41">
        <v>32</v>
      </c>
      <c r="F269" s="41">
        <v>51</v>
      </c>
      <c r="G269" s="41">
        <v>6</v>
      </c>
      <c r="H269" s="41">
        <v>0</v>
      </c>
      <c r="I269" s="41">
        <v>56</v>
      </c>
      <c r="J269" s="41">
        <v>15</v>
      </c>
      <c r="K269" s="40">
        <v>-15</v>
      </c>
      <c r="L269" s="40">
        <v>-10</v>
      </c>
      <c r="M269" s="41">
        <v>13</v>
      </c>
      <c r="N269" s="41">
        <v>5</v>
      </c>
      <c r="O269" s="41">
        <v>18</v>
      </c>
      <c r="P269" s="41"/>
    </row>
    <row r="270" spans="1:16" x14ac:dyDescent="0.25">
      <c r="B270" s="20">
        <v>10</v>
      </c>
      <c r="C270" s="41">
        <v>0</v>
      </c>
      <c r="D270" s="41"/>
      <c r="E270" s="41">
        <v>28</v>
      </c>
      <c r="F270" s="41">
        <v>1</v>
      </c>
      <c r="G270" s="41">
        <v>19</v>
      </c>
      <c r="H270" s="41">
        <v>55</v>
      </c>
      <c r="I270" s="41">
        <v>5</v>
      </c>
      <c r="J270" s="41"/>
      <c r="K270" s="40">
        <v>-15</v>
      </c>
      <c r="L270" s="41">
        <v>0</v>
      </c>
      <c r="M270" s="41">
        <v>5</v>
      </c>
      <c r="N270" s="41">
        <v>14</v>
      </c>
      <c r="O270" s="41">
        <v>19</v>
      </c>
      <c r="P270" s="41">
        <v>0</v>
      </c>
    </row>
    <row r="271" spans="1:16" x14ac:dyDescent="0.25">
      <c r="B271" s="20">
        <v>11</v>
      </c>
      <c r="C271" s="41">
        <v>0</v>
      </c>
      <c r="D271" s="41"/>
      <c r="E271" s="41">
        <v>30</v>
      </c>
      <c r="F271" s="41">
        <v>14</v>
      </c>
      <c r="G271" s="41">
        <v>6</v>
      </c>
      <c r="H271" s="41">
        <v>5</v>
      </c>
      <c r="I271" s="41">
        <v>0</v>
      </c>
      <c r="J271" s="41"/>
      <c r="K271" s="40">
        <v>-11</v>
      </c>
      <c r="L271" s="41">
        <v>0</v>
      </c>
      <c r="M271" s="41">
        <v>14</v>
      </c>
      <c r="N271" s="41">
        <v>5</v>
      </c>
      <c r="O271" s="41">
        <v>56</v>
      </c>
      <c r="P271" s="41">
        <v>14</v>
      </c>
    </row>
    <row r="272" spans="1:16" x14ac:dyDescent="0.25">
      <c r="B272" s="20">
        <v>12</v>
      </c>
      <c r="C272" s="40">
        <v>-56</v>
      </c>
      <c r="D272" s="41"/>
      <c r="E272" s="41">
        <v>32</v>
      </c>
      <c r="F272" s="41">
        <v>47</v>
      </c>
      <c r="G272" s="41">
        <v>10</v>
      </c>
      <c r="H272" s="41">
        <v>12</v>
      </c>
      <c r="I272" s="41">
        <v>57</v>
      </c>
      <c r="J272" s="41"/>
      <c r="K272" s="40">
        <v>-15</v>
      </c>
      <c r="L272" s="41">
        <v>0</v>
      </c>
      <c r="M272" s="41">
        <v>37</v>
      </c>
      <c r="N272" s="41">
        <v>41</v>
      </c>
      <c r="O272" s="41">
        <v>24</v>
      </c>
      <c r="P272" s="41">
        <v>41</v>
      </c>
    </row>
    <row r="273" spans="1:31" x14ac:dyDescent="0.25">
      <c r="B273" s="21">
        <v>13</v>
      </c>
      <c r="C273" s="44">
        <v>0</v>
      </c>
      <c r="D273" s="44"/>
      <c r="E273" s="44">
        <v>27</v>
      </c>
      <c r="F273" s="44"/>
      <c r="G273" s="44">
        <v>19</v>
      </c>
      <c r="H273" s="44">
        <v>41</v>
      </c>
      <c r="I273" s="44">
        <v>1</v>
      </c>
      <c r="J273" s="44"/>
      <c r="K273" s="43">
        <v>-15</v>
      </c>
      <c r="L273" s="44">
        <v>23</v>
      </c>
      <c r="M273" s="44">
        <v>55</v>
      </c>
      <c r="N273" s="44"/>
      <c r="O273" s="44">
        <v>24</v>
      </c>
      <c r="P273" s="44">
        <v>0</v>
      </c>
    </row>
    <row r="275" spans="1:31" x14ac:dyDescent="0.25">
      <c r="A275" t="s">
        <v>22</v>
      </c>
    </row>
    <row r="276" spans="1:31" x14ac:dyDescent="0.25">
      <c r="A276" t="s">
        <v>229</v>
      </c>
      <c r="B276" s="8" t="s">
        <v>222</v>
      </c>
      <c r="C276" s="23" t="s">
        <v>105</v>
      </c>
      <c r="D276" s="23" t="s">
        <v>106</v>
      </c>
      <c r="E276" s="23" t="s">
        <v>107</v>
      </c>
      <c r="F276" s="23" t="s">
        <v>108</v>
      </c>
      <c r="G276" s="23" t="s">
        <v>109</v>
      </c>
      <c r="H276" s="23" t="s">
        <v>110</v>
      </c>
      <c r="I276" s="23" t="s">
        <v>111</v>
      </c>
      <c r="J276" s="23" t="s">
        <v>112</v>
      </c>
      <c r="K276" s="23" t="s">
        <v>113</v>
      </c>
      <c r="L276" s="23" t="s">
        <v>114</v>
      </c>
      <c r="M276" s="23" t="s">
        <v>115</v>
      </c>
      <c r="N276" s="23" t="s">
        <v>116</v>
      </c>
      <c r="O276" s="23" t="s">
        <v>117</v>
      </c>
      <c r="P276" s="23" t="s">
        <v>118</v>
      </c>
      <c r="Q276" s="23" t="s">
        <v>119</v>
      </c>
      <c r="R276" s="23" t="s">
        <v>120</v>
      </c>
      <c r="S276" s="23" t="s">
        <v>121</v>
      </c>
      <c r="T276" s="23" t="s">
        <v>122</v>
      </c>
      <c r="U276" s="23" t="s">
        <v>123</v>
      </c>
      <c r="V276" s="23" t="s">
        <v>124</v>
      </c>
      <c r="W276" s="23" t="s">
        <v>125</v>
      </c>
      <c r="X276" s="23" t="s">
        <v>126</v>
      </c>
      <c r="Y276" s="23" t="s">
        <v>127</v>
      </c>
      <c r="Z276" s="23" t="s">
        <v>128</v>
      </c>
      <c r="AA276" s="23" t="s">
        <v>129</v>
      </c>
      <c r="AB276" s="23" t="s">
        <v>130</v>
      </c>
      <c r="AC276" s="23" t="s">
        <v>131</v>
      </c>
      <c r="AD276" s="23" t="s">
        <v>225</v>
      </c>
      <c r="AE276" s="23" t="s">
        <v>226</v>
      </c>
    </row>
    <row r="277" spans="1:31" x14ac:dyDescent="0.25">
      <c r="B277" s="9" t="s">
        <v>69</v>
      </c>
      <c r="C277" s="14" t="s">
        <v>70</v>
      </c>
      <c r="D277" s="11" t="s">
        <v>70</v>
      </c>
      <c r="E277" s="11" t="s">
        <v>70</v>
      </c>
      <c r="F277" s="11" t="s">
        <v>70</v>
      </c>
      <c r="G277" s="11" t="s">
        <v>70</v>
      </c>
      <c r="H277" s="11" t="s">
        <v>70</v>
      </c>
      <c r="I277" s="11" t="s">
        <v>70</v>
      </c>
      <c r="J277" s="11" t="s">
        <v>70</v>
      </c>
      <c r="K277" s="11" t="s">
        <v>70</v>
      </c>
      <c r="L277" s="11" t="s">
        <v>70</v>
      </c>
      <c r="M277" s="11" t="s">
        <v>70</v>
      </c>
      <c r="N277" s="11" t="s">
        <v>70</v>
      </c>
      <c r="O277" s="11" t="s">
        <v>70</v>
      </c>
      <c r="P277" s="11" t="s">
        <v>70</v>
      </c>
      <c r="Q277" s="11" t="s">
        <v>70</v>
      </c>
      <c r="R277" s="11" t="s">
        <v>70</v>
      </c>
      <c r="S277" s="11" t="s">
        <v>70</v>
      </c>
      <c r="T277" s="11" t="s">
        <v>70</v>
      </c>
      <c r="U277" s="14" t="s">
        <v>70</v>
      </c>
      <c r="V277" s="11" t="s">
        <v>70</v>
      </c>
      <c r="W277" s="11" t="s">
        <v>70</v>
      </c>
      <c r="X277" s="11" t="s">
        <v>70</v>
      </c>
      <c r="Y277" s="11" t="s">
        <v>70</v>
      </c>
      <c r="Z277" s="11" t="s">
        <v>70</v>
      </c>
      <c r="AA277" s="11" t="s">
        <v>70</v>
      </c>
      <c r="AB277" s="11" t="s">
        <v>70</v>
      </c>
      <c r="AC277" s="11" t="s">
        <v>70</v>
      </c>
      <c r="AD277" s="8"/>
      <c r="AE277" s="38"/>
    </row>
    <row r="278" spans="1:31" x14ac:dyDescent="0.25">
      <c r="B278" s="9" t="s">
        <v>71</v>
      </c>
      <c r="C278" s="14" t="s">
        <v>72</v>
      </c>
      <c r="D278" s="11" t="s">
        <v>72</v>
      </c>
      <c r="E278" s="11" t="s">
        <v>72</v>
      </c>
      <c r="F278" s="11" t="s">
        <v>72</v>
      </c>
      <c r="G278" s="11" t="s">
        <v>72</v>
      </c>
      <c r="H278" s="11" t="s">
        <v>72</v>
      </c>
      <c r="I278" s="11" t="s">
        <v>72</v>
      </c>
      <c r="J278" s="11" t="s">
        <v>72</v>
      </c>
      <c r="K278" s="11" t="s">
        <v>72</v>
      </c>
      <c r="L278" s="11" t="s">
        <v>72</v>
      </c>
      <c r="M278" s="11" t="s">
        <v>72</v>
      </c>
      <c r="N278" s="11" t="s">
        <v>72</v>
      </c>
      <c r="O278" s="11" t="s">
        <v>72</v>
      </c>
      <c r="P278" s="11" t="s">
        <v>72</v>
      </c>
      <c r="Q278" s="11" t="s">
        <v>72</v>
      </c>
      <c r="R278" s="11" t="s">
        <v>72</v>
      </c>
      <c r="S278" s="11" t="s">
        <v>72</v>
      </c>
      <c r="T278" s="11" t="s">
        <v>72</v>
      </c>
      <c r="U278" s="14" t="s">
        <v>72</v>
      </c>
      <c r="V278" s="11" t="s">
        <v>72</v>
      </c>
      <c r="W278" s="11" t="s">
        <v>72</v>
      </c>
      <c r="X278" s="11" t="s">
        <v>72</v>
      </c>
      <c r="Y278" s="11" t="s">
        <v>72</v>
      </c>
      <c r="Z278" s="11" t="s">
        <v>72</v>
      </c>
      <c r="AA278" s="11" t="s">
        <v>72</v>
      </c>
      <c r="AB278" s="11" t="s">
        <v>72</v>
      </c>
      <c r="AC278" s="11" t="s">
        <v>72</v>
      </c>
      <c r="AD278" s="9"/>
      <c r="AE278" s="11"/>
    </row>
    <row r="279" spans="1:31" x14ac:dyDescent="0.25">
      <c r="B279" s="19">
        <v>2</v>
      </c>
      <c r="C279" s="27">
        <v>1.2499999999999999E-2</v>
      </c>
      <c r="D279" s="27">
        <v>2.4999999999999998E-2</v>
      </c>
      <c r="E279" s="29">
        <v>0</v>
      </c>
      <c r="F279" s="27">
        <v>1.2499999999999999E-2</v>
      </c>
      <c r="G279" s="27">
        <v>1.5972222222222224E-2</v>
      </c>
      <c r="H279" s="27">
        <v>7.9861111111111105E-2</v>
      </c>
      <c r="I279" s="27">
        <v>3.8194444444444441E-2</v>
      </c>
      <c r="J279" s="27">
        <v>2.2222222222222223E-2</v>
      </c>
      <c r="K279" s="27">
        <v>1.2499999999999999E-2</v>
      </c>
      <c r="L279" s="27">
        <v>1.5972222222222224E-2</v>
      </c>
      <c r="M279" s="27">
        <v>1.2499999999999999E-2</v>
      </c>
      <c r="N279" s="27">
        <v>1.8749999999999999E-2</v>
      </c>
      <c r="O279" s="27">
        <v>3.4722222222222224E-2</v>
      </c>
      <c r="P279" s="27">
        <v>5.0694444444444452E-2</v>
      </c>
      <c r="Q279" s="27">
        <v>7.9861111111111105E-2</v>
      </c>
      <c r="R279" s="27">
        <v>3.4722222222222224E-2</v>
      </c>
      <c r="S279" s="27">
        <v>3.4722222222222224E-2</v>
      </c>
      <c r="T279" s="27">
        <v>1.2499999999999999E-2</v>
      </c>
      <c r="U279" s="29">
        <v>0</v>
      </c>
      <c r="V279" s="27">
        <v>2.4999999999999998E-2</v>
      </c>
      <c r="W279" s="27">
        <v>7.2916666666666671E-2</v>
      </c>
      <c r="X279" s="29">
        <v>0</v>
      </c>
      <c r="Y279" s="27">
        <v>5.4166666666666669E-2</v>
      </c>
      <c r="Z279" s="27">
        <v>1.5972222222222224E-2</v>
      </c>
      <c r="AA279" s="29"/>
      <c r="AB279" s="27">
        <v>6.0416666666666667E-2</v>
      </c>
      <c r="AC279" s="27">
        <v>1.8749999999999999E-2</v>
      </c>
      <c r="AD279" s="39">
        <f>AVERAGE(C279:AC279)</f>
        <v>2.9246794871794875E-2</v>
      </c>
      <c r="AE279">
        <f>_xlfn.STDEV.P(C279:AC279)/SQRT(COUNT(C279:AC279))</f>
        <v>4.5599335249157623E-3</v>
      </c>
    </row>
    <row r="280" spans="1:31" x14ac:dyDescent="0.25">
      <c r="B280" s="19">
        <v>3</v>
      </c>
      <c r="C280" s="27">
        <v>1.2499999999999999E-2</v>
      </c>
      <c r="D280" s="27">
        <v>2.2222222222222223E-2</v>
      </c>
      <c r="E280" s="27">
        <v>1.5972222222222224E-2</v>
      </c>
      <c r="F280" s="27">
        <v>1.8749999999999999E-2</v>
      </c>
      <c r="G280" s="27">
        <v>1.2499999999999999E-2</v>
      </c>
      <c r="H280" s="27">
        <v>2.4999999999999998E-2</v>
      </c>
      <c r="I280" s="27">
        <v>3.1944444444444449E-2</v>
      </c>
      <c r="J280" s="27">
        <v>2.8472222222222222E-2</v>
      </c>
      <c r="K280" s="27">
        <v>2.2222222222222223E-2</v>
      </c>
      <c r="L280" s="27">
        <v>1.2499999999999999E-2</v>
      </c>
      <c r="M280" s="29">
        <v>0</v>
      </c>
      <c r="N280" s="27">
        <v>2.8472222222222222E-2</v>
      </c>
      <c r="O280" s="27">
        <v>5.0694444444444452E-2</v>
      </c>
      <c r="P280" s="27">
        <v>3.1944444444444449E-2</v>
      </c>
      <c r="Q280" s="27">
        <v>7.6388888888888895E-2</v>
      </c>
      <c r="R280" s="27">
        <v>2.8472222222222222E-2</v>
      </c>
      <c r="S280" s="27">
        <v>4.7916666666666663E-2</v>
      </c>
      <c r="T280" s="27">
        <v>4.0972222222222222E-2</v>
      </c>
      <c r="U280" s="29"/>
      <c r="V280" s="27">
        <v>4.7916666666666663E-2</v>
      </c>
      <c r="W280" s="27">
        <v>3.8194444444444441E-2</v>
      </c>
      <c r="X280" s="29">
        <v>0</v>
      </c>
      <c r="Y280" s="27">
        <v>6.3888888888888884E-2</v>
      </c>
      <c r="Z280" s="27">
        <v>2.8472222222222222E-2</v>
      </c>
      <c r="AA280" s="27">
        <v>3.4722222222222224E-2</v>
      </c>
      <c r="AB280" s="27">
        <v>7.2916666666666671E-2</v>
      </c>
      <c r="AC280" s="27">
        <v>1.8749999999999999E-2</v>
      </c>
      <c r="AD280" s="39">
        <f t="shared" ref="AD280:AD290" si="45">AVERAGE(C280:AC280)</f>
        <v>3.1223290598290602E-2</v>
      </c>
      <c r="AE280">
        <f t="shared" ref="AE280:AE290" si="46">_xlfn.STDEV.P(C280:AC280)/SQRT(COUNT(C280:AC280))</f>
        <v>3.7909441061003976E-3</v>
      </c>
    </row>
    <row r="281" spans="1:31" x14ac:dyDescent="0.25">
      <c r="B281" s="19">
        <v>4</v>
      </c>
      <c r="C281" s="27">
        <v>2.8472222222222222E-2</v>
      </c>
      <c r="D281" s="27">
        <v>3.8194444444444441E-2</v>
      </c>
      <c r="E281" s="29">
        <v>0</v>
      </c>
      <c r="F281" s="29">
        <v>0</v>
      </c>
      <c r="G281" s="29">
        <v>0</v>
      </c>
      <c r="H281" s="27">
        <v>4.7916666666666663E-2</v>
      </c>
      <c r="I281" s="27">
        <v>1.2499999999999999E-2</v>
      </c>
      <c r="J281" s="27">
        <v>3.1944444444444449E-2</v>
      </c>
      <c r="K281" s="27">
        <v>1.5972222222222224E-2</v>
      </c>
      <c r="L281" s="27">
        <v>3.4722222222222224E-2</v>
      </c>
      <c r="M281" s="27">
        <v>1.8749999999999999E-2</v>
      </c>
      <c r="N281" s="27">
        <v>2.8472222222222222E-2</v>
      </c>
      <c r="O281" s="27">
        <v>4.7916666666666663E-2</v>
      </c>
      <c r="P281" s="27">
        <v>3.1944444444444449E-2</v>
      </c>
      <c r="Q281" s="27">
        <v>6.3888888888888884E-2</v>
      </c>
      <c r="R281" s="27">
        <v>2.361111111111111E-2</v>
      </c>
      <c r="S281" s="27">
        <v>3.8194444444444441E-2</v>
      </c>
      <c r="T281" s="29">
        <v>0</v>
      </c>
      <c r="U281" s="29">
        <v>0</v>
      </c>
      <c r="V281" s="27">
        <v>6.0416666666666667E-2</v>
      </c>
      <c r="W281" s="27">
        <v>2.8472222222222222E-2</v>
      </c>
      <c r="X281" s="29">
        <v>0</v>
      </c>
      <c r="Y281" s="27">
        <v>6.6666666666666666E-2</v>
      </c>
      <c r="Z281" s="27">
        <v>5.6944444444444443E-2</v>
      </c>
      <c r="AA281" s="27">
        <v>7.9861111111111105E-2</v>
      </c>
      <c r="AB281" s="27">
        <v>9.8611111111111108E-2</v>
      </c>
      <c r="AC281" s="27">
        <v>2.8472222222222222E-2</v>
      </c>
      <c r="AD281" s="39">
        <f t="shared" si="45"/>
        <v>3.2664609053497939E-2</v>
      </c>
      <c r="AE281">
        <f t="shared" si="46"/>
        <v>4.9734421281770122E-3</v>
      </c>
    </row>
    <row r="282" spans="1:31" x14ac:dyDescent="0.25">
      <c r="B282" s="20">
        <v>5</v>
      </c>
      <c r="C282" s="27">
        <v>0.2076388888888889</v>
      </c>
      <c r="D282" s="27">
        <v>0.23958333333333334</v>
      </c>
      <c r="E282" s="27">
        <v>0.16250000000000001</v>
      </c>
      <c r="F282" s="27">
        <v>0.24861111111111112</v>
      </c>
      <c r="G282" s="27">
        <v>0.12083333333333333</v>
      </c>
      <c r="H282" s="27">
        <v>0.22638888888888889</v>
      </c>
      <c r="I282" s="27">
        <v>0.18472222222222223</v>
      </c>
      <c r="J282" s="27">
        <v>0.17569444444444446</v>
      </c>
      <c r="K282" s="27">
        <v>0.15972222222222224</v>
      </c>
      <c r="L282" s="27">
        <v>0.16597222222222222</v>
      </c>
      <c r="M282" s="27">
        <v>0.20416666666666669</v>
      </c>
      <c r="N282" s="27">
        <v>0.25</v>
      </c>
      <c r="O282" s="27">
        <v>0.25</v>
      </c>
      <c r="P282" s="27">
        <v>0.19444444444444445</v>
      </c>
      <c r="Q282" s="27">
        <v>0.17222222222222225</v>
      </c>
      <c r="R282" s="27">
        <v>0.16874999999999998</v>
      </c>
      <c r="S282" s="27">
        <v>0.17222222222222225</v>
      </c>
      <c r="T282" s="27">
        <v>0.14375000000000002</v>
      </c>
      <c r="U282" s="27">
        <v>0.17569444444444446</v>
      </c>
      <c r="V282" s="27">
        <v>0.17569444444444446</v>
      </c>
      <c r="W282" s="27">
        <v>0.21041666666666667</v>
      </c>
      <c r="X282" s="27">
        <v>0.12430555555555556</v>
      </c>
      <c r="Y282" s="27">
        <v>0.12430555555555556</v>
      </c>
      <c r="Z282" s="27">
        <v>0.15625</v>
      </c>
      <c r="AA282" s="27">
        <v>0.25</v>
      </c>
      <c r="AB282" s="27">
        <v>0.16874999999999998</v>
      </c>
      <c r="AC282" s="27">
        <v>0.18472222222222223</v>
      </c>
      <c r="AD282" s="39">
        <f t="shared" si="45"/>
        <v>0.18582818930041156</v>
      </c>
      <c r="AE282">
        <f t="shared" si="46"/>
        <v>7.3744927784053175E-3</v>
      </c>
    </row>
    <row r="283" spans="1:31" x14ac:dyDescent="0.25">
      <c r="B283" s="20">
        <v>6</v>
      </c>
      <c r="C283" s="27">
        <v>0.24583333333333335</v>
      </c>
      <c r="D283" s="27">
        <v>0.22361111111111109</v>
      </c>
      <c r="E283" s="27">
        <v>0.24583333333333335</v>
      </c>
      <c r="F283" s="27">
        <v>0.25</v>
      </c>
      <c r="G283" s="27">
        <v>0.2076388888888889</v>
      </c>
      <c r="H283" s="27">
        <v>0.24583333333333335</v>
      </c>
      <c r="I283" s="27">
        <v>0.2076388888888889</v>
      </c>
      <c r="J283" s="27">
        <v>0.25</v>
      </c>
      <c r="K283" s="27">
        <v>0.24861111111111112</v>
      </c>
      <c r="L283" s="27">
        <v>0.24236111111111111</v>
      </c>
      <c r="M283" s="27">
        <v>0.25</v>
      </c>
      <c r="N283" s="27">
        <v>0.25</v>
      </c>
      <c r="O283" s="27">
        <v>0.25</v>
      </c>
      <c r="P283" s="27">
        <v>0.21041666666666667</v>
      </c>
      <c r="Q283" s="27">
        <v>0.23611111111111113</v>
      </c>
      <c r="R283" s="27">
        <v>0.21666666666666667</v>
      </c>
      <c r="S283" s="27">
        <v>0.25</v>
      </c>
      <c r="T283" s="27">
        <v>0.21388888888888891</v>
      </c>
      <c r="U283" s="27">
        <v>0.25</v>
      </c>
      <c r="V283" s="27">
        <v>0.19166666666666665</v>
      </c>
      <c r="W283" s="27">
        <v>0.30624999999999997</v>
      </c>
      <c r="X283" s="27">
        <v>0.17847222222222223</v>
      </c>
      <c r="Y283" s="27">
        <v>0.22361111111111109</v>
      </c>
      <c r="Z283" s="27">
        <v>0.25</v>
      </c>
      <c r="AA283" s="27">
        <v>0.25</v>
      </c>
      <c r="AB283" s="27">
        <v>0.25</v>
      </c>
      <c r="AC283" s="27">
        <v>0.22013888888888888</v>
      </c>
      <c r="AD283" s="39">
        <f t="shared" si="45"/>
        <v>0.23572530864197533</v>
      </c>
      <c r="AE283">
        <f t="shared" si="46"/>
        <v>4.7346531499768809E-3</v>
      </c>
    </row>
    <row r="284" spans="1:31" x14ac:dyDescent="0.25">
      <c r="B284" s="20">
        <v>7</v>
      </c>
      <c r="C284" s="27">
        <v>0.24583333333333335</v>
      </c>
      <c r="D284" s="27">
        <v>0.24236111111111111</v>
      </c>
      <c r="E284" s="27">
        <v>0.24583333333333335</v>
      </c>
      <c r="F284" s="27">
        <v>0.28055555555555556</v>
      </c>
      <c r="G284" s="27">
        <v>0.25</v>
      </c>
      <c r="H284" s="27">
        <v>0.24861111111111112</v>
      </c>
      <c r="I284" s="27">
        <v>0.23611111111111113</v>
      </c>
      <c r="J284" s="27">
        <v>0.25</v>
      </c>
      <c r="K284" s="27">
        <v>0.25</v>
      </c>
      <c r="L284" s="27">
        <v>0.25</v>
      </c>
      <c r="M284" s="27">
        <v>0.25</v>
      </c>
      <c r="N284" s="27">
        <v>0.25</v>
      </c>
      <c r="O284" s="27">
        <v>0.25</v>
      </c>
      <c r="P284" s="27">
        <v>0.25</v>
      </c>
      <c r="Q284" s="27">
        <v>0.25</v>
      </c>
      <c r="R284" s="27">
        <v>0.25</v>
      </c>
      <c r="S284" s="27">
        <v>0.25</v>
      </c>
      <c r="T284" s="27">
        <v>0.25</v>
      </c>
      <c r="U284" s="27">
        <v>0.27152777777777776</v>
      </c>
      <c r="V284" s="27">
        <v>0.25</v>
      </c>
      <c r="W284" s="27">
        <v>0.25</v>
      </c>
      <c r="X284" s="27">
        <v>0.25</v>
      </c>
      <c r="Y284" s="27">
        <v>0.25</v>
      </c>
      <c r="Z284" s="27">
        <v>0.25</v>
      </c>
      <c r="AA284" s="27">
        <v>0.25</v>
      </c>
      <c r="AB284" s="27">
        <v>0.29166666666666669</v>
      </c>
      <c r="AC284" s="27">
        <v>0.25</v>
      </c>
      <c r="AD284" s="39">
        <f t="shared" si="45"/>
        <v>0.25231481481481483</v>
      </c>
      <c r="AE284">
        <f t="shared" si="46"/>
        <v>2.1200031929007072E-3</v>
      </c>
    </row>
    <row r="285" spans="1:31" x14ac:dyDescent="0.25">
      <c r="B285" s="20">
        <v>8</v>
      </c>
      <c r="C285" s="27">
        <v>0.24583333333333335</v>
      </c>
      <c r="D285" s="27">
        <v>0.24583333333333335</v>
      </c>
      <c r="E285" s="29"/>
      <c r="F285" s="27">
        <v>0.25</v>
      </c>
      <c r="G285" s="27">
        <v>0.25</v>
      </c>
      <c r="H285" s="27">
        <v>0.25</v>
      </c>
      <c r="I285" s="27">
        <v>0.25</v>
      </c>
      <c r="J285" s="27">
        <v>0.25</v>
      </c>
      <c r="K285" s="29"/>
      <c r="L285" s="27">
        <v>0.25</v>
      </c>
      <c r="M285" s="27">
        <v>0.25</v>
      </c>
      <c r="N285" s="27">
        <v>0.25</v>
      </c>
      <c r="O285" s="27">
        <v>0.25</v>
      </c>
      <c r="P285" s="27">
        <v>0.25</v>
      </c>
      <c r="Q285" s="27">
        <v>0.25</v>
      </c>
      <c r="R285" s="27">
        <v>0.25</v>
      </c>
      <c r="S285" s="27">
        <v>0.25</v>
      </c>
      <c r="T285" s="27">
        <v>0.25</v>
      </c>
      <c r="U285" s="29"/>
      <c r="V285" s="27">
        <v>0.25</v>
      </c>
      <c r="W285" s="27">
        <v>0.25</v>
      </c>
      <c r="X285" s="27">
        <v>0.25</v>
      </c>
      <c r="Y285" s="27">
        <v>0.25</v>
      </c>
      <c r="Z285" s="27">
        <v>0.25</v>
      </c>
      <c r="AA285" s="27">
        <v>0.25</v>
      </c>
      <c r="AB285" s="27">
        <v>0.25</v>
      </c>
      <c r="AC285" s="27">
        <v>0.25</v>
      </c>
      <c r="AD285" s="39">
        <f t="shared" si="45"/>
        <v>0.24965277777777781</v>
      </c>
      <c r="AE285">
        <f t="shared" si="46"/>
        <v>2.3507055568969699E-4</v>
      </c>
    </row>
    <row r="286" spans="1:31" x14ac:dyDescent="0.25">
      <c r="B286" s="20">
        <v>9</v>
      </c>
      <c r="C286" s="27">
        <v>0.26180555555555557</v>
      </c>
      <c r="D286" s="27">
        <v>0.24236111111111111</v>
      </c>
      <c r="E286" s="27">
        <v>0.25</v>
      </c>
      <c r="F286" s="27">
        <v>0.25</v>
      </c>
      <c r="G286" s="29"/>
      <c r="H286" s="27">
        <v>0.25</v>
      </c>
      <c r="I286" s="27">
        <v>0.25</v>
      </c>
      <c r="J286" s="27">
        <v>0.25</v>
      </c>
      <c r="K286" s="27">
        <v>0.25</v>
      </c>
      <c r="L286" s="27">
        <v>0.25</v>
      </c>
      <c r="M286" s="27">
        <v>0.25</v>
      </c>
      <c r="N286" s="29"/>
      <c r="O286" s="27">
        <v>0.25</v>
      </c>
      <c r="P286" s="27">
        <v>0.25</v>
      </c>
      <c r="Q286" s="27">
        <v>0.25</v>
      </c>
      <c r="R286" s="27">
        <v>0.25</v>
      </c>
      <c r="S286" s="29"/>
      <c r="T286" s="27">
        <v>0.25</v>
      </c>
      <c r="U286" s="27">
        <v>0.27430555555555552</v>
      </c>
      <c r="V286" s="27">
        <v>0.25</v>
      </c>
      <c r="W286" s="27">
        <v>0.25</v>
      </c>
      <c r="X286" s="27">
        <v>0.25</v>
      </c>
      <c r="Y286" s="27">
        <v>0.29652777777777778</v>
      </c>
      <c r="Z286" s="29"/>
      <c r="AA286" s="27">
        <v>0.25</v>
      </c>
      <c r="AB286" s="27">
        <v>0.25</v>
      </c>
      <c r="AC286" s="27">
        <v>0.25</v>
      </c>
      <c r="AD286" s="39">
        <f t="shared" si="45"/>
        <v>0.25326086956521737</v>
      </c>
      <c r="AE286">
        <f t="shared" si="46"/>
        <v>2.2628556008731857E-3</v>
      </c>
    </row>
    <row r="287" spans="1:31" x14ac:dyDescent="0.25">
      <c r="B287" s="20">
        <v>10</v>
      </c>
      <c r="C287" s="27">
        <v>0.24583333333333335</v>
      </c>
      <c r="D287" s="27">
        <v>0.24583333333333335</v>
      </c>
      <c r="E287" s="27">
        <v>0.25</v>
      </c>
      <c r="F287" s="27">
        <v>0.25</v>
      </c>
      <c r="G287" s="27">
        <v>0.25</v>
      </c>
      <c r="H287" s="27">
        <v>0.25</v>
      </c>
      <c r="I287" s="27">
        <v>0.25</v>
      </c>
      <c r="J287" s="27">
        <v>0.25</v>
      </c>
      <c r="K287" s="27">
        <v>0.25</v>
      </c>
      <c r="L287" s="27">
        <v>0.25</v>
      </c>
      <c r="M287" s="27">
        <v>0.25</v>
      </c>
      <c r="N287" s="27">
        <v>0.29375000000000001</v>
      </c>
      <c r="O287" s="27">
        <v>0.25</v>
      </c>
      <c r="P287" s="27">
        <v>0.25</v>
      </c>
      <c r="Q287" s="27">
        <v>0.25</v>
      </c>
      <c r="R287" s="27">
        <v>0.25</v>
      </c>
      <c r="S287" s="27">
        <v>0.32569444444444445</v>
      </c>
      <c r="T287" s="27">
        <v>0.25</v>
      </c>
      <c r="U287" s="27">
        <v>0.25</v>
      </c>
      <c r="V287" s="27">
        <v>0.25</v>
      </c>
      <c r="W287" s="27">
        <v>0.25</v>
      </c>
      <c r="X287" s="27">
        <v>0.25</v>
      </c>
      <c r="Y287" s="27">
        <v>0.2902777777777778</v>
      </c>
      <c r="Z287" s="27">
        <v>0.25</v>
      </c>
      <c r="AA287" s="27">
        <v>0.25</v>
      </c>
      <c r="AB287" s="27">
        <v>0.25</v>
      </c>
      <c r="AC287" s="27">
        <v>0.25</v>
      </c>
      <c r="AD287" s="39">
        <f t="shared" si="45"/>
        <v>0.25560699588477365</v>
      </c>
      <c r="AE287">
        <f t="shared" si="46"/>
        <v>3.4049701725740872E-3</v>
      </c>
    </row>
    <row r="288" spans="1:31" x14ac:dyDescent="0.25">
      <c r="B288" s="20">
        <v>11</v>
      </c>
      <c r="C288" s="27">
        <v>0.24861111111111112</v>
      </c>
      <c r="D288" s="27">
        <v>0.24861111111111112</v>
      </c>
      <c r="E288" s="27">
        <v>0.25</v>
      </c>
      <c r="F288" s="27">
        <v>0.25</v>
      </c>
      <c r="G288" s="27">
        <v>0.25</v>
      </c>
      <c r="H288" s="27">
        <v>0.25</v>
      </c>
      <c r="I288" s="27">
        <v>0.25</v>
      </c>
      <c r="J288" s="27">
        <v>0.25</v>
      </c>
      <c r="K288" s="27">
        <v>0.25</v>
      </c>
      <c r="L288" s="27">
        <v>0.25</v>
      </c>
      <c r="M288" s="27">
        <v>0.25</v>
      </c>
      <c r="N288" s="27">
        <v>0.25</v>
      </c>
      <c r="O288" s="27">
        <v>0.25</v>
      </c>
      <c r="P288" s="27">
        <v>0.25</v>
      </c>
      <c r="Q288" s="27">
        <v>0.25</v>
      </c>
      <c r="R288" s="27">
        <v>0.28055555555555556</v>
      </c>
      <c r="S288" s="27">
        <v>0.25</v>
      </c>
      <c r="T288" s="27">
        <v>0.25</v>
      </c>
      <c r="U288" s="27">
        <v>0.25</v>
      </c>
      <c r="V288" s="27">
        <v>0.25</v>
      </c>
      <c r="W288" s="27">
        <v>0.25</v>
      </c>
      <c r="X288" s="27">
        <v>0.25</v>
      </c>
      <c r="Y288" s="27">
        <v>0.28750000000000003</v>
      </c>
      <c r="Z288" s="27">
        <v>0.25</v>
      </c>
      <c r="AA288" s="27">
        <v>0.25</v>
      </c>
      <c r="AB288" s="27">
        <v>0.25</v>
      </c>
      <c r="AC288" s="27">
        <v>0.25</v>
      </c>
      <c r="AD288" s="39">
        <f t="shared" si="45"/>
        <v>0.25241769547325099</v>
      </c>
      <c r="AE288">
        <f t="shared" si="46"/>
        <v>1.7316263406081701E-3</v>
      </c>
    </row>
    <row r="289" spans="1:31" x14ac:dyDescent="0.25">
      <c r="B289" s="20">
        <v>12</v>
      </c>
      <c r="C289" s="27">
        <v>0.24583333333333335</v>
      </c>
      <c r="D289" s="27">
        <v>0.24861111111111112</v>
      </c>
      <c r="E289" s="27">
        <v>0.25</v>
      </c>
      <c r="F289" s="27">
        <v>0.25</v>
      </c>
      <c r="G289" s="27">
        <v>0.25</v>
      </c>
      <c r="H289" s="27">
        <v>0.25</v>
      </c>
      <c r="I289" s="27">
        <v>0.25</v>
      </c>
      <c r="J289" s="27">
        <v>0.25</v>
      </c>
      <c r="K289" s="27">
        <v>0.25</v>
      </c>
      <c r="L289" s="27">
        <v>0.25</v>
      </c>
      <c r="M289" s="27">
        <v>0.25</v>
      </c>
      <c r="N289" s="27">
        <v>0.25</v>
      </c>
      <c r="O289" s="27">
        <v>0.25</v>
      </c>
      <c r="P289" s="27">
        <v>0.25</v>
      </c>
      <c r="Q289" s="27">
        <v>0.25</v>
      </c>
      <c r="R289" s="27">
        <v>0.25</v>
      </c>
      <c r="S289" s="27">
        <v>0.25</v>
      </c>
      <c r="T289" s="27">
        <v>0.25</v>
      </c>
      <c r="U289" s="27">
        <v>0.25</v>
      </c>
      <c r="V289" s="27">
        <v>0.25</v>
      </c>
      <c r="W289" s="27">
        <v>0.25</v>
      </c>
      <c r="X289" s="27">
        <v>0.25</v>
      </c>
      <c r="Y289" s="27">
        <v>0.25</v>
      </c>
      <c r="Z289" s="27">
        <v>0.25</v>
      </c>
      <c r="AA289" s="29"/>
      <c r="AB289" s="27">
        <v>0.25</v>
      </c>
      <c r="AC289" s="27">
        <v>0.25</v>
      </c>
      <c r="AD289" s="39">
        <f t="shared" si="45"/>
        <v>0.24978632478632479</v>
      </c>
      <c r="AE289">
        <f t="shared" si="46"/>
        <v>1.636448697546006E-4</v>
      </c>
    </row>
    <row r="290" spans="1:31" x14ac:dyDescent="0.25">
      <c r="B290" s="21">
        <v>13</v>
      </c>
      <c r="C290" s="30">
        <v>0.24583333333333335</v>
      </c>
      <c r="D290" s="30">
        <v>0.24861111111111112</v>
      </c>
      <c r="E290" s="30">
        <v>0.25</v>
      </c>
      <c r="F290" s="30">
        <v>0.25</v>
      </c>
      <c r="G290" s="30">
        <v>0.25</v>
      </c>
      <c r="H290" s="30">
        <v>0.25</v>
      </c>
      <c r="I290" s="30">
        <v>0.25</v>
      </c>
      <c r="J290" s="30">
        <v>0.25</v>
      </c>
      <c r="K290" s="30">
        <v>0.25</v>
      </c>
      <c r="L290" s="30">
        <v>0.25</v>
      </c>
      <c r="M290" s="30">
        <v>0.25</v>
      </c>
      <c r="N290" s="30">
        <v>0.25</v>
      </c>
      <c r="O290" s="30">
        <v>0.25</v>
      </c>
      <c r="P290" s="30">
        <v>0.25</v>
      </c>
      <c r="Q290" s="30">
        <v>0.25</v>
      </c>
      <c r="R290" s="30">
        <v>0.25</v>
      </c>
      <c r="S290" s="30">
        <v>0.25</v>
      </c>
      <c r="T290" s="30">
        <v>0.25</v>
      </c>
      <c r="U290" s="30">
        <v>0.25</v>
      </c>
      <c r="V290" s="30">
        <v>0.25</v>
      </c>
      <c r="W290" s="30">
        <v>0.25</v>
      </c>
      <c r="X290" s="30">
        <v>0.25</v>
      </c>
      <c r="Y290" s="30">
        <v>0.25</v>
      </c>
      <c r="Z290" s="30">
        <v>0.25</v>
      </c>
      <c r="AA290" s="30">
        <v>0.25</v>
      </c>
      <c r="AB290" s="30">
        <v>0.25</v>
      </c>
      <c r="AC290" s="30">
        <v>0.25</v>
      </c>
      <c r="AD290" s="39">
        <f t="shared" si="45"/>
        <v>0.24979423868312758</v>
      </c>
      <c r="AE290">
        <f t="shared" si="46"/>
        <v>1.5777519137908334E-4</v>
      </c>
    </row>
    <row r="292" spans="1:31" x14ac:dyDescent="0.25">
      <c r="A292" t="s">
        <v>230</v>
      </c>
      <c r="B292" s="8" t="s">
        <v>222</v>
      </c>
      <c r="C292" s="48" t="s">
        <v>105</v>
      </c>
      <c r="D292" s="48" t="s">
        <v>106</v>
      </c>
      <c r="E292" s="48" t="s">
        <v>107</v>
      </c>
      <c r="F292" s="48" t="s">
        <v>108</v>
      </c>
      <c r="G292" s="48" t="s">
        <v>109</v>
      </c>
      <c r="H292" s="48" t="s">
        <v>110</v>
      </c>
      <c r="I292" s="48" t="s">
        <v>111</v>
      </c>
      <c r="J292" s="48" t="s">
        <v>112</v>
      </c>
      <c r="K292" s="48" t="s">
        <v>113</v>
      </c>
      <c r="L292" s="48" t="s">
        <v>114</v>
      </c>
      <c r="M292" s="48" t="s">
        <v>115</v>
      </c>
      <c r="N292" s="48" t="s">
        <v>116</v>
      </c>
      <c r="O292" s="48" t="s">
        <v>117</v>
      </c>
      <c r="P292" s="48" t="s">
        <v>118</v>
      </c>
      <c r="Q292" s="48" t="s">
        <v>119</v>
      </c>
      <c r="R292" s="48" t="s">
        <v>120</v>
      </c>
      <c r="S292" s="48" t="s">
        <v>121</v>
      </c>
      <c r="T292" s="48" t="s">
        <v>122</v>
      </c>
      <c r="U292" s="48" t="s">
        <v>123</v>
      </c>
      <c r="V292" s="48" t="s">
        <v>124</v>
      </c>
      <c r="W292" s="48" t="s">
        <v>125</v>
      </c>
      <c r="X292" s="48" t="s">
        <v>126</v>
      </c>
      <c r="Y292" s="48" t="s">
        <v>127</v>
      </c>
      <c r="Z292" s="48" t="s">
        <v>128</v>
      </c>
      <c r="AA292" s="48" t="s">
        <v>129</v>
      </c>
      <c r="AB292" s="48" t="s">
        <v>130</v>
      </c>
      <c r="AC292" s="48" t="s">
        <v>131</v>
      </c>
      <c r="AD292" s="49" t="s">
        <v>225</v>
      </c>
      <c r="AE292" s="49" t="s">
        <v>226</v>
      </c>
    </row>
    <row r="293" spans="1:31" x14ac:dyDescent="0.25">
      <c r="B293" s="9" t="s">
        <v>69</v>
      </c>
      <c r="C293" s="14" t="s">
        <v>70</v>
      </c>
      <c r="D293" s="11" t="s">
        <v>70</v>
      </c>
      <c r="E293" s="11" t="s">
        <v>70</v>
      </c>
      <c r="F293" s="11" t="s">
        <v>70</v>
      </c>
      <c r="G293" s="11" t="s">
        <v>70</v>
      </c>
      <c r="H293" s="11" t="s">
        <v>70</v>
      </c>
      <c r="I293" s="11" t="s">
        <v>70</v>
      </c>
      <c r="J293" s="11" t="s">
        <v>70</v>
      </c>
      <c r="K293" s="11" t="s">
        <v>70</v>
      </c>
      <c r="L293" s="11" t="s">
        <v>70</v>
      </c>
      <c r="M293" s="11" t="s">
        <v>70</v>
      </c>
      <c r="N293" s="11" t="s">
        <v>70</v>
      </c>
      <c r="O293" s="11" t="s">
        <v>70</v>
      </c>
      <c r="P293" s="11" t="s">
        <v>70</v>
      </c>
      <c r="Q293" s="11" t="s">
        <v>70</v>
      </c>
      <c r="R293" s="11" t="s">
        <v>70</v>
      </c>
      <c r="S293" s="11" t="s">
        <v>70</v>
      </c>
      <c r="T293" s="11" t="s">
        <v>70</v>
      </c>
      <c r="U293" s="14" t="s">
        <v>70</v>
      </c>
      <c r="V293" s="11" t="s">
        <v>70</v>
      </c>
      <c r="W293" s="11" t="s">
        <v>70</v>
      </c>
      <c r="X293" s="11" t="s">
        <v>70</v>
      </c>
      <c r="Y293" s="11" t="s">
        <v>70</v>
      </c>
      <c r="Z293" s="11" t="s">
        <v>70</v>
      </c>
      <c r="AA293" s="11" t="s">
        <v>70</v>
      </c>
      <c r="AB293" s="11" t="s">
        <v>70</v>
      </c>
      <c r="AC293" s="11" t="s">
        <v>70</v>
      </c>
    </row>
    <row r="294" spans="1:31" x14ac:dyDescent="0.25">
      <c r="B294" s="9" t="s">
        <v>71</v>
      </c>
      <c r="C294" s="14" t="s">
        <v>72</v>
      </c>
      <c r="D294" s="11" t="s">
        <v>72</v>
      </c>
      <c r="E294" s="11" t="s">
        <v>72</v>
      </c>
      <c r="F294" s="11" t="s">
        <v>72</v>
      </c>
      <c r="G294" s="11" t="s">
        <v>72</v>
      </c>
      <c r="H294" s="11" t="s">
        <v>72</v>
      </c>
      <c r="I294" s="11" t="s">
        <v>72</v>
      </c>
      <c r="J294" s="11" t="s">
        <v>72</v>
      </c>
      <c r="K294" s="11" t="s">
        <v>72</v>
      </c>
      <c r="L294" s="11" t="s">
        <v>72</v>
      </c>
      <c r="M294" s="11" t="s">
        <v>72</v>
      </c>
      <c r="N294" s="11" t="s">
        <v>72</v>
      </c>
      <c r="O294" s="11" t="s">
        <v>72</v>
      </c>
      <c r="P294" s="11" t="s">
        <v>72</v>
      </c>
      <c r="Q294" s="11" t="s">
        <v>72</v>
      </c>
      <c r="R294" s="11" t="s">
        <v>72</v>
      </c>
      <c r="S294" s="11" t="s">
        <v>72</v>
      </c>
      <c r="T294" s="11" t="s">
        <v>72</v>
      </c>
      <c r="U294" s="14" t="s">
        <v>72</v>
      </c>
      <c r="V294" s="11" t="s">
        <v>72</v>
      </c>
      <c r="W294" s="11" t="s">
        <v>72</v>
      </c>
      <c r="X294" s="11" t="s">
        <v>72</v>
      </c>
      <c r="Y294" s="11" t="s">
        <v>72</v>
      </c>
      <c r="Z294" s="11" t="s">
        <v>72</v>
      </c>
      <c r="AA294" s="11" t="s">
        <v>72</v>
      </c>
      <c r="AB294" s="11" t="s">
        <v>72</v>
      </c>
      <c r="AC294" s="11" t="s">
        <v>72</v>
      </c>
    </row>
    <row r="295" spans="1:31" x14ac:dyDescent="0.25">
      <c r="B295" s="19">
        <v>2</v>
      </c>
      <c r="C295" s="47">
        <v>0.3</v>
      </c>
      <c r="D295" s="47">
        <v>0.6</v>
      </c>
      <c r="E295" s="47">
        <v>0</v>
      </c>
      <c r="F295" s="47">
        <v>0.3</v>
      </c>
      <c r="G295" s="47">
        <v>0.38333333333333336</v>
      </c>
      <c r="H295" s="47">
        <v>1.9166666666666601</v>
      </c>
      <c r="I295" s="47">
        <v>0.91666666666666663</v>
      </c>
      <c r="J295" s="47">
        <v>0.53333333333333333</v>
      </c>
      <c r="K295" s="47">
        <v>0.3</v>
      </c>
      <c r="L295" s="47">
        <v>0.38333333333333336</v>
      </c>
      <c r="M295" s="47">
        <v>0.3</v>
      </c>
      <c r="N295" s="47">
        <v>0.45</v>
      </c>
      <c r="O295" s="47">
        <v>0.83333333333333337</v>
      </c>
      <c r="P295" s="47">
        <v>1.2166666666666599</v>
      </c>
      <c r="Q295" s="47">
        <v>1.9166666666666601</v>
      </c>
      <c r="R295" s="47">
        <v>0.83333333333333337</v>
      </c>
      <c r="S295" s="47">
        <v>0.83333333333333337</v>
      </c>
      <c r="T295" s="47">
        <v>0.3</v>
      </c>
      <c r="U295" s="47">
        <v>0</v>
      </c>
      <c r="V295" s="47">
        <v>0.6</v>
      </c>
      <c r="W295" s="47">
        <v>1.75</v>
      </c>
      <c r="X295" s="47">
        <v>0</v>
      </c>
      <c r="Y295" s="47">
        <v>1.3</v>
      </c>
      <c r="Z295" s="47">
        <v>0.38333333333333336</v>
      </c>
      <c r="AA295" s="47"/>
      <c r="AB295" s="47">
        <v>1.45</v>
      </c>
      <c r="AC295" s="47">
        <v>0.45</v>
      </c>
      <c r="AD295" s="51">
        <f>AVERAGE(C295:AC295)</f>
        <v>0.70192307692307621</v>
      </c>
      <c r="AE295" s="52">
        <f>_xlfn.STDEV.P(C295:AC295)/SQRT(COUNT(C295:AC295))</f>
        <v>0.10943840459797798</v>
      </c>
    </row>
    <row r="296" spans="1:31" x14ac:dyDescent="0.25">
      <c r="B296" s="19">
        <v>3</v>
      </c>
      <c r="C296" s="47">
        <v>0.3</v>
      </c>
      <c r="D296" s="47">
        <v>0.53333333333333333</v>
      </c>
      <c r="E296" s="47">
        <v>0.38333333333333336</v>
      </c>
      <c r="F296" s="47">
        <v>0.45</v>
      </c>
      <c r="G296" s="47">
        <v>0.3</v>
      </c>
      <c r="H296" s="47">
        <v>0.6</v>
      </c>
      <c r="I296" s="47">
        <v>0.76666666666666672</v>
      </c>
      <c r="J296" s="47">
        <v>0.68333333333333335</v>
      </c>
      <c r="K296" s="47">
        <v>0.53333333333333333</v>
      </c>
      <c r="L296" s="47">
        <v>0.3</v>
      </c>
      <c r="M296" s="47">
        <v>0</v>
      </c>
      <c r="N296" s="47">
        <v>0.68333333333333335</v>
      </c>
      <c r="O296" s="47">
        <v>1.2166666666666599</v>
      </c>
      <c r="P296" s="47">
        <v>0.76666666666666672</v>
      </c>
      <c r="Q296" s="47">
        <v>1.8333333333333299</v>
      </c>
      <c r="R296" s="47">
        <v>0.68333333333333335</v>
      </c>
      <c r="S296" s="47">
        <v>1.1499999999999999</v>
      </c>
      <c r="T296" s="47">
        <v>0.98333333333333328</v>
      </c>
      <c r="U296" s="47"/>
      <c r="V296" s="47">
        <v>1.1499999999999999</v>
      </c>
      <c r="W296" s="47">
        <v>0.91666666666666663</v>
      </c>
      <c r="X296" s="47">
        <v>0</v>
      </c>
      <c r="Y296" s="47">
        <v>1.5333333333333301</v>
      </c>
      <c r="Z296" s="47">
        <v>0.68333333333333335</v>
      </c>
      <c r="AA296" s="47">
        <v>0.83333333333333337</v>
      </c>
      <c r="AB296" s="47">
        <v>1.75</v>
      </c>
      <c r="AC296" s="47">
        <v>0.45</v>
      </c>
      <c r="AD296" s="51">
        <f t="shared" ref="AD296:AD306" si="47">AVERAGE(C296:AC296)</f>
        <v>0.7493589743589737</v>
      </c>
      <c r="AE296" s="52">
        <f t="shared" ref="AE296:AE306" si="48">_xlfn.STDEV.P(C296:AC296)/SQRT(COUNT(C296:AC296))</f>
        <v>9.0982658546409481E-2</v>
      </c>
    </row>
    <row r="297" spans="1:31" x14ac:dyDescent="0.25">
      <c r="B297" s="19">
        <v>4</v>
      </c>
      <c r="C297" s="47">
        <v>0.68333333333333335</v>
      </c>
      <c r="D297" s="47">
        <v>0.91666666666666663</v>
      </c>
      <c r="E297" s="47">
        <v>0</v>
      </c>
      <c r="F297" s="47">
        <v>0</v>
      </c>
      <c r="G297" s="47">
        <v>0</v>
      </c>
      <c r="H297" s="47">
        <v>1.1499999999999999</v>
      </c>
      <c r="I297" s="47">
        <v>0.3</v>
      </c>
      <c r="J297" s="47">
        <v>0.76666666666666672</v>
      </c>
      <c r="K297" s="47">
        <v>0.38333333333333336</v>
      </c>
      <c r="L297" s="47">
        <v>0.83333333333333337</v>
      </c>
      <c r="M297" s="47">
        <v>0.45</v>
      </c>
      <c r="N297" s="47">
        <v>0.68333333333333335</v>
      </c>
      <c r="O297" s="47">
        <v>1.1499999999999999</v>
      </c>
      <c r="P297" s="47">
        <v>0.76666666666666672</v>
      </c>
      <c r="Q297" s="47">
        <v>1.5333333333333301</v>
      </c>
      <c r="R297" s="47">
        <v>0.56666666666666665</v>
      </c>
      <c r="S297" s="47">
        <v>0.91666666666666663</v>
      </c>
      <c r="T297" s="47">
        <v>0</v>
      </c>
      <c r="U297" s="47">
        <v>0</v>
      </c>
      <c r="V297" s="47">
        <v>1.45</v>
      </c>
      <c r="W297" s="47">
        <v>0.68333333333333335</v>
      </c>
      <c r="X297" s="47">
        <v>0</v>
      </c>
      <c r="Y297" s="47">
        <v>1.6</v>
      </c>
      <c r="Z297" s="47">
        <v>1.36666666666666</v>
      </c>
      <c r="AA297" s="47">
        <v>1.9166666666666601</v>
      </c>
      <c r="AB297" s="47">
        <v>2.36666666666666</v>
      </c>
      <c r="AC297" s="47">
        <v>0.68333333333333335</v>
      </c>
      <c r="AD297" s="51">
        <f t="shared" si="47"/>
        <v>0.78395061728394977</v>
      </c>
      <c r="AE297" s="52">
        <f t="shared" si="48"/>
        <v>0.119362611076248</v>
      </c>
    </row>
    <row r="298" spans="1:31" x14ac:dyDescent="0.25">
      <c r="B298" s="20">
        <v>5</v>
      </c>
      <c r="C298" s="47">
        <v>4.9833333333333298</v>
      </c>
      <c r="D298" s="47">
        <v>5.75</v>
      </c>
      <c r="E298" s="47">
        <v>3.9</v>
      </c>
      <c r="F298" s="47">
        <v>5.9666666666666597</v>
      </c>
      <c r="G298" s="47">
        <v>2.9</v>
      </c>
      <c r="H298" s="47">
        <v>5.43333333333333</v>
      </c>
      <c r="I298" s="47">
        <v>4.43333333333333</v>
      </c>
      <c r="J298" s="47">
        <v>4.2166666666666597</v>
      </c>
      <c r="K298" s="47">
        <v>3.8333333333333299</v>
      </c>
      <c r="L298" s="47">
        <v>3.9833333333333298</v>
      </c>
      <c r="M298" s="47">
        <v>4.9000000000000004</v>
      </c>
      <c r="N298" s="47">
        <v>6</v>
      </c>
      <c r="O298" s="47">
        <v>6</v>
      </c>
      <c r="P298" s="47">
        <v>4.6666666666666599</v>
      </c>
      <c r="Q298" s="47">
        <v>4.1333333333333302</v>
      </c>
      <c r="R298" s="47">
        <v>4.05</v>
      </c>
      <c r="S298" s="47">
        <v>4.1333333333333302</v>
      </c>
      <c r="T298" s="47">
        <v>3.45</v>
      </c>
      <c r="U298" s="47">
        <v>4.2166666666666597</v>
      </c>
      <c r="V298" s="47">
        <v>4.2166666666666597</v>
      </c>
      <c r="W298" s="47">
        <v>5.05</v>
      </c>
      <c r="X298" s="47">
        <v>2.9833333333333298</v>
      </c>
      <c r="Y298" s="47">
        <v>2.9833333333333298</v>
      </c>
      <c r="Z298" s="47">
        <v>3.75</v>
      </c>
      <c r="AA298" s="47">
        <v>6</v>
      </c>
      <c r="AB298" s="47">
        <v>4.05</v>
      </c>
      <c r="AC298" s="47">
        <v>4.43333333333333</v>
      </c>
      <c r="AD298" s="51">
        <f t="shared" si="47"/>
        <v>4.459876543209873</v>
      </c>
      <c r="AE298" s="52">
        <f t="shared" si="48"/>
        <v>0.17698782668172997</v>
      </c>
    </row>
    <row r="299" spans="1:31" x14ac:dyDescent="0.25">
      <c r="B299" s="20">
        <v>6</v>
      </c>
      <c r="C299" s="47">
        <v>5.9</v>
      </c>
      <c r="D299" s="47">
        <v>5.36666666666666</v>
      </c>
      <c r="E299" s="47">
        <v>5.9</v>
      </c>
      <c r="F299" s="47">
        <v>6</v>
      </c>
      <c r="G299" s="47">
        <v>4.9833333333333298</v>
      </c>
      <c r="H299" s="47">
        <v>5.9</v>
      </c>
      <c r="I299" s="47">
        <v>4.9833333333333298</v>
      </c>
      <c r="J299" s="47">
        <v>6</v>
      </c>
      <c r="K299" s="47">
        <v>5.9666666666666597</v>
      </c>
      <c r="L299" s="47">
        <v>5.8166666666666602</v>
      </c>
      <c r="M299" s="47">
        <v>6</v>
      </c>
      <c r="N299" s="47">
        <v>6</v>
      </c>
      <c r="O299" s="47">
        <v>6</v>
      </c>
      <c r="P299" s="47">
        <v>5.05</v>
      </c>
      <c r="Q299" s="47">
        <v>5.6666666666666599</v>
      </c>
      <c r="R299" s="47">
        <v>5.2</v>
      </c>
      <c r="S299" s="47">
        <v>6</v>
      </c>
      <c r="T299" s="47">
        <v>5.1333333333333302</v>
      </c>
      <c r="U299" s="47">
        <v>6</v>
      </c>
      <c r="V299" s="47">
        <v>4.5999999999999996</v>
      </c>
      <c r="W299" s="47">
        <v>7.35</v>
      </c>
      <c r="X299" s="47">
        <v>4.2833333333333297</v>
      </c>
      <c r="Y299" s="47">
        <v>5.36666666666666</v>
      </c>
      <c r="Z299" s="47">
        <v>6</v>
      </c>
      <c r="AA299" s="47">
        <v>6</v>
      </c>
      <c r="AB299" s="47">
        <v>6</v>
      </c>
      <c r="AC299" s="47">
        <v>5.2833333333333297</v>
      </c>
      <c r="AD299" s="51">
        <f t="shared" si="47"/>
        <v>5.6574074074074039</v>
      </c>
      <c r="AE299" s="52">
        <f t="shared" si="48"/>
        <v>0.11363167559944849</v>
      </c>
    </row>
    <row r="300" spans="1:31" x14ac:dyDescent="0.25">
      <c r="B300" s="20">
        <v>7</v>
      </c>
      <c r="C300" s="47">
        <v>5.9</v>
      </c>
      <c r="D300" s="47">
        <v>5.8166666666666602</v>
      </c>
      <c r="E300" s="47">
        <v>5.9</v>
      </c>
      <c r="F300" s="47">
        <v>6.7333333333333298</v>
      </c>
      <c r="G300" s="47">
        <v>6</v>
      </c>
      <c r="H300" s="47">
        <v>5.9666666666666597</v>
      </c>
      <c r="I300" s="47">
        <v>5.6666666666666599</v>
      </c>
      <c r="J300" s="47">
        <v>6</v>
      </c>
      <c r="K300" s="47">
        <v>6</v>
      </c>
      <c r="L300" s="47">
        <v>6</v>
      </c>
      <c r="M300" s="47">
        <v>6</v>
      </c>
      <c r="N300" s="47">
        <v>6</v>
      </c>
      <c r="O300" s="47">
        <v>6</v>
      </c>
      <c r="P300" s="47">
        <v>6</v>
      </c>
      <c r="Q300" s="47">
        <v>6</v>
      </c>
      <c r="R300" s="47">
        <v>6</v>
      </c>
      <c r="S300" s="47">
        <v>6</v>
      </c>
      <c r="T300" s="47">
        <v>6</v>
      </c>
      <c r="U300" s="47">
        <v>6.5166666666666604</v>
      </c>
      <c r="V300" s="47">
        <v>6</v>
      </c>
      <c r="W300" s="47">
        <v>6</v>
      </c>
      <c r="X300" s="47">
        <v>6</v>
      </c>
      <c r="Y300" s="47">
        <v>6</v>
      </c>
      <c r="Z300" s="47">
        <v>6</v>
      </c>
      <c r="AA300" s="47">
        <v>6</v>
      </c>
      <c r="AB300" s="47">
        <v>7</v>
      </c>
      <c r="AC300" s="47">
        <v>6</v>
      </c>
      <c r="AD300" s="51">
        <f t="shared" si="47"/>
        <v>6.0555555555555545</v>
      </c>
      <c r="AE300" s="52">
        <f t="shared" si="48"/>
        <v>5.0880076629616966E-2</v>
      </c>
    </row>
    <row r="301" spans="1:31" x14ac:dyDescent="0.25">
      <c r="B301" s="20">
        <v>8</v>
      </c>
      <c r="C301" s="47">
        <v>5.9</v>
      </c>
      <c r="D301" s="47">
        <v>5.9</v>
      </c>
      <c r="E301" s="47"/>
      <c r="F301" s="47">
        <v>6</v>
      </c>
      <c r="G301" s="47">
        <v>6</v>
      </c>
      <c r="H301" s="47">
        <v>6</v>
      </c>
      <c r="I301" s="47">
        <v>6</v>
      </c>
      <c r="J301" s="47">
        <v>6</v>
      </c>
      <c r="K301" s="47"/>
      <c r="L301" s="47">
        <v>6</v>
      </c>
      <c r="M301" s="47">
        <v>6</v>
      </c>
      <c r="N301" s="47">
        <v>6</v>
      </c>
      <c r="O301" s="47">
        <v>6</v>
      </c>
      <c r="P301" s="47">
        <v>6</v>
      </c>
      <c r="Q301" s="47">
        <v>6</v>
      </c>
      <c r="R301" s="47">
        <v>6</v>
      </c>
      <c r="S301" s="47">
        <v>6</v>
      </c>
      <c r="T301" s="47">
        <v>6</v>
      </c>
      <c r="U301" s="47"/>
      <c r="V301" s="47">
        <v>6</v>
      </c>
      <c r="W301" s="47">
        <v>6</v>
      </c>
      <c r="X301" s="47">
        <v>6</v>
      </c>
      <c r="Y301" s="47">
        <v>6</v>
      </c>
      <c r="Z301" s="47">
        <v>6</v>
      </c>
      <c r="AA301" s="47">
        <v>6</v>
      </c>
      <c r="AB301" s="47">
        <v>6</v>
      </c>
      <c r="AC301" s="47">
        <v>6</v>
      </c>
      <c r="AD301" s="51">
        <f t="shared" si="47"/>
        <v>5.9916666666666671</v>
      </c>
      <c r="AE301" s="52">
        <f t="shared" si="48"/>
        <v>5.641693336552735E-3</v>
      </c>
    </row>
    <row r="302" spans="1:31" x14ac:dyDescent="0.25">
      <c r="B302" s="20">
        <v>9</v>
      </c>
      <c r="C302" s="47">
        <v>6.2833333333333297</v>
      </c>
      <c r="D302" s="47">
        <v>5.8166666666666602</v>
      </c>
      <c r="E302" s="47">
        <v>6</v>
      </c>
      <c r="F302" s="47">
        <v>6</v>
      </c>
      <c r="G302" s="47"/>
      <c r="H302" s="47">
        <v>6</v>
      </c>
      <c r="I302" s="47">
        <v>6</v>
      </c>
      <c r="J302" s="47">
        <v>6</v>
      </c>
      <c r="K302" s="47">
        <v>6</v>
      </c>
      <c r="L302" s="47">
        <v>6</v>
      </c>
      <c r="M302" s="47">
        <v>6</v>
      </c>
      <c r="N302" s="47"/>
      <c r="O302" s="47">
        <v>6</v>
      </c>
      <c r="P302" s="47">
        <v>6</v>
      </c>
      <c r="Q302" s="47">
        <v>6</v>
      </c>
      <c r="R302" s="47">
        <v>6</v>
      </c>
      <c r="S302" s="47"/>
      <c r="T302" s="47">
        <v>6</v>
      </c>
      <c r="U302" s="47">
        <v>6.5833333333333304</v>
      </c>
      <c r="V302" s="47">
        <v>6</v>
      </c>
      <c r="W302" s="47">
        <v>6</v>
      </c>
      <c r="X302" s="47">
        <v>6</v>
      </c>
      <c r="Y302" s="47">
        <v>7.11666666666666</v>
      </c>
      <c r="Z302" s="47"/>
      <c r="AA302" s="47">
        <v>6</v>
      </c>
      <c r="AB302" s="47">
        <v>6</v>
      </c>
      <c r="AC302" s="47">
        <v>6</v>
      </c>
      <c r="AD302" s="51">
        <f t="shared" si="47"/>
        <v>6.0782608695652165</v>
      </c>
      <c r="AE302" s="52">
        <f t="shared" si="48"/>
        <v>5.4308534420956206E-2</v>
      </c>
    </row>
    <row r="303" spans="1:31" x14ac:dyDescent="0.25">
      <c r="B303" s="20">
        <v>10</v>
      </c>
      <c r="C303" s="47">
        <v>5.9</v>
      </c>
      <c r="D303" s="47">
        <v>5.9</v>
      </c>
      <c r="E303" s="47">
        <v>6</v>
      </c>
      <c r="F303" s="47">
        <v>6</v>
      </c>
      <c r="G303" s="47">
        <v>6</v>
      </c>
      <c r="H303" s="47">
        <v>6</v>
      </c>
      <c r="I303" s="47">
        <v>6</v>
      </c>
      <c r="J303" s="47">
        <v>6</v>
      </c>
      <c r="K303" s="47">
        <v>6</v>
      </c>
      <c r="L303" s="47">
        <v>6</v>
      </c>
      <c r="M303" s="47">
        <v>6</v>
      </c>
      <c r="N303" s="47">
        <v>7.05</v>
      </c>
      <c r="O303" s="47">
        <v>6</v>
      </c>
      <c r="P303" s="47">
        <v>6</v>
      </c>
      <c r="Q303" s="47">
        <v>6</v>
      </c>
      <c r="R303" s="47">
        <v>6</v>
      </c>
      <c r="S303" s="47">
        <v>7.8166666666666602</v>
      </c>
      <c r="T303" s="47">
        <v>6</v>
      </c>
      <c r="U303" s="47">
        <v>6</v>
      </c>
      <c r="V303" s="47">
        <v>6</v>
      </c>
      <c r="W303" s="47">
        <v>6</v>
      </c>
      <c r="X303" s="47">
        <v>6</v>
      </c>
      <c r="Y303" s="47">
        <v>6.9666666666666597</v>
      </c>
      <c r="Z303" s="47">
        <v>6</v>
      </c>
      <c r="AA303" s="47">
        <v>6</v>
      </c>
      <c r="AB303" s="47">
        <v>6</v>
      </c>
      <c r="AC303" s="47">
        <v>6</v>
      </c>
      <c r="AD303" s="51">
        <f t="shared" si="47"/>
        <v>6.1345679012345675</v>
      </c>
      <c r="AE303" s="52">
        <f t="shared" si="48"/>
        <v>8.1719284141777773E-2</v>
      </c>
    </row>
    <row r="304" spans="1:31" x14ac:dyDescent="0.25">
      <c r="B304" s="20">
        <v>11</v>
      </c>
      <c r="C304" s="47">
        <v>5.9666666666666597</v>
      </c>
      <c r="D304" s="47">
        <v>5.9666666666666597</v>
      </c>
      <c r="E304" s="47">
        <v>6</v>
      </c>
      <c r="F304" s="47">
        <v>6</v>
      </c>
      <c r="G304" s="47">
        <v>6</v>
      </c>
      <c r="H304" s="47">
        <v>6</v>
      </c>
      <c r="I304" s="47">
        <v>6</v>
      </c>
      <c r="J304" s="47">
        <v>6</v>
      </c>
      <c r="K304" s="47">
        <v>6</v>
      </c>
      <c r="L304" s="47">
        <v>6</v>
      </c>
      <c r="M304" s="47">
        <v>6</v>
      </c>
      <c r="N304" s="47">
        <v>6</v>
      </c>
      <c r="O304" s="47">
        <v>6</v>
      </c>
      <c r="P304" s="47">
        <v>6</v>
      </c>
      <c r="Q304" s="47">
        <v>6</v>
      </c>
      <c r="R304" s="47">
        <v>6.7333333333333298</v>
      </c>
      <c r="S304" s="47">
        <v>6</v>
      </c>
      <c r="T304" s="47">
        <v>6</v>
      </c>
      <c r="U304" s="47">
        <v>6</v>
      </c>
      <c r="V304" s="47">
        <v>6</v>
      </c>
      <c r="W304" s="47">
        <v>6</v>
      </c>
      <c r="X304" s="47">
        <v>6</v>
      </c>
      <c r="Y304" s="47">
        <v>6.9</v>
      </c>
      <c r="Z304" s="47">
        <v>6</v>
      </c>
      <c r="AA304" s="47">
        <v>6</v>
      </c>
      <c r="AB304" s="47">
        <v>6</v>
      </c>
      <c r="AC304" s="47">
        <v>6</v>
      </c>
      <c r="AD304" s="51">
        <f t="shared" si="47"/>
        <v>6.0580246913580247</v>
      </c>
      <c r="AE304" s="52">
        <f t="shared" si="48"/>
        <v>4.1559032174596035E-2</v>
      </c>
    </row>
    <row r="305" spans="1:31" x14ac:dyDescent="0.25">
      <c r="B305" s="20">
        <v>12</v>
      </c>
      <c r="C305" s="47">
        <v>5.9</v>
      </c>
      <c r="D305" s="47">
        <v>5.9666666666666597</v>
      </c>
      <c r="E305" s="47">
        <v>6</v>
      </c>
      <c r="F305" s="47">
        <v>6</v>
      </c>
      <c r="G305" s="47">
        <v>6</v>
      </c>
      <c r="H305" s="47">
        <v>6</v>
      </c>
      <c r="I305" s="47">
        <v>6</v>
      </c>
      <c r="J305" s="47">
        <v>6</v>
      </c>
      <c r="K305" s="47">
        <v>6</v>
      </c>
      <c r="L305" s="47">
        <v>6</v>
      </c>
      <c r="M305" s="47">
        <v>6</v>
      </c>
      <c r="N305" s="47">
        <v>6</v>
      </c>
      <c r="O305" s="47">
        <v>6</v>
      </c>
      <c r="P305" s="47">
        <v>6</v>
      </c>
      <c r="Q305" s="47">
        <v>6</v>
      </c>
      <c r="R305" s="47">
        <v>6</v>
      </c>
      <c r="S305" s="47">
        <v>6</v>
      </c>
      <c r="T305" s="47">
        <v>6</v>
      </c>
      <c r="U305" s="47">
        <v>6</v>
      </c>
      <c r="V305" s="47">
        <v>6</v>
      </c>
      <c r="W305" s="47">
        <v>6</v>
      </c>
      <c r="X305" s="47">
        <v>6</v>
      </c>
      <c r="Y305" s="47">
        <v>6</v>
      </c>
      <c r="Z305" s="47">
        <v>6</v>
      </c>
      <c r="AA305" s="47"/>
      <c r="AB305" s="47">
        <v>6</v>
      </c>
      <c r="AC305" s="47">
        <v>6</v>
      </c>
      <c r="AD305" s="51">
        <f t="shared" si="47"/>
        <v>5.9948717948717949</v>
      </c>
      <c r="AE305" s="52">
        <f t="shared" si="48"/>
        <v>3.9274768741104898E-3</v>
      </c>
    </row>
    <row r="306" spans="1:31" x14ac:dyDescent="0.25">
      <c r="B306" s="21">
        <v>13</v>
      </c>
      <c r="C306" s="47">
        <v>5.9</v>
      </c>
      <c r="D306" s="47">
        <v>5.9666666666666597</v>
      </c>
      <c r="E306" s="47">
        <v>6</v>
      </c>
      <c r="F306" s="47">
        <v>6</v>
      </c>
      <c r="G306" s="47">
        <v>6</v>
      </c>
      <c r="H306" s="47">
        <v>6</v>
      </c>
      <c r="I306" s="47">
        <v>6</v>
      </c>
      <c r="J306" s="47">
        <v>6</v>
      </c>
      <c r="K306" s="47">
        <v>6</v>
      </c>
      <c r="L306" s="47">
        <v>6</v>
      </c>
      <c r="M306" s="47">
        <v>6</v>
      </c>
      <c r="N306" s="47">
        <v>6</v>
      </c>
      <c r="O306" s="47">
        <v>6</v>
      </c>
      <c r="P306" s="47">
        <v>6</v>
      </c>
      <c r="Q306" s="47">
        <v>6</v>
      </c>
      <c r="R306" s="47">
        <v>6</v>
      </c>
      <c r="S306" s="47">
        <v>6</v>
      </c>
      <c r="T306" s="47">
        <v>6</v>
      </c>
      <c r="U306" s="47">
        <v>6</v>
      </c>
      <c r="V306" s="47">
        <v>6</v>
      </c>
      <c r="W306" s="47">
        <v>6</v>
      </c>
      <c r="X306" s="47">
        <v>6</v>
      </c>
      <c r="Y306" s="47">
        <v>6</v>
      </c>
      <c r="Z306" s="47">
        <v>6</v>
      </c>
      <c r="AA306" s="47">
        <v>6</v>
      </c>
      <c r="AB306" s="47">
        <v>6</v>
      </c>
      <c r="AC306" s="47">
        <v>6</v>
      </c>
      <c r="AD306" s="51">
        <f t="shared" si="47"/>
        <v>5.9950617283950622</v>
      </c>
      <c r="AE306" s="52">
        <f t="shared" si="48"/>
        <v>3.7866045930980722E-3</v>
      </c>
    </row>
    <row r="309" spans="1:31" x14ac:dyDescent="0.25">
      <c r="A309" t="s">
        <v>228</v>
      </c>
      <c r="B309" s="8" t="s">
        <v>222</v>
      </c>
      <c r="C309" s="23" t="s">
        <v>105</v>
      </c>
      <c r="D309" s="23" t="s">
        <v>106</v>
      </c>
      <c r="E309" s="23" t="s">
        <v>107</v>
      </c>
      <c r="F309" s="23" t="s">
        <v>108</v>
      </c>
      <c r="G309" s="23" t="s">
        <v>109</v>
      </c>
      <c r="H309" s="23" t="s">
        <v>110</v>
      </c>
      <c r="I309" s="23" t="s">
        <v>111</v>
      </c>
      <c r="J309" s="23" t="s">
        <v>112</v>
      </c>
      <c r="K309" s="23" t="s">
        <v>113</v>
      </c>
      <c r="L309" s="23" t="s">
        <v>114</v>
      </c>
      <c r="M309" s="23" t="s">
        <v>115</v>
      </c>
      <c r="N309" s="23" t="s">
        <v>116</v>
      </c>
      <c r="O309" s="23" t="s">
        <v>117</v>
      </c>
      <c r="P309" s="23" t="s">
        <v>118</v>
      </c>
      <c r="Q309" s="23" t="s">
        <v>119</v>
      </c>
      <c r="R309" s="23" t="s">
        <v>120</v>
      </c>
      <c r="S309" s="23" t="s">
        <v>121</v>
      </c>
      <c r="T309" s="23" t="s">
        <v>122</v>
      </c>
      <c r="U309" s="23" t="s">
        <v>123</v>
      </c>
      <c r="V309" s="23" t="s">
        <v>124</v>
      </c>
      <c r="W309" s="23" t="s">
        <v>125</v>
      </c>
      <c r="X309" s="23" t="s">
        <v>126</v>
      </c>
      <c r="Y309" s="23" t="s">
        <v>127</v>
      </c>
      <c r="Z309" s="23" t="s">
        <v>128</v>
      </c>
      <c r="AA309" s="23" t="s">
        <v>129</v>
      </c>
      <c r="AB309" s="23" t="s">
        <v>130</v>
      </c>
      <c r="AC309" s="23" t="s">
        <v>131</v>
      </c>
    </row>
    <row r="310" spans="1:31" x14ac:dyDescent="0.25">
      <c r="B310" s="9" t="s">
        <v>69</v>
      </c>
      <c r="C310" s="14" t="s">
        <v>70</v>
      </c>
      <c r="D310" s="11" t="s">
        <v>70</v>
      </c>
      <c r="E310" s="11" t="s">
        <v>70</v>
      </c>
      <c r="F310" s="11" t="s">
        <v>70</v>
      </c>
      <c r="G310" s="11" t="s">
        <v>70</v>
      </c>
      <c r="H310" s="11" t="s">
        <v>70</v>
      </c>
      <c r="I310" s="11" t="s">
        <v>70</v>
      </c>
      <c r="J310" s="11" t="s">
        <v>70</v>
      </c>
      <c r="K310" s="11" t="s">
        <v>70</v>
      </c>
      <c r="L310" s="11" t="s">
        <v>70</v>
      </c>
      <c r="M310" s="11" t="s">
        <v>70</v>
      </c>
      <c r="N310" s="11" t="s">
        <v>70</v>
      </c>
      <c r="O310" s="11" t="s">
        <v>70</v>
      </c>
      <c r="P310" s="11" t="s">
        <v>70</v>
      </c>
      <c r="Q310" s="11" t="s">
        <v>70</v>
      </c>
      <c r="R310" s="11" t="s">
        <v>70</v>
      </c>
      <c r="S310" s="11" t="s">
        <v>70</v>
      </c>
      <c r="T310" s="11" t="s">
        <v>70</v>
      </c>
      <c r="U310" s="14" t="s">
        <v>70</v>
      </c>
      <c r="V310" s="11" t="s">
        <v>70</v>
      </c>
      <c r="W310" s="11" t="s">
        <v>70</v>
      </c>
      <c r="X310" s="11" t="s">
        <v>70</v>
      </c>
      <c r="Y310" s="11" t="s">
        <v>70</v>
      </c>
      <c r="Z310" s="11" t="s">
        <v>70</v>
      </c>
      <c r="AA310" s="11" t="s">
        <v>70</v>
      </c>
      <c r="AB310" s="11" t="s">
        <v>70</v>
      </c>
      <c r="AC310" s="11" t="s">
        <v>70</v>
      </c>
    </row>
    <row r="311" spans="1:31" x14ac:dyDescent="0.25">
      <c r="B311" s="9" t="s">
        <v>71</v>
      </c>
      <c r="C311" s="14" t="s">
        <v>72</v>
      </c>
      <c r="D311" s="11" t="s">
        <v>72</v>
      </c>
      <c r="E311" s="11" t="s">
        <v>72</v>
      </c>
      <c r="F311" s="11" t="s">
        <v>72</v>
      </c>
      <c r="G311" s="11" t="s">
        <v>72</v>
      </c>
      <c r="H311" s="11" t="s">
        <v>72</v>
      </c>
      <c r="I311" s="11" t="s">
        <v>72</v>
      </c>
      <c r="J311" s="11" t="s">
        <v>72</v>
      </c>
      <c r="K311" s="11" t="s">
        <v>72</v>
      </c>
      <c r="L311" s="11" t="s">
        <v>72</v>
      </c>
      <c r="M311" s="11" t="s">
        <v>72</v>
      </c>
      <c r="N311" s="11" t="s">
        <v>72</v>
      </c>
      <c r="O311" s="11" t="s">
        <v>72</v>
      </c>
      <c r="P311" s="11" t="s">
        <v>72</v>
      </c>
      <c r="Q311" s="11" t="s">
        <v>72</v>
      </c>
      <c r="R311" s="11" t="s">
        <v>72</v>
      </c>
      <c r="S311" s="11" t="s">
        <v>72</v>
      </c>
      <c r="T311" s="11" t="s">
        <v>72</v>
      </c>
      <c r="U311" s="14" t="s">
        <v>72</v>
      </c>
      <c r="V311" s="11" t="s">
        <v>72</v>
      </c>
      <c r="W311" s="11" t="s">
        <v>72</v>
      </c>
      <c r="X311" s="11" t="s">
        <v>72</v>
      </c>
      <c r="Y311" s="11" t="s">
        <v>72</v>
      </c>
      <c r="Z311" s="11" t="s">
        <v>72</v>
      </c>
      <c r="AA311" s="11" t="s">
        <v>72</v>
      </c>
      <c r="AB311" s="11" t="s">
        <v>72</v>
      </c>
      <c r="AC311" s="11" t="s">
        <v>72</v>
      </c>
    </row>
    <row r="312" spans="1:31" x14ac:dyDescent="0.25">
      <c r="B312" s="19">
        <v>2</v>
      </c>
      <c r="C312" s="47">
        <f t="shared" ref="C312:AC312" si="49">C329/60</f>
        <v>0.3</v>
      </c>
      <c r="D312" s="47">
        <f t="shared" si="49"/>
        <v>0.6</v>
      </c>
      <c r="E312" s="47">
        <f t="shared" si="49"/>
        <v>0</v>
      </c>
      <c r="F312" s="47">
        <f t="shared" si="49"/>
        <v>0.3</v>
      </c>
      <c r="G312" s="47">
        <f t="shared" si="49"/>
        <v>0.38333333333333336</v>
      </c>
      <c r="H312" s="47">
        <f t="shared" si="49"/>
        <v>0.91666666666666663</v>
      </c>
      <c r="I312" s="47">
        <f t="shared" si="49"/>
        <v>0.91666666666666663</v>
      </c>
      <c r="J312" s="47">
        <f t="shared" si="49"/>
        <v>0.53333333333333333</v>
      </c>
      <c r="K312" s="47">
        <f t="shared" si="49"/>
        <v>0.3</v>
      </c>
      <c r="L312" s="47">
        <f t="shared" si="49"/>
        <v>0.38333333333333336</v>
      </c>
      <c r="M312" s="47">
        <f t="shared" si="49"/>
        <v>0.3</v>
      </c>
      <c r="N312" s="47">
        <f t="shared" si="49"/>
        <v>0.45</v>
      </c>
      <c r="O312" s="47">
        <f t="shared" si="49"/>
        <v>0.83333333333333337</v>
      </c>
      <c r="P312" s="47">
        <f t="shared" si="49"/>
        <v>0.21666666666666667</v>
      </c>
      <c r="Q312" s="47">
        <f t="shared" si="49"/>
        <v>0.91666666666666663</v>
      </c>
      <c r="R312" s="47">
        <f t="shared" si="49"/>
        <v>0.83333333333333337</v>
      </c>
      <c r="S312" s="47">
        <f t="shared" si="49"/>
        <v>0.83333333333333337</v>
      </c>
      <c r="T312" s="47">
        <f t="shared" si="49"/>
        <v>0.3</v>
      </c>
      <c r="U312" s="47">
        <f t="shared" si="49"/>
        <v>0</v>
      </c>
      <c r="V312" s="47">
        <f t="shared" si="49"/>
        <v>0.6</v>
      </c>
      <c r="W312" s="47">
        <f t="shared" si="49"/>
        <v>0.75</v>
      </c>
      <c r="X312" s="47">
        <f t="shared" si="49"/>
        <v>0</v>
      </c>
      <c r="Y312" s="47">
        <f t="shared" si="49"/>
        <v>0.3</v>
      </c>
      <c r="Z312" s="47">
        <f t="shared" si="49"/>
        <v>0.38333333333333336</v>
      </c>
      <c r="AA312" s="47">
        <f t="shared" si="49"/>
        <v>0</v>
      </c>
      <c r="AB312" s="47">
        <f t="shared" si="49"/>
        <v>0.45</v>
      </c>
      <c r="AC312" s="47">
        <f t="shared" si="49"/>
        <v>0.45</v>
      </c>
    </row>
    <row r="313" spans="1:31" x14ac:dyDescent="0.25">
      <c r="B313" s="19">
        <v>3</v>
      </c>
      <c r="C313" s="47">
        <f t="shared" ref="C313:AC313" si="50">C330/60</f>
        <v>0.3</v>
      </c>
      <c r="D313" s="47">
        <f t="shared" si="50"/>
        <v>0.53333333333333333</v>
      </c>
      <c r="E313" s="47">
        <f t="shared" si="50"/>
        <v>0.38333333333333336</v>
      </c>
      <c r="F313" s="47">
        <f t="shared" si="50"/>
        <v>0.45</v>
      </c>
      <c r="G313" s="47">
        <f t="shared" si="50"/>
        <v>0.3</v>
      </c>
      <c r="H313" s="47">
        <f t="shared" si="50"/>
        <v>0.6</v>
      </c>
      <c r="I313" s="47">
        <f t="shared" si="50"/>
        <v>0.76666666666666672</v>
      </c>
      <c r="J313" s="47">
        <f t="shared" si="50"/>
        <v>0.68333333333333335</v>
      </c>
      <c r="K313" s="47">
        <f t="shared" si="50"/>
        <v>0.53333333333333333</v>
      </c>
      <c r="L313" s="47">
        <f t="shared" si="50"/>
        <v>0.3</v>
      </c>
      <c r="M313" s="47">
        <f t="shared" si="50"/>
        <v>0</v>
      </c>
      <c r="N313" s="47">
        <f t="shared" si="50"/>
        <v>0.68333333333333335</v>
      </c>
      <c r="O313" s="47">
        <f t="shared" si="50"/>
        <v>0.21666666666666667</v>
      </c>
      <c r="P313" s="47">
        <f t="shared" si="50"/>
        <v>0.76666666666666672</v>
      </c>
      <c r="Q313" s="47">
        <f t="shared" si="50"/>
        <v>0.83333333333333337</v>
      </c>
      <c r="R313" s="47">
        <f t="shared" si="50"/>
        <v>0.68333333333333335</v>
      </c>
      <c r="S313" s="47">
        <f t="shared" si="50"/>
        <v>0.15</v>
      </c>
      <c r="T313" s="47">
        <f t="shared" si="50"/>
        <v>0.98333333333333328</v>
      </c>
      <c r="U313" s="47">
        <f t="shared" si="50"/>
        <v>0</v>
      </c>
      <c r="V313" s="47">
        <f t="shared" si="50"/>
        <v>0.15</v>
      </c>
      <c r="W313" s="47">
        <f t="shared" si="50"/>
        <v>0.91666666666666663</v>
      </c>
      <c r="X313" s="47">
        <f t="shared" si="50"/>
        <v>0</v>
      </c>
      <c r="Y313" s="47">
        <f t="shared" si="50"/>
        <v>0.53333333333333333</v>
      </c>
      <c r="Z313" s="47">
        <f t="shared" si="50"/>
        <v>0.68333333333333335</v>
      </c>
      <c r="AA313" s="47">
        <f t="shared" si="50"/>
        <v>0.83333333333333337</v>
      </c>
      <c r="AB313" s="47">
        <f t="shared" si="50"/>
        <v>0.75</v>
      </c>
      <c r="AC313" s="47">
        <f t="shared" si="50"/>
        <v>0.45</v>
      </c>
    </row>
    <row r="314" spans="1:31" x14ac:dyDescent="0.25">
      <c r="B314" s="19">
        <v>4</v>
      </c>
      <c r="C314" s="47">
        <f t="shared" ref="C314:AC314" si="51">C331/60</f>
        <v>0.68333333333333335</v>
      </c>
      <c r="D314" s="47">
        <f t="shared" si="51"/>
        <v>0.91666666666666663</v>
      </c>
      <c r="E314" s="47">
        <f t="shared" si="51"/>
        <v>0</v>
      </c>
      <c r="F314" s="47">
        <f t="shared" si="51"/>
        <v>0</v>
      </c>
      <c r="G314" s="47">
        <f t="shared" si="51"/>
        <v>0</v>
      </c>
      <c r="H314" s="47">
        <f t="shared" si="51"/>
        <v>0.15</v>
      </c>
      <c r="I314" s="47">
        <f t="shared" si="51"/>
        <v>0.3</v>
      </c>
      <c r="J314" s="47">
        <f t="shared" si="51"/>
        <v>0.76666666666666672</v>
      </c>
      <c r="K314" s="47">
        <f t="shared" si="51"/>
        <v>0.38333333333333336</v>
      </c>
      <c r="L314" s="47">
        <f t="shared" si="51"/>
        <v>0.83333333333333337</v>
      </c>
      <c r="M314" s="47">
        <f t="shared" si="51"/>
        <v>0.45</v>
      </c>
      <c r="N314" s="47">
        <f t="shared" si="51"/>
        <v>0.68333333333333335</v>
      </c>
      <c r="O314" s="47">
        <f t="shared" si="51"/>
        <v>0.15</v>
      </c>
      <c r="P314" s="47">
        <f t="shared" si="51"/>
        <v>0.76666666666666672</v>
      </c>
      <c r="Q314" s="47">
        <f t="shared" si="51"/>
        <v>0.53333333333333333</v>
      </c>
      <c r="R314" s="47">
        <f t="shared" si="51"/>
        <v>0.56666666666666665</v>
      </c>
      <c r="S314" s="47">
        <f t="shared" si="51"/>
        <v>0.91666666666666663</v>
      </c>
      <c r="T314" s="47">
        <f t="shared" si="51"/>
        <v>0</v>
      </c>
      <c r="U314" s="47">
        <f t="shared" si="51"/>
        <v>0</v>
      </c>
      <c r="V314" s="47">
        <f t="shared" si="51"/>
        <v>0.45</v>
      </c>
      <c r="W314" s="47">
        <f t="shared" si="51"/>
        <v>0.68333333333333335</v>
      </c>
      <c r="X314" s="47">
        <f t="shared" si="51"/>
        <v>0</v>
      </c>
      <c r="Y314" s="47">
        <f t="shared" si="51"/>
        <v>0.6</v>
      </c>
      <c r="Z314" s="47">
        <f t="shared" si="51"/>
        <v>0.36666666666666664</v>
      </c>
      <c r="AA314" s="47">
        <f t="shared" si="51"/>
        <v>0.91666666666666663</v>
      </c>
      <c r="AB314" s="47">
        <f t="shared" si="51"/>
        <v>0.36666666666666664</v>
      </c>
      <c r="AC314" s="47">
        <f t="shared" si="51"/>
        <v>0.68333333333333335</v>
      </c>
    </row>
    <row r="315" spans="1:31" x14ac:dyDescent="0.25">
      <c r="B315" s="20">
        <v>5</v>
      </c>
      <c r="C315" s="47">
        <f t="shared" ref="C315:AC315" si="52">C332/60</f>
        <v>0.98333333333333328</v>
      </c>
      <c r="D315" s="47">
        <f t="shared" si="52"/>
        <v>0.75</v>
      </c>
      <c r="E315" s="47">
        <f t="shared" si="52"/>
        <v>0.9</v>
      </c>
      <c r="F315" s="47">
        <f t="shared" si="52"/>
        <v>0.96666666666666667</v>
      </c>
      <c r="G315" s="47">
        <f t="shared" si="52"/>
        <v>0.9</v>
      </c>
      <c r="H315" s="47">
        <f t="shared" si="52"/>
        <v>0.43333333333333335</v>
      </c>
      <c r="I315" s="47">
        <f t="shared" si="52"/>
        <v>0.43333333333333335</v>
      </c>
      <c r="J315" s="47">
        <f t="shared" si="52"/>
        <v>0.21666666666666667</v>
      </c>
      <c r="K315" s="47">
        <f t="shared" si="52"/>
        <v>0.83333333333333337</v>
      </c>
      <c r="L315" s="47">
        <f t="shared" si="52"/>
        <v>0.98333333333333328</v>
      </c>
      <c r="M315" s="47">
        <f t="shared" si="52"/>
        <v>0.9</v>
      </c>
      <c r="N315" s="47">
        <f t="shared" si="52"/>
        <v>4.1666666666666666E-3</v>
      </c>
      <c r="O315" s="47">
        <f t="shared" si="52"/>
        <v>4.1666666666666666E-3</v>
      </c>
      <c r="P315" s="47">
        <f t="shared" si="52"/>
        <v>0.66666666666666663</v>
      </c>
      <c r="Q315" s="47">
        <f t="shared" si="52"/>
        <v>0.13333333333333333</v>
      </c>
      <c r="R315" s="47">
        <f t="shared" si="52"/>
        <v>0.05</v>
      </c>
      <c r="S315" s="47">
        <f t="shared" si="52"/>
        <v>0.13333333333333333</v>
      </c>
      <c r="T315" s="47">
        <f t="shared" si="52"/>
        <v>0.45</v>
      </c>
      <c r="U315" s="47">
        <f t="shared" si="52"/>
        <v>0.21666666666666667</v>
      </c>
      <c r="V315" s="47">
        <f t="shared" si="52"/>
        <v>0.21666666666666667</v>
      </c>
      <c r="W315" s="47">
        <f t="shared" si="52"/>
        <v>0.05</v>
      </c>
      <c r="X315" s="47">
        <f t="shared" si="52"/>
        <v>0.98333333333333328</v>
      </c>
      <c r="Y315" s="47">
        <f t="shared" si="52"/>
        <v>0.98333333333333328</v>
      </c>
      <c r="Z315" s="47">
        <f t="shared" si="52"/>
        <v>0.75</v>
      </c>
      <c r="AA315" s="47">
        <f t="shared" si="52"/>
        <v>4.1666666666666666E-3</v>
      </c>
      <c r="AB315" s="47">
        <f t="shared" si="52"/>
        <v>0.05</v>
      </c>
      <c r="AC315" s="47">
        <f t="shared" si="52"/>
        <v>0.43333333333333335</v>
      </c>
    </row>
    <row r="316" spans="1:31" x14ac:dyDescent="0.25">
      <c r="B316" s="20">
        <v>6</v>
      </c>
      <c r="C316" s="47">
        <f t="shared" ref="C316:AC316" si="53">C333/60</f>
        <v>0.9</v>
      </c>
      <c r="D316" s="47">
        <f t="shared" si="53"/>
        <v>0.36666666666666664</v>
      </c>
      <c r="E316" s="47">
        <f t="shared" si="53"/>
        <v>0.9</v>
      </c>
      <c r="F316" s="47">
        <f t="shared" si="53"/>
        <v>0</v>
      </c>
      <c r="G316" s="47">
        <f t="shared" si="53"/>
        <v>0.98333333333333328</v>
      </c>
      <c r="H316" s="47">
        <f t="shared" si="53"/>
        <v>0.9</v>
      </c>
      <c r="I316" s="47">
        <f t="shared" si="53"/>
        <v>0.98333333333333328</v>
      </c>
      <c r="J316" s="47">
        <f t="shared" si="53"/>
        <v>4.1666666666666666E-3</v>
      </c>
      <c r="K316" s="47">
        <f t="shared" si="53"/>
        <v>0.96666666666666667</v>
      </c>
      <c r="L316" s="47">
        <f t="shared" si="53"/>
        <v>0.81666666666666665</v>
      </c>
      <c r="M316" s="47">
        <f t="shared" si="53"/>
        <v>4.1666666666666666E-3</v>
      </c>
      <c r="N316" s="47">
        <f t="shared" si="53"/>
        <v>4.1666666666666666E-3</v>
      </c>
      <c r="O316" s="47">
        <f t="shared" si="53"/>
        <v>4.1666666666666666E-3</v>
      </c>
      <c r="P316" s="47">
        <f t="shared" si="53"/>
        <v>0.05</v>
      </c>
      <c r="Q316" s="47">
        <f t="shared" si="53"/>
        <v>0.66666666666666663</v>
      </c>
      <c r="R316" s="47">
        <f t="shared" si="53"/>
        <v>0.2</v>
      </c>
      <c r="S316" s="47">
        <f t="shared" si="53"/>
        <v>4.1666666666666666E-3</v>
      </c>
      <c r="T316" s="47">
        <f t="shared" si="53"/>
        <v>0.13333333333333333</v>
      </c>
      <c r="U316" s="47">
        <f t="shared" si="53"/>
        <v>4.1666666666666666E-3</v>
      </c>
      <c r="V316" s="47">
        <f t="shared" si="53"/>
        <v>0.6</v>
      </c>
      <c r="W316" s="47">
        <f t="shared" si="53"/>
        <v>0.35</v>
      </c>
      <c r="X316" s="47">
        <f t="shared" si="53"/>
        <v>0.28333333333333333</v>
      </c>
      <c r="Y316" s="47">
        <f t="shared" si="53"/>
        <v>0.36666666666666664</v>
      </c>
      <c r="Z316" s="47">
        <f t="shared" si="53"/>
        <v>4.1666666666666666E-3</v>
      </c>
      <c r="AA316" s="47">
        <f t="shared" si="53"/>
        <v>4.1666666666666666E-3</v>
      </c>
      <c r="AB316" s="47">
        <f t="shared" si="53"/>
        <v>4.1666666666666666E-3</v>
      </c>
      <c r="AC316" s="47">
        <f t="shared" si="53"/>
        <v>0.28333333333333333</v>
      </c>
    </row>
    <row r="317" spans="1:31" x14ac:dyDescent="0.25">
      <c r="B317" s="20">
        <v>7</v>
      </c>
      <c r="C317" s="47">
        <f t="shared" ref="C317:AC317" si="54">C334/60</f>
        <v>0.9</v>
      </c>
      <c r="D317" s="47">
        <f t="shared" si="54"/>
        <v>0.81666666666666665</v>
      </c>
      <c r="E317" s="47">
        <f t="shared" si="54"/>
        <v>0.9</v>
      </c>
      <c r="F317" s="47">
        <f t="shared" si="54"/>
        <v>0.73333333333333328</v>
      </c>
      <c r="G317" s="47">
        <f t="shared" si="54"/>
        <v>4.1666666666666666E-3</v>
      </c>
      <c r="H317" s="47">
        <f t="shared" si="54"/>
        <v>0.96666666666666667</v>
      </c>
      <c r="I317" s="47">
        <f t="shared" si="54"/>
        <v>0.66666666666666663</v>
      </c>
      <c r="J317" s="47">
        <f t="shared" si="54"/>
        <v>4.1666666666666666E-3</v>
      </c>
      <c r="K317" s="47">
        <f t="shared" si="54"/>
        <v>4.1666666666666666E-3</v>
      </c>
      <c r="L317" s="47">
        <f t="shared" si="54"/>
        <v>4.1666666666666666E-3</v>
      </c>
      <c r="M317" s="47">
        <f t="shared" si="54"/>
        <v>4.1666666666666666E-3</v>
      </c>
      <c r="N317" s="47">
        <f t="shared" si="54"/>
        <v>4.1666666666666666E-3</v>
      </c>
      <c r="O317" s="47">
        <f t="shared" si="54"/>
        <v>4.1666666666666666E-3</v>
      </c>
      <c r="P317" s="47">
        <f t="shared" si="54"/>
        <v>4.1666666666666666E-3</v>
      </c>
      <c r="Q317" s="47">
        <f t="shared" si="54"/>
        <v>4.1666666666666666E-3</v>
      </c>
      <c r="R317" s="47">
        <f t="shared" si="54"/>
        <v>4.1666666666666666E-3</v>
      </c>
      <c r="S317" s="47">
        <f t="shared" si="54"/>
        <v>4.1666666666666666E-3</v>
      </c>
      <c r="T317" s="47">
        <f t="shared" si="54"/>
        <v>4.1666666666666666E-3</v>
      </c>
      <c r="U317" s="47">
        <f t="shared" si="54"/>
        <v>0.51666666666666672</v>
      </c>
      <c r="V317" s="47">
        <f t="shared" si="54"/>
        <v>4.1666666666666666E-3</v>
      </c>
      <c r="W317" s="47">
        <f t="shared" si="54"/>
        <v>4.1666666666666666E-3</v>
      </c>
      <c r="X317" s="47">
        <f t="shared" si="54"/>
        <v>4.1666666666666666E-3</v>
      </c>
      <c r="Y317" s="47">
        <f t="shared" si="54"/>
        <v>4.1666666666666666E-3</v>
      </c>
      <c r="Z317" s="47">
        <f t="shared" si="54"/>
        <v>4.1666666666666666E-3</v>
      </c>
      <c r="AA317" s="47">
        <f t="shared" si="54"/>
        <v>4.1666666666666666E-3</v>
      </c>
      <c r="AB317" s="47">
        <f t="shared" si="54"/>
        <v>4.8611111111111112E-3</v>
      </c>
      <c r="AC317" s="47">
        <f t="shared" si="54"/>
        <v>4.1666666666666666E-3</v>
      </c>
    </row>
    <row r="318" spans="1:31" x14ac:dyDescent="0.25">
      <c r="B318" s="20">
        <v>8</v>
      </c>
      <c r="C318" s="47">
        <f t="shared" ref="C318:AC318" si="55">C335/60</f>
        <v>0.9</v>
      </c>
      <c r="D318" s="47">
        <f t="shared" si="55"/>
        <v>0.9</v>
      </c>
      <c r="E318" s="47">
        <f t="shared" si="55"/>
        <v>0</v>
      </c>
      <c r="F318" s="47">
        <f t="shared" si="55"/>
        <v>4.1666666666666666E-3</v>
      </c>
      <c r="G318" s="47">
        <f t="shared" si="55"/>
        <v>4.1666666666666666E-3</v>
      </c>
      <c r="H318" s="47">
        <f t="shared" si="55"/>
        <v>4.1666666666666666E-3</v>
      </c>
      <c r="I318" s="47">
        <f t="shared" si="55"/>
        <v>0</v>
      </c>
      <c r="J318" s="47">
        <f t="shared" si="55"/>
        <v>4.1666666666666666E-3</v>
      </c>
      <c r="K318" s="47">
        <f t="shared" si="55"/>
        <v>0</v>
      </c>
      <c r="L318" s="47">
        <f t="shared" si="55"/>
        <v>4.1666666666666666E-3</v>
      </c>
      <c r="M318" s="47">
        <f t="shared" si="55"/>
        <v>4.1666666666666666E-3</v>
      </c>
      <c r="N318" s="47">
        <f t="shared" si="55"/>
        <v>4.1666666666666666E-3</v>
      </c>
      <c r="O318" s="47">
        <f t="shared" si="55"/>
        <v>4.1666666666666666E-3</v>
      </c>
      <c r="P318" s="47">
        <f t="shared" si="55"/>
        <v>4.1666666666666666E-3</v>
      </c>
      <c r="Q318" s="47">
        <f t="shared" si="55"/>
        <v>4.1666666666666666E-3</v>
      </c>
      <c r="R318" s="47">
        <f t="shared" si="55"/>
        <v>4.1666666666666666E-3</v>
      </c>
      <c r="S318" s="47">
        <f t="shared" si="55"/>
        <v>4.1666666666666666E-3</v>
      </c>
      <c r="T318" s="47">
        <f t="shared" si="55"/>
        <v>4.1666666666666666E-3</v>
      </c>
      <c r="U318" s="47">
        <f t="shared" si="55"/>
        <v>0</v>
      </c>
      <c r="V318" s="47">
        <f t="shared" si="55"/>
        <v>4.1666666666666666E-3</v>
      </c>
      <c r="W318" s="47">
        <f t="shared" si="55"/>
        <v>4.1666666666666666E-3</v>
      </c>
      <c r="X318" s="47">
        <f t="shared" si="55"/>
        <v>4.1666666666666666E-3</v>
      </c>
      <c r="Y318" s="47">
        <f t="shared" si="55"/>
        <v>4.1666666666666666E-3</v>
      </c>
      <c r="Z318" s="47">
        <f t="shared" si="55"/>
        <v>4.1666666666666666E-3</v>
      </c>
      <c r="AA318" s="47">
        <f t="shared" si="55"/>
        <v>4.1666666666666666E-3</v>
      </c>
      <c r="AB318" s="47">
        <f t="shared" si="55"/>
        <v>4.1666666666666666E-3</v>
      </c>
      <c r="AC318" s="47">
        <f t="shared" si="55"/>
        <v>4.1666666666666666E-3</v>
      </c>
    </row>
    <row r="319" spans="1:31" x14ac:dyDescent="0.25">
      <c r="B319" s="20">
        <v>9</v>
      </c>
      <c r="C319" s="47">
        <f t="shared" ref="C319:AC319" si="56">C336/60</f>
        <v>0.28333333333333333</v>
      </c>
      <c r="D319" s="47">
        <f t="shared" si="56"/>
        <v>0.81666666666666665</v>
      </c>
      <c r="E319" s="47">
        <f t="shared" si="56"/>
        <v>4.1666666666666666E-3</v>
      </c>
      <c r="F319" s="47">
        <f t="shared" si="56"/>
        <v>4.1666666666666666E-3</v>
      </c>
      <c r="G319" s="47">
        <f t="shared" si="56"/>
        <v>0</v>
      </c>
      <c r="H319" s="47">
        <f t="shared" si="56"/>
        <v>4.1666666666666666E-3</v>
      </c>
      <c r="I319" s="47">
        <f t="shared" si="56"/>
        <v>0</v>
      </c>
      <c r="J319" s="47">
        <f t="shared" si="56"/>
        <v>4.1666666666666666E-3</v>
      </c>
      <c r="K319" s="47">
        <f t="shared" si="56"/>
        <v>4.1666666666666666E-3</v>
      </c>
      <c r="L319" s="47">
        <f t="shared" si="56"/>
        <v>4.1666666666666666E-3</v>
      </c>
      <c r="M319" s="47">
        <f t="shared" si="56"/>
        <v>4.1666666666666666E-3</v>
      </c>
      <c r="N319" s="47">
        <f t="shared" si="56"/>
        <v>0</v>
      </c>
      <c r="O319" s="47">
        <f t="shared" si="56"/>
        <v>4.1666666666666666E-3</v>
      </c>
      <c r="P319" s="47">
        <f t="shared" si="56"/>
        <v>4.1666666666666666E-3</v>
      </c>
      <c r="Q319" s="47">
        <f t="shared" si="56"/>
        <v>4.1666666666666666E-3</v>
      </c>
      <c r="R319" s="47">
        <f t="shared" si="56"/>
        <v>4.1666666666666666E-3</v>
      </c>
      <c r="S319" s="47">
        <f t="shared" si="56"/>
        <v>0</v>
      </c>
      <c r="T319" s="47">
        <f t="shared" si="56"/>
        <v>4.1666666666666666E-3</v>
      </c>
      <c r="U319" s="47">
        <f t="shared" si="56"/>
        <v>0.58333333333333337</v>
      </c>
      <c r="V319" s="47">
        <f t="shared" si="56"/>
        <v>4.1666666666666666E-3</v>
      </c>
      <c r="W319" s="47">
        <f t="shared" si="56"/>
        <v>4.1666666666666666E-3</v>
      </c>
      <c r="X319" s="47">
        <f t="shared" si="56"/>
        <v>4.1666666666666666E-3</v>
      </c>
      <c r="Y319" s="47">
        <f t="shared" si="56"/>
        <v>0.11666666666666667</v>
      </c>
      <c r="Z319" s="47">
        <f t="shared" si="56"/>
        <v>0</v>
      </c>
      <c r="AA319" s="47">
        <f t="shared" si="56"/>
        <v>4.1666666666666666E-3</v>
      </c>
      <c r="AB319" s="47">
        <f t="shared" si="56"/>
        <v>4.1666666666666666E-3</v>
      </c>
      <c r="AC319" s="47">
        <f t="shared" si="56"/>
        <v>4.1666666666666666E-3</v>
      </c>
    </row>
    <row r="320" spans="1:31" x14ac:dyDescent="0.25">
      <c r="B320" s="20">
        <v>10</v>
      </c>
      <c r="C320" s="47">
        <f t="shared" ref="C320:AC320" si="57">C337/60</f>
        <v>0.9</v>
      </c>
      <c r="D320" s="47">
        <f t="shared" si="57"/>
        <v>0.9</v>
      </c>
      <c r="E320" s="47">
        <f t="shared" si="57"/>
        <v>4.1666666666666666E-3</v>
      </c>
      <c r="F320" s="47">
        <f t="shared" si="57"/>
        <v>4.1666666666666666E-3</v>
      </c>
      <c r="G320" s="47">
        <f t="shared" si="57"/>
        <v>4.1666666666666666E-3</v>
      </c>
      <c r="H320" s="47">
        <f t="shared" si="57"/>
        <v>4.1666666666666666E-3</v>
      </c>
      <c r="I320" s="47">
        <f t="shared" si="57"/>
        <v>0</v>
      </c>
      <c r="J320" s="47">
        <f t="shared" si="57"/>
        <v>4.1666666666666666E-3</v>
      </c>
      <c r="K320" s="47">
        <f t="shared" si="57"/>
        <v>4.1666666666666666E-3</v>
      </c>
      <c r="L320" s="47">
        <f t="shared" si="57"/>
        <v>4.1666666666666666E-3</v>
      </c>
      <c r="M320" s="47">
        <f t="shared" si="57"/>
        <v>4.1666666666666666E-3</v>
      </c>
      <c r="N320" s="47">
        <f t="shared" si="57"/>
        <v>0.05</v>
      </c>
      <c r="O320" s="47">
        <f t="shared" si="57"/>
        <v>4.1666666666666666E-3</v>
      </c>
      <c r="P320" s="47">
        <f t="shared" si="57"/>
        <v>4.1666666666666666E-3</v>
      </c>
      <c r="Q320" s="47">
        <f t="shared" si="57"/>
        <v>4.1666666666666666E-3</v>
      </c>
      <c r="R320" s="47">
        <f t="shared" si="57"/>
        <v>0</v>
      </c>
      <c r="S320" s="47">
        <f t="shared" si="57"/>
        <v>0.81666666666666665</v>
      </c>
      <c r="T320" s="47">
        <f t="shared" si="57"/>
        <v>4.1666666666666666E-3</v>
      </c>
      <c r="U320" s="47">
        <f t="shared" si="57"/>
        <v>4.1666666666666666E-3</v>
      </c>
      <c r="V320" s="47">
        <f t="shared" si="57"/>
        <v>4.1666666666666666E-3</v>
      </c>
      <c r="W320" s="47">
        <f t="shared" si="57"/>
        <v>4.1666666666666666E-3</v>
      </c>
      <c r="X320" s="47">
        <f t="shared" si="57"/>
        <v>4.1666666666666666E-3</v>
      </c>
      <c r="Y320" s="47">
        <f t="shared" si="57"/>
        <v>0.96666666666666667</v>
      </c>
      <c r="Z320" s="47">
        <f t="shared" si="57"/>
        <v>4.1666666666666666E-3</v>
      </c>
      <c r="AA320" s="47">
        <f t="shared" si="57"/>
        <v>4.1666666666666666E-3</v>
      </c>
      <c r="AB320" s="47">
        <f t="shared" si="57"/>
        <v>4.1666666666666666E-3</v>
      </c>
      <c r="AC320" s="47">
        <f t="shared" si="57"/>
        <v>4.1666666666666666E-3</v>
      </c>
    </row>
    <row r="321" spans="1:29" x14ac:dyDescent="0.25">
      <c r="B321" s="20">
        <v>11</v>
      </c>
      <c r="C321" s="47">
        <f t="shared" ref="C321:AC321" si="58">C338/60</f>
        <v>0.96666666666666667</v>
      </c>
      <c r="D321" s="47">
        <f t="shared" si="58"/>
        <v>0.96666666666666667</v>
      </c>
      <c r="E321" s="47">
        <f t="shared" si="58"/>
        <v>4.1666666666666666E-3</v>
      </c>
      <c r="F321" s="47">
        <f t="shared" si="58"/>
        <v>4.1666666666666666E-3</v>
      </c>
      <c r="G321" s="47">
        <f t="shared" si="58"/>
        <v>4.1666666666666666E-3</v>
      </c>
      <c r="H321" s="47">
        <f t="shared" si="58"/>
        <v>4.1666666666666666E-3</v>
      </c>
      <c r="I321" s="47">
        <f t="shared" si="58"/>
        <v>0</v>
      </c>
      <c r="J321" s="47">
        <f t="shared" si="58"/>
        <v>4.1666666666666666E-3</v>
      </c>
      <c r="K321" s="47">
        <f t="shared" si="58"/>
        <v>4.1666666666666666E-3</v>
      </c>
      <c r="L321" s="47">
        <f t="shared" si="58"/>
        <v>4.1666666666666666E-3</v>
      </c>
      <c r="M321" s="47">
        <f t="shared" si="58"/>
        <v>4.1666666666666666E-3</v>
      </c>
      <c r="N321" s="47">
        <f t="shared" si="58"/>
        <v>4.1666666666666666E-3</v>
      </c>
      <c r="O321" s="47">
        <f t="shared" si="58"/>
        <v>4.1666666666666666E-3</v>
      </c>
      <c r="P321" s="47">
        <f t="shared" si="58"/>
        <v>4.1666666666666666E-3</v>
      </c>
      <c r="Q321" s="47">
        <f t="shared" si="58"/>
        <v>4.1666666666666666E-3</v>
      </c>
      <c r="R321" s="47">
        <f t="shared" si="58"/>
        <v>0.73333333333333328</v>
      </c>
      <c r="S321" s="47">
        <f t="shared" si="58"/>
        <v>4.1666666666666666E-3</v>
      </c>
      <c r="T321" s="47">
        <f t="shared" si="58"/>
        <v>4.1666666666666666E-3</v>
      </c>
      <c r="U321" s="47">
        <f t="shared" si="58"/>
        <v>4.1666666666666666E-3</v>
      </c>
      <c r="V321" s="47">
        <f t="shared" si="58"/>
        <v>4.1666666666666666E-3</v>
      </c>
      <c r="W321" s="47">
        <f t="shared" si="58"/>
        <v>4.1666666666666666E-3</v>
      </c>
      <c r="X321" s="47">
        <f t="shared" si="58"/>
        <v>4.1666666666666666E-3</v>
      </c>
      <c r="Y321" s="47">
        <f t="shared" si="58"/>
        <v>0.9</v>
      </c>
      <c r="Z321" s="47">
        <f t="shared" si="58"/>
        <v>4.1666666666666666E-3</v>
      </c>
      <c r="AA321" s="47">
        <f t="shared" si="58"/>
        <v>4.1666666666666666E-3</v>
      </c>
      <c r="AB321" s="47">
        <f t="shared" si="58"/>
        <v>4.1666666666666666E-3</v>
      </c>
      <c r="AC321" s="47">
        <f t="shared" si="58"/>
        <v>4.1666666666666666E-3</v>
      </c>
    </row>
    <row r="322" spans="1:29" x14ac:dyDescent="0.25">
      <c r="B322" s="20">
        <v>12</v>
      </c>
      <c r="C322" s="47">
        <f t="shared" ref="C322:AC322" si="59">C339/60</f>
        <v>0.9</v>
      </c>
      <c r="D322" s="47">
        <f t="shared" si="59"/>
        <v>0.96666666666666667</v>
      </c>
      <c r="E322" s="47">
        <f t="shared" si="59"/>
        <v>4.1666666666666666E-3</v>
      </c>
      <c r="F322" s="47">
        <f t="shared" si="59"/>
        <v>4.1666666666666666E-3</v>
      </c>
      <c r="G322" s="47">
        <f t="shared" si="59"/>
        <v>4.1666666666666666E-3</v>
      </c>
      <c r="H322" s="47">
        <f t="shared" si="59"/>
        <v>4.1666666666666666E-3</v>
      </c>
      <c r="I322" s="47">
        <f t="shared" si="59"/>
        <v>0</v>
      </c>
      <c r="J322" s="47">
        <f t="shared" si="59"/>
        <v>4.1666666666666666E-3</v>
      </c>
      <c r="K322" s="47">
        <f t="shared" si="59"/>
        <v>4.1666666666666666E-3</v>
      </c>
      <c r="L322" s="47">
        <f t="shared" si="59"/>
        <v>4.1666666666666666E-3</v>
      </c>
      <c r="M322" s="47">
        <f t="shared" si="59"/>
        <v>4.1666666666666666E-3</v>
      </c>
      <c r="N322" s="47">
        <f t="shared" si="59"/>
        <v>4.1666666666666666E-3</v>
      </c>
      <c r="O322" s="47">
        <f t="shared" si="59"/>
        <v>4.1666666666666666E-3</v>
      </c>
      <c r="P322" s="47">
        <f t="shared" si="59"/>
        <v>4.1666666666666666E-3</v>
      </c>
      <c r="Q322" s="47">
        <f t="shared" si="59"/>
        <v>4.1666666666666666E-3</v>
      </c>
      <c r="R322" s="47">
        <f t="shared" si="59"/>
        <v>4.1666666666666666E-3</v>
      </c>
      <c r="S322" s="47">
        <f t="shared" si="59"/>
        <v>4.1666666666666666E-3</v>
      </c>
      <c r="T322" s="47">
        <f t="shared" si="59"/>
        <v>4.1666666666666666E-3</v>
      </c>
      <c r="U322" s="47">
        <f t="shared" si="59"/>
        <v>4.1666666666666666E-3</v>
      </c>
      <c r="V322" s="47">
        <f t="shared" si="59"/>
        <v>4.1666666666666666E-3</v>
      </c>
      <c r="W322" s="47">
        <f t="shared" si="59"/>
        <v>4.1666666666666666E-3</v>
      </c>
      <c r="X322" s="47">
        <f t="shared" si="59"/>
        <v>4.1666666666666666E-3</v>
      </c>
      <c r="Y322" s="47">
        <f t="shared" si="59"/>
        <v>4.1666666666666666E-3</v>
      </c>
      <c r="Z322" s="47">
        <f t="shared" si="59"/>
        <v>4.1666666666666666E-3</v>
      </c>
      <c r="AA322" s="47">
        <f t="shared" si="59"/>
        <v>0</v>
      </c>
      <c r="AB322" s="47">
        <f t="shared" si="59"/>
        <v>4.1666666666666666E-3</v>
      </c>
      <c r="AC322" s="47">
        <f t="shared" si="59"/>
        <v>4.1666666666666666E-3</v>
      </c>
    </row>
    <row r="323" spans="1:29" x14ac:dyDescent="0.25">
      <c r="B323" s="21">
        <v>13</v>
      </c>
      <c r="C323" s="47">
        <f t="shared" ref="C323:AC323" si="60">C340/60</f>
        <v>0.9</v>
      </c>
      <c r="D323" s="47">
        <f t="shared" si="60"/>
        <v>0.96666666666666667</v>
      </c>
      <c r="E323" s="47">
        <f t="shared" si="60"/>
        <v>4.1666666666666666E-3</v>
      </c>
      <c r="F323" s="47">
        <f t="shared" si="60"/>
        <v>4.1666666666666666E-3</v>
      </c>
      <c r="G323" s="47">
        <f t="shared" si="60"/>
        <v>4.1666666666666666E-3</v>
      </c>
      <c r="H323" s="47">
        <f t="shared" si="60"/>
        <v>4.1666666666666666E-3</v>
      </c>
      <c r="I323" s="47">
        <f t="shared" si="60"/>
        <v>0</v>
      </c>
      <c r="J323" s="47">
        <f t="shared" si="60"/>
        <v>4.1666666666666666E-3</v>
      </c>
      <c r="K323" s="47">
        <f t="shared" si="60"/>
        <v>4.1666666666666666E-3</v>
      </c>
      <c r="L323" s="47">
        <f t="shared" si="60"/>
        <v>4.1666666666666666E-3</v>
      </c>
      <c r="M323" s="47">
        <f t="shared" si="60"/>
        <v>4.1666666666666666E-3</v>
      </c>
      <c r="N323" s="47">
        <f t="shared" si="60"/>
        <v>4.1666666666666666E-3</v>
      </c>
      <c r="O323" s="47">
        <f t="shared" si="60"/>
        <v>4.1666666666666666E-3</v>
      </c>
      <c r="P323" s="47">
        <f t="shared" si="60"/>
        <v>4.1666666666666666E-3</v>
      </c>
      <c r="Q323" s="47">
        <f t="shared" si="60"/>
        <v>4.1666666666666666E-3</v>
      </c>
      <c r="R323" s="47">
        <f t="shared" si="60"/>
        <v>4.1666666666666666E-3</v>
      </c>
      <c r="S323" s="47">
        <f t="shared" si="60"/>
        <v>4.1666666666666666E-3</v>
      </c>
      <c r="T323" s="47">
        <f t="shared" si="60"/>
        <v>4.1666666666666666E-3</v>
      </c>
      <c r="U323" s="47">
        <f t="shared" si="60"/>
        <v>4.1666666666666666E-3</v>
      </c>
      <c r="V323" s="47">
        <f t="shared" si="60"/>
        <v>4.1666666666666666E-3</v>
      </c>
      <c r="W323" s="47">
        <f t="shared" si="60"/>
        <v>4.1666666666666666E-3</v>
      </c>
      <c r="X323" s="47">
        <f t="shared" si="60"/>
        <v>4.1666666666666666E-3</v>
      </c>
      <c r="Y323" s="47">
        <f t="shared" si="60"/>
        <v>4.1666666666666666E-3</v>
      </c>
      <c r="Z323" s="47">
        <f t="shared" si="60"/>
        <v>4.1666666666666666E-3</v>
      </c>
      <c r="AA323" s="47">
        <f t="shared" si="60"/>
        <v>4.1666666666666666E-3</v>
      </c>
      <c r="AB323" s="47">
        <f t="shared" si="60"/>
        <v>4.1666666666666666E-3</v>
      </c>
      <c r="AC323" s="47">
        <f t="shared" si="60"/>
        <v>4.1666666666666666E-3</v>
      </c>
    </row>
    <row r="325" spans="1:29" x14ac:dyDescent="0.25">
      <c r="A325" t="s">
        <v>22</v>
      </c>
    </row>
    <row r="326" spans="1:29" x14ac:dyDescent="0.25">
      <c r="A326" t="s">
        <v>227</v>
      </c>
      <c r="B326" s="8" t="s">
        <v>222</v>
      </c>
      <c r="C326" s="23" t="s">
        <v>105</v>
      </c>
      <c r="D326" s="23" t="s">
        <v>106</v>
      </c>
      <c r="E326" s="23" t="s">
        <v>107</v>
      </c>
      <c r="F326" s="23" t="s">
        <v>108</v>
      </c>
      <c r="G326" s="23" t="s">
        <v>109</v>
      </c>
      <c r="H326" s="23" t="s">
        <v>110</v>
      </c>
      <c r="I326" s="23" t="s">
        <v>111</v>
      </c>
      <c r="J326" s="23" t="s">
        <v>112</v>
      </c>
      <c r="K326" s="23" t="s">
        <v>113</v>
      </c>
      <c r="L326" s="23" t="s">
        <v>114</v>
      </c>
      <c r="M326" s="23" t="s">
        <v>115</v>
      </c>
      <c r="N326" s="23" t="s">
        <v>116</v>
      </c>
      <c r="O326" s="23" t="s">
        <v>117</v>
      </c>
      <c r="P326" s="23" t="s">
        <v>118</v>
      </c>
      <c r="Q326" s="23" t="s">
        <v>119</v>
      </c>
      <c r="R326" s="23" t="s">
        <v>120</v>
      </c>
      <c r="S326" s="23" t="s">
        <v>121</v>
      </c>
      <c r="T326" s="23" t="s">
        <v>122</v>
      </c>
      <c r="U326" s="23" t="s">
        <v>123</v>
      </c>
      <c r="V326" s="23" t="s">
        <v>124</v>
      </c>
      <c r="W326" s="23" t="s">
        <v>125</v>
      </c>
      <c r="X326" s="23" t="s">
        <v>126</v>
      </c>
      <c r="Y326" s="23" t="s">
        <v>127</v>
      </c>
      <c r="Z326" s="23" t="s">
        <v>128</v>
      </c>
      <c r="AA326" s="23" t="s">
        <v>129</v>
      </c>
      <c r="AB326" s="23" t="s">
        <v>130</v>
      </c>
      <c r="AC326" s="23" t="s">
        <v>131</v>
      </c>
    </row>
    <row r="327" spans="1:29" x14ac:dyDescent="0.25">
      <c r="B327" s="9" t="s">
        <v>69</v>
      </c>
      <c r="C327" s="14" t="s">
        <v>70</v>
      </c>
      <c r="D327" s="11" t="s">
        <v>70</v>
      </c>
      <c r="E327" s="11" t="s">
        <v>70</v>
      </c>
      <c r="F327" s="11" t="s">
        <v>70</v>
      </c>
      <c r="G327" s="11" t="s">
        <v>70</v>
      </c>
      <c r="H327" s="11" t="s">
        <v>70</v>
      </c>
      <c r="I327" s="11" t="s">
        <v>70</v>
      </c>
      <c r="J327" s="11" t="s">
        <v>70</v>
      </c>
      <c r="K327" s="11" t="s">
        <v>70</v>
      </c>
      <c r="L327" s="11" t="s">
        <v>70</v>
      </c>
      <c r="M327" s="11" t="s">
        <v>70</v>
      </c>
      <c r="N327" s="11" t="s">
        <v>70</v>
      </c>
      <c r="O327" s="11" t="s">
        <v>70</v>
      </c>
      <c r="P327" s="11" t="s">
        <v>70</v>
      </c>
      <c r="Q327" s="11" t="s">
        <v>70</v>
      </c>
      <c r="R327" s="11" t="s">
        <v>70</v>
      </c>
      <c r="S327" s="11" t="s">
        <v>70</v>
      </c>
      <c r="T327" s="11" t="s">
        <v>70</v>
      </c>
      <c r="U327" s="14" t="s">
        <v>70</v>
      </c>
      <c r="V327" s="11" t="s">
        <v>70</v>
      </c>
      <c r="W327" s="11" t="s">
        <v>70</v>
      </c>
      <c r="X327" s="11" t="s">
        <v>70</v>
      </c>
      <c r="Y327" s="11" t="s">
        <v>70</v>
      </c>
      <c r="Z327" s="11" t="s">
        <v>70</v>
      </c>
      <c r="AA327" s="11" t="s">
        <v>70</v>
      </c>
      <c r="AB327" s="11" t="s">
        <v>70</v>
      </c>
      <c r="AC327" s="11" t="s">
        <v>70</v>
      </c>
    </row>
    <row r="328" spans="1:29" x14ac:dyDescent="0.25">
      <c r="B328" s="9" t="s">
        <v>71</v>
      </c>
      <c r="C328" s="14" t="s">
        <v>72</v>
      </c>
      <c r="D328" s="11" t="s">
        <v>72</v>
      </c>
      <c r="E328" s="11" t="s">
        <v>72</v>
      </c>
      <c r="F328" s="11" t="s">
        <v>72</v>
      </c>
      <c r="G328" s="11" t="s">
        <v>72</v>
      </c>
      <c r="H328" s="11" t="s">
        <v>72</v>
      </c>
      <c r="I328" s="11" t="s">
        <v>72</v>
      </c>
      <c r="J328" s="11" t="s">
        <v>72</v>
      </c>
      <c r="K328" s="11" t="s">
        <v>72</v>
      </c>
      <c r="L328" s="11" t="s">
        <v>72</v>
      </c>
      <c r="M328" s="11" t="s">
        <v>72</v>
      </c>
      <c r="N328" s="11" t="s">
        <v>72</v>
      </c>
      <c r="O328" s="11" t="s">
        <v>72</v>
      </c>
      <c r="P328" s="11" t="s">
        <v>72</v>
      </c>
      <c r="Q328" s="11" t="s">
        <v>72</v>
      </c>
      <c r="R328" s="11" t="s">
        <v>72</v>
      </c>
      <c r="S328" s="11" t="s">
        <v>72</v>
      </c>
      <c r="T328" s="11" t="s">
        <v>72</v>
      </c>
      <c r="U328" s="14" t="s">
        <v>72</v>
      </c>
      <c r="V328" s="11" t="s">
        <v>72</v>
      </c>
      <c r="W328" s="11" t="s">
        <v>72</v>
      </c>
      <c r="X328" s="11" t="s">
        <v>72</v>
      </c>
      <c r="Y328" s="11" t="s">
        <v>72</v>
      </c>
      <c r="Z328" s="11" t="s">
        <v>72</v>
      </c>
      <c r="AA328" s="11" t="s">
        <v>72</v>
      </c>
      <c r="AB328" s="11" t="s">
        <v>72</v>
      </c>
      <c r="AC328" s="11" t="s">
        <v>72</v>
      </c>
    </row>
    <row r="329" spans="1:29" x14ac:dyDescent="0.25">
      <c r="B329" s="19">
        <v>2</v>
      </c>
      <c r="C329" s="41">
        <v>18</v>
      </c>
      <c r="D329" s="41">
        <v>36</v>
      </c>
      <c r="E329" s="41">
        <v>0</v>
      </c>
      <c r="F329" s="41">
        <v>18</v>
      </c>
      <c r="G329" s="41">
        <v>23</v>
      </c>
      <c r="H329" s="41">
        <v>55</v>
      </c>
      <c r="I329" s="41">
        <v>55</v>
      </c>
      <c r="J329" s="41">
        <v>32</v>
      </c>
      <c r="K329" s="41">
        <v>18</v>
      </c>
      <c r="L329" s="41">
        <v>23</v>
      </c>
      <c r="M329" s="41">
        <v>18</v>
      </c>
      <c r="N329" s="41">
        <v>27</v>
      </c>
      <c r="O329" s="41">
        <v>50</v>
      </c>
      <c r="P329" s="41">
        <v>13</v>
      </c>
      <c r="Q329" s="41">
        <v>55</v>
      </c>
      <c r="R329" s="41">
        <v>50</v>
      </c>
      <c r="S329" s="41">
        <v>50</v>
      </c>
      <c r="T329" s="41">
        <v>18</v>
      </c>
      <c r="U329" s="41">
        <v>0</v>
      </c>
      <c r="V329" s="41">
        <v>36</v>
      </c>
      <c r="W329" s="41">
        <v>45</v>
      </c>
      <c r="X329" s="41">
        <v>0</v>
      </c>
      <c r="Y329" s="41">
        <v>18</v>
      </c>
      <c r="Z329" s="41">
        <v>23</v>
      </c>
      <c r="AA329" s="41"/>
      <c r="AB329" s="41">
        <v>27</v>
      </c>
      <c r="AC329" s="41">
        <v>27</v>
      </c>
    </row>
    <row r="330" spans="1:29" x14ac:dyDescent="0.25">
      <c r="B330" s="19">
        <v>3</v>
      </c>
      <c r="C330" s="41">
        <v>18</v>
      </c>
      <c r="D330" s="41">
        <v>32</v>
      </c>
      <c r="E330" s="41">
        <v>23</v>
      </c>
      <c r="F330" s="41">
        <v>27</v>
      </c>
      <c r="G330" s="41">
        <v>18</v>
      </c>
      <c r="H330" s="41">
        <v>36</v>
      </c>
      <c r="I330" s="41">
        <v>46</v>
      </c>
      <c r="J330" s="41">
        <v>41</v>
      </c>
      <c r="K330" s="41">
        <v>32</v>
      </c>
      <c r="L330" s="41">
        <v>18</v>
      </c>
      <c r="M330" s="41">
        <v>0</v>
      </c>
      <c r="N330" s="41">
        <v>41</v>
      </c>
      <c r="O330" s="41">
        <v>13</v>
      </c>
      <c r="P330" s="41">
        <v>46</v>
      </c>
      <c r="Q330" s="41">
        <v>50</v>
      </c>
      <c r="R330" s="41">
        <v>41</v>
      </c>
      <c r="S330" s="41">
        <v>9</v>
      </c>
      <c r="T330" s="41">
        <v>59</v>
      </c>
      <c r="U330" s="41"/>
      <c r="V330" s="41">
        <v>9</v>
      </c>
      <c r="W330" s="41">
        <v>55</v>
      </c>
      <c r="X330" s="41">
        <v>0</v>
      </c>
      <c r="Y330" s="41">
        <v>32</v>
      </c>
      <c r="Z330" s="41">
        <v>41</v>
      </c>
      <c r="AA330" s="41">
        <v>50</v>
      </c>
      <c r="AB330" s="41">
        <v>45</v>
      </c>
      <c r="AC330" s="41">
        <v>27</v>
      </c>
    </row>
    <row r="331" spans="1:29" x14ac:dyDescent="0.25">
      <c r="B331" s="19">
        <v>4</v>
      </c>
      <c r="C331" s="41">
        <v>41</v>
      </c>
      <c r="D331" s="41">
        <v>55</v>
      </c>
      <c r="E331" s="41">
        <v>0</v>
      </c>
      <c r="F331" s="41">
        <v>0</v>
      </c>
      <c r="G331" s="41">
        <v>0</v>
      </c>
      <c r="H331" s="41">
        <v>9</v>
      </c>
      <c r="I331" s="41">
        <v>18</v>
      </c>
      <c r="J331" s="41">
        <v>46</v>
      </c>
      <c r="K331" s="41">
        <v>23</v>
      </c>
      <c r="L331" s="41">
        <v>50</v>
      </c>
      <c r="M331" s="41">
        <v>27</v>
      </c>
      <c r="N331" s="41">
        <v>41</v>
      </c>
      <c r="O331" s="41">
        <v>9</v>
      </c>
      <c r="P331" s="41">
        <v>46</v>
      </c>
      <c r="Q331" s="41">
        <v>32</v>
      </c>
      <c r="R331" s="41">
        <v>34</v>
      </c>
      <c r="S331" s="41">
        <v>55</v>
      </c>
      <c r="T331" s="41">
        <v>0</v>
      </c>
      <c r="U331" s="41">
        <v>0</v>
      </c>
      <c r="V331" s="41">
        <v>27</v>
      </c>
      <c r="W331" s="41">
        <v>41</v>
      </c>
      <c r="X331" s="41">
        <v>0</v>
      </c>
      <c r="Y331" s="41">
        <v>36</v>
      </c>
      <c r="Z331" s="41">
        <v>22</v>
      </c>
      <c r="AA331" s="41">
        <v>55</v>
      </c>
      <c r="AB331" s="41">
        <v>22</v>
      </c>
      <c r="AC331" s="41">
        <v>41</v>
      </c>
    </row>
    <row r="332" spans="1:29" x14ac:dyDescent="0.25">
      <c r="B332" s="20">
        <v>5</v>
      </c>
      <c r="C332" s="41">
        <v>59</v>
      </c>
      <c r="D332" s="41">
        <v>45</v>
      </c>
      <c r="E332" s="41">
        <v>54</v>
      </c>
      <c r="F332" s="41">
        <v>58</v>
      </c>
      <c r="G332" s="41">
        <v>54</v>
      </c>
      <c r="H332" s="41">
        <v>26</v>
      </c>
      <c r="I332" s="41">
        <v>26</v>
      </c>
      <c r="J332" s="41">
        <v>13</v>
      </c>
      <c r="K332" s="41">
        <v>50</v>
      </c>
      <c r="L332" s="41">
        <v>59</v>
      </c>
      <c r="M332" s="41">
        <v>54</v>
      </c>
      <c r="N332" s="41">
        <v>0.25</v>
      </c>
      <c r="O332" s="41">
        <v>0.25</v>
      </c>
      <c r="P332" s="41">
        <v>40</v>
      </c>
      <c r="Q332" s="41">
        <v>8</v>
      </c>
      <c r="R332" s="41">
        <v>3</v>
      </c>
      <c r="S332" s="41">
        <v>8</v>
      </c>
      <c r="T332" s="41">
        <v>27</v>
      </c>
      <c r="U332" s="41">
        <v>13</v>
      </c>
      <c r="V332" s="41">
        <v>13</v>
      </c>
      <c r="W332" s="41">
        <v>3</v>
      </c>
      <c r="X332" s="41">
        <v>59</v>
      </c>
      <c r="Y332" s="41">
        <v>59</v>
      </c>
      <c r="Z332" s="41">
        <v>45</v>
      </c>
      <c r="AA332" s="41">
        <v>0.25</v>
      </c>
      <c r="AB332" s="41">
        <v>3</v>
      </c>
      <c r="AC332" s="41">
        <v>26</v>
      </c>
    </row>
    <row r="333" spans="1:29" x14ac:dyDescent="0.25">
      <c r="B333" s="20">
        <v>6</v>
      </c>
      <c r="C333" s="41">
        <v>54</v>
      </c>
      <c r="D333" s="41">
        <v>22</v>
      </c>
      <c r="E333" s="41">
        <v>54</v>
      </c>
      <c r="F333" s="41">
        <v>0</v>
      </c>
      <c r="G333" s="41">
        <v>59</v>
      </c>
      <c r="H333" s="41">
        <v>54</v>
      </c>
      <c r="I333" s="41">
        <v>59</v>
      </c>
      <c r="J333" s="41">
        <v>0.25</v>
      </c>
      <c r="K333" s="41">
        <v>58</v>
      </c>
      <c r="L333" s="41">
        <v>49</v>
      </c>
      <c r="M333" s="41">
        <v>0.25</v>
      </c>
      <c r="N333" s="41">
        <v>0.25</v>
      </c>
      <c r="O333" s="41">
        <v>0.25</v>
      </c>
      <c r="P333" s="41">
        <v>3</v>
      </c>
      <c r="Q333" s="41">
        <v>40</v>
      </c>
      <c r="R333" s="41">
        <v>12</v>
      </c>
      <c r="S333" s="41">
        <v>0.25</v>
      </c>
      <c r="T333" s="41">
        <v>8</v>
      </c>
      <c r="U333" s="41">
        <v>0.25</v>
      </c>
      <c r="V333" s="41">
        <v>36</v>
      </c>
      <c r="W333" s="41">
        <v>21</v>
      </c>
      <c r="X333" s="41">
        <v>17</v>
      </c>
      <c r="Y333" s="41">
        <v>22</v>
      </c>
      <c r="Z333" s="41">
        <v>0.25</v>
      </c>
      <c r="AA333" s="41">
        <v>0.25</v>
      </c>
      <c r="AB333" s="41">
        <v>0.25</v>
      </c>
      <c r="AC333" s="41">
        <v>17</v>
      </c>
    </row>
    <row r="334" spans="1:29" x14ac:dyDescent="0.25">
      <c r="B334" s="20">
        <v>7</v>
      </c>
      <c r="C334" s="41">
        <v>54</v>
      </c>
      <c r="D334" s="41">
        <v>49</v>
      </c>
      <c r="E334" s="41">
        <v>54</v>
      </c>
      <c r="F334" s="41">
        <v>44</v>
      </c>
      <c r="G334" s="41">
        <v>0.25</v>
      </c>
      <c r="H334" s="41">
        <v>58</v>
      </c>
      <c r="I334" s="41">
        <v>40</v>
      </c>
      <c r="J334" s="41">
        <v>0.25</v>
      </c>
      <c r="K334" s="41">
        <v>0.25</v>
      </c>
      <c r="L334" s="41">
        <v>0.25</v>
      </c>
      <c r="M334" s="41">
        <v>0.25</v>
      </c>
      <c r="N334" s="41">
        <v>0.25</v>
      </c>
      <c r="O334" s="41">
        <v>0.25</v>
      </c>
      <c r="P334" s="41">
        <v>0.25</v>
      </c>
      <c r="Q334" s="41">
        <v>0.25</v>
      </c>
      <c r="R334" s="41">
        <v>0.25</v>
      </c>
      <c r="S334" s="41">
        <v>0.25</v>
      </c>
      <c r="T334" s="41">
        <v>0.25</v>
      </c>
      <c r="U334" s="41">
        <v>31</v>
      </c>
      <c r="V334" s="41">
        <v>0.25</v>
      </c>
      <c r="W334" s="41">
        <v>0.25</v>
      </c>
      <c r="X334" s="41">
        <v>0.25</v>
      </c>
      <c r="Y334" s="41">
        <v>0.25</v>
      </c>
      <c r="Z334" s="41">
        <v>0.25</v>
      </c>
      <c r="AA334" s="41">
        <v>0.25</v>
      </c>
      <c r="AB334" s="41">
        <v>0.29166666666666669</v>
      </c>
      <c r="AC334" s="41">
        <v>0.25</v>
      </c>
    </row>
    <row r="335" spans="1:29" x14ac:dyDescent="0.25">
      <c r="B335" s="20">
        <v>8</v>
      </c>
      <c r="C335" s="41">
        <v>54</v>
      </c>
      <c r="D335" s="41">
        <v>54</v>
      </c>
      <c r="E335" s="41"/>
      <c r="F335" s="41">
        <v>0.25</v>
      </c>
      <c r="G335" s="41">
        <v>0.25</v>
      </c>
      <c r="H335" s="41">
        <v>0.25</v>
      </c>
      <c r="I335" s="41">
        <v>0</v>
      </c>
      <c r="J335" s="41">
        <v>0.25</v>
      </c>
      <c r="K335" s="41"/>
      <c r="L335" s="41">
        <v>0.25</v>
      </c>
      <c r="M335" s="41">
        <v>0.25</v>
      </c>
      <c r="N335" s="41">
        <v>0.25</v>
      </c>
      <c r="O335" s="41">
        <v>0.25</v>
      </c>
      <c r="P335" s="41">
        <v>0.25</v>
      </c>
      <c r="Q335" s="41">
        <v>0.25</v>
      </c>
      <c r="R335" s="41">
        <v>0.25</v>
      </c>
      <c r="S335" s="41">
        <v>0.25</v>
      </c>
      <c r="T335" s="41">
        <v>0.25</v>
      </c>
      <c r="U335" s="41"/>
      <c r="V335" s="41">
        <v>0.25</v>
      </c>
      <c r="W335" s="41">
        <v>0.25</v>
      </c>
      <c r="X335" s="41">
        <v>0.25</v>
      </c>
      <c r="Y335" s="41">
        <v>0.25</v>
      </c>
      <c r="Z335" s="41">
        <v>0.25</v>
      </c>
      <c r="AA335" s="41">
        <v>0.25</v>
      </c>
      <c r="AB335" s="41">
        <v>0.25</v>
      </c>
      <c r="AC335" s="41">
        <v>0.25</v>
      </c>
    </row>
    <row r="336" spans="1:29" x14ac:dyDescent="0.25">
      <c r="B336" s="20">
        <v>9</v>
      </c>
      <c r="C336" s="41">
        <v>17</v>
      </c>
      <c r="D336" s="41">
        <v>49</v>
      </c>
      <c r="E336" s="41">
        <v>0.25</v>
      </c>
      <c r="F336" s="41">
        <v>0.25</v>
      </c>
      <c r="G336" s="41"/>
      <c r="H336" s="41">
        <v>0.25</v>
      </c>
      <c r="I336" s="41">
        <v>0</v>
      </c>
      <c r="J336" s="41">
        <v>0.25</v>
      </c>
      <c r="K336" s="41">
        <v>0.25</v>
      </c>
      <c r="L336" s="41">
        <v>0.25</v>
      </c>
      <c r="M336" s="41">
        <v>0.25</v>
      </c>
      <c r="N336" s="41"/>
      <c r="O336" s="41">
        <v>0.25</v>
      </c>
      <c r="P336" s="41">
        <v>0.25</v>
      </c>
      <c r="Q336" s="41">
        <v>0.25</v>
      </c>
      <c r="R336" s="41">
        <v>0.25</v>
      </c>
      <c r="S336" s="41"/>
      <c r="T336" s="41">
        <v>0.25</v>
      </c>
      <c r="U336" s="41">
        <v>35</v>
      </c>
      <c r="V336" s="41">
        <v>0.25</v>
      </c>
      <c r="W336" s="41">
        <v>0.25</v>
      </c>
      <c r="X336" s="41">
        <v>0.25</v>
      </c>
      <c r="Y336" s="41">
        <v>7</v>
      </c>
      <c r="Z336" s="41"/>
      <c r="AA336" s="41">
        <v>0.25</v>
      </c>
      <c r="AB336" s="41">
        <v>0.25</v>
      </c>
      <c r="AC336" s="41">
        <v>0.25</v>
      </c>
    </row>
    <row r="337" spans="1:29" x14ac:dyDescent="0.25">
      <c r="B337" s="20">
        <v>10</v>
      </c>
      <c r="C337" s="41">
        <v>54</v>
      </c>
      <c r="D337" s="41">
        <v>54</v>
      </c>
      <c r="E337" s="41">
        <v>0.25</v>
      </c>
      <c r="F337" s="41">
        <v>0.25</v>
      </c>
      <c r="G337" s="41">
        <v>0.25</v>
      </c>
      <c r="H337" s="41">
        <v>0.25</v>
      </c>
      <c r="I337" s="41">
        <v>0</v>
      </c>
      <c r="J337" s="41">
        <v>0.25</v>
      </c>
      <c r="K337" s="41">
        <v>0.25</v>
      </c>
      <c r="L337" s="41">
        <v>0.25</v>
      </c>
      <c r="M337" s="41">
        <v>0.25</v>
      </c>
      <c r="N337" s="41">
        <v>3</v>
      </c>
      <c r="O337" s="41">
        <v>0.25</v>
      </c>
      <c r="P337" s="41">
        <v>0.25</v>
      </c>
      <c r="Q337" s="41">
        <v>0.25</v>
      </c>
      <c r="R337" s="41">
        <v>0</v>
      </c>
      <c r="S337" s="41">
        <v>49</v>
      </c>
      <c r="T337" s="41">
        <v>0.25</v>
      </c>
      <c r="U337" s="41">
        <v>0.25</v>
      </c>
      <c r="V337" s="41">
        <v>0.25</v>
      </c>
      <c r="W337" s="41">
        <v>0.25</v>
      </c>
      <c r="X337" s="41">
        <v>0.25</v>
      </c>
      <c r="Y337" s="41">
        <v>58</v>
      </c>
      <c r="Z337" s="41">
        <v>0.25</v>
      </c>
      <c r="AA337" s="41">
        <v>0.25</v>
      </c>
      <c r="AB337" s="41">
        <v>0.25</v>
      </c>
      <c r="AC337" s="41">
        <v>0.25</v>
      </c>
    </row>
    <row r="338" spans="1:29" x14ac:dyDescent="0.25">
      <c r="B338" s="20">
        <v>11</v>
      </c>
      <c r="C338" s="41">
        <v>58</v>
      </c>
      <c r="D338" s="41">
        <v>58</v>
      </c>
      <c r="E338" s="41">
        <v>0.25</v>
      </c>
      <c r="F338" s="41">
        <v>0.25</v>
      </c>
      <c r="G338" s="41">
        <v>0.25</v>
      </c>
      <c r="H338" s="41">
        <v>0.25</v>
      </c>
      <c r="I338" s="41">
        <v>0</v>
      </c>
      <c r="J338" s="41">
        <v>0.25</v>
      </c>
      <c r="K338" s="41">
        <v>0.25</v>
      </c>
      <c r="L338" s="41">
        <v>0.25</v>
      </c>
      <c r="M338" s="41">
        <v>0.25</v>
      </c>
      <c r="N338" s="41">
        <v>0.25</v>
      </c>
      <c r="O338" s="41">
        <v>0.25</v>
      </c>
      <c r="P338" s="41">
        <v>0.25</v>
      </c>
      <c r="Q338" s="41">
        <v>0.25</v>
      </c>
      <c r="R338" s="41">
        <v>44</v>
      </c>
      <c r="S338" s="41">
        <v>0.25</v>
      </c>
      <c r="T338" s="41">
        <v>0.25</v>
      </c>
      <c r="U338" s="41">
        <v>0.25</v>
      </c>
      <c r="V338" s="41">
        <v>0.25</v>
      </c>
      <c r="W338" s="41">
        <v>0.25</v>
      </c>
      <c r="X338" s="41">
        <v>0.25</v>
      </c>
      <c r="Y338" s="41">
        <v>54</v>
      </c>
      <c r="Z338" s="41">
        <v>0.25</v>
      </c>
      <c r="AA338" s="41">
        <v>0.25</v>
      </c>
      <c r="AB338" s="41">
        <v>0.25</v>
      </c>
      <c r="AC338" s="41">
        <v>0.25</v>
      </c>
    </row>
    <row r="339" spans="1:29" x14ac:dyDescent="0.25">
      <c r="B339" s="20">
        <v>12</v>
      </c>
      <c r="C339" s="41">
        <v>54</v>
      </c>
      <c r="D339" s="41">
        <v>58</v>
      </c>
      <c r="E339" s="41">
        <v>0.25</v>
      </c>
      <c r="F339" s="41">
        <v>0.25</v>
      </c>
      <c r="G339" s="41">
        <v>0.25</v>
      </c>
      <c r="H339" s="41">
        <v>0.25</v>
      </c>
      <c r="I339" s="41">
        <v>0</v>
      </c>
      <c r="J339" s="41">
        <v>0.25</v>
      </c>
      <c r="K339" s="41">
        <v>0.25</v>
      </c>
      <c r="L339" s="41">
        <v>0.25</v>
      </c>
      <c r="M339" s="41">
        <v>0.25</v>
      </c>
      <c r="N339" s="41">
        <v>0.25</v>
      </c>
      <c r="O339" s="41">
        <v>0.25</v>
      </c>
      <c r="P339" s="41">
        <v>0.25</v>
      </c>
      <c r="Q339" s="41">
        <v>0.25</v>
      </c>
      <c r="R339" s="41">
        <v>0.25</v>
      </c>
      <c r="S339" s="41">
        <v>0.25</v>
      </c>
      <c r="T339" s="41">
        <v>0.25</v>
      </c>
      <c r="U339" s="41">
        <v>0.25</v>
      </c>
      <c r="V339" s="41">
        <v>0.25</v>
      </c>
      <c r="W339" s="41">
        <v>0.25</v>
      </c>
      <c r="X339" s="41">
        <v>0.25</v>
      </c>
      <c r="Y339" s="41">
        <v>0.25</v>
      </c>
      <c r="Z339" s="41">
        <v>0.25</v>
      </c>
      <c r="AA339" s="41"/>
      <c r="AB339" s="41">
        <v>0.25</v>
      </c>
      <c r="AC339" s="41">
        <v>0.25</v>
      </c>
    </row>
    <row r="340" spans="1:29" x14ac:dyDescent="0.25">
      <c r="B340" s="21">
        <v>13</v>
      </c>
      <c r="C340" s="44">
        <v>54</v>
      </c>
      <c r="D340" s="44">
        <v>58</v>
      </c>
      <c r="E340" s="44">
        <v>0.25</v>
      </c>
      <c r="F340" s="44">
        <v>0.25</v>
      </c>
      <c r="G340" s="44">
        <v>0.25</v>
      </c>
      <c r="H340" s="44">
        <v>0.25</v>
      </c>
      <c r="I340" s="44">
        <v>0</v>
      </c>
      <c r="J340" s="44">
        <v>0.25</v>
      </c>
      <c r="K340" s="44">
        <v>0.25</v>
      </c>
      <c r="L340" s="44">
        <v>0.25</v>
      </c>
      <c r="M340" s="44">
        <v>0.25</v>
      </c>
      <c r="N340" s="44">
        <v>0.25</v>
      </c>
      <c r="O340" s="44">
        <v>0.25</v>
      </c>
      <c r="P340" s="44">
        <v>0.25</v>
      </c>
      <c r="Q340" s="44">
        <v>0.25</v>
      </c>
      <c r="R340" s="44">
        <v>0.25</v>
      </c>
      <c r="S340" s="44">
        <v>0.25</v>
      </c>
      <c r="T340" s="44">
        <v>0.25</v>
      </c>
      <c r="U340" s="44">
        <v>0.25</v>
      </c>
      <c r="V340" s="44">
        <v>0.25</v>
      </c>
      <c r="W340" s="44">
        <v>0.25</v>
      </c>
      <c r="X340" s="44">
        <v>0.25</v>
      </c>
      <c r="Y340" s="44">
        <v>0.25</v>
      </c>
      <c r="Z340" s="44">
        <v>0.25</v>
      </c>
      <c r="AA340" s="44">
        <v>0.25</v>
      </c>
      <c r="AB340" s="44">
        <v>0.25</v>
      </c>
      <c r="AC340" s="44">
        <v>0.25</v>
      </c>
    </row>
    <row r="342" spans="1:29" x14ac:dyDescent="0.25">
      <c r="A342" t="s">
        <v>22</v>
      </c>
    </row>
    <row r="343" spans="1:29" x14ac:dyDescent="0.25">
      <c r="A343" t="s">
        <v>229</v>
      </c>
      <c r="B343" s="8" t="s">
        <v>223</v>
      </c>
      <c r="C343" s="23" t="s">
        <v>132</v>
      </c>
      <c r="D343" s="23" t="s">
        <v>133</v>
      </c>
      <c r="E343" s="23" t="s">
        <v>134</v>
      </c>
      <c r="F343" s="23" t="s">
        <v>135</v>
      </c>
      <c r="G343" s="23" t="s">
        <v>136</v>
      </c>
      <c r="H343" s="23" t="s">
        <v>137</v>
      </c>
      <c r="I343" s="23" t="s">
        <v>138</v>
      </c>
      <c r="J343" s="23" t="s">
        <v>139</v>
      </c>
      <c r="K343" s="23" t="s">
        <v>140</v>
      </c>
      <c r="L343" s="23" t="s">
        <v>141</v>
      </c>
      <c r="M343" s="23" t="s">
        <v>142</v>
      </c>
      <c r="N343" s="23" t="s">
        <v>143</v>
      </c>
      <c r="O343" s="23" t="s">
        <v>144</v>
      </c>
      <c r="P343" s="23" t="s">
        <v>145</v>
      </c>
      <c r="Q343" s="23" t="s">
        <v>146</v>
      </c>
      <c r="R343" s="23" t="s">
        <v>147</v>
      </c>
      <c r="S343" s="23" t="s">
        <v>148</v>
      </c>
      <c r="T343" s="23" t="s">
        <v>149</v>
      </c>
      <c r="U343" s="23" t="s">
        <v>150</v>
      </c>
    </row>
    <row r="344" spans="1:29" x14ac:dyDescent="0.25">
      <c r="B344" s="9" t="s">
        <v>69</v>
      </c>
      <c r="C344" s="14" t="s">
        <v>70</v>
      </c>
      <c r="D344" s="11" t="s">
        <v>70</v>
      </c>
      <c r="E344" s="11" t="s">
        <v>70</v>
      </c>
      <c r="F344" s="11" t="s">
        <v>70</v>
      </c>
      <c r="G344" s="11" t="s">
        <v>70</v>
      </c>
      <c r="H344" s="11" t="s">
        <v>70</v>
      </c>
      <c r="I344" s="11" t="s">
        <v>70</v>
      </c>
      <c r="J344" s="11" t="s">
        <v>70</v>
      </c>
      <c r="K344" s="11" t="s">
        <v>70</v>
      </c>
      <c r="L344" s="11" t="s">
        <v>70</v>
      </c>
      <c r="M344" s="11" t="s">
        <v>70</v>
      </c>
      <c r="N344" s="11" t="s">
        <v>70</v>
      </c>
      <c r="O344" s="11" t="s">
        <v>70</v>
      </c>
      <c r="P344" s="11" t="s">
        <v>70</v>
      </c>
      <c r="Q344" s="11" t="s">
        <v>70</v>
      </c>
      <c r="R344" s="11" t="s">
        <v>70</v>
      </c>
      <c r="S344" s="11" t="s">
        <v>70</v>
      </c>
      <c r="T344" s="11" t="s">
        <v>70</v>
      </c>
      <c r="U344" s="14" t="s">
        <v>70</v>
      </c>
    </row>
    <row r="345" spans="1:29" x14ac:dyDescent="0.25">
      <c r="B345" s="9" t="s">
        <v>71</v>
      </c>
      <c r="C345" s="14" t="s">
        <v>72</v>
      </c>
      <c r="D345" s="11" t="s">
        <v>72</v>
      </c>
      <c r="E345" s="11" t="s">
        <v>72</v>
      </c>
      <c r="F345" s="11" t="s">
        <v>72</v>
      </c>
      <c r="G345" s="11" t="s">
        <v>72</v>
      </c>
      <c r="H345" s="11" t="s">
        <v>72</v>
      </c>
      <c r="I345" s="11" t="s">
        <v>72</v>
      </c>
      <c r="J345" s="11" t="s">
        <v>72</v>
      </c>
      <c r="K345" s="11" t="s">
        <v>72</v>
      </c>
      <c r="L345" s="11" t="s">
        <v>72</v>
      </c>
      <c r="M345" s="11" t="s">
        <v>72</v>
      </c>
      <c r="N345" s="11" t="s">
        <v>72</v>
      </c>
      <c r="O345" s="11" t="s">
        <v>72</v>
      </c>
      <c r="P345" s="11" t="s">
        <v>72</v>
      </c>
      <c r="Q345" s="11" t="s">
        <v>72</v>
      </c>
      <c r="R345" s="11" t="s">
        <v>72</v>
      </c>
      <c r="S345" s="11" t="s">
        <v>72</v>
      </c>
      <c r="T345" s="11" t="s">
        <v>72</v>
      </c>
      <c r="U345" s="14" t="s">
        <v>72</v>
      </c>
    </row>
    <row r="346" spans="1:29" x14ac:dyDescent="0.25">
      <c r="B346" s="19">
        <v>2</v>
      </c>
      <c r="C346" s="29">
        <v>0</v>
      </c>
      <c r="D346" s="27">
        <v>9.2361111111111116E-2</v>
      </c>
      <c r="E346" s="27">
        <v>1.5972222222222224E-2</v>
      </c>
      <c r="F346" s="29">
        <v>0</v>
      </c>
      <c r="G346" s="29">
        <v>0</v>
      </c>
      <c r="H346" s="29">
        <v>0</v>
      </c>
      <c r="I346" s="29">
        <v>0</v>
      </c>
      <c r="J346" s="27">
        <v>3.4722222222222224E-2</v>
      </c>
      <c r="K346" s="29">
        <v>0</v>
      </c>
      <c r="L346" s="29">
        <v>0</v>
      </c>
      <c r="M346" s="29">
        <v>0</v>
      </c>
      <c r="N346" s="29">
        <v>0</v>
      </c>
      <c r="O346" s="29"/>
      <c r="P346" s="29">
        <v>0</v>
      </c>
      <c r="Q346" s="29">
        <v>0</v>
      </c>
      <c r="R346" s="27">
        <v>4.0972222222222222E-2</v>
      </c>
      <c r="S346" s="29">
        <v>0</v>
      </c>
      <c r="T346" s="27">
        <v>1.8749999999999999E-2</v>
      </c>
      <c r="U346" s="27">
        <v>1.2499999999999999E-2</v>
      </c>
    </row>
    <row r="347" spans="1:29" x14ac:dyDescent="0.25">
      <c r="B347" s="19">
        <v>3</v>
      </c>
      <c r="C347" s="29">
        <v>0</v>
      </c>
      <c r="D347" s="27">
        <v>2.4999999999999998E-2</v>
      </c>
      <c r="E347" s="27">
        <v>3.1944444444444449E-2</v>
      </c>
      <c r="F347" s="29">
        <v>0</v>
      </c>
      <c r="G347" s="29">
        <v>0</v>
      </c>
      <c r="H347" s="29">
        <v>0</v>
      </c>
      <c r="I347" s="29">
        <v>0</v>
      </c>
      <c r="J347" s="27">
        <v>9.0277777777777787E-3</v>
      </c>
      <c r="K347" s="27">
        <v>3.1944444444444449E-2</v>
      </c>
      <c r="L347" s="29">
        <v>0</v>
      </c>
      <c r="M347" s="29"/>
      <c r="N347" s="29">
        <v>0</v>
      </c>
      <c r="O347" s="29">
        <v>0</v>
      </c>
      <c r="P347" s="27">
        <v>3.8194444444444441E-2</v>
      </c>
      <c r="Q347" s="29">
        <v>0</v>
      </c>
      <c r="R347" s="29">
        <v>0</v>
      </c>
      <c r="S347" s="29">
        <v>0</v>
      </c>
      <c r="T347" s="29">
        <v>0</v>
      </c>
      <c r="U347" s="29">
        <v>0</v>
      </c>
    </row>
    <row r="348" spans="1:29" x14ac:dyDescent="0.25">
      <c r="B348" s="19">
        <v>4</v>
      </c>
      <c r="C348" s="29">
        <v>0</v>
      </c>
      <c r="D348" s="27">
        <v>1.8055555555555557E-2</v>
      </c>
      <c r="E348" s="27">
        <v>1.2499999999999999E-2</v>
      </c>
      <c r="F348" s="29">
        <v>0</v>
      </c>
      <c r="G348" s="29">
        <v>0</v>
      </c>
      <c r="H348" s="29">
        <v>0</v>
      </c>
      <c r="I348" s="29">
        <v>0</v>
      </c>
      <c r="J348" s="27">
        <v>5.4166666666666669E-2</v>
      </c>
      <c r="K348" s="29">
        <v>0</v>
      </c>
      <c r="L348" s="29">
        <v>0</v>
      </c>
      <c r="M348" s="29">
        <v>0</v>
      </c>
      <c r="N348" s="29">
        <v>0</v>
      </c>
      <c r="O348" s="29">
        <v>0</v>
      </c>
      <c r="P348" s="29">
        <v>0</v>
      </c>
      <c r="Q348" s="29">
        <v>0</v>
      </c>
      <c r="R348" s="27">
        <v>2.2222222222222223E-2</v>
      </c>
      <c r="S348" s="29"/>
      <c r="T348" s="29">
        <v>0</v>
      </c>
      <c r="U348" s="29">
        <v>0</v>
      </c>
    </row>
    <row r="349" spans="1:29" x14ac:dyDescent="0.25">
      <c r="B349" s="20">
        <v>5</v>
      </c>
      <c r="C349" s="27">
        <v>0.14375000000000002</v>
      </c>
      <c r="D349" s="27">
        <v>0.25</v>
      </c>
      <c r="E349" s="27">
        <v>7.6388888888888895E-2</v>
      </c>
      <c r="F349" s="27">
        <v>0.13680555555555554</v>
      </c>
      <c r="G349" s="27">
        <v>0.10833333333333334</v>
      </c>
      <c r="H349" s="27">
        <v>0.15972222222222224</v>
      </c>
      <c r="I349" s="27">
        <v>0.13402777777777777</v>
      </c>
      <c r="J349" s="27">
        <v>0.17569444444444446</v>
      </c>
      <c r="K349" s="27">
        <v>0.23611111111111113</v>
      </c>
      <c r="L349" s="27">
        <v>0.18472222222222223</v>
      </c>
      <c r="M349" s="27">
        <v>9.8611111111111108E-2</v>
      </c>
      <c r="N349" s="27">
        <v>0.11805555555555557</v>
      </c>
      <c r="O349" s="27">
        <v>5.4166666666666669E-2</v>
      </c>
      <c r="P349" s="27">
        <v>0.14375000000000002</v>
      </c>
      <c r="Q349" s="27">
        <v>0.15</v>
      </c>
      <c r="R349" s="27">
        <v>9.5833333333333326E-2</v>
      </c>
      <c r="S349" s="27">
        <v>0.12430555555555556</v>
      </c>
      <c r="T349" s="27">
        <v>0.2298611111111111</v>
      </c>
      <c r="U349" s="27">
        <v>0.21041666666666667</v>
      </c>
    </row>
    <row r="350" spans="1:29" x14ac:dyDescent="0.25">
      <c r="B350" s="20">
        <v>6</v>
      </c>
      <c r="C350" s="27">
        <v>0.26180555555555557</v>
      </c>
      <c r="D350" s="27">
        <v>0.25</v>
      </c>
      <c r="E350" s="27">
        <v>0.18472222222222223</v>
      </c>
      <c r="F350" s="27">
        <v>0.20069444444444443</v>
      </c>
      <c r="G350" s="27">
        <v>0.14027777777777778</v>
      </c>
      <c r="H350" s="27">
        <v>0.20416666666666669</v>
      </c>
      <c r="I350" s="27">
        <v>0.18819444444444444</v>
      </c>
      <c r="J350" s="27">
        <v>0.19444444444444445</v>
      </c>
      <c r="K350" s="27">
        <v>0.25</v>
      </c>
      <c r="L350" s="27">
        <v>0.20069444444444443</v>
      </c>
      <c r="M350" s="27">
        <v>0.18472222222222223</v>
      </c>
      <c r="N350" s="27">
        <v>0.1277777777777778</v>
      </c>
      <c r="O350" s="27">
        <v>0.12083333333333333</v>
      </c>
      <c r="P350" s="27">
        <v>0.25</v>
      </c>
      <c r="Q350" s="27">
        <v>0.23263888888888887</v>
      </c>
      <c r="R350" s="27">
        <v>0.25</v>
      </c>
      <c r="S350" s="27">
        <v>0.19444444444444445</v>
      </c>
      <c r="T350" s="27">
        <v>0.25</v>
      </c>
      <c r="U350" s="27">
        <v>0.25</v>
      </c>
    </row>
    <row r="351" spans="1:29" x14ac:dyDescent="0.25">
      <c r="B351" s="20">
        <v>7</v>
      </c>
      <c r="C351" s="27">
        <v>0.25</v>
      </c>
      <c r="D351" s="27">
        <v>0.25</v>
      </c>
      <c r="E351" s="27">
        <v>0.2298611111111111</v>
      </c>
      <c r="F351" s="27">
        <v>0.22361111111111109</v>
      </c>
      <c r="G351" s="27">
        <v>0.21388888888888891</v>
      </c>
      <c r="H351" s="27">
        <v>0.22638888888888889</v>
      </c>
      <c r="I351" s="27">
        <v>0.25</v>
      </c>
      <c r="J351" s="27">
        <v>0.25</v>
      </c>
      <c r="K351" s="27">
        <v>0.2298611111111111</v>
      </c>
      <c r="L351" s="27">
        <v>0.22638888888888889</v>
      </c>
      <c r="M351" s="27">
        <v>0.23263888888888887</v>
      </c>
      <c r="N351" s="27">
        <v>0.12430555555555556</v>
      </c>
      <c r="O351" s="27">
        <v>0.16250000000000001</v>
      </c>
      <c r="P351" s="27">
        <v>0.25</v>
      </c>
      <c r="Q351" s="27">
        <v>0.23263888888888887</v>
      </c>
      <c r="R351" s="27">
        <v>0.25</v>
      </c>
      <c r="S351" s="27">
        <v>0.25</v>
      </c>
      <c r="T351" s="27">
        <v>0.25</v>
      </c>
      <c r="U351" s="27">
        <v>0.25</v>
      </c>
    </row>
    <row r="352" spans="1:29" x14ac:dyDescent="0.25">
      <c r="B352" s="20">
        <v>8</v>
      </c>
      <c r="C352" s="27">
        <v>0.25</v>
      </c>
      <c r="D352" s="27">
        <v>0.25</v>
      </c>
      <c r="E352" s="27">
        <v>0.25555555555555559</v>
      </c>
      <c r="F352" s="27">
        <v>0.21666666666666667</v>
      </c>
      <c r="G352" s="27">
        <v>0.25</v>
      </c>
      <c r="H352" s="27">
        <v>0.24236111111111111</v>
      </c>
      <c r="I352" s="27">
        <v>0.25</v>
      </c>
      <c r="J352" s="27">
        <v>0.25</v>
      </c>
      <c r="K352" s="27">
        <v>0.25</v>
      </c>
      <c r="L352" s="27">
        <v>0.24236111111111111</v>
      </c>
      <c r="M352" s="27">
        <v>0.26458333333333334</v>
      </c>
      <c r="N352" s="27">
        <v>0.16250000000000001</v>
      </c>
      <c r="O352" s="27">
        <v>0.2298611111111111</v>
      </c>
      <c r="P352" s="27">
        <v>0.25</v>
      </c>
      <c r="Q352" s="27">
        <v>0.24583333333333335</v>
      </c>
      <c r="R352" s="27">
        <v>0.25</v>
      </c>
      <c r="S352" s="27">
        <v>0.25</v>
      </c>
      <c r="T352" s="27">
        <v>0.25</v>
      </c>
      <c r="U352" s="27">
        <v>0.25</v>
      </c>
    </row>
    <row r="353" spans="1:23" x14ac:dyDescent="0.25">
      <c r="B353" s="20">
        <v>9</v>
      </c>
      <c r="C353" s="27">
        <v>0.25</v>
      </c>
      <c r="D353" s="27">
        <v>0.25</v>
      </c>
      <c r="E353" s="27">
        <v>0.24583333333333335</v>
      </c>
      <c r="F353" s="27">
        <v>0.23958333333333334</v>
      </c>
      <c r="G353" s="27">
        <v>0.25</v>
      </c>
      <c r="H353" s="27">
        <v>0.20416666666666669</v>
      </c>
      <c r="I353" s="27">
        <v>0.25</v>
      </c>
      <c r="J353" s="27">
        <v>0.25</v>
      </c>
      <c r="K353" s="27">
        <v>0.25</v>
      </c>
      <c r="L353" s="27">
        <v>0.25</v>
      </c>
      <c r="M353" s="27">
        <v>0.25</v>
      </c>
      <c r="N353" s="27">
        <v>0.22361111111111109</v>
      </c>
      <c r="O353" s="27">
        <v>0.21041666666666667</v>
      </c>
      <c r="P353" s="27">
        <v>0.25</v>
      </c>
      <c r="Q353" s="29"/>
      <c r="R353" s="27">
        <v>0.25</v>
      </c>
      <c r="S353" s="27">
        <v>0.2076388888888889</v>
      </c>
      <c r="T353" s="27">
        <v>0.25</v>
      </c>
      <c r="U353" s="27">
        <v>0.25</v>
      </c>
    </row>
    <row r="354" spans="1:23" x14ac:dyDescent="0.25">
      <c r="B354" s="20">
        <v>10</v>
      </c>
      <c r="C354" s="27">
        <v>0.28402777777777777</v>
      </c>
      <c r="D354" s="27">
        <v>0.25</v>
      </c>
      <c r="E354" s="27">
        <v>0.24861111111111112</v>
      </c>
      <c r="F354" s="27">
        <v>0.24236111111111111</v>
      </c>
      <c r="G354" s="27">
        <v>0.25</v>
      </c>
      <c r="H354" s="27">
        <v>0.24236111111111111</v>
      </c>
      <c r="I354" s="27">
        <v>0.26805555555555555</v>
      </c>
      <c r="J354" s="27">
        <v>0.2902777777777778</v>
      </c>
      <c r="K354" s="27">
        <v>0.25</v>
      </c>
      <c r="L354" s="27">
        <v>0.25</v>
      </c>
      <c r="M354" s="27">
        <v>0.25</v>
      </c>
      <c r="N354" s="27">
        <v>0.25</v>
      </c>
      <c r="O354" s="27">
        <v>0.23263888888888887</v>
      </c>
      <c r="P354" s="27">
        <v>0.25</v>
      </c>
      <c r="Q354" s="27">
        <v>0.31944444444444448</v>
      </c>
      <c r="R354" s="27">
        <v>0.25</v>
      </c>
      <c r="S354" s="27">
        <v>0.25</v>
      </c>
      <c r="T354" s="27">
        <v>0.25</v>
      </c>
      <c r="U354" s="27">
        <v>0.25</v>
      </c>
    </row>
    <row r="355" spans="1:23" x14ac:dyDescent="0.25">
      <c r="B355" s="20">
        <v>11</v>
      </c>
      <c r="C355" s="27">
        <v>0.24583333333333335</v>
      </c>
      <c r="D355" s="27">
        <v>0.25</v>
      </c>
      <c r="E355" s="27">
        <v>0.23958333333333334</v>
      </c>
      <c r="F355" s="27">
        <v>0.18194444444444444</v>
      </c>
      <c r="G355" s="27">
        <v>0.25</v>
      </c>
      <c r="H355" s="27">
        <v>0.24236111111111111</v>
      </c>
      <c r="I355" s="27">
        <v>0.25</v>
      </c>
      <c r="J355" s="27">
        <v>0.25</v>
      </c>
      <c r="K355" s="29"/>
      <c r="L355" s="27">
        <v>0.25</v>
      </c>
      <c r="M355" s="27">
        <v>0.25</v>
      </c>
      <c r="N355" s="27">
        <v>0.25</v>
      </c>
      <c r="O355" s="27">
        <v>0.25</v>
      </c>
      <c r="P355" s="27">
        <v>0.25</v>
      </c>
      <c r="Q355" s="29"/>
      <c r="R355" s="27">
        <v>0.25</v>
      </c>
      <c r="S355" s="27">
        <v>0.25</v>
      </c>
      <c r="T355" s="27">
        <v>0.25</v>
      </c>
      <c r="U355" s="27">
        <v>0.25</v>
      </c>
    </row>
    <row r="356" spans="1:23" x14ac:dyDescent="0.25">
      <c r="B356" s="20">
        <v>12</v>
      </c>
      <c r="C356" s="27">
        <v>0.25</v>
      </c>
      <c r="D356" s="27">
        <v>0.25</v>
      </c>
      <c r="E356" s="27">
        <v>0.23958333333333334</v>
      </c>
      <c r="F356" s="27">
        <v>0.20416666666666669</v>
      </c>
      <c r="G356" s="27">
        <v>0.25</v>
      </c>
      <c r="H356" s="27">
        <v>0.22638888888888889</v>
      </c>
      <c r="I356" s="27">
        <v>0.25</v>
      </c>
      <c r="J356" s="27">
        <v>0.25</v>
      </c>
      <c r="K356" s="27">
        <v>0.42152777777777778</v>
      </c>
      <c r="L356" s="27">
        <v>0.26180555555555557</v>
      </c>
      <c r="M356" s="27">
        <v>0.25</v>
      </c>
      <c r="N356" s="27">
        <v>0.25</v>
      </c>
      <c r="O356" s="27">
        <v>0.25</v>
      </c>
      <c r="P356" s="27">
        <v>0.25</v>
      </c>
      <c r="Q356" s="27">
        <v>0.35416666666666669</v>
      </c>
      <c r="R356" s="27">
        <v>0.25</v>
      </c>
      <c r="S356" s="27">
        <v>0.25</v>
      </c>
      <c r="T356" s="27">
        <v>0.25</v>
      </c>
      <c r="U356" s="27">
        <v>0.25</v>
      </c>
    </row>
    <row r="357" spans="1:23" x14ac:dyDescent="0.25">
      <c r="B357" s="21">
        <v>13</v>
      </c>
      <c r="C357" s="30">
        <v>0.25</v>
      </c>
      <c r="D357" s="30">
        <v>0.25</v>
      </c>
      <c r="E357" s="30">
        <v>0.24236111111111111</v>
      </c>
      <c r="F357" s="30">
        <v>0.24236111111111111</v>
      </c>
      <c r="G357" s="30">
        <v>0.2298611111111111</v>
      </c>
      <c r="H357" s="33"/>
      <c r="I357" s="30">
        <v>0.27152777777777776</v>
      </c>
      <c r="J357" s="33"/>
      <c r="K357" s="30">
        <v>0.36041666666666666</v>
      </c>
      <c r="L357" s="30">
        <v>0.25</v>
      </c>
      <c r="M357" s="30">
        <v>0.25</v>
      </c>
      <c r="N357" s="30">
        <v>0.25</v>
      </c>
      <c r="O357" s="30">
        <v>0.25</v>
      </c>
      <c r="P357" s="30">
        <v>0.25</v>
      </c>
      <c r="Q357" s="30">
        <v>0.25</v>
      </c>
      <c r="R357" s="30">
        <v>0.25</v>
      </c>
      <c r="S357" s="30">
        <v>0.25</v>
      </c>
      <c r="T357" s="30">
        <v>0.25</v>
      </c>
      <c r="U357" s="30">
        <v>0.25</v>
      </c>
    </row>
    <row r="359" spans="1:23" x14ac:dyDescent="0.25">
      <c r="A359" t="s">
        <v>22</v>
      </c>
    </row>
    <row r="360" spans="1:23" x14ac:dyDescent="0.25">
      <c r="A360" t="s">
        <v>230</v>
      </c>
      <c r="B360" s="8" t="s">
        <v>223</v>
      </c>
      <c r="C360" s="48" t="s">
        <v>132</v>
      </c>
      <c r="D360" s="48" t="s">
        <v>133</v>
      </c>
      <c r="E360" s="48" t="s">
        <v>134</v>
      </c>
      <c r="F360" s="48" t="s">
        <v>135</v>
      </c>
      <c r="G360" s="48" t="s">
        <v>136</v>
      </c>
      <c r="H360" s="48" t="s">
        <v>137</v>
      </c>
      <c r="I360" s="48" t="s">
        <v>138</v>
      </c>
      <c r="J360" s="48" t="s">
        <v>139</v>
      </c>
      <c r="K360" s="48" t="s">
        <v>140</v>
      </c>
      <c r="L360" s="48" t="s">
        <v>141</v>
      </c>
      <c r="M360" s="48" t="s">
        <v>142</v>
      </c>
      <c r="N360" s="48" t="s">
        <v>143</v>
      </c>
      <c r="O360" s="48" t="s">
        <v>144</v>
      </c>
      <c r="P360" s="48" t="s">
        <v>145</v>
      </c>
      <c r="Q360" s="48" t="s">
        <v>146</v>
      </c>
      <c r="R360" s="48" t="s">
        <v>147</v>
      </c>
      <c r="S360" s="48" t="s">
        <v>148</v>
      </c>
      <c r="T360" s="48" t="s">
        <v>149</v>
      </c>
      <c r="U360" s="48" t="s">
        <v>150</v>
      </c>
      <c r="V360" s="49" t="s">
        <v>225</v>
      </c>
      <c r="W360" s="49" t="s">
        <v>226</v>
      </c>
    </row>
    <row r="361" spans="1:23" x14ac:dyDescent="0.25">
      <c r="B361" s="9" t="s">
        <v>69</v>
      </c>
      <c r="C361" s="14" t="s">
        <v>70</v>
      </c>
      <c r="D361" s="11" t="s">
        <v>70</v>
      </c>
      <c r="E361" s="11" t="s">
        <v>70</v>
      </c>
      <c r="F361" s="11" t="s">
        <v>70</v>
      </c>
      <c r="G361" s="11" t="s">
        <v>70</v>
      </c>
      <c r="H361" s="11" t="s">
        <v>70</v>
      </c>
      <c r="I361" s="11" t="s">
        <v>70</v>
      </c>
      <c r="J361" s="11" t="s">
        <v>70</v>
      </c>
      <c r="K361" s="11" t="s">
        <v>70</v>
      </c>
      <c r="L361" s="11" t="s">
        <v>70</v>
      </c>
      <c r="M361" s="11" t="s">
        <v>70</v>
      </c>
      <c r="N361" s="11" t="s">
        <v>70</v>
      </c>
      <c r="O361" s="11" t="s">
        <v>70</v>
      </c>
      <c r="P361" s="11" t="s">
        <v>70</v>
      </c>
      <c r="Q361" s="11" t="s">
        <v>70</v>
      </c>
      <c r="R361" s="11" t="s">
        <v>70</v>
      </c>
      <c r="S361" s="11" t="s">
        <v>70</v>
      </c>
      <c r="T361" s="11" t="s">
        <v>70</v>
      </c>
      <c r="U361" s="14" t="s">
        <v>70</v>
      </c>
    </row>
    <row r="362" spans="1:23" x14ac:dyDescent="0.25">
      <c r="B362" s="9" t="s">
        <v>71</v>
      </c>
      <c r="C362" s="14" t="s">
        <v>72</v>
      </c>
      <c r="D362" s="11" t="s">
        <v>72</v>
      </c>
      <c r="E362" s="11" t="s">
        <v>72</v>
      </c>
      <c r="F362" s="11" t="s">
        <v>72</v>
      </c>
      <c r="G362" s="11" t="s">
        <v>72</v>
      </c>
      <c r="H362" s="11" t="s">
        <v>72</v>
      </c>
      <c r="I362" s="11" t="s">
        <v>72</v>
      </c>
      <c r="J362" s="11" t="s">
        <v>72</v>
      </c>
      <c r="K362" s="11" t="s">
        <v>72</v>
      </c>
      <c r="L362" s="11" t="s">
        <v>72</v>
      </c>
      <c r="M362" s="11" t="s">
        <v>72</v>
      </c>
      <c r="N362" s="11" t="s">
        <v>72</v>
      </c>
      <c r="O362" s="11" t="s">
        <v>72</v>
      </c>
      <c r="P362" s="11" t="s">
        <v>72</v>
      </c>
      <c r="Q362" s="11" t="s">
        <v>72</v>
      </c>
      <c r="R362" s="11" t="s">
        <v>72</v>
      </c>
      <c r="S362" s="11" t="s">
        <v>72</v>
      </c>
      <c r="T362" s="11" t="s">
        <v>72</v>
      </c>
      <c r="U362" s="14" t="s">
        <v>72</v>
      </c>
    </row>
    <row r="363" spans="1:23" x14ac:dyDescent="0.25">
      <c r="B363" s="19">
        <v>2</v>
      </c>
      <c r="C363" s="47">
        <v>0</v>
      </c>
      <c r="D363" s="47">
        <v>2.2166666666666601</v>
      </c>
      <c r="E363" s="47">
        <v>0.38333333333333336</v>
      </c>
      <c r="F363" s="47">
        <v>0</v>
      </c>
      <c r="G363" s="47">
        <v>0</v>
      </c>
      <c r="H363" s="47">
        <v>0</v>
      </c>
      <c r="I363" s="47">
        <v>0</v>
      </c>
      <c r="J363" s="47">
        <v>0.83333333333333337</v>
      </c>
      <c r="K363" s="47">
        <v>0</v>
      </c>
      <c r="L363" s="47">
        <v>0</v>
      </c>
      <c r="M363" s="47">
        <v>0</v>
      </c>
      <c r="N363" s="47">
        <v>0</v>
      </c>
      <c r="O363" s="47"/>
      <c r="P363" s="47">
        <v>0</v>
      </c>
      <c r="Q363" s="47">
        <v>0</v>
      </c>
      <c r="R363" s="47">
        <v>0.98333333333333328</v>
      </c>
      <c r="S363" s="47">
        <v>0</v>
      </c>
      <c r="T363" s="47">
        <v>0.45</v>
      </c>
      <c r="U363" s="47">
        <v>0.3</v>
      </c>
      <c r="V363" s="51">
        <f>AVERAGE(C363:U363)</f>
        <v>0.28703703703703665</v>
      </c>
      <c r="W363" s="52">
        <f>_xlfn.STDEV.P(C363:U363)/SQRT(COUNT(C363:U363))</f>
        <v>0.13066094745002524</v>
      </c>
    </row>
    <row r="364" spans="1:23" x14ac:dyDescent="0.25">
      <c r="B364" s="19">
        <v>3</v>
      </c>
      <c r="C364" s="47">
        <v>0</v>
      </c>
      <c r="D364" s="47">
        <v>0.6</v>
      </c>
      <c r="E364" s="47">
        <v>0.76666666666666672</v>
      </c>
      <c r="F364" s="47">
        <v>0</v>
      </c>
      <c r="G364" s="47">
        <v>0</v>
      </c>
      <c r="H364" s="47">
        <v>0</v>
      </c>
      <c r="I364" s="47">
        <v>0</v>
      </c>
      <c r="J364" s="47">
        <v>0.21666666666666667</v>
      </c>
      <c r="K364" s="47">
        <v>0.76666666666666672</v>
      </c>
      <c r="L364" s="47">
        <v>0</v>
      </c>
      <c r="M364" s="47"/>
      <c r="N364" s="47">
        <v>0</v>
      </c>
      <c r="O364" s="47">
        <v>0</v>
      </c>
      <c r="P364" s="47">
        <v>0.91666666666666663</v>
      </c>
      <c r="Q364" s="47">
        <v>0</v>
      </c>
      <c r="R364" s="47">
        <v>0</v>
      </c>
      <c r="S364" s="47">
        <v>0</v>
      </c>
      <c r="T364" s="47">
        <v>0</v>
      </c>
      <c r="U364" s="47">
        <v>0</v>
      </c>
      <c r="V364" s="51">
        <f t="shared" ref="V364:V374" si="61">AVERAGE(C364:U364)</f>
        <v>0.18148148148148147</v>
      </c>
      <c r="W364" s="52">
        <f t="shared" ref="W364:W374" si="62">_xlfn.STDEV.P(C364:U364)/SQRT(COUNT(C364:U364))</f>
        <v>7.5152895010174456E-2</v>
      </c>
    </row>
    <row r="365" spans="1:23" x14ac:dyDescent="0.25">
      <c r="B365" s="19">
        <v>4</v>
      </c>
      <c r="C365" s="47">
        <v>0</v>
      </c>
      <c r="D365" s="47">
        <v>0.43333333333333335</v>
      </c>
      <c r="E365" s="47">
        <v>0.3</v>
      </c>
      <c r="F365" s="47">
        <v>0</v>
      </c>
      <c r="G365" s="47">
        <v>0</v>
      </c>
      <c r="H365" s="47">
        <v>0</v>
      </c>
      <c r="I365" s="47">
        <v>0</v>
      </c>
      <c r="J365" s="47">
        <v>1.3</v>
      </c>
      <c r="K365" s="47">
        <v>0</v>
      </c>
      <c r="L365" s="47">
        <v>0</v>
      </c>
      <c r="M365" s="47">
        <v>0</v>
      </c>
      <c r="N365" s="47">
        <v>0</v>
      </c>
      <c r="O365" s="47">
        <v>0</v>
      </c>
      <c r="P365" s="47">
        <v>0</v>
      </c>
      <c r="Q365" s="47">
        <v>0</v>
      </c>
      <c r="R365" s="47">
        <v>0.53333333333333333</v>
      </c>
      <c r="S365" s="47"/>
      <c r="T365" s="47">
        <v>0</v>
      </c>
      <c r="U365" s="47">
        <v>0</v>
      </c>
      <c r="V365" s="51">
        <f t="shared" si="61"/>
        <v>0.14259259259259258</v>
      </c>
      <c r="W365" s="52">
        <f t="shared" si="62"/>
        <v>7.6300141738562977E-2</v>
      </c>
    </row>
    <row r="366" spans="1:23" x14ac:dyDescent="0.25">
      <c r="B366" s="20">
        <v>5</v>
      </c>
      <c r="C366" s="47">
        <v>3.45</v>
      </c>
      <c r="D366" s="47">
        <v>6</v>
      </c>
      <c r="E366" s="47">
        <v>1.8333333333333299</v>
      </c>
      <c r="F366" s="47">
        <v>3.2833333333333301</v>
      </c>
      <c r="G366" s="47">
        <v>2.6</v>
      </c>
      <c r="H366" s="47">
        <v>3.8333333333333299</v>
      </c>
      <c r="I366" s="47">
        <v>3.2166666666666601</v>
      </c>
      <c r="J366" s="47">
        <v>4.2166666666666597</v>
      </c>
      <c r="K366" s="47">
        <v>5.6666666666666599</v>
      </c>
      <c r="L366" s="47">
        <v>4.43333333333333</v>
      </c>
      <c r="M366" s="47">
        <v>2.36666666666666</v>
      </c>
      <c r="N366" s="47">
        <v>2.8333333333333299</v>
      </c>
      <c r="O366" s="47">
        <v>1.3</v>
      </c>
      <c r="P366" s="47">
        <v>3.45</v>
      </c>
      <c r="Q366" s="47">
        <v>3.6</v>
      </c>
      <c r="R366" s="47">
        <v>2.2999999999999998</v>
      </c>
      <c r="S366" s="47">
        <v>2.9833333333333298</v>
      </c>
      <c r="T366" s="47">
        <v>5.5166666666666604</v>
      </c>
      <c r="U366" s="47">
        <v>5.05</v>
      </c>
      <c r="V366" s="51">
        <f t="shared" si="61"/>
        <v>3.5754385964912245</v>
      </c>
      <c r="W366" s="52">
        <f t="shared" si="62"/>
        <v>0.29212862353525137</v>
      </c>
    </row>
    <row r="367" spans="1:23" x14ac:dyDescent="0.25">
      <c r="B367" s="20">
        <v>6</v>
      </c>
      <c r="C367" s="47">
        <v>6.2833333333333297</v>
      </c>
      <c r="D367" s="47">
        <v>6</v>
      </c>
      <c r="E367" s="47">
        <v>4.43333333333333</v>
      </c>
      <c r="F367" s="47">
        <v>4.8166666666666602</v>
      </c>
      <c r="G367" s="47">
        <v>3.36666666666666</v>
      </c>
      <c r="H367" s="47">
        <v>4.9000000000000004</v>
      </c>
      <c r="I367" s="47">
        <v>4.5166666666666604</v>
      </c>
      <c r="J367" s="47">
        <v>4.6666666666666599</v>
      </c>
      <c r="K367" s="47">
        <v>6</v>
      </c>
      <c r="L367" s="47">
        <v>4.8166666666666602</v>
      </c>
      <c r="M367" s="47">
        <v>4.43333333333333</v>
      </c>
      <c r="N367" s="47">
        <v>3.0666666666666602</v>
      </c>
      <c r="O367" s="47">
        <v>2.9</v>
      </c>
      <c r="P367" s="47">
        <v>6</v>
      </c>
      <c r="Q367" s="47">
        <v>5.5833333333333304</v>
      </c>
      <c r="R367" s="47">
        <v>6</v>
      </c>
      <c r="S367" s="47">
        <v>4.6666666666666599</v>
      </c>
      <c r="T367" s="47">
        <v>6</v>
      </c>
      <c r="U367" s="47">
        <v>6</v>
      </c>
      <c r="V367" s="51">
        <f t="shared" si="61"/>
        <v>4.9710526315789449</v>
      </c>
      <c r="W367" s="52">
        <f t="shared" si="62"/>
        <v>0.23515265568613855</v>
      </c>
    </row>
    <row r="368" spans="1:23" x14ac:dyDescent="0.25">
      <c r="B368" s="20">
        <v>7</v>
      </c>
      <c r="C368" s="47">
        <v>6</v>
      </c>
      <c r="D368" s="47">
        <v>6</v>
      </c>
      <c r="E368" s="47">
        <v>5.5166666666666604</v>
      </c>
      <c r="F368" s="47">
        <v>5.36666666666666</v>
      </c>
      <c r="G368" s="47">
        <v>5.1333333333333302</v>
      </c>
      <c r="H368" s="47">
        <v>5.43333333333333</v>
      </c>
      <c r="I368" s="47">
        <v>6</v>
      </c>
      <c r="J368" s="47">
        <v>6</v>
      </c>
      <c r="K368" s="47">
        <v>5.5166666666666604</v>
      </c>
      <c r="L368" s="47">
        <v>5.43333333333333</v>
      </c>
      <c r="M368" s="47">
        <v>5.5833333333333304</v>
      </c>
      <c r="N368" s="47">
        <v>2.9833333333333298</v>
      </c>
      <c r="O368" s="47">
        <v>3.9</v>
      </c>
      <c r="P368" s="47">
        <v>6</v>
      </c>
      <c r="Q368" s="47">
        <v>5.5833333333333304</v>
      </c>
      <c r="R368" s="47">
        <v>6</v>
      </c>
      <c r="S368" s="47">
        <v>6</v>
      </c>
      <c r="T368" s="47">
        <v>6</v>
      </c>
      <c r="U368" s="47">
        <v>6</v>
      </c>
      <c r="V368" s="51">
        <f t="shared" si="61"/>
        <v>5.4973684210526299</v>
      </c>
      <c r="W368" s="52">
        <f t="shared" si="62"/>
        <v>0.17707249315751281</v>
      </c>
    </row>
    <row r="369" spans="1:23" x14ac:dyDescent="0.25">
      <c r="B369" s="20">
        <v>8</v>
      </c>
      <c r="C369" s="47">
        <v>6</v>
      </c>
      <c r="D369" s="47">
        <v>6</v>
      </c>
      <c r="E369" s="47">
        <v>6.1333333333333302</v>
      </c>
      <c r="F369" s="47">
        <v>5.2</v>
      </c>
      <c r="G369" s="47">
        <v>6</v>
      </c>
      <c r="H369" s="47">
        <v>5.8166666666666602</v>
      </c>
      <c r="I369" s="47">
        <v>6</v>
      </c>
      <c r="J369" s="47">
        <v>6</v>
      </c>
      <c r="K369" s="47">
        <v>6</v>
      </c>
      <c r="L369" s="47">
        <v>5.8166666666666602</v>
      </c>
      <c r="M369" s="47">
        <v>6.35</v>
      </c>
      <c r="N369" s="47">
        <v>3.9</v>
      </c>
      <c r="O369" s="47">
        <v>5.5166666666666604</v>
      </c>
      <c r="P369" s="47">
        <v>6</v>
      </c>
      <c r="Q369" s="47">
        <v>5.9</v>
      </c>
      <c r="R369" s="47">
        <v>6</v>
      </c>
      <c r="S369" s="47">
        <v>6</v>
      </c>
      <c r="T369" s="47">
        <v>6</v>
      </c>
      <c r="U369" s="47">
        <v>6</v>
      </c>
      <c r="V369" s="51">
        <f t="shared" si="61"/>
        <v>5.8228070175438589</v>
      </c>
      <c r="W369" s="52">
        <f t="shared" si="62"/>
        <v>0.1165591809725831</v>
      </c>
    </row>
    <row r="370" spans="1:23" x14ac:dyDescent="0.25">
      <c r="B370" s="20">
        <v>9</v>
      </c>
      <c r="C370" s="47">
        <v>6</v>
      </c>
      <c r="D370" s="47">
        <v>6</v>
      </c>
      <c r="E370" s="47">
        <v>5.9</v>
      </c>
      <c r="F370" s="47">
        <v>5.75</v>
      </c>
      <c r="G370" s="47">
        <v>6</v>
      </c>
      <c r="H370" s="47">
        <v>4.9000000000000004</v>
      </c>
      <c r="I370" s="47">
        <v>6</v>
      </c>
      <c r="J370" s="47">
        <v>6</v>
      </c>
      <c r="K370" s="47">
        <v>6</v>
      </c>
      <c r="L370" s="47">
        <v>6</v>
      </c>
      <c r="M370" s="47">
        <v>6</v>
      </c>
      <c r="N370" s="47">
        <v>5.36666666666666</v>
      </c>
      <c r="O370" s="47">
        <v>5.05</v>
      </c>
      <c r="P370" s="47">
        <v>6</v>
      </c>
      <c r="Q370" s="47"/>
      <c r="R370" s="47">
        <v>6</v>
      </c>
      <c r="S370" s="47">
        <v>4.9833333333333298</v>
      </c>
      <c r="T370" s="47">
        <v>6</v>
      </c>
      <c r="U370" s="47">
        <v>6</v>
      </c>
      <c r="V370" s="51">
        <f t="shared" si="61"/>
        <v>5.7749999999999995</v>
      </c>
      <c r="W370" s="52">
        <f t="shared" si="62"/>
        <v>9.143020380242281E-2</v>
      </c>
    </row>
    <row r="371" spans="1:23" x14ac:dyDescent="0.25">
      <c r="B371" s="20">
        <v>10</v>
      </c>
      <c r="C371" s="47">
        <v>6.8166666666666602</v>
      </c>
      <c r="D371" s="47">
        <v>6</v>
      </c>
      <c r="E371" s="47">
        <v>5.9666666666666597</v>
      </c>
      <c r="F371" s="47">
        <v>5.8166666666666602</v>
      </c>
      <c r="G371" s="47">
        <v>6</v>
      </c>
      <c r="H371" s="47">
        <v>5.8166666666666602</v>
      </c>
      <c r="I371" s="47">
        <v>6.43333333333333</v>
      </c>
      <c r="J371" s="47">
        <v>6.9666666666666597</v>
      </c>
      <c r="K371" s="47">
        <v>6</v>
      </c>
      <c r="L371" s="47">
        <v>6</v>
      </c>
      <c r="M371" s="47">
        <v>6</v>
      </c>
      <c r="N371" s="47">
        <v>6</v>
      </c>
      <c r="O371" s="47">
        <v>5.5833333333333304</v>
      </c>
      <c r="P371" s="47">
        <v>6</v>
      </c>
      <c r="Q371" s="47">
        <v>7.6666666666666599</v>
      </c>
      <c r="R371" s="47">
        <v>6</v>
      </c>
      <c r="S371" s="47">
        <v>6</v>
      </c>
      <c r="T371" s="47">
        <v>6</v>
      </c>
      <c r="U371" s="47">
        <v>6</v>
      </c>
      <c r="V371" s="51">
        <f t="shared" si="61"/>
        <v>6.1614035087719277</v>
      </c>
      <c r="W371" s="52">
        <f t="shared" si="62"/>
        <v>0.10931565173261149</v>
      </c>
    </row>
    <row r="372" spans="1:23" x14ac:dyDescent="0.25">
      <c r="B372" s="20">
        <v>11</v>
      </c>
      <c r="C372" s="47">
        <v>5.9</v>
      </c>
      <c r="D372" s="47">
        <v>6</v>
      </c>
      <c r="E372" s="47">
        <v>5.75</v>
      </c>
      <c r="F372" s="47">
        <v>4.36666666666666</v>
      </c>
      <c r="G372" s="47">
        <v>6</v>
      </c>
      <c r="H372" s="47">
        <v>5.8166666666666602</v>
      </c>
      <c r="I372" s="47">
        <v>6</v>
      </c>
      <c r="J372" s="47">
        <v>6</v>
      </c>
      <c r="K372" s="47"/>
      <c r="L372" s="47">
        <v>6</v>
      </c>
      <c r="M372" s="47">
        <v>6</v>
      </c>
      <c r="N372" s="47">
        <v>6</v>
      </c>
      <c r="O372" s="47">
        <v>6</v>
      </c>
      <c r="P372" s="47">
        <v>6</v>
      </c>
      <c r="Q372" s="47"/>
      <c r="R372" s="47">
        <v>6</v>
      </c>
      <c r="S372" s="47">
        <v>6</v>
      </c>
      <c r="T372" s="47">
        <v>6</v>
      </c>
      <c r="U372" s="47">
        <v>6</v>
      </c>
      <c r="V372" s="51">
        <f t="shared" si="61"/>
        <v>5.8725490196078418</v>
      </c>
      <c r="W372" s="52">
        <f t="shared" si="62"/>
        <v>9.2966212153727634E-2</v>
      </c>
    </row>
    <row r="373" spans="1:23" x14ac:dyDescent="0.25">
      <c r="B373" s="20">
        <v>12</v>
      </c>
      <c r="C373" s="47">
        <v>6</v>
      </c>
      <c r="D373" s="47">
        <v>6</v>
      </c>
      <c r="E373" s="47">
        <v>5.75</v>
      </c>
      <c r="F373" s="47">
        <v>4.9000000000000004</v>
      </c>
      <c r="G373" s="47">
        <v>6</v>
      </c>
      <c r="H373" s="47">
        <v>5.43333333333333</v>
      </c>
      <c r="I373" s="47">
        <v>6</v>
      </c>
      <c r="J373" s="47">
        <v>6</v>
      </c>
      <c r="K373" s="47">
        <v>10.1166666666666</v>
      </c>
      <c r="L373" s="47">
        <v>6.2833333333333297</v>
      </c>
      <c r="M373" s="47">
        <v>6</v>
      </c>
      <c r="N373" s="47">
        <v>6</v>
      </c>
      <c r="O373" s="47">
        <v>6</v>
      </c>
      <c r="P373" s="47">
        <v>6</v>
      </c>
      <c r="Q373" s="47">
        <v>8.5</v>
      </c>
      <c r="R373" s="47">
        <v>6</v>
      </c>
      <c r="S373" s="47">
        <v>6</v>
      </c>
      <c r="T373" s="47">
        <v>6</v>
      </c>
      <c r="U373" s="47">
        <v>6</v>
      </c>
      <c r="V373" s="51">
        <f t="shared" si="61"/>
        <v>6.2622807017543822</v>
      </c>
      <c r="W373" s="52">
        <f t="shared" si="62"/>
        <v>0.25548715711438025</v>
      </c>
    </row>
    <row r="374" spans="1:23" x14ac:dyDescent="0.25">
      <c r="B374" s="21">
        <v>13</v>
      </c>
      <c r="C374" s="47">
        <v>6</v>
      </c>
      <c r="D374" s="47">
        <v>6</v>
      </c>
      <c r="E374" s="47">
        <v>5.8166666666666602</v>
      </c>
      <c r="F374" s="47">
        <v>5.8166666666666602</v>
      </c>
      <c r="G374" s="47">
        <v>5.5166666666666604</v>
      </c>
      <c r="H374" s="47"/>
      <c r="I374" s="47">
        <v>6.5166666666666604</v>
      </c>
      <c r="J374" s="47"/>
      <c r="K374" s="47">
        <v>8.65</v>
      </c>
      <c r="L374" s="47">
        <v>6</v>
      </c>
      <c r="M374" s="47">
        <v>6</v>
      </c>
      <c r="N374" s="47">
        <v>6</v>
      </c>
      <c r="O374" s="47">
        <v>6</v>
      </c>
      <c r="P374" s="47">
        <v>6</v>
      </c>
      <c r="Q374" s="47">
        <v>6</v>
      </c>
      <c r="R374" s="47">
        <v>6</v>
      </c>
      <c r="S374" s="47">
        <v>6</v>
      </c>
      <c r="T374" s="47">
        <v>6</v>
      </c>
      <c r="U374" s="47">
        <v>6</v>
      </c>
      <c r="V374" s="51">
        <f t="shared" si="61"/>
        <v>6.1362745098039193</v>
      </c>
      <c r="W374" s="52">
        <f t="shared" si="62"/>
        <v>0.15865541389369955</v>
      </c>
    </row>
    <row r="376" spans="1:23" x14ac:dyDescent="0.25">
      <c r="A376" t="s">
        <v>22</v>
      </c>
    </row>
    <row r="377" spans="1:23" x14ac:dyDescent="0.25">
      <c r="A377" t="s">
        <v>228</v>
      </c>
      <c r="B377" s="8" t="s">
        <v>223</v>
      </c>
      <c r="C377" s="23" t="s">
        <v>132</v>
      </c>
      <c r="D377" s="23" t="s">
        <v>133</v>
      </c>
      <c r="E377" s="23" t="s">
        <v>134</v>
      </c>
      <c r="F377" s="23" t="s">
        <v>135</v>
      </c>
      <c r="G377" s="23" t="s">
        <v>136</v>
      </c>
      <c r="H377" s="23" t="s">
        <v>137</v>
      </c>
      <c r="I377" s="23" t="s">
        <v>138</v>
      </c>
      <c r="J377" s="23" t="s">
        <v>139</v>
      </c>
      <c r="K377" s="23" t="s">
        <v>140</v>
      </c>
      <c r="L377" s="23" t="s">
        <v>141</v>
      </c>
      <c r="M377" s="23" t="s">
        <v>142</v>
      </c>
      <c r="N377" s="23" t="s">
        <v>143</v>
      </c>
      <c r="O377" s="23" t="s">
        <v>144</v>
      </c>
      <c r="P377" s="23" t="s">
        <v>145</v>
      </c>
      <c r="Q377" s="23" t="s">
        <v>146</v>
      </c>
      <c r="R377" s="23" t="s">
        <v>147</v>
      </c>
      <c r="S377" s="23" t="s">
        <v>148</v>
      </c>
      <c r="T377" s="23" t="s">
        <v>149</v>
      </c>
      <c r="U377" s="23" t="s">
        <v>150</v>
      </c>
    </row>
    <row r="378" spans="1:23" x14ac:dyDescent="0.25">
      <c r="B378" s="9" t="s">
        <v>69</v>
      </c>
      <c r="C378" s="14" t="s">
        <v>70</v>
      </c>
      <c r="D378" s="11" t="s">
        <v>70</v>
      </c>
      <c r="E378" s="11" t="s">
        <v>70</v>
      </c>
      <c r="F378" s="11" t="s">
        <v>70</v>
      </c>
      <c r="G378" s="11" t="s">
        <v>70</v>
      </c>
      <c r="H378" s="11" t="s">
        <v>70</v>
      </c>
      <c r="I378" s="11" t="s">
        <v>70</v>
      </c>
      <c r="J378" s="11" t="s">
        <v>70</v>
      </c>
      <c r="K378" s="11" t="s">
        <v>70</v>
      </c>
      <c r="L378" s="11" t="s">
        <v>70</v>
      </c>
      <c r="M378" s="11" t="s">
        <v>70</v>
      </c>
      <c r="N378" s="11" t="s">
        <v>70</v>
      </c>
      <c r="O378" s="11" t="s">
        <v>70</v>
      </c>
      <c r="P378" s="11" t="s">
        <v>70</v>
      </c>
      <c r="Q378" s="11" t="s">
        <v>70</v>
      </c>
      <c r="R378" s="11" t="s">
        <v>70</v>
      </c>
      <c r="S378" s="11" t="s">
        <v>70</v>
      </c>
      <c r="T378" s="11" t="s">
        <v>70</v>
      </c>
      <c r="U378" s="14" t="s">
        <v>70</v>
      </c>
    </row>
    <row r="379" spans="1:23" x14ac:dyDescent="0.25">
      <c r="B379" s="9" t="s">
        <v>71</v>
      </c>
      <c r="C379" s="14" t="s">
        <v>72</v>
      </c>
      <c r="D379" s="11" t="s">
        <v>72</v>
      </c>
      <c r="E379" s="11" t="s">
        <v>72</v>
      </c>
      <c r="F379" s="11" t="s">
        <v>72</v>
      </c>
      <c r="G379" s="11" t="s">
        <v>72</v>
      </c>
      <c r="H379" s="11" t="s">
        <v>72</v>
      </c>
      <c r="I379" s="11" t="s">
        <v>72</v>
      </c>
      <c r="J379" s="11" t="s">
        <v>72</v>
      </c>
      <c r="K379" s="11" t="s">
        <v>72</v>
      </c>
      <c r="L379" s="11" t="s">
        <v>72</v>
      </c>
      <c r="M379" s="11" t="s">
        <v>72</v>
      </c>
      <c r="N379" s="11" t="s">
        <v>72</v>
      </c>
      <c r="O379" s="11" t="s">
        <v>72</v>
      </c>
      <c r="P379" s="11" t="s">
        <v>72</v>
      </c>
      <c r="Q379" s="11" t="s">
        <v>72</v>
      </c>
      <c r="R379" s="11" t="s">
        <v>72</v>
      </c>
      <c r="S379" s="11" t="s">
        <v>72</v>
      </c>
      <c r="T379" s="11" t="s">
        <v>72</v>
      </c>
      <c r="U379" s="14" t="s">
        <v>72</v>
      </c>
    </row>
    <row r="380" spans="1:23" x14ac:dyDescent="0.25">
      <c r="B380" s="19">
        <v>2</v>
      </c>
      <c r="C380" s="47">
        <f t="shared" ref="C380:U380" si="63">C397/60</f>
        <v>0</v>
      </c>
      <c r="D380" s="47">
        <f t="shared" si="63"/>
        <v>0.21666666666666667</v>
      </c>
      <c r="E380" s="47">
        <f t="shared" si="63"/>
        <v>0.38333333333333336</v>
      </c>
      <c r="F380" s="47">
        <f t="shared" si="63"/>
        <v>0</v>
      </c>
      <c r="G380" s="47">
        <f t="shared" si="63"/>
        <v>0</v>
      </c>
      <c r="H380" s="47">
        <f t="shared" si="63"/>
        <v>0</v>
      </c>
      <c r="I380" s="47">
        <f t="shared" si="63"/>
        <v>0</v>
      </c>
      <c r="J380" s="47">
        <f t="shared" si="63"/>
        <v>0.83333333333333337</v>
      </c>
      <c r="K380" s="47">
        <f t="shared" si="63"/>
        <v>0</v>
      </c>
      <c r="L380" s="47">
        <f t="shared" si="63"/>
        <v>0</v>
      </c>
      <c r="M380" s="47">
        <f t="shared" si="63"/>
        <v>0</v>
      </c>
      <c r="N380" s="47">
        <f t="shared" si="63"/>
        <v>0</v>
      </c>
      <c r="O380" s="47">
        <f t="shared" si="63"/>
        <v>0</v>
      </c>
      <c r="P380" s="47">
        <f t="shared" si="63"/>
        <v>0</v>
      </c>
      <c r="Q380" s="47">
        <f t="shared" si="63"/>
        <v>0</v>
      </c>
      <c r="R380" s="47">
        <f t="shared" si="63"/>
        <v>0.98333333333333328</v>
      </c>
      <c r="S380" s="47">
        <f t="shared" si="63"/>
        <v>0</v>
      </c>
      <c r="T380" s="47">
        <f t="shared" si="63"/>
        <v>0.45</v>
      </c>
      <c r="U380" s="47">
        <f t="shared" si="63"/>
        <v>0.3</v>
      </c>
    </row>
    <row r="381" spans="1:23" x14ac:dyDescent="0.25">
      <c r="B381" s="19">
        <v>3</v>
      </c>
      <c r="C381" s="47">
        <f t="shared" ref="C381:U381" si="64">C398/60</f>
        <v>0</v>
      </c>
      <c r="D381" s="47">
        <f t="shared" si="64"/>
        <v>0.6</v>
      </c>
      <c r="E381" s="47">
        <f t="shared" si="64"/>
        <v>0.76666666666666672</v>
      </c>
      <c r="F381" s="47">
        <f t="shared" si="64"/>
        <v>0</v>
      </c>
      <c r="G381" s="47">
        <f t="shared" si="64"/>
        <v>0</v>
      </c>
      <c r="H381" s="47">
        <f t="shared" si="64"/>
        <v>0</v>
      </c>
      <c r="I381" s="47">
        <f t="shared" si="64"/>
        <v>0</v>
      </c>
      <c r="J381" s="47">
        <f t="shared" si="64"/>
        <v>0.21666666666666667</v>
      </c>
      <c r="K381" s="47">
        <f t="shared" si="64"/>
        <v>0.76666666666666672</v>
      </c>
      <c r="L381" s="47">
        <f t="shared" si="64"/>
        <v>0</v>
      </c>
      <c r="M381" s="47">
        <f t="shared" si="64"/>
        <v>0</v>
      </c>
      <c r="N381" s="47">
        <f t="shared" si="64"/>
        <v>0</v>
      </c>
      <c r="O381" s="47">
        <f t="shared" si="64"/>
        <v>0</v>
      </c>
      <c r="P381" s="47">
        <f t="shared" si="64"/>
        <v>0.91666666666666663</v>
      </c>
      <c r="Q381" s="47">
        <f t="shared" si="64"/>
        <v>0</v>
      </c>
      <c r="R381" s="47">
        <f t="shared" si="64"/>
        <v>0</v>
      </c>
      <c r="S381" s="47">
        <f t="shared" si="64"/>
        <v>0</v>
      </c>
      <c r="T381" s="47">
        <f t="shared" si="64"/>
        <v>0</v>
      </c>
      <c r="U381" s="47">
        <f t="shared" si="64"/>
        <v>0</v>
      </c>
    </row>
    <row r="382" spans="1:23" x14ac:dyDescent="0.25">
      <c r="B382" s="19">
        <v>4</v>
      </c>
      <c r="C382" s="47">
        <f t="shared" ref="C382:U382" si="65">C399/60</f>
        <v>0</v>
      </c>
      <c r="D382" s="47">
        <f t="shared" si="65"/>
        <v>0.43333333333333335</v>
      </c>
      <c r="E382" s="47">
        <f t="shared" si="65"/>
        <v>0.3</v>
      </c>
      <c r="F382" s="47">
        <f t="shared" si="65"/>
        <v>0</v>
      </c>
      <c r="G382" s="47">
        <f t="shared" si="65"/>
        <v>0</v>
      </c>
      <c r="H382" s="47">
        <f t="shared" si="65"/>
        <v>0</v>
      </c>
      <c r="I382" s="47">
        <f t="shared" si="65"/>
        <v>0</v>
      </c>
      <c r="J382" s="47">
        <f t="shared" si="65"/>
        <v>0.3</v>
      </c>
      <c r="K382" s="47">
        <f t="shared" si="65"/>
        <v>0</v>
      </c>
      <c r="L382" s="47">
        <f t="shared" si="65"/>
        <v>0</v>
      </c>
      <c r="M382" s="47">
        <f t="shared" si="65"/>
        <v>0</v>
      </c>
      <c r="N382" s="47">
        <f t="shared" si="65"/>
        <v>0</v>
      </c>
      <c r="O382" s="47">
        <f t="shared" si="65"/>
        <v>0</v>
      </c>
      <c r="P382" s="47">
        <f t="shared" si="65"/>
        <v>0</v>
      </c>
      <c r="Q382" s="47">
        <f t="shared" si="65"/>
        <v>0</v>
      </c>
      <c r="R382" s="47">
        <f t="shared" si="65"/>
        <v>0.53333333333333333</v>
      </c>
      <c r="S382" s="47">
        <f t="shared" si="65"/>
        <v>0</v>
      </c>
      <c r="T382" s="47">
        <f t="shared" si="65"/>
        <v>0</v>
      </c>
      <c r="U382" s="47">
        <f t="shared" si="65"/>
        <v>0</v>
      </c>
    </row>
    <row r="383" spans="1:23" x14ac:dyDescent="0.25">
      <c r="B383" s="20">
        <v>5</v>
      </c>
      <c r="C383" s="47">
        <f t="shared" ref="C383:U383" si="66">C400/60</f>
        <v>0.45</v>
      </c>
      <c r="D383" s="47">
        <f t="shared" si="66"/>
        <v>4.1666666666666666E-3</v>
      </c>
      <c r="E383" s="47">
        <f t="shared" si="66"/>
        <v>0.83333333333333337</v>
      </c>
      <c r="F383" s="47">
        <f t="shared" si="66"/>
        <v>0.28333333333333333</v>
      </c>
      <c r="G383" s="47">
        <f t="shared" si="66"/>
        <v>0.6</v>
      </c>
      <c r="H383" s="47">
        <f t="shared" si="66"/>
        <v>0.83333333333333337</v>
      </c>
      <c r="I383" s="47">
        <f t="shared" si="66"/>
        <v>0.21666666666666667</v>
      </c>
      <c r="J383" s="47">
        <f t="shared" si="66"/>
        <v>0.21666666666666667</v>
      </c>
      <c r="K383" s="47">
        <f t="shared" si="66"/>
        <v>0.66666666666666663</v>
      </c>
      <c r="L383" s="47">
        <f t="shared" si="66"/>
        <v>0.43333333333333335</v>
      </c>
      <c r="M383" s="47">
        <f t="shared" si="66"/>
        <v>0.36666666666666664</v>
      </c>
      <c r="N383" s="47">
        <f t="shared" si="66"/>
        <v>0.83333333333333337</v>
      </c>
      <c r="O383" s="47">
        <f t="shared" si="66"/>
        <v>0.3</v>
      </c>
      <c r="P383" s="47">
        <f t="shared" si="66"/>
        <v>0.45</v>
      </c>
      <c r="Q383" s="47">
        <f t="shared" si="66"/>
        <v>0.6</v>
      </c>
      <c r="R383" s="47">
        <f t="shared" si="66"/>
        <v>0.3</v>
      </c>
      <c r="S383" s="47">
        <f t="shared" si="66"/>
        <v>0.98333333333333328</v>
      </c>
      <c r="T383" s="47">
        <f t="shared" si="66"/>
        <v>0.51666666666666672</v>
      </c>
      <c r="U383" s="47">
        <f t="shared" si="66"/>
        <v>0.05</v>
      </c>
    </row>
    <row r="384" spans="1:23" x14ac:dyDescent="0.25">
      <c r="B384" s="20">
        <v>6</v>
      </c>
      <c r="C384" s="47">
        <f t="shared" ref="C384:U384" si="67">C401/60</f>
        <v>0.28333333333333333</v>
      </c>
      <c r="D384" s="47">
        <f t="shared" si="67"/>
        <v>4.1666666666666666E-3</v>
      </c>
      <c r="E384" s="47">
        <f t="shared" si="67"/>
        <v>0.43333333333333335</v>
      </c>
      <c r="F384" s="47">
        <f t="shared" si="67"/>
        <v>0.81666666666666665</v>
      </c>
      <c r="G384" s="47">
        <f t="shared" si="67"/>
        <v>0.36666666666666664</v>
      </c>
      <c r="H384" s="47">
        <f t="shared" si="67"/>
        <v>0.9</v>
      </c>
      <c r="I384" s="47">
        <f t="shared" si="67"/>
        <v>0.51666666666666672</v>
      </c>
      <c r="J384" s="47">
        <f t="shared" si="67"/>
        <v>0.66666666666666663</v>
      </c>
      <c r="K384" s="47">
        <f t="shared" si="67"/>
        <v>4.1666666666666666E-3</v>
      </c>
      <c r="L384" s="47">
        <f t="shared" si="67"/>
        <v>0.81666666666666665</v>
      </c>
      <c r="M384" s="47">
        <f t="shared" si="67"/>
        <v>0.43333333333333335</v>
      </c>
      <c r="N384" s="47">
        <f t="shared" si="67"/>
        <v>6.6666666666666666E-2</v>
      </c>
      <c r="O384" s="47">
        <f t="shared" si="67"/>
        <v>0.9</v>
      </c>
      <c r="P384" s="47">
        <f t="shared" si="67"/>
        <v>4.1666666666666666E-3</v>
      </c>
      <c r="Q384" s="47">
        <f t="shared" si="67"/>
        <v>0.58333333333333337</v>
      </c>
      <c r="R384" s="47">
        <f t="shared" si="67"/>
        <v>4.1666666666666666E-3</v>
      </c>
      <c r="S384" s="47">
        <f t="shared" si="67"/>
        <v>0.66666666666666663</v>
      </c>
      <c r="T384" s="47">
        <f t="shared" si="67"/>
        <v>4.1666666666666666E-3</v>
      </c>
      <c r="U384" s="47">
        <f t="shared" si="67"/>
        <v>4.1666666666666666E-3</v>
      </c>
    </row>
    <row r="385" spans="1:21" x14ac:dyDescent="0.25">
      <c r="B385" s="20">
        <v>7</v>
      </c>
      <c r="C385" s="47">
        <f t="shared" ref="C385:U385" si="68">C402/60</f>
        <v>4.1666666666666666E-3</v>
      </c>
      <c r="D385" s="47">
        <f t="shared" si="68"/>
        <v>4.1666666666666666E-3</v>
      </c>
      <c r="E385" s="47">
        <f t="shared" si="68"/>
        <v>0.51666666666666672</v>
      </c>
      <c r="F385" s="47">
        <f t="shared" si="68"/>
        <v>0.36666666666666664</v>
      </c>
      <c r="G385" s="47">
        <f t="shared" si="68"/>
        <v>0.13333333333333333</v>
      </c>
      <c r="H385" s="47">
        <f t="shared" si="68"/>
        <v>0.43333333333333335</v>
      </c>
      <c r="I385" s="47">
        <f t="shared" si="68"/>
        <v>4.1666666666666666E-3</v>
      </c>
      <c r="J385" s="47">
        <f t="shared" si="68"/>
        <v>4.1666666666666666E-3</v>
      </c>
      <c r="K385" s="47">
        <f t="shared" si="68"/>
        <v>0.51666666666666672</v>
      </c>
      <c r="L385" s="47">
        <f t="shared" si="68"/>
        <v>0.43333333333333335</v>
      </c>
      <c r="M385" s="47">
        <f t="shared" si="68"/>
        <v>0.58333333333333337</v>
      </c>
      <c r="N385" s="47">
        <f t="shared" si="68"/>
        <v>0.98333333333333328</v>
      </c>
      <c r="O385" s="47">
        <f t="shared" si="68"/>
        <v>0.9</v>
      </c>
      <c r="P385" s="47">
        <f t="shared" si="68"/>
        <v>4.1666666666666666E-3</v>
      </c>
      <c r="Q385" s="47">
        <f t="shared" si="68"/>
        <v>0.58333333333333337</v>
      </c>
      <c r="R385" s="47">
        <f t="shared" si="68"/>
        <v>4.1666666666666666E-3</v>
      </c>
      <c r="S385" s="47">
        <f t="shared" si="68"/>
        <v>4.1666666666666666E-3</v>
      </c>
      <c r="T385" s="47">
        <f t="shared" si="68"/>
        <v>4.1666666666666666E-3</v>
      </c>
      <c r="U385" s="47">
        <f t="shared" si="68"/>
        <v>4.1666666666666666E-3</v>
      </c>
    </row>
    <row r="386" spans="1:21" x14ac:dyDescent="0.25">
      <c r="B386" s="20">
        <v>8</v>
      </c>
      <c r="C386" s="47">
        <f t="shared" ref="C386:U386" si="69">C403/60</f>
        <v>4.1666666666666666E-3</v>
      </c>
      <c r="D386" s="47">
        <f t="shared" si="69"/>
        <v>4.1666666666666666E-3</v>
      </c>
      <c r="E386" s="47">
        <f t="shared" si="69"/>
        <v>0.13333333333333333</v>
      </c>
      <c r="F386" s="47">
        <f t="shared" si="69"/>
        <v>0.2</v>
      </c>
      <c r="G386" s="47">
        <f t="shared" si="69"/>
        <v>4.1666666666666666E-3</v>
      </c>
      <c r="H386" s="47">
        <f t="shared" si="69"/>
        <v>0.81666666666666665</v>
      </c>
      <c r="I386" s="47">
        <f t="shared" si="69"/>
        <v>4.1666666666666666E-3</v>
      </c>
      <c r="J386" s="47">
        <f t="shared" si="69"/>
        <v>4.1666666666666666E-3</v>
      </c>
      <c r="K386" s="47">
        <f t="shared" si="69"/>
        <v>4.1666666666666666E-3</v>
      </c>
      <c r="L386" s="47">
        <f t="shared" si="69"/>
        <v>0.81666666666666665</v>
      </c>
      <c r="M386" s="47">
        <f t="shared" si="69"/>
        <v>0.35</v>
      </c>
      <c r="N386" s="47">
        <f t="shared" si="69"/>
        <v>0.9</v>
      </c>
      <c r="O386" s="47">
        <f t="shared" si="69"/>
        <v>0.51666666666666672</v>
      </c>
      <c r="P386" s="47">
        <f t="shared" si="69"/>
        <v>4.1666666666666666E-3</v>
      </c>
      <c r="Q386" s="47">
        <f t="shared" si="69"/>
        <v>0.9</v>
      </c>
      <c r="R386" s="47">
        <f t="shared" si="69"/>
        <v>4.1666666666666666E-3</v>
      </c>
      <c r="S386" s="47">
        <f t="shared" si="69"/>
        <v>4.1666666666666666E-3</v>
      </c>
      <c r="T386" s="47">
        <f t="shared" si="69"/>
        <v>4.1666666666666666E-3</v>
      </c>
      <c r="U386" s="47">
        <f t="shared" si="69"/>
        <v>4.1666666666666666E-3</v>
      </c>
    </row>
    <row r="387" spans="1:21" x14ac:dyDescent="0.25">
      <c r="B387" s="20">
        <v>9</v>
      </c>
      <c r="C387" s="47">
        <f t="shared" ref="C387:U387" si="70">C404/60</f>
        <v>4.1666666666666666E-3</v>
      </c>
      <c r="D387" s="47">
        <f t="shared" si="70"/>
        <v>4.1666666666666666E-3</v>
      </c>
      <c r="E387" s="47">
        <f t="shared" si="70"/>
        <v>0.9</v>
      </c>
      <c r="F387" s="47">
        <f t="shared" si="70"/>
        <v>0.75</v>
      </c>
      <c r="G387" s="47">
        <f t="shared" si="70"/>
        <v>4.1666666666666666E-3</v>
      </c>
      <c r="H387" s="47">
        <f t="shared" si="70"/>
        <v>0.9</v>
      </c>
      <c r="I387" s="47">
        <f t="shared" si="70"/>
        <v>4.1666666666666666E-3</v>
      </c>
      <c r="J387" s="47">
        <f t="shared" si="70"/>
        <v>4.1666666666666666E-3</v>
      </c>
      <c r="K387" s="47">
        <f t="shared" si="70"/>
        <v>4.1666666666666666E-3</v>
      </c>
      <c r="L387" s="47">
        <f t="shared" si="70"/>
        <v>4.1666666666666666E-3</v>
      </c>
      <c r="M387" s="47">
        <f t="shared" si="70"/>
        <v>4.1666666666666666E-3</v>
      </c>
      <c r="N387" s="47">
        <f t="shared" si="70"/>
        <v>0.36666666666666664</v>
      </c>
      <c r="O387" s="47">
        <f t="shared" si="70"/>
        <v>0.05</v>
      </c>
      <c r="P387" s="47">
        <f t="shared" si="70"/>
        <v>4.1666666666666666E-3</v>
      </c>
      <c r="Q387" s="47">
        <f t="shared" si="70"/>
        <v>0</v>
      </c>
      <c r="R387" s="47">
        <f t="shared" si="70"/>
        <v>4.1666666666666666E-3</v>
      </c>
      <c r="S387" s="47">
        <f t="shared" si="70"/>
        <v>0.98333333333333328</v>
      </c>
      <c r="T387" s="47">
        <f t="shared" si="70"/>
        <v>4.1666666666666666E-3</v>
      </c>
      <c r="U387" s="47">
        <f t="shared" si="70"/>
        <v>4.1666666666666666E-3</v>
      </c>
    </row>
    <row r="388" spans="1:21" x14ac:dyDescent="0.25">
      <c r="B388" s="20">
        <v>10</v>
      </c>
      <c r="C388" s="47">
        <f t="shared" ref="C388:U388" si="71">C405/60</f>
        <v>0.81666666666666665</v>
      </c>
      <c r="D388" s="47">
        <f t="shared" si="71"/>
        <v>4.1666666666666666E-3</v>
      </c>
      <c r="E388" s="47">
        <f t="shared" si="71"/>
        <v>0.96666666666666667</v>
      </c>
      <c r="F388" s="47">
        <f t="shared" si="71"/>
        <v>0.81666666666666665</v>
      </c>
      <c r="G388" s="47">
        <f t="shared" si="71"/>
        <v>4.1666666666666666E-3</v>
      </c>
      <c r="H388" s="47">
        <f t="shared" si="71"/>
        <v>0.81666666666666665</v>
      </c>
      <c r="I388" s="47">
        <f t="shared" si="71"/>
        <v>0.43333333333333335</v>
      </c>
      <c r="J388" s="47">
        <f t="shared" si="71"/>
        <v>0.96666666666666667</v>
      </c>
      <c r="K388" s="47">
        <f t="shared" si="71"/>
        <v>4.1666666666666666E-3</v>
      </c>
      <c r="L388" s="47">
        <f t="shared" si="71"/>
        <v>4.1666666666666666E-3</v>
      </c>
      <c r="M388" s="47">
        <f t="shared" si="71"/>
        <v>4.1666666666666666E-3</v>
      </c>
      <c r="N388" s="47">
        <f t="shared" si="71"/>
        <v>4.1666666666666666E-3</v>
      </c>
      <c r="O388" s="47">
        <f t="shared" si="71"/>
        <v>0.58333333333333337</v>
      </c>
      <c r="P388" s="47">
        <f t="shared" si="71"/>
        <v>4.1666666666666666E-3</v>
      </c>
      <c r="Q388" s="47">
        <f t="shared" si="71"/>
        <v>0.66666666666666663</v>
      </c>
      <c r="R388" s="47">
        <f t="shared" si="71"/>
        <v>4.1666666666666666E-3</v>
      </c>
      <c r="S388" s="47">
        <f t="shared" si="71"/>
        <v>4.1666666666666666E-3</v>
      </c>
      <c r="T388" s="47">
        <f t="shared" si="71"/>
        <v>4.1666666666666666E-3</v>
      </c>
      <c r="U388" s="47">
        <f t="shared" si="71"/>
        <v>4.1666666666666666E-3</v>
      </c>
    </row>
    <row r="389" spans="1:21" x14ac:dyDescent="0.25">
      <c r="B389" s="20">
        <v>11</v>
      </c>
      <c r="C389" s="47">
        <f t="shared" ref="C389:U389" si="72">C406/60</f>
        <v>0.9</v>
      </c>
      <c r="D389" s="47">
        <f t="shared" si="72"/>
        <v>4.1666666666666666E-3</v>
      </c>
      <c r="E389" s="47">
        <f t="shared" si="72"/>
        <v>0.75</v>
      </c>
      <c r="F389" s="47">
        <f t="shared" si="72"/>
        <v>0.36666666666666664</v>
      </c>
      <c r="G389" s="47">
        <f t="shared" si="72"/>
        <v>4.1666666666666666E-3</v>
      </c>
      <c r="H389" s="47">
        <f t="shared" si="72"/>
        <v>0.81666666666666665</v>
      </c>
      <c r="I389" s="47">
        <f t="shared" si="72"/>
        <v>4.1666666666666666E-3</v>
      </c>
      <c r="J389" s="47">
        <f t="shared" si="72"/>
        <v>4.1666666666666666E-3</v>
      </c>
      <c r="K389" s="47">
        <f t="shared" si="72"/>
        <v>0</v>
      </c>
      <c r="L389" s="47">
        <f t="shared" si="72"/>
        <v>4.1666666666666666E-3</v>
      </c>
      <c r="M389" s="47">
        <f t="shared" si="72"/>
        <v>4.1666666666666666E-3</v>
      </c>
      <c r="N389" s="47">
        <f t="shared" si="72"/>
        <v>4.1666666666666666E-3</v>
      </c>
      <c r="O389" s="47">
        <f t="shared" si="72"/>
        <v>4.1666666666666666E-3</v>
      </c>
      <c r="P389" s="47">
        <f t="shared" si="72"/>
        <v>4.1666666666666666E-3</v>
      </c>
      <c r="Q389" s="47">
        <f t="shared" si="72"/>
        <v>0</v>
      </c>
      <c r="R389" s="47">
        <f t="shared" si="72"/>
        <v>4.1666666666666666E-3</v>
      </c>
      <c r="S389" s="47">
        <f t="shared" si="72"/>
        <v>4.1666666666666666E-3</v>
      </c>
      <c r="T389" s="47">
        <f t="shared" si="72"/>
        <v>4.1666666666666666E-3</v>
      </c>
      <c r="U389" s="47">
        <f t="shared" si="72"/>
        <v>4.1666666666666666E-3</v>
      </c>
    </row>
    <row r="390" spans="1:21" x14ac:dyDescent="0.25">
      <c r="B390" s="20">
        <v>12</v>
      </c>
      <c r="C390" s="47">
        <f t="shared" ref="C390:U390" si="73">C407/60</f>
        <v>4.1666666666666666E-3</v>
      </c>
      <c r="D390" s="47">
        <f t="shared" si="73"/>
        <v>4.1666666666666666E-3</v>
      </c>
      <c r="E390" s="47">
        <f t="shared" si="73"/>
        <v>0.75</v>
      </c>
      <c r="F390" s="47">
        <f t="shared" si="73"/>
        <v>0.9</v>
      </c>
      <c r="G390" s="47">
        <f t="shared" si="73"/>
        <v>4.1666666666666666E-3</v>
      </c>
      <c r="H390" s="47">
        <f t="shared" si="73"/>
        <v>0.43333333333333335</v>
      </c>
      <c r="I390" s="47">
        <f t="shared" si="73"/>
        <v>4.1666666666666666E-3</v>
      </c>
      <c r="J390" s="47">
        <f t="shared" si="73"/>
        <v>4.1666666666666666E-3</v>
      </c>
      <c r="K390" s="47">
        <f t="shared" si="73"/>
        <v>0.11666666666666667</v>
      </c>
      <c r="L390" s="47">
        <f t="shared" si="73"/>
        <v>0.28333333333333333</v>
      </c>
      <c r="M390" s="47">
        <f t="shared" si="73"/>
        <v>4.1666666666666666E-3</v>
      </c>
      <c r="N390" s="47">
        <f t="shared" si="73"/>
        <v>4.1666666666666666E-3</v>
      </c>
      <c r="O390" s="47">
        <f t="shared" si="73"/>
        <v>4.1666666666666666E-3</v>
      </c>
      <c r="P390" s="47">
        <f t="shared" si="73"/>
        <v>4.1666666666666666E-3</v>
      </c>
      <c r="Q390" s="47">
        <f t="shared" si="73"/>
        <v>0.5</v>
      </c>
      <c r="R390" s="47">
        <f t="shared" si="73"/>
        <v>4.1666666666666666E-3</v>
      </c>
      <c r="S390" s="47">
        <f t="shared" si="73"/>
        <v>4.1666666666666666E-3</v>
      </c>
      <c r="T390" s="47">
        <f t="shared" si="73"/>
        <v>4.1666666666666666E-3</v>
      </c>
      <c r="U390" s="47">
        <f t="shared" si="73"/>
        <v>4.1666666666666666E-3</v>
      </c>
    </row>
    <row r="391" spans="1:21" x14ac:dyDescent="0.25">
      <c r="B391" s="21">
        <v>13</v>
      </c>
      <c r="C391" s="47">
        <f t="shared" ref="C391:U391" si="74">C408/60</f>
        <v>4.1666666666666666E-3</v>
      </c>
      <c r="D391" s="47">
        <f t="shared" si="74"/>
        <v>4.1666666666666666E-3</v>
      </c>
      <c r="E391" s="47">
        <f t="shared" si="74"/>
        <v>0.81666666666666665</v>
      </c>
      <c r="F391" s="47">
        <f t="shared" si="74"/>
        <v>0.81666666666666665</v>
      </c>
      <c r="G391" s="47">
        <f t="shared" si="74"/>
        <v>0.51666666666666672</v>
      </c>
      <c r="H391" s="47">
        <f t="shared" si="74"/>
        <v>0</v>
      </c>
      <c r="I391" s="47">
        <f t="shared" si="74"/>
        <v>0.51666666666666672</v>
      </c>
      <c r="J391" s="47">
        <f t="shared" si="74"/>
        <v>0</v>
      </c>
      <c r="K391" s="47">
        <f t="shared" si="74"/>
        <v>0.65</v>
      </c>
      <c r="L391" s="47">
        <f t="shared" si="74"/>
        <v>4.1666666666666666E-3</v>
      </c>
      <c r="M391" s="47">
        <f t="shared" si="74"/>
        <v>4.1666666666666666E-3</v>
      </c>
      <c r="N391" s="47">
        <f t="shared" si="74"/>
        <v>4.1666666666666666E-3</v>
      </c>
      <c r="O391" s="47">
        <f t="shared" si="74"/>
        <v>4.1666666666666666E-3</v>
      </c>
      <c r="P391" s="47">
        <f t="shared" si="74"/>
        <v>4.1666666666666666E-3</v>
      </c>
      <c r="Q391" s="47">
        <f t="shared" si="74"/>
        <v>4.1666666666666666E-3</v>
      </c>
      <c r="R391" s="47">
        <f t="shared" si="74"/>
        <v>4.1666666666666666E-3</v>
      </c>
      <c r="S391" s="47">
        <f t="shared" si="74"/>
        <v>4.1666666666666666E-3</v>
      </c>
      <c r="T391" s="47">
        <f t="shared" si="74"/>
        <v>4.1666666666666666E-3</v>
      </c>
      <c r="U391" s="47">
        <f t="shared" si="74"/>
        <v>4.1666666666666666E-3</v>
      </c>
    </row>
    <row r="393" spans="1:21" x14ac:dyDescent="0.25">
      <c r="A393" t="s">
        <v>22</v>
      </c>
    </row>
    <row r="394" spans="1:21" x14ac:dyDescent="0.25">
      <c r="A394" t="s">
        <v>227</v>
      </c>
      <c r="B394" s="8" t="s">
        <v>223</v>
      </c>
      <c r="C394" s="23" t="s">
        <v>132</v>
      </c>
      <c r="D394" s="23" t="s">
        <v>133</v>
      </c>
      <c r="E394" s="23" t="s">
        <v>134</v>
      </c>
      <c r="F394" s="23" t="s">
        <v>135</v>
      </c>
      <c r="G394" s="23" t="s">
        <v>136</v>
      </c>
      <c r="H394" s="23" t="s">
        <v>137</v>
      </c>
      <c r="I394" s="23" t="s">
        <v>138</v>
      </c>
      <c r="J394" s="23" t="s">
        <v>139</v>
      </c>
      <c r="K394" s="23" t="s">
        <v>140</v>
      </c>
      <c r="L394" s="23" t="s">
        <v>141</v>
      </c>
      <c r="M394" s="23" t="s">
        <v>142</v>
      </c>
      <c r="N394" s="23" t="s">
        <v>143</v>
      </c>
      <c r="O394" s="23" t="s">
        <v>144</v>
      </c>
      <c r="P394" s="23" t="s">
        <v>145</v>
      </c>
      <c r="Q394" s="23" t="s">
        <v>146</v>
      </c>
      <c r="R394" s="23" t="s">
        <v>147</v>
      </c>
      <c r="S394" s="23" t="s">
        <v>148</v>
      </c>
      <c r="T394" s="23" t="s">
        <v>149</v>
      </c>
      <c r="U394" s="23" t="s">
        <v>150</v>
      </c>
    </row>
    <row r="395" spans="1:21" x14ac:dyDescent="0.25">
      <c r="B395" s="9" t="s">
        <v>69</v>
      </c>
      <c r="C395" s="14" t="s">
        <v>70</v>
      </c>
      <c r="D395" s="11" t="s">
        <v>70</v>
      </c>
      <c r="E395" s="11" t="s">
        <v>70</v>
      </c>
      <c r="F395" s="11" t="s">
        <v>70</v>
      </c>
      <c r="G395" s="11" t="s">
        <v>70</v>
      </c>
      <c r="H395" s="11" t="s">
        <v>70</v>
      </c>
      <c r="I395" s="11" t="s">
        <v>70</v>
      </c>
      <c r="J395" s="11" t="s">
        <v>70</v>
      </c>
      <c r="K395" s="11" t="s">
        <v>70</v>
      </c>
      <c r="L395" s="11" t="s">
        <v>70</v>
      </c>
      <c r="M395" s="11" t="s">
        <v>70</v>
      </c>
      <c r="N395" s="11" t="s">
        <v>70</v>
      </c>
      <c r="O395" s="11" t="s">
        <v>70</v>
      </c>
      <c r="P395" s="11" t="s">
        <v>70</v>
      </c>
      <c r="Q395" s="11" t="s">
        <v>70</v>
      </c>
      <c r="R395" s="11" t="s">
        <v>70</v>
      </c>
      <c r="S395" s="11" t="s">
        <v>70</v>
      </c>
      <c r="T395" s="11" t="s">
        <v>70</v>
      </c>
      <c r="U395" s="14" t="s">
        <v>70</v>
      </c>
    </row>
    <row r="396" spans="1:21" x14ac:dyDescent="0.25">
      <c r="B396" s="9" t="s">
        <v>71</v>
      </c>
      <c r="C396" s="14" t="s">
        <v>72</v>
      </c>
      <c r="D396" s="11" t="s">
        <v>72</v>
      </c>
      <c r="E396" s="11" t="s">
        <v>72</v>
      </c>
      <c r="F396" s="11" t="s">
        <v>72</v>
      </c>
      <c r="G396" s="11" t="s">
        <v>72</v>
      </c>
      <c r="H396" s="11" t="s">
        <v>72</v>
      </c>
      <c r="I396" s="11" t="s">
        <v>72</v>
      </c>
      <c r="J396" s="11" t="s">
        <v>72</v>
      </c>
      <c r="K396" s="11" t="s">
        <v>72</v>
      </c>
      <c r="L396" s="11" t="s">
        <v>72</v>
      </c>
      <c r="M396" s="11" t="s">
        <v>72</v>
      </c>
      <c r="N396" s="11" t="s">
        <v>72</v>
      </c>
      <c r="O396" s="11" t="s">
        <v>72</v>
      </c>
      <c r="P396" s="11" t="s">
        <v>72</v>
      </c>
      <c r="Q396" s="11" t="s">
        <v>72</v>
      </c>
      <c r="R396" s="11" t="s">
        <v>72</v>
      </c>
      <c r="S396" s="11" t="s">
        <v>72</v>
      </c>
      <c r="T396" s="11" t="s">
        <v>72</v>
      </c>
      <c r="U396" s="14" t="s">
        <v>72</v>
      </c>
    </row>
    <row r="397" spans="1:21" x14ac:dyDescent="0.25">
      <c r="B397" s="19">
        <v>2</v>
      </c>
      <c r="C397" s="41">
        <v>0</v>
      </c>
      <c r="D397" s="41">
        <v>13</v>
      </c>
      <c r="E397" s="41">
        <v>23</v>
      </c>
      <c r="F397" s="41">
        <v>0</v>
      </c>
      <c r="G397" s="41">
        <v>0</v>
      </c>
      <c r="H397" s="41">
        <v>0</v>
      </c>
      <c r="I397" s="41">
        <v>0</v>
      </c>
      <c r="J397" s="41">
        <v>50</v>
      </c>
      <c r="K397" s="41">
        <v>0</v>
      </c>
      <c r="L397" s="41">
        <v>0</v>
      </c>
      <c r="M397" s="41">
        <v>0</v>
      </c>
      <c r="N397" s="41">
        <v>0</v>
      </c>
      <c r="O397" s="41"/>
      <c r="P397" s="41">
        <v>0</v>
      </c>
      <c r="Q397" s="41">
        <v>0</v>
      </c>
      <c r="R397" s="41">
        <v>59</v>
      </c>
      <c r="S397" s="41">
        <v>0</v>
      </c>
      <c r="T397" s="41">
        <v>27</v>
      </c>
      <c r="U397" s="41">
        <v>18</v>
      </c>
    </row>
    <row r="398" spans="1:21" x14ac:dyDescent="0.25">
      <c r="B398" s="19">
        <v>3</v>
      </c>
      <c r="C398" s="41">
        <v>0</v>
      </c>
      <c r="D398" s="41">
        <v>36</v>
      </c>
      <c r="E398" s="41">
        <v>46</v>
      </c>
      <c r="F398" s="41">
        <v>0</v>
      </c>
      <c r="G398" s="41">
        <v>0</v>
      </c>
      <c r="H398" s="41">
        <v>0</v>
      </c>
      <c r="I398" s="41">
        <v>0</v>
      </c>
      <c r="J398" s="41">
        <v>13</v>
      </c>
      <c r="K398" s="41">
        <v>46</v>
      </c>
      <c r="L398" s="41">
        <v>0</v>
      </c>
      <c r="M398" s="41"/>
      <c r="N398" s="41">
        <v>0</v>
      </c>
      <c r="O398" s="41">
        <v>0</v>
      </c>
      <c r="P398" s="41">
        <v>55</v>
      </c>
      <c r="Q398" s="41">
        <v>0</v>
      </c>
      <c r="R398" s="41">
        <v>0</v>
      </c>
      <c r="S398" s="41">
        <v>0</v>
      </c>
      <c r="T398" s="41">
        <v>0</v>
      </c>
      <c r="U398" s="41">
        <v>0</v>
      </c>
    </row>
    <row r="399" spans="1:21" x14ac:dyDescent="0.25">
      <c r="B399" s="19">
        <v>4</v>
      </c>
      <c r="C399" s="41">
        <v>0</v>
      </c>
      <c r="D399" s="41">
        <v>26</v>
      </c>
      <c r="E399" s="41">
        <v>18</v>
      </c>
      <c r="F399" s="41">
        <v>0</v>
      </c>
      <c r="G399" s="41">
        <v>0</v>
      </c>
      <c r="H399" s="41">
        <v>0</v>
      </c>
      <c r="I399" s="41">
        <v>0</v>
      </c>
      <c r="J399" s="41">
        <v>18</v>
      </c>
      <c r="K399" s="41">
        <v>0</v>
      </c>
      <c r="L399" s="41">
        <v>0</v>
      </c>
      <c r="M399" s="41">
        <v>0</v>
      </c>
      <c r="N399" s="41">
        <v>0</v>
      </c>
      <c r="O399" s="41">
        <v>0</v>
      </c>
      <c r="P399" s="41">
        <v>0</v>
      </c>
      <c r="Q399" s="41">
        <v>0</v>
      </c>
      <c r="R399" s="41">
        <v>32</v>
      </c>
      <c r="S399" s="41"/>
      <c r="T399" s="41">
        <v>0</v>
      </c>
      <c r="U399" s="41">
        <v>0</v>
      </c>
    </row>
    <row r="400" spans="1:21" x14ac:dyDescent="0.25">
      <c r="B400" s="20">
        <v>5</v>
      </c>
      <c r="C400" s="41">
        <v>27</v>
      </c>
      <c r="D400" s="41">
        <v>0.25</v>
      </c>
      <c r="E400" s="41">
        <v>50</v>
      </c>
      <c r="F400" s="41">
        <v>17</v>
      </c>
      <c r="G400" s="41">
        <v>36</v>
      </c>
      <c r="H400" s="41">
        <v>50</v>
      </c>
      <c r="I400" s="41">
        <v>13</v>
      </c>
      <c r="J400" s="41">
        <v>13</v>
      </c>
      <c r="K400" s="41">
        <v>40</v>
      </c>
      <c r="L400" s="41">
        <v>26</v>
      </c>
      <c r="M400" s="41">
        <v>22</v>
      </c>
      <c r="N400" s="41">
        <v>50</v>
      </c>
      <c r="O400" s="41">
        <v>18</v>
      </c>
      <c r="P400" s="41">
        <v>27</v>
      </c>
      <c r="Q400" s="41">
        <v>36</v>
      </c>
      <c r="R400" s="41">
        <v>18</v>
      </c>
      <c r="S400" s="41">
        <v>59</v>
      </c>
      <c r="T400" s="41">
        <v>31</v>
      </c>
      <c r="U400" s="41">
        <v>3</v>
      </c>
    </row>
    <row r="401" spans="1:21" x14ac:dyDescent="0.25">
      <c r="B401" s="20">
        <v>6</v>
      </c>
      <c r="C401" s="41">
        <v>17</v>
      </c>
      <c r="D401" s="41">
        <v>0.25</v>
      </c>
      <c r="E401" s="41">
        <v>26</v>
      </c>
      <c r="F401" s="41">
        <v>49</v>
      </c>
      <c r="G401" s="41">
        <v>22</v>
      </c>
      <c r="H401" s="41">
        <v>54</v>
      </c>
      <c r="I401" s="41">
        <v>31</v>
      </c>
      <c r="J401" s="41">
        <v>40</v>
      </c>
      <c r="K401" s="41">
        <v>0.25</v>
      </c>
      <c r="L401" s="41">
        <v>49</v>
      </c>
      <c r="M401" s="41">
        <v>26</v>
      </c>
      <c r="N401" s="41">
        <v>4</v>
      </c>
      <c r="O401" s="41">
        <v>54</v>
      </c>
      <c r="P401" s="41">
        <v>0.25</v>
      </c>
      <c r="Q401" s="41">
        <v>35</v>
      </c>
      <c r="R401" s="41">
        <v>0.25</v>
      </c>
      <c r="S401" s="41">
        <v>40</v>
      </c>
      <c r="T401" s="41">
        <v>0.25</v>
      </c>
      <c r="U401" s="41">
        <v>0.25</v>
      </c>
    </row>
    <row r="402" spans="1:21" x14ac:dyDescent="0.25">
      <c r="B402" s="20">
        <v>7</v>
      </c>
      <c r="C402" s="41">
        <v>0.25</v>
      </c>
      <c r="D402" s="41">
        <v>0.25</v>
      </c>
      <c r="E402" s="41">
        <v>31</v>
      </c>
      <c r="F402" s="41">
        <v>22</v>
      </c>
      <c r="G402" s="41">
        <v>8</v>
      </c>
      <c r="H402" s="41">
        <v>26</v>
      </c>
      <c r="I402" s="41">
        <v>0.25</v>
      </c>
      <c r="J402" s="41">
        <v>0.25</v>
      </c>
      <c r="K402" s="41">
        <v>31</v>
      </c>
      <c r="L402" s="41">
        <v>26</v>
      </c>
      <c r="M402" s="41">
        <v>35</v>
      </c>
      <c r="N402" s="41">
        <v>59</v>
      </c>
      <c r="O402" s="41">
        <v>54</v>
      </c>
      <c r="P402" s="41">
        <v>0.25</v>
      </c>
      <c r="Q402" s="41">
        <v>35</v>
      </c>
      <c r="R402" s="41">
        <v>0.25</v>
      </c>
      <c r="S402" s="41">
        <v>0.25</v>
      </c>
      <c r="T402" s="41">
        <v>0.25</v>
      </c>
      <c r="U402" s="41">
        <v>0.25</v>
      </c>
    </row>
    <row r="403" spans="1:21" x14ac:dyDescent="0.25">
      <c r="B403" s="20">
        <v>8</v>
      </c>
      <c r="C403" s="41">
        <v>0.25</v>
      </c>
      <c r="D403" s="41">
        <v>0.25</v>
      </c>
      <c r="E403" s="41">
        <v>8</v>
      </c>
      <c r="F403" s="41">
        <v>12</v>
      </c>
      <c r="G403" s="41">
        <v>0.25</v>
      </c>
      <c r="H403" s="41">
        <v>49</v>
      </c>
      <c r="I403" s="41">
        <v>0.25</v>
      </c>
      <c r="J403" s="41">
        <v>0.25</v>
      </c>
      <c r="K403" s="41">
        <v>0.25</v>
      </c>
      <c r="L403" s="41">
        <v>49</v>
      </c>
      <c r="M403" s="41">
        <v>21</v>
      </c>
      <c r="N403" s="41">
        <v>54</v>
      </c>
      <c r="O403" s="41">
        <v>31</v>
      </c>
      <c r="P403" s="41">
        <v>0.25</v>
      </c>
      <c r="Q403" s="41">
        <v>54</v>
      </c>
      <c r="R403" s="41">
        <v>0.25</v>
      </c>
      <c r="S403" s="41">
        <v>0.25</v>
      </c>
      <c r="T403" s="41">
        <v>0.25</v>
      </c>
      <c r="U403" s="41">
        <v>0.25</v>
      </c>
    </row>
    <row r="404" spans="1:21" x14ac:dyDescent="0.25">
      <c r="B404" s="20">
        <v>9</v>
      </c>
      <c r="C404" s="41">
        <v>0.25</v>
      </c>
      <c r="D404" s="41">
        <v>0.25</v>
      </c>
      <c r="E404" s="41">
        <v>54</v>
      </c>
      <c r="F404" s="41">
        <v>45</v>
      </c>
      <c r="G404" s="41">
        <v>0.25</v>
      </c>
      <c r="H404" s="41">
        <v>54</v>
      </c>
      <c r="I404" s="41">
        <v>0.25</v>
      </c>
      <c r="J404" s="41">
        <v>0.25</v>
      </c>
      <c r="K404" s="41">
        <v>0.25</v>
      </c>
      <c r="L404" s="41">
        <v>0.25</v>
      </c>
      <c r="M404" s="41">
        <v>0.25</v>
      </c>
      <c r="N404" s="41">
        <v>22</v>
      </c>
      <c r="O404" s="41">
        <v>3</v>
      </c>
      <c r="P404" s="41">
        <v>0.25</v>
      </c>
      <c r="Q404" s="41"/>
      <c r="R404" s="41">
        <v>0.25</v>
      </c>
      <c r="S404" s="41">
        <v>59</v>
      </c>
      <c r="T404" s="41">
        <v>0.25</v>
      </c>
      <c r="U404" s="41">
        <v>0.25</v>
      </c>
    </row>
    <row r="405" spans="1:21" x14ac:dyDescent="0.25">
      <c r="B405" s="20">
        <v>10</v>
      </c>
      <c r="C405" s="41">
        <v>49</v>
      </c>
      <c r="D405" s="41">
        <v>0.25</v>
      </c>
      <c r="E405" s="41">
        <v>58</v>
      </c>
      <c r="F405" s="41">
        <v>49</v>
      </c>
      <c r="G405" s="41">
        <v>0.25</v>
      </c>
      <c r="H405" s="41">
        <v>49</v>
      </c>
      <c r="I405" s="41">
        <v>26</v>
      </c>
      <c r="J405" s="41">
        <v>58</v>
      </c>
      <c r="K405" s="41">
        <v>0.25</v>
      </c>
      <c r="L405" s="41">
        <v>0.25</v>
      </c>
      <c r="M405" s="41">
        <v>0.25</v>
      </c>
      <c r="N405" s="41">
        <v>0.25</v>
      </c>
      <c r="O405" s="41">
        <v>35</v>
      </c>
      <c r="P405" s="41">
        <v>0.25</v>
      </c>
      <c r="Q405" s="41">
        <v>40</v>
      </c>
      <c r="R405" s="41">
        <v>0.25</v>
      </c>
      <c r="S405" s="41">
        <v>0.25</v>
      </c>
      <c r="T405" s="41">
        <v>0.25</v>
      </c>
      <c r="U405" s="41">
        <v>0.25</v>
      </c>
    </row>
    <row r="406" spans="1:21" x14ac:dyDescent="0.25">
      <c r="B406" s="20">
        <v>11</v>
      </c>
      <c r="C406" s="41">
        <v>54</v>
      </c>
      <c r="D406" s="41">
        <v>0.25</v>
      </c>
      <c r="E406" s="41">
        <v>45</v>
      </c>
      <c r="F406" s="41">
        <v>22</v>
      </c>
      <c r="G406" s="41">
        <v>0.25</v>
      </c>
      <c r="H406" s="41">
        <v>49</v>
      </c>
      <c r="I406" s="41">
        <v>0.25</v>
      </c>
      <c r="J406" s="41">
        <v>0.25</v>
      </c>
      <c r="K406" s="41"/>
      <c r="L406" s="41">
        <v>0.25</v>
      </c>
      <c r="M406" s="41">
        <v>0.25</v>
      </c>
      <c r="N406" s="41">
        <v>0.25</v>
      </c>
      <c r="O406" s="41">
        <v>0.25</v>
      </c>
      <c r="P406" s="41">
        <v>0.25</v>
      </c>
      <c r="Q406" s="41"/>
      <c r="R406" s="41">
        <v>0.25</v>
      </c>
      <c r="S406" s="41">
        <v>0.25</v>
      </c>
      <c r="T406" s="41">
        <v>0.25</v>
      </c>
      <c r="U406" s="41">
        <v>0.25</v>
      </c>
    </row>
    <row r="407" spans="1:21" x14ac:dyDescent="0.25">
      <c r="B407" s="20">
        <v>12</v>
      </c>
      <c r="C407" s="41">
        <v>0.25</v>
      </c>
      <c r="D407" s="41">
        <v>0.25</v>
      </c>
      <c r="E407" s="41">
        <v>45</v>
      </c>
      <c r="F407" s="41">
        <v>54</v>
      </c>
      <c r="G407" s="41">
        <v>0.25</v>
      </c>
      <c r="H407" s="41">
        <v>26</v>
      </c>
      <c r="I407" s="41">
        <v>0.25</v>
      </c>
      <c r="J407" s="41">
        <v>0.25</v>
      </c>
      <c r="K407" s="41">
        <v>7</v>
      </c>
      <c r="L407" s="41">
        <v>17</v>
      </c>
      <c r="M407" s="41">
        <v>0.25</v>
      </c>
      <c r="N407" s="41">
        <v>0.25</v>
      </c>
      <c r="O407" s="41">
        <v>0.25</v>
      </c>
      <c r="P407" s="41">
        <v>0.25</v>
      </c>
      <c r="Q407" s="41">
        <v>30</v>
      </c>
      <c r="R407" s="41">
        <v>0.25</v>
      </c>
      <c r="S407" s="41">
        <v>0.25</v>
      </c>
      <c r="T407" s="41">
        <v>0.25</v>
      </c>
      <c r="U407" s="41">
        <v>0.25</v>
      </c>
    </row>
    <row r="408" spans="1:21" x14ac:dyDescent="0.25">
      <c r="B408" s="21">
        <v>13</v>
      </c>
      <c r="C408" s="44">
        <v>0.25</v>
      </c>
      <c r="D408" s="44">
        <v>0.25</v>
      </c>
      <c r="E408" s="44">
        <v>49</v>
      </c>
      <c r="F408" s="44">
        <v>49</v>
      </c>
      <c r="G408" s="44">
        <v>31</v>
      </c>
      <c r="H408" s="44"/>
      <c r="I408" s="44">
        <v>31</v>
      </c>
      <c r="J408" s="44"/>
      <c r="K408" s="44">
        <v>39</v>
      </c>
      <c r="L408" s="44">
        <v>0.25</v>
      </c>
      <c r="M408" s="44">
        <v>0.25</v>
      </c>
      <c r="N408" s="44">
        <v>0.25</v>
      </c>
      <c r="O408" s="44">
        <v>0.25</v>
      </c>
      <c r="P408" s="44">
        <v>0.25</v>
      </c>
      <c r="Q408" s="44">
        <v>0.25</v>
      </c>
      <c r="R408" s="44">
        <v>0.25</v>
      </c>
      <c r="S408" s="44">
        <v>0.25</v>
      </c>
      <c r="T408" s="44">
        <v>0.25</v>
      </c>
      <c r="U408" s="44">
        <v>0.25</v>
      </c>
    </row>
    <row r="410" spans="1:21" x14ac:dyDescent="0.25">
      <c r="A410" t="s">
        <v>21</v>
      </c>
    </row>
    <row r="411" spans="1:21" x14ac:dyDescent="0.25">
      <c r="A411" t="s">
        <v>229</v>
      </c>
      <c r="B411" s="8" t="s">
        <v>222</v>
      </c>
      <c r="C411" s="23" t="s">
        <v>68</v>
      </c>
      <c r="D411" s="23" t="s">
        <v>73</v>
      </c>
      <c r="E411" s="23" t="s">
        <v>74</v>
      </c>
      <c r="F411" s="23" t="s">
        <v>75</v>
      </c>
      <c r="G411" s="23" t="s">
        <v>76</v>
      </c>
      <c r="H411" s="23" t="s">
        <v>77</v>
      </c>
      <c r="I411" s="23" t="s">
        <v>78</v>
      </c>
      <c r="J411" s="23" t="s">
        <v>87</v>
      </c>
      <c r="K411" s="23" t="s">
        <v>88</v>
      </c>
      <c r="L411" s="23" t="s">
        <v>89</v>
      </c>
      <c r="M411" s="23" t="s">
        <v>90</v>
      </c>
      <c r="N411" s="23" t="s">
        <v>91</v>
      </c>
      <c r="O411" s="23" t="s">
        <v>92</v>
      </c>
      <c r="P411" s="23" t="s">
        <v>93</v>
      </c>
      <c r="Q411" s="23" t="s">
        <v>94</v>
      </c>
      <c r="R411" s="23" t="s">
        <v>95</v>
      </c>
      <c r="S411" s="23" t="s">
        <v>96</v>
      </c>
      <c r="T411" s="23" t="s">
        <v>97</v>
      </c>
    </row>
    <row r="412" spans="1:21" x14ac:dyDescent="0.25">
      <c r="B412" s="9" t="s">
        <v>69</v>
      </c>
      <c r="C412" s="14" t="s">
        <v>70</v>
      </c>
      <c r="D412" s="11" t="s">
        <v>70</v>
      </c>
      <c r="E412" s="11" t="s">
        <v>70</v>
      </c>
      <c r="F412" s="11" t="s">
        <v>70</v>
      </c>
      <c r="G412" s="11" t="s">
        <v>70</v>
      </c>
      <c r="H412" s="11" t="s">
        <v>70</v>
      </c>
      <c r="I412" s="11" t="s">
        <v>70</v>
      </c>
      <c r="J412" s="11" t="s">
        <v>70</v>
      </c>
      <c r="K412" s="11" t="s">
        <v>70</v>
      </c>
      <c r="L412" s="11" t="s">
        <v>70</v>
      </c>
      <c r="M412" s="11" t="s">
        <v>70</v>
      </c>
      <c r="N412" s="11" t="s">
        <v>70</v>
      </c>
      <c r="O412" s="11" t="s">
        <v>70</v>
      </c>
      <c r="P412" s="11" t="s">
        <v>70</v>
      </c>
      <c r="Q412" s="11" t="s">
        <v>70</v>
      </c>
      <c r="R412" s="11" t="s">
        <v>70</v>
      </c>
      <c r="S412" s="11" t="s">
        <v>70</v>
      </c>
      <c r="T412" s="11" t="s">
        <v>70</v>
      </c>
    </row>
    <row r="413" spans="1:21" x14ac:dyDescent="0.25">
      <c r="B413" s="9" t="s">
        <v>71</v>
      </c>
      <c r="C413" s="14" t="s">
        <v>72</v>
      </c>
      <c r="D413" s="11" t="s">
        <v>72</v>
      </c>
      <c r="E413" s="11" t="s">
        <v>72</v>
      </c>
      <c r="F413" s="11" t="s">
        <v>72</v>
      </c>
      <c r="G413" s="11" t="s">
        <v>72</v>
      </c>
      <c r="H413" s="11" t="s">
        <v>72</v>
      </c>
      <c r="I413" s="11" t="s">
        <v>72</v>
      </c>
      <c r="J413" s="11" t="s">
        <v>72</v>
      </c>
      <c r="K413" s="11" t="s">
        <v>72</v>
      </c>
      <c r="L413" s="11" t="s">
        <v>72</v>
      </c>
      <c r="M413" s="11" t="s">
        <v>72</v>
      </c>
      <c r="N413" s="11" t="s">
        <v>72</v>
      </c>
      <c r="O413" s="11" t="s">
        <v>72</v>
      </c>
      <c r="P413" s="11" t="s">
        <v>72</v>
      </c>
      <c r="Q413" s="11" t="s">
        <v>72</v>
      </c>
      <c r="R413" s="11" t="s">
        <v>72</v>
      </c>
      <c r="S413" s="11" t="s">
        <v>72</v>
      </c>
      <c r="T413" s="11" t="s">
        <v>72</v>
      </c>
    </row>
    <row r="414" spans="1:21" x14ac:dyDescent="0.25">
      <c r="B414" s="19">
        <v>2</v>
      </c>
      <c r="C414" s="27">
        <v>6.3888888888888884E-2</v>
      </c>
      <c r="D414" s="35">
        <v>0.1673611111111111</v>
      </c>
      <c r="E414" s="34">
        <v>0</v>
      </c>
      <c r="F414" s="34"/>
      <c r="G414" s="35">
        <v>1.5277777777777777E-2</v>
      </c>
      <c r="H414" s="35">
        <v>1.5972222222222224E-2</v>
      </c>
      <c r="I414" s="35">
        <v>4.4444444444444446E-2</v>
      </c>
      <c r="J414" s="34">
        <v>0</v>
      </c>
      <c r="K414" s="34">
        <v>0</v>
      </c>
      <c r="L414" s="35">
        <v>1.2499999999999999E-2</v>
      </c>
      <c r="M414" s="34"/>
      <c r="N414" s="35">
        <v>2.2222222222222223E-2</v>
      </c>
      <c r="O414" s="35">
        <v>2.8472222222222222E-2</v>
      </c>
      <c r="P414" s="34"/>
      <c r="Q414" s="35">
        <v>1.8749999999999999E-2</v>
      </c>
      <c r="R414" s="34">
        <v>0</v>
      </c>
      <c r="S414" s="34"/>
      <c r="T414" s="35">
        <v>2.2222222222222223E-2</v>
      </c>
    </row>
    <row r="415" spans="1:21" x14ac:dyDescent="0.25">
      <c r="B415" s="19">
        <v>3</v>
      </c>
      <c r="C415" s="29">
        <v>0</v>
      </c>
      <c r="D415" s="35">
        <v>1.1805555555555555E-2</v>
      </c>
      <c r="E415" s="34">
        <v>0</v>
      </c>
      <c r="F415" s="34"/>
      <c r="G415" s="34"/>
      <c r="H415" s="35">
        <v>2.7777777777777776E-2</v>
      </c>
      <c r="I415" s="34"/>
      <c r="J415" s="35">
        <v>1.8749999999999999E-2</v>
      </c>
      <c r="K415" s="35">
        <v>2.2222222222222223E-2</v>
      </c>
      <c r="L415" s="35">
        <v>0.10486111111111111</v>
      </c>
      <c r="M415" s="35">
        <v>0.11458333333333333</v>
      </c>
      <c r="N415" s="34">
        <v>0</v>
      </c>
      <c r="O415" s="34">
        <v>0</v>
      </c>
      <c r="P415" s="34"/>
      <c r="Q415" s="35">
        <v>4.0972222222222222E-2</v>
      </c>
      <c r="R415" s="34">
        <v>0</v>
      </c>
      <c r="S415" s="34">
        <v>0</v>
      </c>
      <c r="T415" s="35">
        <v>1.8749999999999999E-2</v>
      </c>
    </row>
    <row r="416" spans="1:21" x14ac:dyDescent="0.25">
      <c r="B416" s="19">
        <v>4</v>
      </c>
      <c r="C416" s="29">
        <v>0</v>
      </c>
      <c r="D416" s="35">
        <v>3.1944444444444449E-2</v>
      </c>
      <c r="E416" s="34">
        <v>0</v>
      </c>
      <c r="F416" s="34"/>
      <c r="G416" s="34"/>
      <c r="H416" s="34">
        <v>0</v>
      </c>
      <c r="I416" s="34"/>
      <c r="J416" s="34">
        <v>0</v>
      </c>
      <c r="K416" s="34">
        <v>0</v>
      </c>
      <c r="L416" s="35">
        <v>6.3888888888888884E-2</v>
      </c>
      <c r="M416" s="34"/>
      <c r="N416" s="34">
        <v>0</v>
      </c>
      <c r="O416" s="34"/>
      <c r="P416" s="34"/>
      <c r="Q416" s="35">
        <v>1.8749999999999999E-2</v>
      </c>
      <c r="R416" s="34">
        <v>0</v>
      </c>
      <c r="S416" s="34"/>
      <c r="T416" s="35"/>
    </row>
    <row r="417" spans="1:22" x14ac:dyDescent="0.25">
      <c r="B417" s="20">
        <v>5</v>
      </c>
      <c r="C417" s="27">
        <v>0.11527777777777777</v>
      </c>
      <c r="D417" s="35">
        <v>0.21180555555555555</v>
      </c>
      <c r="E417" s="35">
        <v>2.9166666666666664E-2</v>
      </c>
      <c r="F417" s="35">
        <v>0.1361111111111111</v>
      </c>
      <c r="G417" s="35">
        <v>0.24652777777777779</v>
      </c>
      <c r="H417" s="35">
        <v>0.14027777777777778</v>
      </c>
      <c r="I417" s="35">
        <v>0.24861111111111112</v>
      </c>
      <c r="J417" s="35">
        <v>0.12430555555555556</v>
      </c>
      <c r="K417" s="35">
        <v>0.10833333333333334</v>
      </c>
      <c r="L417" s="35">
        <v>0.21041666666666667</v>
      </c>
      <c r="M417" s="35">
        <v>0.22013888888888888</v>
      </c>
      <c r="N417" s="35">
        <v>0.24583333333333335</v>
      </c>
      <c r="O417" s="35">
        <v>0.19444444444444445</v>
      </c>
      <c r="P417" s="35">
        <v>0.19791666666666666</v>
      </c>
      <c r="Q417" s="35">
        <v>0.17222222222222225</v>
      </c>
      <c r="R417" s="35">
        <v>0.10208333333333335</v>
      </c>
      <c r="S417" s="35">
        <v>8.8888888888888892E-2</v>
      </c>
      <c r="T417" s="35">
        <v>0.19791666666666666</v>
      </c>
    </row>
    <row r="418" spans="1:22" x14ac:dyDescent="0.25">
      <c r="B418" s="20">
        <v>6</v>
      </c>
      <c r="C418" s="27">
        <v>0.15347222222222223</v>
      </c>
      <c r="D418" s="34"/>
      <c r="E418" s="35">
        <v>0.16388888888888889</v>
      </c>
      <c r="F418" s="35">
        <v>0.24652777777777779</v>
      </c>
      <c r="G418" s="35">
        <v>0.20416666666666669</v>
      </c>
      <c r="H418" s="35">
        <v>0.13402777777777777</v>
      </c>
      <c r="I418" s="35">
        <v>0.23263888888888887</v>
      </c>
      <c r="J418" s="35">
        <v>0.24861111111111112</v>
      </c>
      <c r="K418" s="35">
        <v>0.21527777777777779</v>
      </c>
      <c r="L418" s="35">
        <v>0.23263888888888887</v>
      </c>
      <c r="M418" s="35">
        <v>0.26180555555555557</v>
      </c>
      <c r="N418" s="35">
        <v>0.24861111111111112</v>
      </c>
      <c r="O418" s="35">
        <v>0.24583333333333335</v>
      </c>
      <c r="P418" s="35">
        <v>0.22013888888888888</v>
      </c>
      <c r="Q418" s="35">
        <v>0.22013888888888888</v>
      </c>
      <c r="R418" s="35">
        <v>0.2076388888888889</v>
      </c>
      <c r="S418" s="35">
        <v>0.23263888888888887</v>
      </c>
      <c r="T418" s="35">
        <v>0.22013888888888888</v>
      </c>
    </row>
    <row r="419" spans="1:22" x14ac:dyDescent="0.25">
      <c r="B419" s="20">
        <v>7</v>
      </c>
      <c r="C419" s="29"/>
      <c r="D419" s="35">
        <v>0.24652777777777779</v>
      </c>
      <c r="E419" s="35">
        <v>0.24652777777777779</v>
      </c>
      <c r="F419" s="35">
        <v>0.18472222222222223</v>
      </c>
      <c r="G419" s="35">
        <v>0.25555555555555559</v>
      </c>
      <c r="H419" s="35">
        <v>0.23611111111111113</v>
      </c>
      <c r="I419" s="35">
        <v>0.20555555555555557</v>
      </c>
      <c r="J419" s="35">
        <v>0.24583333333333335</v>
      </c>
      <c r="K419" s="35">
        <v>0.24861111111111112</v>
      </c>
      <c r="L419" s="35">
        <v>0.23958333333333334</v>
      </c>
      <c r="M419" s="35">
        <v>0.3034722222222222</v>
      </c>
      <c r="N419" s="35">
        <v>0.23958333333333334</v>
      </c>
      <c r="O419" s="35">
        <v>0.24583333333333335</v>
      </c>
      <c r="P419" s="35">
        <v>0.24583333333333335</v>
      </c>
      <c r="Q419" s="35">
        <v>0.24236111111111111</v>
      </c>
      <c r="R419" s="35">
        <v>0.24236111111111111</v>
      </c>
      <c r="S419" s="35">
        <v>0.25208333333333333</v>
      </c>
      <c r="T419" s="35">
        <v>0.24236111111111111</v>
      </c>
    </row>
    <row r="420" spans="1:22" x14ac:dyDescent="0.25">
      <c r="B420" s="20">
        <v>8</v>
      </c>
      <c r="C420" s="27">
        <v>0.21527777777777779</v>
      </c>
      <c r="D420" s="35">
        <v>0.27430555555555552</v>
      </c>
      <c r="E420" s="35">
        <v>0.23958333333333334</v>
      </c>
      <c r="F420" s="35">
        <v>0.18819444444444444</v>
      </c>
      <c r="G420" s="35">
        <v>0.25208333333333333</v>
      </c>
      <c r="H420" s="35">
        <v>0.23958333333333334</v>
      </c>
      <c r="I420" s="35">
        <v>0.25555555555555559</v>
      </c>
      <c r="J420" s="35">
        <v>0.22013888888888888</v>
      </c>
      <c r="K420" s="35">
        <v>0.25208333333333333</v>
      </c>
      <c r="L420" s="35">
        <v>0.26180555555555557</v>
      </c>
      <c r="M420" s="35">
        <v>0.24861111111111112</v>
      </c>
      <c r="N420" s="35">
        <v>0.24583333333333335</v>
      </c>
      <c r="O420" s="35">
        <v>0.24583333333333335</v>
      </c>
      <c r="P420" s="35">
        <v>0.24861111111111112</v>
      </c>
      <c r="Q420" s="35">
        <v>0.25208333333333333</v>
      </c>
      <c r="R420" s="35">
        <v>0.32569444444444445</v>
      </c>
      <c r="S420" s="35">
        <v>0.25208333333333333</v>
      </c>
      <c r="T420" s="35">
        <v>0.23263888888888887</v>
      </c>
    </row>
    <row r="421" spans="1:22" x14ac:dyDescent="0.25">
      <c r="B421" s="20">
        <v>9</v>
      </c>
      <c r="C421" s="27">
        <v>0.23958333333333334</v>
      </c>
      <c r="D421" s="35">
        <v>0.33333333333333331</v>
      </c>
      <c r="E421" s="35">
        <v>0.24652777777777779</v>
      </c>
      <c r="F421" s="35">
        <v>0.25</v>
      </c>
      <c r="G421" s="35">
        <v>0.23958333333333334</v>
      </c>
      <c r="H421" s="35">
        <v>0.27152777777777776</v>
      </c>
      <c r="I421" s="35">
        <v>0.24583333333333335</v>
      </c>
      <c r="J421" s="35">
        <v>0.24583333333333335</v>
      </c>
      <c r="K421" s="35">
        <v>0.22361111111111109</v>
      </c>
      <c r="L421" s="35">
        <v>0.34166666666666662</v>
      </c>
      <c r="M421" s="35">
        <v>0.26458333333333334</v>
      </c>
      <c r="N421" s="35">
        <v>0.24236111111111111</v>
      </c>
      <c r="O421" s="35">
        <v>0.23611111111111113</v>
      </c>
      <c r="P421" s="35">
        <v>0.27152777777777776</v>
      </c>
      <c r="Q421" s="35">
        <v>0.24861111111111112</v>
      </c>
      <c r="R421" s="35">
        <v>0.26180555555555557</v>
      </c>
      <c r="S421" s="35">
        <v>0.24861111111111112</v>
      </c>
      <c r="T421" s="35">
        <v>0.22638888888888889</v>
      </c>
    </row>
    <row r="422" spans="1:22" x14ac:dyDescent="0.25">
      <c r="B422" s="20">
        <v>10</v>
      </c>
      <c r="C422" s="27">
        <v>0.25347222222222221</v>
      </c>
      <c r="D422" s="35">
        <v>0.35347222222222219</v>
      </c>
      <c r="E422" s="35">
        <v>0.31597222222222221</v>
      </c>
      <c r="F422" s="35">
        <v>0.31597222222222221</v>
      </c>
      <c r="G422" s="35">
        <v>0.25208333333333333</v>
      </c>
      <c r="H422" s="35">
        <v>0.24236111111111111</v>
      </c>
      <c r="I422" s="35">
        <v>0.26805555555555555</v>
      </c>
      <c r="J422" s="35">
        <v>0.23263888888888887</v>
      </c>
      <c r="K422" s="35">
        <v>0.26180555555555557</v>
      </c>
      <c r="L422" s="35">
        <v>0.38611111111111113</v>
      </c>
      <c r="M422" s="34"/>
      <c r="N422" s="35">
        <v>0.24583333333333335</v>
      </c>
      <c r="O422" s="35">
        <v>0.23611111111111113</v>
      </c>
      <c r="P422" s="35">
        <v>0.24583333333333335</v>
      </c>
      <c r="Q422" s="35">
        <v>0.24583333333333335</v>
      </c>
      <c r="R422" s="35">
        <v>0.20416666666666669</v>
      </c>
      <c r="S422" s="35">
        <v>0.29652777777777778</v>
      </c>
      <c r="T422" s="34"/>
    </row>
    <row r="423" spans="1:22" x14ac:dyDescent="0.25">
      <c r="B423" s="20">
        <v>11</v>
      </c>
      <c r="C423" s="27">
        <v>0.24305555555555555</v>
      </c>
      <c r="D423" s="35">
        <v>0.16041666666666668</v>
      </c>
      <c r="E423" s="35">
        <v>0.20833333333333334</v>
      </c>
      <c r="F423" s="35">
        <v>0.25208333333333333</v>
      </c>
      <c r="G423" s="35">
        <v>0.25555555555555559</v>
      </c>
      <c r="H423" s="35">
        <v>0.24930555555555556</v>
      </c>
      <c r="I423" s="35">
        <v>0.26805555555555555</v>
      </c>
      <c r="J423" s="35">
        <v>0.24861111111111112</v>
      </c>
      <c r="K423" s="35">
        <v>0.27777777777777779</v>
      </c>
      <c r="L423" s="35">
        <v>0.3034722222222222</v>
      </c>
      <c r="M423" s="34"/>
      <c r="N423" s="35">
        <v>0.24861111111111112</v>
      </c>
      <c r="O423" s="35">
        <v>0.23611111111111113</v>
      </c>
      <c r="P423" s="35">
        <v>0.24583333333333335</v>
      </c>
      <c r="Q423" s="34"/>
      <c r="R423" s="35">
        <v>0.21388888888888891</v>
      </c>
      <c r="S423" s="35">
        <v>0.30972222222222223</v>
      </c>
      <c r="T423" s="34"/>
    </row>
    <row r="424" spans="1:22" x14ac:dyDescent="0.25">
      <c r="B424" s="20">
        <v>12</v>
      </c>
      <c r="C424" s="27">
        <v>0.25833333333333336</v>
      </c>
      <c r="D424" s="35">
        <v>0.25694444444444448</v>
      </c>
      <c r="E424" s="35">
        <v>0.24305555555555555</v>
      </c>
      <c r="F424" s="35">
        <v>0.27430555555555552</v>
      </c>
      <c r="G424" s="35">
        <v>0.25555555555555559</v>
      </c>
      <c r="H424" s="35">
        <v>0.25555555555555559</v>
      </c>
      <c r="I424" s="35">
        <v>0.25833333333333336</v>
      </c>
      <c r="J424" s="35">
        <v>0.27430555555555552</v>
      </c>
      <c r="K424" s="35">
        <v>0.24861111111111112</v>
      </c>
      <c r="L424" s="35">
        <v>0.26458333333333334</v>
      </c>
      <c r="M424" s="34"/>
      <c r="N424" s="35">
        <v>0.24861111111111112</v>
      </c>
      <c r="O424" s="35">
        <v>0.24583333333333335</v>
      </c>
      <c r="P424" s="35">
        <v>0.22638888888888889</v>
      </c>
      <c r="Q424" s="34"/>
      <c r="R424" s="35">
        <v>0.24930555555555556</v>
      </c>
      <c r="S424" s="35">
        <v>0.28750000000000003</v>
      </c>
      <c r="T424" s="35">
        <v>0.2298611111111111</v>
      </c>
    </row>
    <row r="425" spans="1:22" x14ac:dyDescent="0.25">
      <c r="B425" s="21">
        <v>13</v>
      </c>
      <c r="C425" s="30">
        <v>0.2638888888888889</v>
      </c>
      <c r="D425" s="37">
        <v>0.2951388888888889</v>
      </c>
      <c r="E425" s="37">
        <v>0.24305555555555555</v>
      </c>
      <c r="F425" s="37">
        <v>0.25555555555555559</v>
      </c>
      <c r="G425" s="30">
        <v>0.25555555555555559</v>
      </c>
      <c r="H425" s="37">
        <v>0.25833333333333336</v>
      </c>
      <c r="I425" s="37">
        <v>0.25833333333333336</v>
      </c>
      <c r="J425" s="37">
        <v>0.23611111111111113</v>
      </c>
      <c r="K425" s="37">
        <v>0.25555555555555559</v>
      </c>
      <c r="L425" s="36"/>
      <c r="M425" s="36"/>
      <c r="N425" s="37">
        <v>0.25208333333333333</v>
      </c>
      <c r="O425" s="36"/>
      <c r="P425" s="36"/>
      <c r="Q425" s="36"/>
      <c r="R425" s="37">
        <v>0.22638888888888889</v>
      </c>
      <c r="S425" s="36"/>
      <c r="T425" s="37">
        <v>0.24583333333333335</v>
      </c>
    </row>
    <row r="427" spans="1:22" x14ac:dyDescent="0.25">
      <c r="A427" t="s">
        <v>21</v>
      </c>
    </row>
    <row r="428" spans="1:22" x14ac:dyDescent="0.25">
      <c r="A428" t="s">
        <v>230</v>
      </c>
      <c r="B428" s="8" t="s">
        <v>222</v>
      </c>
      <c r="C428" s="48" t="s">
        <v>68</v>
      </c>
      <c r="D428" s="48" t="s">
        <v>73</v>
      </c>
      <c r="E428" s="48" t="s">
        <v>74</v>
      </c>
      <c r="F428" s="48" t="s">
        <v>75</v>
      </c>
      <c r="G428" s="48" t="s">
        <v>76</v>
      </c>
      <c r="H428" s="48" t="s">
        <v>77</v>
      </c>
      <c r="I428" s="48" t="s">
        <v>78</v>
      </c>
      <c r="J428" s="48" t="s">
        <v>87</v>
      </c>
      <c r="K428" s="48" t="s">
        <v>88</v>
      </c>
      <c r="L428" s="48" t="s">
        <v>89</v>
      </c>
      <c r="M428" s="48" t="s">
        <v>90</v>
      </c>
      <c r="N428" s="48" t="s">
        <v>91</v>
      </c>
      <c r="O428" s="48" t="s">
        <v>92</v>
      </c>
      <c r="P428" s="48" t="s">
        <v>93</v>
      </c>
      <c r="Q428" s="48" t="s">
        <v>94</v>
      </c>
      <c r="R428" s="48" t="s">
        <v>95</v>
      </c>
      <c r="S428" s="48" t="s">
        <v>96</v>
      </c>
      <c r="T428" s="48" t="s">
        <v>97</v>
      </c>
      <c r="U428" s="49" t="s">
        <v>225</v>
      </c>
      <c r="V428" s="49" t="s">
        <v>226</v>
      </c>
    </row>
    <row r="429" spans="1:22" x14ac:dyDescent="0.25">
      <c r="B429" s="9" t="s">
        <v>69</v>
      </c>
      <c r="C429" s="14" t="s">
        <v>70</v>
      </c>
      <c r="D429" s="11" t="s">
        <v>70</v>
      </c>
      <c r="E429" s="11" t="s">
        <v>70</v>
      </c>
      <c r="F429" s="11" t="s">
        <v>70</v>
      </c>
      <c r="G429" s="11" t="s">
        <v>70</v>
      </c>
      <c r="H429" s="11" t="s">
        <v>70</v>
      </c>
      <c r="I429" s="11" t="s">
        <v>70</v>
      </c>
      <c r="J429" s="11" t="s">
        <v>70</v>
      </c>
      <c r="K429" s="11" t="s">
        <v>70</v>
      </c>
      <c r="L429" s="11" t="s">
        <v>70</v>
      </c>
      <c r="M429" s="11" t="s">
        <v>70</v>
      </c>
      <c r="N429" s="11" t="s">
        <v>70</v>
      </c>
      <c r="O429" s="11" t="s">
        <v>70</v>
      </c>
      <c r="P429" s="11" t="s">
        <v>70</v>
      </c>
      <c r="Q429" s="11" t="s">
        <v>70</v>
      </c>
      <c r="R429" s="11" t="s">
        <v>70</v>
      </c>
      <c r="S429" s="11" t="s">
        <v>70</v>
      </c>
      <c r="T429" s="11" t="s">
        <v>70</v>
      </c>
    </row>
    <row r="430" spans="1:22" x14ac:dyDescent="0.25">
      <c r="B430" s="9" t="s">
        <v>71</v>
      </c>
      <c r="C430" s="14" t="s">
        <v>72</v>
      </c>
      <c r="D430" s="11" t="s">
        <v>72</v>
      </c>
      <c r="E430" s="11" t="s">
        <v>72</v>
      </c>
      <c r="F430" s="11" t="s">
        <v>72</v>
      </c>
      <c r="G430" s="11" t="s">
        <v>72</v>
      </c>
      <c r="H430" s="11" t="s">
        <v>72</v>
      </c>
      <c r="I430" s="11" t="s">
        <v>72</v>
      </c>
      <c r="J430" s="11" t="s">
        <v>72</v>
      </c>
      <c r="K430" s="11" t="s">
        <v>72</v>
      </c>
      <c r="L430" s="11" t="s">
        <v>72</v>
      </c>
      <c r="M430" s="11" t="s">
        <v>72</v>
      </c>
      <c r="N430" s="11" t="s">
        <v>72</v>
      </c>
      <c r="O430" s="11" t="s">
        <v>72</v>
      </c>
      <c r="P430" s="11" t="s">
        <v>72</v>
      </c>
      <c r="Q430" s="11" t="s">
        <v>72</v>
      </c>
      <c r="R430" s="11" t="s">
        <v>72</v>
      </c>
      <c r="S430" s="11" t="s">
        <v>72</v>
      </c>
      <c r="T430" s="11" t="s">
        <v>72</v>
      </c>
    </row>
    <row r="431" spans="1:22" x14ac:dyDescent="0.25">
      <c r="B431" s="19">
        <v>2</v>
      </c>
      <c r="C431" s="47">
        <v>1.5333333333333301</v>
      </c>
      <c r="D431" s="47">
        <v>4.0166666666666604</v>
      </c>
      <c r="E431" s="47">
        <v>0</v>
      </c>
      <c r="F431" s="47"/>
      <c r="G431" s="47">
        <v>0.36666666666666664</v>
      </c>
      <c r="H431" s="47">
        <v>0.38333333333333336</v>
      </c>
      <c r="I431" s="47">
        <v>1.06666666666666</v>
      </c>
      <c r="J431" s="47">
        <v>0</v>
      </c>
      <c r="K431" s="47">
        <v>0</v>
      </c>
      <c r="L431" s="47">
        <v>0.3</v>
      </c>
      <c r="M431" s="47"/>
      <c r="N431" s="47">
        <v>0.53333333333333333</v>
      </c>
      <c r="O431" s="47">
        <v>0.68333333333333335</v>
      </c>
      <c r="P431" s="47"/>
      <c r="Q431" s="47">
        <v>0.45</v>
      </c>
      <c r="R431" s="47">
        <v>0</v>
      </c>
      <c r="S431" s="47"/>
      <c r="T431" s="47">
        <v>0.53333333333333333</v>
      </c>
      <c r="U431" s="51">
        <f>AVERAGE(C431:T431)</f>
        <v>0.70476190476190348</v>
      </c>
      <c r="V431" s="52">
        <f>_xlfn.STDEV.P(C431:T431)/SQRT(COUNT(C431:T431))</f>
        <v>0.26990712148330764</v>
      </c>
    </row>
    <row r="432" spans="1:22" x14ac:dyDescent="0.25">
      <c r="B432" s="19">
        <v>3</v>
      </c>
      <c r="C432" s="47">
        <v>0</v>
      </c>
      <c r="D432" s="47">
        <v>0.28333333333333333</v>
      </c>
      <c r="E432" s="47">
        <v>0</v>
      </c>
      <c r="F432" s="47"/>
      <c r="G432" s="47"/>
      <c r="H432" s="47">
        <v>0.66666666666666663</v>
      </c>
      <c r="I432" s="47"/>
      <c r="J432" s="47">
        <v>0.45</v>
      </c>
      <c r="K432" s="47">
        <v>0.53333333333333333</v>
      </c>
      <c r="L432" s="47">
        <v>2.5166666666666599</v>
      </c>
      <c r="M432" s="47">
        <v>2.75</v>
      </c>
      <c r="N432" s="47">
        <v>0</v>
      </c>
      <c r="O432" s="47">
        <v>0</v>
      </c>
      <c r="P432" s="47"/>
      <c r="Q432" s="47">
        <v>0.98333333333333328</v>
      </c>
      <c r="R432" s="47">
        <v>0</v>
      </c>
      <c r="S432" s="47">
        <v>0</v>
      </c>
      <c r="T432" s="47">
        <v>0.45</v>
      </c>
      <c r="U432" s="51">
        <f t="shared" ref="U432:U442" si="75">AVERAGE(C432:T432)</f>
        <v>0.61666666666666614</v>
      </c>
      <c r="V432" s="52">
        <f t="shared" ref="V432:V442" si="76">_xlfn.STDEV.P(C432:T432)/SQRT(COUNT(C432:T432))</f>
        <v>0.23423053937996891</v>
      </c>
    </row>
    <row r="433" spans="1:22" x14ac:dyDescent="0.25">
      <c r="B433" s="19">
        <v>4</v>
      </c>
      <c r="C433" s="47">
        <v>0</v>
      </c>
      <c r="D433" s="47">
        <v>0.76666666666666672</v>
      </c>
      <c r="E433" s="47">
        <v>0</v>
      </c>
      <c r="F433" s="47"/>
      <c r="G433" s="47"/>
      <c r="H433" s="47">
        <v>0</v>
      </c>
      <c r="I433" s="47"/>
      <c r="J433" s="47">
        <v>0</v>
      </c>
      <c r="K433" s="47">
        <v>0</v>
      </c>
      <c r="L433" s="47">
        <v>1.5333333333333301</v>
      </c>
      <c r="M433" s="47"/>
      <c r="N433" s="47">
        <v>0</v>
      </c>
      <c r="O433" s="47"/>
      <c r="P433" s="47"/>
      <c r="Q433" s="47">
        <v>0.45</v>
      </c>
      <c r="R433" s="47">
        <v>0</v>
      </c>
      <c r="S433" s="47"/>
      <c r="T433" s="47"/>
      <c r="U433" s="51">
        <f t="shared" si="75"/>
        <v>0.27499999999999969</v>
      </c>
      <c r="V433" s="52">
        <f t="shared" si="76"/>
        <v>0.15443894874314837</v>
      </c>
    </row>
    <row r="434" spans="1:22" x14ac:dyDescent="0.25">
      <c r="B434" s="20">
        <v>5</v>
      </c>
      <c r="C434" s="47">
        <v>2.7666666666666599</v>
      </c>
      <c r="D434" s="47">
        <v>5.0833333333333304</v>
      </c>
      <c r="E434" s="47">
        <v>0.7</v>
      </c>
      <c r="F434" s="47">
        <v>3.2666666666666599</v>
      </c>
      <c r="G434" s="47">
        <v>5.9166666666666599</v>
      </c>
      <c r="H434" s="47">
        <v>3.36666666666666</v>
      </c>
      <c r="I434" s="47">
        <v>5.9666666666666597</v>
      </c>
      <c r="J434" s="47">
        <v>2.9833333333333298</v>
      </c>
      <c r="K434" s="47">
        <v>2.6</v>
      </c>
      <c r="L434" s="47">
        <v>5.05</v>
      </c>
      <c r="M434" s="47">
        <v>5.2833333333333297</v>
      </c>
      <c r="N434" s="47">
        <v>5.9</v>
      </c>
      <c r="O434" s="47">
        <v>4.6666666666666599</v>
      </c>
      <c r="P434" s="47">
        <v>4.75</v>
      </c>
      <c r="Q434" s="47">
        <v>4.1333333333333302</v>
      </c>
      <c r="R434" s="47">
        <v>2.4500000000000002</v>
      </c>
      <c r="S434" s="47">
        <v>2.1333333333333302</v>
      </c>
      <c r="T434" s="47">
        <v>4.75</v>
      </c>
      <c r="U434" s="51">
        <f t="shared" si="75"/>
        <v>3.9870370370370329</v>
      </c>
      <c r="V434" s="52">
        <f t="shared" si="76"/>
        <v>0.34645113283252377</v>
      </c>
    </row>
    <row r="435" spans="1:22" x14ac:dyDescent="0.25">
      <c r="B435" s="20">
        <v>6</v>
      </c>
      <c r="C435" s="47">
        <v>3.68333333333333</v>
      </c>
      <c r="D435" s="47"/>
      <c r="E435" s="47">
        <v>3.93333333333333</v>
      </c>
      <c r="F435" s="47">
        <v>5.9166666666666599</v>
      </c>
      <c r="G435" s="47">
        <v>4.9000000000000004</v>
      </c>
      <c r="H435" s="47">
        <v>3.2166666666666601</v>
      </c>
      <c r="I435" s="47">
        <v>5.5833333333333304</v>
      </c>
      <c r="J435" s="47">
        <v>5.9666666666666597</v>
      </c>
      <c r="K435" s="47">
        <v>5.1666666666666599</v>
      </c>
      <c r="L435" s="47">
        <v>5.5833333333333304</v>
      </c>
      <c r="M435" s="47">
        <v>6.2833333333333297</v>
      </c>
      <c r="N435" s="47">
        <v>5.9666666666666597</v>
      </c>
      <c r="O435" s="47">
        <v>5.9</v>
      </c>
      <c r="P435" s="47">
        <v>5.2833333333333297</v>
      </c>
      <c r="Q435" s="47">
        <v>5.2833333333333004</v>
      </c>
      <c r="R435" s="47">
        <v>4.9833333333333298</v>
      </c>
      <c r="S435" s="47">
        <v>5.5833333333333304</v>
      </c>
      <c r="T435" s="47">
        <v>5.2833333333333297</v>
      </c>
      <c r="U435" s="51">
        <f t="shared" si="75"/>
        <v>5.206862745098034</v>
      </c>
      <c r="V435" s="52">
        <f t="shared" si="76"/>
        <v>0.20198010008301567</v>
      </c>
    </row>
    <row r="436" spans="1:22" x14ac:dyDescent="0.25">
      <c r="B436" s="20">
        <v>7</v>
      </c>
      <c r="C436" s="47"/>
      <c r="D436" s="47">
        <v>5.9166666666666599</v>
      </c>
      <c r="E436" s="47">
        <v>5.9166666666666599</v>
      </c>
      <c r="F436" s="47">
        <v>4.43333333333333</v>
      </c>
      <c r="G436" s="47">
        <v>6.1333333333333302</v>
      </c>
      <c r="H436" s="47">
        <v>5.6666666666666599</v>
      </c>
      <c r="I436" s="47">
        <v>4.93333333333333</v>
      </c>
      <c r="J436" s="47">
        <v>5.9</v>
      </c>
      <c r="K436" s="47">
        <v>5.9666666666666597</v>
      </c>
      <c r="L436" s="47">
        <v>5.75</v>
      </c>
      <c r="M436" s="47">
        <v>7.2833333333333297</v>
      </c>
      <c r="N436" s="47">
        <v>5.75</v>
      </c>
      <c r="O436" s="47">
        <v>5.9</v>
      </c>
      <c r="P436" s="47">
        <v>5.9</v>
      </c>
      <c r="Q436" s="47">
        <v>5.8166666666666602</v>
      </c>
      <c r="R436" s="47">
        <v>5.8166666666666602</v>
      </c>
      <c r="S436" s="47">
        <v>6.05</v>
      </c>
      <c r="T436" s="47">
        <v>5.8166666666666602</v>
      </c>
      <c r="U436" s="51">
        <f t="shared" si="75"/>
        <v>5.8205882352941156</v>
      </c>
      <c r="V436" s="52">
        <f t="shared" si="76"/>
        <v>0.13276645215740113</v>
      </c>
    </row>
    <row r="437" spans="1:22" x14ac:dyDescent="0.25">
      <c r="B437" s="20">
        <v>8</v>
      </c>
      <c r="C437" s="47">
        <v>5.1666666666666599</v>
      </c>
      <c r="D437" s="47">
        <v>6.5833333333333304</v>
      </c>
      <c r="E437" s="47">
        <v>5.75</v>
      </c>
      <c r="F437" s="47">
        <v>4.5166666666666604</v>
      </c>
      <c r="G437" s="47">
        <v>6.05</v>
      </c>
      <c r="H437" s="47">
        <v>5.75</v>
      </c>
      <c r="I437" s="47">
        <v>6.1333333333333302</v>
      </c>
      <c r="J437" s="47">
        <v>5.2833333333333297</v>
      </c>
      <c r="K437" s="47">
        <v>6.05</v>
      </c>
      <c r="L437" s="47">
        <v>6.2833333333333297</v>
      </c>
      <c r="M437" s="47">
        <v>5.9666666666666597</v>
      </c>
      <c r="N437" s="47">
        <v>5.9</v>
      </c>
      <c r="O437" s="47">
        <v>5.9</v>
      </c>
      <c r="P437" s="47">
        <v>5.9666666666666597</v>
      </c>
      <c r="Q437" s="47">
        <v>6.05</v>
      </c>
      <c r="R437" s="47">
        <v>7.8166666666666602</v>
      </c>
      <c r="S437" s="47">
        <v>6.05</v>
      </c>
      <c r="T437" s="47">
        <v>5.5833333333333304</v>
      </c>
      <c r="U437" s="51">
        <f t="shared" si="75"/>
        <v>5.9333333333333309</v>
      </c>
      <c r="V437" s="52">
        <f t="shared" si="76"/>
        <v>0.15110475658389139</v>
      </c>
    </row>
    <row r="438" spans="1:22" x14ac:dyDescent="0.25">
      <c r="B438" s="20">
        <v>9</v>
      </c>
      <c r="C438" s="47">
        <v>5.75</v>
      </c>
      <c r="D438" s="47">
        <v>8</v>
      </c>
      <c r="E438" s="47">
        <v>5.9166666666666599</v>
      </c>
      <c r="F438" s="47">
        <v>6</v>
      </c>
      <c r="G438" s="47">
        <v>5.75</v>
      </c>
      <c r="H438" s="47">
        <v>6.5166666666666604</v>
      </c>
      <c r="I438" s="47">
        <v>5.9</v>
      </c>
      <c r="J438" s="47">
        <v>5.9</v>
      </c>
      <c r="K438" s="47">
        <v>5.36666666666666</v>
      </c>
      <c r="L438" s="47">
        <v>8.1999999999999993</v>
      </c>
      <c r="M438" s="47">
        <v>6.35</v>
      </c>
      <c r="N438" s="47">
        <v>5.8166666666666602</v>
      </c>
      <c r="O438" s="47">
        <v>5.6666666666666599</v>
      </c>
      <c r="P438" s="47">
        <v>6.5166666666666604</v>
      </c>
      <c r="Q438" s="47">
        <v>5.9666666666666597</v>
      </c>
      <c r="R438" s="47">
        <v>6.2833333333333297</v>
      </c>
      <c r="S438" s="47">
        <v>5.9666666666666597</v>
      </c>
      <c r="T438" s="47">
        <v>5.43333333333333</v>
      </c>
      <c r="U438" s="51">
        <f t="shared" si="75"/>
        <v>6.1833333333333291</v>
      </c>
      <c r="V438" s="52">
        <f t="shared" si="76"/>
        <v>0.17561864001733074</v>
      </c>
    </row>
    <row r="439" spans="1:22" x14ac:dyDescent="0.25">
      <c r="B439" s="20">
        <v>10</v>
      </c>
      <c r="C439" s="47">
        <v>6.0833333333333304</v>
      </c>
      <c r="D439" s="47">
        <v>8.4833333333333307</v>
      </c>
      <c r="E439" s="47">
        <v>7.5833333333333304</v>
      </c>
      <c r="F439" s="47">
        <v>7.5833333333333304</v>
      </c>
      <c r="G439" s="47">
        <v>6.05</v>
      </c>
      <c r="H439" s="47">
        <v>5.8166666666666602</v>
      </c>
      <c r="I439" s="47">
        <v>6.43333333333333</v>
      </c>
      <c r="J439" s="47">
        <v>5.5833333333333304</v>
      </c>
      <c r="K439" s="47">
        <v>6.2833333333333297</v>
      </c>
      <c r="L439" s="47">
        <v>9.2666666666666604</v>
      </c>
      <c r="M439" s="47"/>
      <c r="N439" s="47">
        <v>5.9</v>
      </c>
      <c r="O439" s="47">
        <v>5.6666666666666599</v>
      </c>
      <c r="P439" s="47">
        <v>5.9</v>
      </c>
      <c r="Q439" s="47">
        <v>5.9</v>
      </c>
      <c r="R439" s="47">
        <v>4.9000000000000004</v>
      </c>
      <c r="S439" s="47">
        <v>7.11666666666666</v>
      </c>
      <c r="T439" s="47"/>
      <c r="U439" s="51">
        <f t="shared" si="75"/>
        <v>6.534374999999998</v>
      </c>
      <c r="V439" s="52">
        <f t="shared" si="76"/>
        <v>0.28205313088404321</v>
      </c>
    </row>
    <row r="440" spans="1:22" x14ac:dyDescent="0.25">
      <c r="B440" s="20">
        <v>11</v>
      </c>
      <c r="C440" s="47">
        <v>5.8333333333333304</v>
      </c>
      <c r="D440" s="47">
        <v>3.85</v>
      </c>
      <c r="E440" s="47">
        <v>5</v>
      </c>
      <c r="F440" s="47">
        <v>6.05</v>
      </c>
      <c r="G440" s="47">
        <v>6.1333333333333302</v>
      </c>
      <c r="H440" s="47">
        <v>5.9833333333333298</v>
      </c>
      <c r="I440" s="47">
        <v>6.43333333333333</v>
      </c>
      <c r="J440" s="47">
        <v>5.9666666666666597</v>
      </c>
      <c r="K440" s="47">
        <v>6.6666666666666599</v>
      </c>
      <c r="L440" s="47">
        <v>7.2833333333333297</v>
      </c>
      <c r="M440" s="47"/>
      <c r="N440" s="47">
        <v>5.9666666666666597</v>
      </c>
      <c r="O440" s="47">
        <v>5.6666666666666599</v>
      </c>
      <c r="P440" s="47">
        <v>5.9</v>
      </c>
      <c r="Q440" s="47"/>
      <c r="R440" s="47">
        <v>5.1333333333333302</v>
      </c>
      <c r="S440" s="47">
        <v>7.43333333333333</v>
      </c>
      <c r="T440" s="47"/>
      <c r="U440" s="51">
        <f t="shared" si="75"/>
        <v>5.9533333333333305</v>
      </c>
      <c r="V440" s="52">
        <f t="shared" si="76"/>
        <v>0.21955735491840223</v>
      </c>
    </row>
    <row r="441" spans="1:22" x14ac:dyDescent="0.25">
      <c r="B441" s="20">
        <v>12</v>
      </c>
      <c r="C441" s="47">
        <v>6.2</v>
      </c>
      <c r="D441" s="47">
        <v>6.1666666666666599</v>
      </c>
      <c r="E441" s="47">
        <v>5.8333333333333304</v>
      </c>
      <c r="F441" s="47">
        <v>6.5833333333333304</v>
      </c>
      <c r="G441" s="47">
        <v>6.1333333333333302</v>
      </c>
      <c r="H441" s="47">
        <v>6.1333333333333302</v>
      </c>
      <c r="I441" s="47">
        <v>6.2</v>
      </c>
      <c r="J441" s="47">
        <v>6.5833333333333304</v>
      </c>
      <c r="K441" s="47">
        <v>5.9666666666666597</v>
      </c>
      <c r="L441" s="47">
        <v>6.35</v>
      </c>
      <c r="M441" s="47"/>
      <c r="N441" s="47">
        <v>5.9666666666666597</v>
      </c>
      <c r="O441" s="47">
        <v>5.9</v>
      </c>
      <c r="P441" s="47">
        <v>5.43333333333333</v>
      </c>
      <c r="Q441" s="47"/>
      <c r="R441" s="47">
        <v>5.9833333333333298</v>
      </c>
      <c r="S441" s="47">
        <v>6.9</v>
      </c>
      <c r="T441" s="47">
        <v>5.5166666666666604</v>
      </c>
      <c r="U441" s="51">
        <f t="shared" si="75"/>
        <v>6.1156249999999979</v>
      </c>
      <c r="V441" s="52">
        <f t="shared" si="76"/>
        <v>9.1375825895910631E-2</v>
      </c>
    </row>
    <row r="442" spans="1:22" x14ac:dyDescent="0.25">
      <c r="B442" s="21">
        <v>13</v>
      </c>
      <c r="C442" s="47">
        <v>6.3333333333333304</v>
      </c>
      <c r="D442" s="47">
        <v>7.0833333333333304</v>
      </c>
      <c r="E442" s="47">
        <v>5.8333333333333304</v>
      </c>
      <c r="F442" s="47">
        <v>6.1333333333333302</v>
      </c>
      <c r="G442" s="47">
        <v>6.1333333333333302</v>
      </c>
      <c r="H442" s="47">
        <v>6.2</v>
      </c>
      <c r="I442" s="47">
        <v>6.2</v>
      </c>
      <c r="J442" s="47">
        <v>5.6666666666666599</v>
      </c>
      <c r="K442" s="47">
        <v>6.1333333333333302</v>
      </c>
      <c r="L442" s="47"/>
      <c r="M442" s="47"/>
      <c r="N442" s="47">
        <v>6.05</v>
      </c>
      <c r="O442" s="47"/>
      <c r="P442" s="47"/>
      <c r="Q442" s="47"/>
      <c r="R442" s="47">
        <v>5.43333333333333</v>
      </c>
      <c r="S442" s="47"/>
      <c r="T442" s="47">
        <v>5.9</v>
      </c>
      <c r="U442" s="51">
        <f t="shared" si="75"/>
        <v>6.091666666666665</v>
      </c>
      <c r="V442" s="52">
        <f t="shared" si="76"/>
        <v>0.1114837501307249</v>
      </c>
    </row>
    <row r="444" spans="1:22" x14ac:dyDescent="0.25">
      <c r="A444" t="s">
        <v>21</v>
      </c>
    </row>
    <row r="445" spans="1:22" x14ac:dyDescent="0.25">
      <c r="A445" t="s">
        <v>228</v>
      </c>
      <c r="B445" s="8" t="s">
        <v>222</v>
      </c>
      <c r="C445" s="23" t="s">
        <v>68</v>
      </c>
      <c r="D445" s="23" t="s">
        <v>73</v>
      </c>
      <c r="E445" s="23" t="s">
        <v>74</v>
      </c>
      <c r="F445" s="23" t="s">
        <v>75</v>
      </c>
      <c r="G445" s="23" t="s">
        <v>76</v>
      </c>
      <c r="H445" s="23" t="s">
        <v>77</v>
      </c>
      <c r="I445" s="23" t="s">
        <v>78</v>
      </c>
      <c r="J445" s="23" t="s">
        <v>87</v>
      </c>
      <c r="K445" s="23" t="s">
        <v>88</v>
      </c>
      <c r="L445" s="23" t="s">
        <v>89</v>
      </c>
      <c r="M445" s="23" t="s">
        <v>90</v>
      </c>
      <c r="N445" s="23" t="s">
        <v>91</v>
      </c>
      <c r="O445" s="23" t="s">
        <v>92</v>
      </c>
      <c r="P445" s="23" t="s">
        <v>93</v>
      </c>
      <c r="Q445" s="23" t="s">
        <v>94</v>
      </c>
      <c r="R445" s="23" t="s">
        <v>95</v>
      </c>
      <c r="S445" s="23" t="s">
        <v>96</v>
      </c>
      <c r="T445" s="23" t="s">
        <v>97</v>
      </c>
    </row>
    <row r="446" spans="1:22" x14ac:dyDescent="0.25">
      <c r="B446" s="9" t="s">
        <v>69</v>
      </c>
      <c r="C446" s="14" t="s">
        <v>70</v>
      </c>
      <c r="D446" s="11" t="s">
        <v>70</v>
      </c>
      <c r="E446" s="11" t="s">
        <v>70</v>
      </c>
      <c r="F446" s="11" t="s">
        <v>70</v>
      </c>
      <c r="G446" s="11" t="s">
        <v>70</v>
      </c>
      <c r="H446" s="11" t="s">
        <v>70</v>
      </c>
      <c r="I446" s="11" t="s">
        <v>70</v>
      </c>
      <c r="J446" s="11" t="s">
        <v>70</v>
      </c>
      <c r="K446" s="11" t="s">
        <v>70</v>
      </c>
      <c r="L446" s="11" t="s">
        <v>70</v>
      </c>
      <c r="M446" s="11" t="s">
        <v>70</v>
      </c>
      <c r="N446" s="11" t="s">
        <v>70</v>
      </c>
      <c r="O446" s="11" t="s">
        <v>70</v>
      </c>
      <c r="P446" s="11" t="s">
        <v>70</v>
      </c>
      <c r="Q446" s="11" t="s">
        <v>70</v>
      </c>
      <c r="R446" s="11" t="s">
        <v>70</v>
      </c>
      <c r="S446" s="11" t="s">
        <v>70</v>
      </c>
      <c r="T446" s="11" t="s">
        <v>70</v>
      </c>
    </row>
    <row r="447" spans="1:22" x14ac:dyDescent="0.25">
      <c r="B447" s="9" t="s">
        <v>71</v>
      </c>
      <c r="C447" s="14" t="s">
        <v>72</v>
      </c>
      <c r="D447" s="11" t="s">
        <v>72</v>
      </c>
      <c r="E447" s="11" t="s">
        <v>72</v>
      </c>
      <c r="F447" s="11" t="s">
        <v>72</v>
      </c>
      <c r="G447" s="11" t="s">
        <v>72</v>
      </c>
      <c r="H447" s="11" t="s">
        <v>72</v>
      </c>
      <c r="I447" s="11" t="s">
        <v>72</v>
      </c>
      <c r="J447" s="11" t="s">
        <v>72</v>
      </c>
      <c r="K447" s="11" t="s">
        <v>72</v>
      </c>
      <c r="L447" s="11" t="s">
        <v>72</v>
      </c>
      <c r="M447" s="11" t="s">
        <v>72</v>
      </c>
      <c r="N447" s="11" t="s">
        <v>72</v>
      </c>
      <c r="O447" s="11" t="s">
        <v>72</v>
      </c>
      <c r="P447" s="11" t="s">
        <v>72</v>
      </c>
      <c r="Q447" s="11" t="s">
        <v>72</v>
      </c>
      <c r="R447" s="11" t="s">
        <v>72</v>
      </c>
      <c r="S447" s="11" t="s">
        <v>72</v>
      </c>
      <c r="T447" s="11" t="s">
        <v>72</v>
      </c>
    </row>
    <row r="448" spans="1:22" x14ac:dyDescent="0.25">
      <c r="B448" s="19">
        <v>2</v>
      </c>
      <c r="C448" s="47">
        <f t="shared" ref="C448:T448" si="77">C465/60</f>
        <v>0.53333333333333333</v>
      </c>
      <c r="D448" s="47">
        <f t="shared" si="77"/>
        <v>1.6666666666666666E-2</v>
      </c>
      <c r="E448" s="47">
        <f t="shared" si="77"/>
        <v>0</v>
      </c>
      <c r="F448" s="47">
        <f t="shared" si="77"/>
        <v>0</v>
      </c>
      <c r="G448" s="47">
        <f t="shared" si="77"/>
        <v>0.36666666666666664</v>
      </c>
      <c r="H448" s="47">
        <f t="shared" si="77"/>
        <v>0.38333333333333336</v>
      </c>
      <c r="I448" s="47">
        <f t="shared" si="77"/>
        <v>6.6666666666666666E-2</v>
      </c>
      <c r="J448" s="47">
        <f t="shared" si="77"/>
        <v>0</v>
      </c>
      <c r="K448" s="47">
        <f t="shared" si="77"/>
        <v>0</v>
      </c>
      <c r="L448" s="47">
        <f t="shared" si="77"/>
        <v>0.3</v>
      </c>
      <c r="M448" s="47">
        <f t="shared" si="77"/>
        <v>0</v>
      </c>
      <c r="N448" s="47">
        <f t="shared" si="77"/>
        <v>0.53333333333333333</v>
      </c>
      <c r="O448" s="47">
        <f t="shared" si="77"/>
        <v>0.68333333333333335</v>
      </c>
      <c r="P448" s="47">
        <f t="shared" si="77"/>
        <v>0</v>
      </c>
      <c r="Q448" s="47">
        <f t="shared" si="77"/>
        <v>0.45</v>
      </c>
      <c r="R448" s="47">
        <f t="shared" si="77"/>
        <v>0</v>
      </c>
      <c r="S448" s="47">
        <f t="shared" si="77"/>
        <v>0</v>
      </c>
      <c r="T448" s="47">
        <f t="shared" si="77"/>
        <v>0.53333333333333333</v>
      </c>
    </row>
    <row r="449" spans="1:20" x14ac:dyDescent="0.25">
      <c r="B449" s="19">
        <v>3</v>
      </c>
      <c r="C449" s="47">
        <f t="shared" ref="C449:T449" si="78">C466/60</f>
        <v>0</v>
      </c>
      <c r="D449" s="47">
        <f t="shared" si="78"/>
        <v>0.28333333333333333</v>
      </c>
      <c r="E449" s="47">
        <f t="shared" si="78"/>
        <v>0</v>
      </c>
      <c r="F449" s="47">
        <f t="shared" si="78"/>
        <v>0</v>
      </c>
      <c r="G449" s="47">
        <f t="shared" si="78"/>
        <v>0</v>
      </c>
      <c r="H449" s="47">
        <f t="shared" si="78"/>
        <v>0.66666666666666663</v>
      </c>
      <c r="I449" s="47">
        <f t="shared" si="78"/>
        <v>0</v>
      </c>
      <c r="J449" s="47">
        <f t="shared" si="78"/>
        <v>0.45</v>
      </c>
      <c r="K449" s="47">
        <f t="shared" si="78"/>
        <v>0.53333333333333333</v>
      </c>
      <c r="L449" s="47">
        <f t="shared" si="78"/>
        <v>0.51666666666666672</v>
      </c>
      <c r="M449" s="47">
        <f t="shared" si="78"/>
        <v>0.75</v>
      </c>
      <c r="N449" s="47">
        <f t="shared" si="78"/>
        <v>0</v>
      </c>
      <c r="O449" s="47">
        <f t="shared" si="78"/>
        <v>0</v>
      </c>
      <c r="P449" s="47">
        <f t="shared" si="78"/>
        <v>0</v>
      </c>
      <c r="Q449" s="47">
        <f t="shared" si="78"/>
        <v>0.98333333333333328</v>
      </c>
      <c r="R449" s="47">
        <f t="shared" si="78"/>
        <v>0</v>
      </c>
      <c r="S449" s="47">
        <f t="shared" si="78"/>
        <v>0</v>
      </c>
      <c r="T449" s="47">
        <f t="shared" si="78"/>
        <v>0.45</v>
      </c>
    </row>
    <row r="450" spans="1:20" x14ac:dyDescent="0.25">
      <c r="B450" s="19">
        <v>4</v>
      </c>
      <c r="C450" s="47">
        <f t="shared" ref="C450:T450" si="79">C467/60</f>
        <v>0</v>
      </c>
      <c r="D450" s="47">
        <f t="shared" si="79"/>
        <v>0.76666666666666672</v>
      </c>
      <c r="E450" s="47">
        <f t="shared" si="79"/>
        <v>0</v>
      </c>
      <c r="F450" s="47">
        <f t="shared" si="79"/>
        <v>0</v>
      </c>
      <c r="G450" s="47">
        <f t="shared" si="79"/>
        <v>0</v>
      </c>
      <c r="H450" s="47">
        <f t="shared" si="79"/>
        <v>0</v>
      </c>
      <c r="I450" s="47">
        <f t="shared" si="79"/>
        <v>0</v>
      </c>
      <c r="J450" s="47">
        <f t="shared" si="79"/>
        <v>0</v>
      </c>
      <c r="K450" s="47">
        <f t="shared" si="79"/>
        <v>0</v>
      </c>
      <c r="L450" s="47">
        <f t="shared" si="79"/>
        <v>0.53333333333333333</v>
      </c>
      <c r="M450" s="47">
        <f t="shared" si="79"/>
        <v>0</v>
      </c>
      <c r="N450" s="47">
        <f t="shared" si="79"/>
        <v>0</v>
      </c>
      <c r="O450" s="47">
        <f t="shared" si="79"/>
        <v>0</v>
      </c>
      <c r="P450" s="47">
        <f t="shared" si="79"/>
        <v>0</v>
      </c>
      <c r="Q450" s="47">
        <f t="shared" si="79"/>
        <v>0.45</v>
      </c>
      <c r="R450" s="47">
        <f t="shared" si="79"/>
        <v>0</v>
      </c>
      <c r="S450" s="47">
        <f t="shared" si="79"/>
        <v>0</v>
      </c>
      <c r="T450" s="47">
        <f t="shared" si="79"/>
        <v>0</v>
      </c>
    </row>
    <row r="451" spans="1:20" x14ac:dyDescent="0.25">
      <c r="B451" s="20">
        <v>5</v>
      </c>
      <c r="C451" s="47">
        <f t="shared" ref="C451:T451" si="80">C468/60</f>
        <v>0.76666666666666672</v>
      </c>
      <c r="D451" s="47">
        <f t="shared" si="80"/>
        <v>8.3333333333333329E-2</v>
      </c>
      <c r="E451" s="47">
        <f t="shared" si="80"/>
        <v>0.7</v>
      </c>
      <c r="F451" s="47">
        <f t="shared" si="80"/>
        <v>0.26666666666666666</v>
      </c>
      <c r="G451" s="47">
        <f t="shared" si="80"/>
        <v>0.91666666666666663</v>
      </c>
      <c r="H451" s="47">
        <f t="shared" si="80"/>
        <v>0.36666666666666664</v>
      </c>
      <c r="I451" s="47">
        <f t="shared" si="80"/>
        <v>0.96666666666666667</v>
      </c>
      <c r="J451" s="47">
        <f t="shared" si="80"/>
        <v>0.98333333333333328</v>
      </c>
      <c r="K451" s="47">
        <f t="shared" si="80"/>
        <v>0.6</v>
      </c>
      <c r="L451" s="47">
        <f t="shared" si="80"/>
        <v>0.05</v>
      </c>
      <c r="M451" s="47">
        <f t="shared" si="80"/>
        <v>0.28333333333333333</v>
      </c>
      <c r="N451" s="47">
        <f t="shared" si="80"/>
        <v>0.9</v>
      </c>
      <c r="O451" s="47">
        <f t="shared" si="80"/>
        <v>0.66666666666666663</v>
      </c>
      <c r="P451" s="47">
        <f t="shared" si="80"/>
        <v>0.75</v>
      </c>
      <c r="Q451" s="47">
        <f t="shared" si="80"/>
        <v>0.13333333333333333</v>
      </c>
      <c r="R451" s="47">
        <f t="shared" si="80"/>
        <v>0.45</v>
      </c>
      <c r="S451" s="47">
        <f t="shared" si="80"/>
        <v>0.13333333333333333</v>
      </c>
      <c r="T451" s="47">
        <f t="shared" si="80"/>
        <v>0.75</v>
      </c>
    </row>
    <row r="452" spans="1:20" x14ac:dyDescent="0.25">
      <c r="B452" s="20">
        <v>6</v>
      </c>
      <c r="C452" s="47">
        <f t="shared" ref="C452:T452" si="81">C469/60</f>
        <v>0.68333333333333335</v>
      </c>
      <c r="D452" s="47">
        <f t="shared" si="81"/>
        <v>0</v>
      </c>
      <c r="E452" s="47">
        <f t="shared" si="81"/>
        <v>0.93333333333333335</v>
      </c>
      <c r="F452" s="47">
        <f t="shared" si="81"/>
        <v>0.91666666666666663</v>
      </c>
      <c r="G452" s="47">
        <f t="shared" si="81"/>
        <v>0.9</v>
      </c>
      <c r="H452" s="47">
        <f t="shared" si="81"/>
        <v>0.21666666666666667</v>
      </c>
      <c r="I452" s="47">
        <f t="shared" si="81"/>
        <v>0.58333333333333337</v>
      </c>
      <c r="J452" s="47">
        <f t="shared" si="81"/>
        <v>0.96666666666666667</v>
      </c>
      <c r="K452" s="47">
        <f t="shared" si="81"/>
        <v>0.16666666666666666</v>
      </c>
      <c r="L452" s="47">
        <f t="shared" si="81"/>
        <v>0.58333333333333337</v>
      </c>
      <c r="M452" s="47">
        <f t="shared" si="81"/>
        <v>0.28333333333333333</v>
      </c>
      <c r="N452" s="47">
        <f t="shared" si="81"/>
        <v>0.96666666666666667</v>
      </c>
      <c r="O452" s="47">
        <f t="shared" si="81"/>
        <v>0.9</v>
      </c>
      <c r="P452" s="47">
        <f t="shared" si="81"/>
        <v>0.28333333333333333</v>
      </c>
      <c r="Q452" s="47">
        <f t="shared" si="81"/>
        <v>0.28333333333333333</v>
      </c>
      <c r="R452" s="47">
        <f t="shared" si="81"/>
        <v>0.98333333333333328</v>
      </c>
      <c r="S452" s="47">
        <f t="shared" si="81"/>
        <v>0.58333333333333337</v>
      </c>
      <c r="T452" s="47">
        <f t="shared" si="81"/>
        <v>0.28333333333333333</v>
      </c>
    </row>
    <row r="453" spans="1:20" x14ac:dyDescent="0.25">
      <c r="B453" s="20">
        <v>7</v>
      </c>
      <c r="C453" s="47">
        <f t="shared" ref="C453:T453" si="82">C470/60</f>
        <v>0</v>
      </c>
      <c r="D453" s="47">
        <f t="shared" si="82"/>
        <v>0.91666666666666663</v>
      </c>
      <c r="E453" s="47">
        <f t="shared" si="82"/>
        <v>0.91666666666666663</v>
      </c>
      <c r="F453" s="47">
        <f t="shared" si="82"/>
        <v>0.43333333333333335</v>
      </c>
      <c r="G453" s="47">
        <f t="shared" si="82"/>
        <v>0.13333333333333333</v>
      </c>
      <c r="H453" s="47">
        <f t="shared" si="82"/>
        <v>0.66666666666666663</v>
      </c>
      <c r="I453" s="47">
        <f t="shared" si="82"/>
        <v>0.93333333333333335</v>
      </c>
      <c r="J453" s="47">
        <f t="shared" si="82"/>
        <v>0.9</v>
      </c>
      <c r="K453" s="47">
        <f t="shared" si="82"/>
        <v>0.96666666666666667</v>
      </c>
      <c r="L453" s="47">
        <f t="shared" si="82"/>
        <v>0.75</v>
      </c>
      <c r="M453" s="47">
        <f t="shared" si="82"/>
        <v>0.28333333333333333</v>
      </c>
      <c r="N453" s="47">
        <f t="shared" si="82"/>
        <v>0.75</v>
      </c>
      <c r="O453" s="47">
        <f t="shared" si="82"/>
        <v>0.9</v>
      </c>
      <c r="P453" s="47">
        <f t="shared" si="82"/>
        <v>0.9</v>
      </c>
      <c r="Q453" s="47">
        <f t="shared" si="82"/>
        <v>0.81666666666666665</v>
      </c>
      <c r="R453" s="47">
        <f t="shared" si="82"/>
        <v>0.81666666666666665</v>
      </c>
      <c r="S453" s="47">
        <f t="shared" si="82"/>
        <v>0.05</v>
      </c>
      <c r="T453" s="47">
        <f t="shared" si="82"/>
        <v>0.81666666666666665</v>
      </c>
    </row>
    <row r="454" spans="1:20" x14ac:dyDescent="0.25">
      <c r="B454" s="20">
        <v>8</v>
      </c>
      <c r="C454" s="47">
        <f t="shared" ref="C454:T454" si="83">C471/60</f>
        <v>0.16666666666666666</v>
      </c>
      <c r="D454" s="47">
        <f t="shared" si="83"/>
        <v>0.58333333333333337</v>
      </c>
      <c r="E454" s="47">
        <f t="shared" si="83"/>
        <v>0.75</v>
      </c>
      <c r="F454" s="47">
        <f t="shared" si="83"/>
        <v>0.51666666666666672</v>
      </c>
      <c r="G454" s="47">
        <f t="shared" si="83"/>
        <v>0.05</v>
      </c>
      <c r="H454" s="47">
        <f t="shared" si="83"/>
        <v>0.75</v>
      </c>
      <c r="I454" s="47">
        <f t="shared" si="83"/>
        <v>0.13333333333333333</v>
      </c>
      <c r="J454" s="47">
        <f t="shared" si="83"/>
        <v>0.28333333333333333</v>
      </c>
      <c r="K454" s="47">
        <f t="shared" si="83"/>
        <v>0.05</v>
      </c>
      <c r="L454" s="47">
        <f t="shared" si="83"/>
        <v>0.28333333333333333</v>
      </c>
      <c r="M454" s="47">
        <f t="shared" si="83"/>
        <v>0.96666666666666667</v>
      </c>
      <c r="N454" s="47">
        <f t="shared" si="83"/>
        <v>0.9</v>
      </c>
      <c r="O454" s="47">
        <f t="shared" si="83"/>
        <v>0.9</v>
      </c>
      <c r="P454" s="47">
        <f t="shared" si="83"/>
        <v>0.96666666666666667</v>
      </c>
      <c r="Q454" s="47">
        <f t="shared" si="83"/>
        <v>0.05</v>
      </c>
      <c r="R454" s="47">
        <f t="shared" si="83"/>
        <v>0.81666666666666665</v>
      </c>
      <c r="S454" s="47">
        <f t="shared" si="83"/>
        <v>0.05</v>
      </c>
      <c r="T454" s="47">
        <f t="shared" si="83"/>
        <v>0.58333333333333337</v>
      </c>
    </row>
    <row r="455" spans="1:20" x14ac:dyDescent="0.25">
      <c r="B455" s="20">
        <v>9</v>
      </c>
      <c r="C455" s="47">
        <f t="shared" ref="C455:T455" si="84">C472/60</f>
        <v>0.75</v>
      </c>
      <c r="D455" s="47">
        <f t="shared" si="84"/>
        <v>5.5555555555555549E-3</v>
      </c>
      <c r="E455" s="47">
        <f t="shared" si="84"/>
        <v>0.91666666666666663</v>
      </c>
      <c r="F455" s="47">
        <f t="shared" si="84"/>
        <v>4.1666666666666666E-3</v>
      </c>
      <c r="G455" s="47">
        <f t="shared" si="84"/>
        <v>0.75</v>
      </c>
      <c r="H455" s="47">
        <f t="shared" si="84"/>
        <v>0.51666666666666672</v>
      </c>
      <c r="I455" s="47">
        <f t="shared" si="84"/>
        <v>0.9</v>
      </c>
      <c r="J455" s="47">
        <f t="shared" si="84"/>
        <v>0.9</v>
      </c>
      <c r="K455" s="47">
        <f t="shared" si="84"/>
        <v>0.36666666666666664</v>
      </c>
      <c r="L455" s="47">
        <f t="shared" si="84"/>
        <v>0.2</v>
      </c>
      <c r="M455" s="47">
        <f t="shared" si="84"/>
        <v>0.35</v>
      </c>
      <c r="N455" s="47">
        <f t="shared" si="84"/>
        <v>0.81666666666666665</v>
      </c>
      <c r="O455" s="47">
        <f t="shared" si="84"/>
        <v>0.66666666666666663</v>
      </c>
      <c r="P455" s="47">
        <f t="shared" si="84"/>
        <v>0.51666666666666672</v>
      </c>
      <c r="Q455" s="47">
        <f t="shared" si="84"/>
        <v>0.96666666666666667</v>
      </c>
      <c r="R455" s="47">
        <f t="shared" si="84"/>
        <v>0.28333333333333333</v>
      </c>
      <c r="S455" s="47">
        <f t="shared" si="84"/>
        <v>0.96666666666666667</v>
      </c>
      <c r="T455" s="47">
        <f t="shared" si="84"/>
        <v>0.43333333333333335</v>
      </c>
    </row>
    <row r="456" spans="1:20" x14ac:dyDescent="0.25">
      <c r="B456" s="20">
        <v>10</v>
      </c>
      <c r="C456" s="47">
        <f t="shared" ref="C456:T456" si="85">C473/60</f>
        <v>8.3333333333333329E-2</v>
      </c>
      <c r="D456" s="47">
        <f t="shared" si="85"/>
        <v>0.48333333333333334</v>
      </c>
      <c r="E456" s="47">
        <f t="shared" si="85"/>
        <v>0.58333333333333337</v>
      </c>
      <c r="F456" s="47">
        <f t="shared" si="85"/>
        <v>0.58333333333333337</v>
      </c>
      <c r="G456" s="47">
        <f t="shared" si="85"/>
        <v>0.05</v>
      </c>
      <c r="H456" s="47">
        <f t="shared" si="85"/>
        <v>0.81666666666666665</v>
      </c>
      <c r="I456" s="47">
        <f t="shared" si="85"/>
        <v>0.43333333333333335</v>
      </c>
      <c r="J456" s="47">
        <f t="shared" si="85"/>
        <v>0.58333333333333337</v>
      </c>
      <c r="K456" s="47">
        <f t="shared" si="85"/>
        <v>0.28333333333333333</v>
      </c>
      <c r="L456" s="47">
        <f t="shared" si="85"/>
        <v>0.26666666666666666</v>
      </c>
      <c r="M456" s="47">
        <f t="shared" si="85"/>
        <v>0</v>
      </c>
      <c r="N456" s="47">
        <f t="shared" si="85"/>
        <v>0.9</v>
      </c>
      <c r="O456" s="47">
        <f t="shared" si="85"/>
        <v>0.66666666666666663</v>
      </c>
      <c r="P456" s="47">
        <f t="shared" si="85"/>
        <v>0.9</v>
      </c>
      <c r="Q456" s="47">
        <f t="shared" si="85"/>
        <v>0.9</v>
      </c>
      <c r="R456" s="47">
        <f t="shared" si="85"/>
        <v>0.9</v>
      </c>
      <c r="S456" s="47">
        <f t="shared" si="85"/>
        <v>0.11666666666666667</v>
      </c>
      <c r="T456" s="47">
        <f t="shared" si="85"/>
        <v>0</v>
      </c>
    </row>
    <row r="457" spans="1:20" x14ac:dyDescent="0.25">
      <c r="B457" s="20">
        <v>11</v>
      </c>
      <c r="C457" s="47">
        <f t="shared" ref="C457:T457" si="86">C474/60</f>
        <v>0.83333333333333337</v>
      </c>
      <c r="D457" s="47">
        <f t="shared" si="86"/>
        <v>0.85</v>
      </c>
      <c r="E457" s="47">
        <f t="shared" si="86"/>
        <v>3.4722222222222225E-3</v>
      </c>
      <c r="F457" s="47">
        <f t="shared" si="86"/>
        <v>0.05</v>
      </c>
      <c r="G457" s="47">
        <f t="shared" si="86"/>
        <v>0.13333333333333333</v>
      </c>
      <c r="H457" s="47">
        <f t="shared" si="86"/>
        <v>0.98333333333333328</v>
      </c>
      <c r="I457" s="47">
        <f t="shared" si="86"/>
        <v>0.43333333333333335</v>
      </c>
      <c r="J457" s="47">
        <f t="shared" si="86"/>
        <v>0.96666666666666667</v>
      </c>
      <c r="K457" s="47">
        <f t="shared" si="86"/>
        <v>0.66666666666666663</v>
      </c>
      <c r="L457" s="47">
        <f t="shared" si="86"/>
        <v>0.28333333333333333</v>
      </c>
      <c r="M457" s="47">
        <f t="shared" si="86"/>
        <v>0</v>
      </c>
      <c r="N457" s="47">
        <f t="shared" si="86"/>
        <v>0.96666666666666667</v>
      </c>
      <c r="O457" s="47">
        <f t="shared" si="86"/>
        <v>0.66666666666666663</v>
      </c>
      <c r="P457" s="47">
        <f t="shared" si="86"/>
        <v>0.9</v>
      </c>
      <c r="Q457" s="47">
        <f t="shared" si="86"/>
        <v>0</v>
      </c>
      <c r="R457" s="47">
        <f t="shared" si="86"/>
        <v>0.13333333333333333</v>
      </c>
      <c r="S457" s="47">
        <f t="shared" si="86"/>
        <v>0.43333333333333335</v>
      </c>
      <c r="T457" s="47">
        <f t="shared" si="86"/>
        <v>0</v>
      </c>
    </row>
    <row r="458" spans="1:20" x14ac:dyDescent="0.25">
      <c r="B458" s="20">
        <v>12</v>
      </c>
      <c r="C458" s="47">
        <f t="shared" ref="C458:T458" si="87">C475/60</f>
        <v>0.2</v>
      </c>
      <c r="D458" s="47">
        <f t="shared" si="87"/>
        <v>0.16666666666666666</v>
      </c>
      <c r="E458" s="47">
        <f t="shared" si="87"/>
        <v>0.83333333333333337</v>
      </c>
      <c r="F458" s="47">
        <f t="shared" si="87"/>
        <v>0.58333333333333337</v>
      </c>
      <c r="G458" s="47">
        <f t="shared" si="87"/>
        <v>0.13333333333333333</v>
      </c>
      <c r="H458" s="47">
        <f t="shared" si="87"/>
        <v>0.13333333333333333</v>
      </c>
      <c r="I458" s="47">
        <f t="shared" si="87"/>
        <v>0.2</v>
      </c>
      <c r="J458" s="47">
        <f t="shared" si="87"/>
        <v>0.58333333333333337</v>
      </c>
      <c r="K458" s="47">
        <f t="shared" si="87"/>
        <v>0.96666666666666667</v>
      </c>
      <c r="L458" s="47">
        <f t="shared" si="87"/>
        <v>0.35</v>
      </c>
      <c r="M458" s="47">
        <f t="shared" si="87"/>
        <v>0</v>
      </c>
      <c r="N458" s="47">
        <f t="shared" si="87"/>
        <v>0.96666666666666667</v>
      </c>
      <c r="O458" s="47">
        <f t="shared" si="87"/>
        <v>0.9</v>
      </c>
      <c r="P458" s="47">
        <f t="shared" si="87"/>
        <v>0.43333333333333335</v>
      </c>
      <c r="Q458" s="47">
        <f t="shared" si="87"/>
        <v>0</v>
      </c>
      <c r="R458" s="47">
        <f t="shared" si="87"/>
        <v>0.98333333333333328</v>
      </c>
      <c r="S458" s="47">
        <f t="shared" si="87"/>
        <v>0.9</v>
      </c>
      <c r="T458" s="47">
        <f t="shared" si="87"/>
        <v>0.51666666666666672</v>
      </c>
    </row>
    <row r="459" spans="1:20" x14ac:dyDescent="0.25">
      <c r="B459" s="21">
        <v>13</v>
      </c>
      <c r="C459" s="47">
        <f t="shared" ref="C459:T459" si="88">C476/60</f>
        <v>0.33333333333333331</v>
      </c>
      <c r="D459" s="47">
        <f t="shared" si="88"/>
        <v>8.3333333333333329E-2</v>
      </c>
      <c r="E459" s="47">
        <f t="shared" si="88"/>
        <v>0.83333333333333337</v>
      </c>
      <c r="F459" s="47">
        <f t="shared" si="88"/>
        <v>0.13333333333333333</v>
      </c>
      <c r="G459" s="47">
        <f t="shared" si="88"/>
        <v>0.13333333333333333</v>
      </c>
      <c r="H459" s="47">
        <f t="shared" si="88"/>
        <v>0.2</v>
      </c>
      <c r="I459" s="47">
        <f t="shared" si="88"/>
        <v>0.2</v>
      </c>
      <c r="J459" s="47">
        <f t="shared" si="88"/>
        <v>0.66666666666666663</v>
      </c>
      <c r="K459" s="47">
        <f t="shared" si="88"/>
        <v>0.13333333333333333</v>
      </c>
      <c r="L459" s="47">
        <f t="shared" si="88"/>
        <v>0</v>
      </c>
      <c r="M459" s="47">
        <f t="shared" si="88"/>
        <v>0</v>
      </c>
      <c r="N459" s="47">
        <f t="shared" si="88"/>
        <v>0.05</v>
      </c>
      <c r="O459" s="47">
        <f t="shared" si="88"/>
        <v>0</v>
      </c>
      <c r="P459" s="47">
        <f t="shared" si="88"/>
        <v>0</v>
      </c>
      <c r="Q459" s="47">
        <f t="shared" si="88"/>
        <v>0</v>
      </c>
      <c r="R459" s="47">
        <f t="shared" si="88"/>
        <v>0.43333333333333335</v>
      </c>
      <c r="S459" s="47">
        <f t="shared" si="88"/>
        <v>0</v>
      </c>
      <c r="T459" s="47">
        <f t="shared" si="88"/>
        <v>0.9</v>
      </c>
    </row>
    <row r="461" spans="1:20" x14ac:dyDescent="0.25">
      <c r="A461" t="s">
        <v>21</v>
      </c>
    </row>
    <row r="462" spans="1:20" x14ac:dyDescent="0.25">
      <c r="A462" t="s">
        <v>227</v>
      </c>
      <c r="B462" s="8" t="s">
        <v>222</v>
      </c>
      <c r="C462" s="23" t="s">
        <v>68</v>
      </c>
      <c r="D462" s="23" t="s">
        <v>73</v>
      </c>
      <c r="E462" s="23" t="s">
        <v>74</v>
      </c>
      <c r="F462" s="23" t="s">
        <v>75</v>
      </c>
      <c r="G462" s="23" t="s">
        <v>76</v>
      </c>
      <c r="H462" s="23" t="s">
        <v>77</v>
      </c>
      <c r="I462" s="23" t="s">
        <v>78</v>
      </c>
      <c r="J462" s="23" t="s">
        <v>87</v>
      </c>
      <c r="K462" s="23" t="s">
        <v>88</v>
      </c>
      <c r="L462" s="23" t="s">
        <v>89</v>
      </c>
      <c r="M462" s="23" t="s">
        <v>90</v>
      </c>
      <c r="N462" s="23" t="s">
        <v>91</v>
      </c>
      <c r="O462" s="23" t="s">
        <v>92</v>
      </c>
      <c r="P462" s="23" t="s">
        <v>93</v>
      </c>
      <c r="Q462" s="23" t="s">
        <v>94</v>
      </c>
      <c r="R462" s="23" t="s">
        <v>95</v>
      </c>
      <c r="S462" s="23" t="s">
        <v>96</v>
      </c>
      <c r="T462" s="23" t="s">
        <v>97</v>
      </c>
    </row>
    <row r="463" spans="1:20" x14ac:dyDescent="0.25">
      <c r="B463" s="9" t="s">
        <v>69</v>
      </c>
      <c r="C463" s="14" t="s">
        <v>70</v>
      </c>
      <c r="D463" s="11" t="s">
        <v>70</v>
      </c>
      <c r="E463" s="11" t="s">
        <v>70</v>
      </c>
      <c r="F463" s="11" t="s">
        <v>70</v>
      </c>
      <c r="G463" s="11" t="s">
        <v>70</v>
      </c>
      <c r="H463" s="11" t="s">
        <v>70</v>
      </c>
      <c r="I463" s="11" t="s">
        <v>70</v>
      </c>
      <c r="J463" s="11" t="s">
        <v>70</v>
      </c>
      <c r="K463" s="11" t="s">
        <v>70</v>
      </c>
      <c r="L463" s="11" t="s">
        <v>70</v>
      </c>
      <c r="M463" s="11" t="s">
        <v>70</v>
      </c>
      <c r="N463" s="11" t="s">
        <v>70</v>
      </c>
      <c r="O463" s="11" t="s">
        <v>70</v>
      </c>
      <c r="P463" s="11" t="s">
        <v>70</v>
      </c>
      <c r="Q463" s="11" t="s">
        <v>70</v>
      </c>
      <c r="R463" s="11" t="s">
        <v>70</v>
      </c>
      <c r="S463" s="11" t="s">
        <v>70</v>
      </c>
      <c r="T463" s="11" t="s">
        <v>70</v>
      </c>
    </row>
    <row r="464" spans="1:20" x14ac:dyDescent="0.25">
      <c r="B464" s="9" t="s">
        <v>71</v>
      </c>
      <c r="C464" s="14" t="s">
        <v>72</v>
      </c>
      <c r="D464" s="11" t="s">
        <v>72</v>
      </c>
      <c r="E464" s="11" t="s">
        <v>72</v>
      </c>
      <c r="F464" s="11" t="s">
        <v>72</v>
      </c>
      <c r="G464" s="11" t="s">
        <v>72</v>
      </c>
      <c r="H464" s="11" t="s">
        <v>72</v>
      </c>
      <c r="I464" s="11" t="s">
        <v>72</v>
      </c>
      <c r="J464" s="11" t="s">
        <v>72</v>
      </c>
      <c r="K464" s="11" t="s">
        <v>72</v>
      </c>
      <c r="L464" s="11" t="s">
        <v>72</v>
      </c>
      <c r="M464" s="11" t="s">
        <v>72</v>
      </c>
      <c r="N464" s="11" t="s">
        <v>72</v>
      </c>
      <c r="O464" s="11" t="s">
        <v>72</v>
      </c>
      <c r="P464" s="11" t="s">
        <v>72</v>
      </c>
      <c r="Q464" s="11" t="s">
        <v>72</v>
      </c>
      <c r="R464" s="11" t="s">
        <v>72</v>
      </c>
      <c r="S464" s="11" t="s">
        <v>72</v>
      </c>
      <c r="T464" s="11" t="s">
        <v>72</v>
      </c>
    </row>
    <row r="465" spans="1:20" x14ac:dyDescent="0.25">
      <c r="B465" s="19">
        <v>2</v>
      </c>
      <c r="C465" s="41">
        <v>32</v>
      </c>
      <c r="D465" s="53">
        <v>1</v>
      </c>
      <c r="E465" s="53">
        <v>0</v>
      </c>
      <c r="F465" s="53"/>
      <c r="G465" s="53">
        <v>22</v>
      </c>
      <c r="H465" s="53">
        <v>23</v>
      </c>
      <c r="I465" s="53">
        <v>4</v>
      </c>
      <c r="J465" s="53">
        <v>0</v>
      </c>
      <c r="K465" s="53">
        <v>0</v>
      </c>
      <c r="L465" s="53">
        <v>18</v>
      </c>
      <c r="M465" s="53"/>
      <c r="N465" s="53">
        <v>32</v>
      </c>
      <c r="O465" s="53">
        <v>41</v>
      </c>
      <c r="P465" s="53"/>
      <c r="Q465" s="53">
        <v>27</v>
      </c>
      <c r="R465" s="53">
        <v>0</v>
      </c>
      <c r="S465" s="53"/>
      <c r="T465" s="53">
        <v>32</v>
      </c>
    </row>
    <row r="466" spans="1:20" x14ac:dyDescent="0.25">
      <c r="B466" s="19">
        <v>3</v>
      </c>
      <c r="C466" s="41">
        <v>0</v>
      </c>
      <c r="D466" s="53">
        <v>17</v>
      </c>
      <c r="E466" s="53">
        <v>0</v>
      </c>
      <c r="F466" s="53"/>
      <c r="G466" s="53"/>
      <c r="H466" s="53">
        <v>40</v>
      </c>
      <c r="I466" s="53"/>
      <c r="J466" s="53">
        <v>27</v>
      </c>
      <c r="K466" s="53">
        <v>32</v>
      </c>
      <c r="L466" s="53">
        <v>31</v>
      </c>
      <c r="M466" s="53">
        <v>45</v>
      </c>
      <c r="N466" s="53">
        <v>0</v>
      </c>
      <c r="O466" s="53">
        <v>0</v>
      </c>
      <c r="P466" s="53"/>
      <c r="Q466" s="53">
        <v>59</v>
      </c>
      <c r="R466" s="53">
        <v>0</v>
      </c>
      <c r="S466" s="53">
        <v>0</v>
      </c>
      <c r="T466" s="53">
        <v>27</v>
      </c>
    </row>
    <row r="467" spans="1:20" x14ac:dyDescent="0.25">
      <c r="B467" s="19">
        <v>4</v>
      </c>
      <c r="C467" s="41">
        <v>0</v>
      </c>
      <c r="D467" s="53">
        <v>46</v>
      </c>
      <c r="E467" s="53">
        <v>0</v>
      </c>
      <c r="F467" s="53"/>
      <c r="G467" s="53"/>
      <c r="H467" s="53">
        <v>0</v>
      </c>
      <c r="I467" s="53"/>
      <c r="J467" s="53">
        <v>0</v>
      </c>
      <c r="K467" s="53">
        <v>0</v>
      </c>
      <c r="L467" s="53">
        <v>32</v>
      </c>
      <c r="M467" s="53"/>
      <c r="N467" s="53">
        <v>0</v>
      </c>
      <c r="O467" s="53"/>
      <c r="P467" s="53"/>
      <c r="Q467" s="53">
        <v>27</v>
      </c>
      <c r="R467" s="53">
        <v>0</v>
      </c>
      <c r="S467" s="53"/>
      <c r="T467" s="53"/>
    </row>
    <row r="468" spans="1:20" x14ac:dyDescent="0.25">
      <c r="B468" s="20">
        <v>5</v>
      </c>
      <c r="C468" s="41">
        <v>46</v>
      </c>
      <c r="D468" s="53">
        <v>5</v>
      </c>
      <c r="E468" s="53">
        <v>42</v>
      </c>
      <c r="F468" s="53">
        <v>16</v>
      </c>
      <c r="G468" s="53">
        <v>55</v>
      </c>
      <c r="H468" s="53">
        <v>22</v>
      </c>
      <c r="I468" s="53">
        <v>58</v>
      </c>
      <c r="J468" s="53">
        <v>59</v>
      </c>
      <c r="K468" s="53">
        <v>36</v>
      </c>
      <c r="L468" s="53">
        <v>3</v>
      </c>
      <c r="M468" s="53">
        <v>17</v>
      </c>
      <c r="N468" s="53">
        <v>54</v>
      </c>
      <c r="O468" s="53">
        <v>40</v>
      </c>
      <c r="P468" s="53">
        <v>45</v>
      </c>
      <c r="Q468" s="53">
        <v>8</v>
      </c>
      <c r="R468" s="53">
        <v>27</v>
      </c>
      <c r="S468" s="53">
        <v>8</v>
      </c>
      <c r="T468" s="53">
        <v>45</v>
      </c>
    </row>
    <row r="469" spans="1:20" x14ac:dyDescent="0.25">
      <c r="B469" s="20">
        <v>6</v>
      </c>
      <c r="C469" s="41">
        <v>41</v>
      </c>
      <c r="D469" s="53"/>
      <c r="E469" s="53">
        <v>56</v>
      </c>
      <c r="F469" s="53">
        <v>55</v>
      </c>
      <c r="G469" s="53">
        <v>54</v>
      </c>
      <c r="H469" s="53">
        <v>13</v>
      </c>
      <c r="I469" s="53">
        <v>35</v>
      </c>
      <c r="J469" s="53">
        <v>58</v>
      </c>
      <c r="K469" s="53">
        <v>10</v>
      </c>
      <c r="L469" s="53">
        <v>35</v>
      </c>
      <c r="M469" s="53">
        <v>17</v>
      </c>
      <c r="N469" s="53">
        <v>58</v>
      </c>
      <c r="O469" s="53">
        <v>54</v>
      </c>
      <c r="P469" s="53">
        <v>17</v>
      </c>
      <c r="Q469" s="53">
        <v>17</v>
      </c>
      <c r="R469" s="53">
        <v>59</v>
      </c>
      <c r="S469" s="53">
        <v>35</v>
      </c>
      <c r="T469" s="53">
        <v>17</v>
      </c>
    </row>
    <row r="470" spans="1:20" x14ac:dyDescent="0.25">
      <c r="B470" s="20">
        <v>7</v>
      </c>
      <c r="C470" s="41"/>
      <c r="D470" s="53">
        <v>55</v>
      </c>
      <c r="E470" s="53">
        <v>55</v>
      </c>
      <c r="F470" s="53">
        <v>26</v>
      </c>
      <c r="G470" s="53">
        <v>8</v>
      </c>
      <c r="H470" s="53">
        <v>40</v>
      </c>
      <c r="I470" s="53">
        <v>56</v>
      </c>
      <c r="J470" s="53">
        <v>54</v>
      </c>
      <c r="K470" s="53">
        <v>58</v>
      </c>
      <c r="L470" s="53">
        <v>45</v>
      </c>
      <c r="M470" s="53">
        <v>17</v>
      </c>
      <c r="N470" s="53">
        <v>45</v>
      </c>
      <c r="O470" s="53">
        <v>54</v>
      </c>
      <c r="P470" s="53">
        <v>54</v>
      </c>
      <c r="Q470" s="53">
        <v>49</v>
      </c>
      <c r="R470" s="53">
        <v>49</v>
      </c>
      <c r="S470" s="53">
        <v>3</v>
      </c>
      <c r="T470" s="53">
        <v>49</v>
      </c>
    </row>
    <row r="471" spans="1:20" x14ac:dyDescent="0.25">
      <c r="B471" s="20">
        <v>8</v>
      </c>
      <c r="C471" s="41">
        <v>10</v>
      </c>
      <c r="D471" s="53">
        <v>35</v>
      </c>
      <c r="E471" s="53">
        <v>45</v>
      </c>
      <c r="F471" s="53">
        <v>31</v>
      </c>
      <c r="G471" s="53">
        <v>3</v>
      </c>
      <c r="H471" s="53">
        <v>45</v>
      </c>
      <c r="I471" s="53">
        <v>8</v>
      </c>
      <c r="J471" s="53">
        <v>17</v>
      </c>
      <c r="K471" s="53">
        <v>3</v>
      </c>
      <c r="L471" s="53">
        <v>17</v>
      </c>
      <c r="M471" s="53">
        <v>58</v>
      </c>
      <c r="N471" s="53">
        <v>54</v>
      </c>
      <c r="O471" s="53">
        <v>54</v>
      </c>
      <c r="P471" s="53">
        <v>58</v>
      </c>
      <c r="Q471" s="53">
        <v>3</v>
      </c>
      <c r="R471" s="53">
        <v>49</v>
      </c>
      <c r="S471" s="53">
        <v>3</v>
      </c>
      <c r="T471" s="53">
        <v>35</v>
      </c>
    </row>
    <row r="472" spans="1:20" x14ac:dyDescent="0.25">
      <c r="B472" s="20">
        <v>9</v>
      </c>
      <c r="C472" s="41">
        <v>45</v>
      </c>
      <c r="D472" s="53">
        <v>0.33333333333333331</v>
      </c>
      <c r="E472" s="53">
        <v>55</v>
      </c>
      <c r="F472" s="53">
        <v>0.25</v>
      </c>
      <c r="G472" s="53">
        <v>45</v>
      </c>
      <c r="H472" s="53">
        <v>31</v>
      </c>
      <c r="I472" s="53">
        <v>54</v>
      </c>
      <c r="J472" s="53">
        <v>54</v>
      </c>
      <c r="K472" s="53">
        <v>22</v>
      </c>
      <c r="L472" s="53">
        <v>12</v>
      </c>
      <c r="M472" s="53">
        <v>21</v>
      </c>
      <c r="N472" s="53">
        <v>49</v>
      </c>
      <c r="O472" s="53">
        <v>40</v>
      </c>
      <c r="P472" s="53">
        <v>31</v>
      </c>
      <c r="Q472" s="53">
        <v>58</v>
      </c>
      <c r="R472" s="53">
        <v>17</v>
      </c>
      <c r="S472" s="53">
        <v>58</v>
      </c>
      <c r="T472" s="53">
        <v>26</v>
      </c>
    </row>
    <row r="473" spans="1:20" x14ac:dyDescent="0.25">
      <c r="B473" s="20">
        <v>10</v>
      </c>
      <c r="C473" s="41">
        <v>5</v>
      </c>
      <c r="D473" s="53">
        <v>29</v>
      </c>
      <c r="E473" s="53">
        <v>35</v>
      </c>
      <c r="F473" s="53">
        <v>35</v>
      </c>
      <c r="G473" s="53">
        <v>3</v>
      </c>
      <c r="H473" s="53">
        <v>49</v>
      </c>
      <c r="I473" s="53">
        <v>26</v>
      </c>
      <c r="J473" s="53">
        <v>35</v>
      </c>
      <c r="K473" s="53">
        <v>17</v>
      </c>
      <c r="L473" s="53">
        <v>16</v>
      </c>
      <c r="M473" s="53"/>
      <c r="N473" s="53">
        <v>54</v>
      </c>
      <c r="O473" s="53">
        <v>40</v>
      </c>
      <c r="P473" s="53">
        <v>54</v>
      </c>
      <c r="Q473" s="53">
        <v>54</v>
      </c>
      <c r="R473" s="53">
        <v>54</v>
      </c>
      <c r="S473" s="53">
        <v>7</v>
      </c>
      <c r="T473" s="53"/>
    </row>
    <row r="474" spans="1:20" x14ac:dyDescent="0.25">
      <c r="B474" s="20">
        <v>11</v>
      </c>
      <c r="C474" s="41">
        <v>50</v>
      </c>
      <c r="D474" s="53">
        <v>51</v>
      </c>
      <c r="E474" s="53">
        <v>0.20833333333333334</v>
      </c>
      <c r="F474" s="53">
        <v>3</v>
      </c>
      <c r="G474" s="53">
        <v>8</v>
      </c>
      <c r="H474" s="53">
        <v>59</v>
      </c>
      <c r="I474" s="53">
        <v>26</v>
      </c>
      <c r="J474" s="53">
        <v>58</v>
      </c>
      <c r="K474" s="53">
        <v>40</v>
      </c>
      <c r="L474" s="53">
        <v>17</v>
      </c>
      <c r="M474" s="53"/>
      <c r="N474" s="53">
        <v>58</v>
      </c>
      <c r="O474" s="53">
        <v>40</v>
      </c>
      <c r="P474" s="53">
        <v>54</v>
      </c>
      <c r="Q474" s="53"/>
      <c r="R474" s="53">
        <v>8</v>
      </c>
      <c r="S474" s="53">
        <v>26</v>
      </c>
      <c r="T474" s="53"/>
    </row>
    <row r="475" spans="1:20" x14ac:dyDescent="0.25">
      <c r="B475" s="20">
        <v>12</v>
      </c>
      <c r="C475" s="41">
        <v>12</v>
      </c>
      <c r="D475" s="53">
        <v>10</v>
      </c>
      <c r="E475" s="53">
        <v>50</v>
      </c>
      <c r="F475" s="53">
        <v>35</v>
      </c>
      <c r="G475" s="53">
        <v>8</v>
      </c>
      <c r="H475" s="53">
        <v>8</v>
      </c>
      <c r="I475" s="53">
        <v>12</v>
      </c>
      <c r="J475" s="53">
        <v>35</v>
      </c>
      <c r="K475" s="53">
        <v>58</v>
      </c>
      <c r="L475" s="53">
        <v>21</v>
      </c>
      <c r="M475" s="53"/>
      <c r="N475" s="53">
        <v>58</v>
      </c>
      <c r="O475" s="53">
        <v>54</v>
      </c>
      <c r="P475" s="53">
        <v>26</v>
      </c>
      <c r="Q475" s="53"/>
      <c r="R475" s="53">
        <v>59</v>
      </c>
      <c r="S475" s="53">
        <v>54</v>
      </c>
      <c r="T475" s="53">
        <v>31</v>
      </c>
    </row>
    <row r="476" spans="1:20" x14ac:dyDescent="0.25">
      <c r="B476" s="21">
        <v>13</v>
      </c>
      <c r="C476" s="44">
        <v>20</v>
      </c>
      <c r="D476" s="54">
        <v>5</v>
      </c>
      <c r="E476" s="54">
        <v>50</v>
      </c>
      <c r="F476" s="54">
        <v>8</v>
      </c>
      <c r="G476" s="44">
        <v>8</v>
      </c>
      <c r="H476" s="54">
        <v>12</v>
      </c>
      <c r="I476" s="54">
        <v>12</v>
      </c>
      <c r="J476" s="54">
        <v>40</v>
      </c>
      <c r="K476" s="54">
        <v>8</v>
      </c>
      <c r="L476" s="54"/>
      <c r="M476" s="54"/>
      <c r="N476" s="54">
        <v>3</v>
      </c>
      <c r="O476" s="54"/>
      <c r="P476" s="54"/>
      <c r="Q476" s="54"/>
      <c r="R476" s="54">
        <v>26</v>
      </c>
      <c r="S476" s="54"/>
      <c r="T476" s="54">
        <v>54</v>
      </c>
    </row>
    <row r="478" spans="1:20" x14ac:dyDescent="0.25">
      <c r="A478" t="s">
        <v>21</v>
      </c>
    </row>
    <row r="479" spans="1:20" x14ac:dyDescent="0.25">
      <c r="A479" t="s">
        <v>229</v>
      </c>
      <c r="B479" s="8" t="s">
        <v>223</v>
      </c>
      <c r="C479" s="23" t="s">
        <v>79</v>
      </c>
      <c r="D479" s="23" t="s">
        <v>80</v>
      </c>
      <c r="E479" s="23" t="s">
        <v>81</v>
      </c>
      <c r="F479" s="23" t="s">
        <v>82</v>
      </c>
      <c r="G479" s="23" t="s">
        <v>83</v>
      </c>
      <c r="H479" s="23" t="s">
        <v>84</v>
      </c>
      <c r="I479" s="23" t="s">
        <v>85</v>
      </c>
      <c r="J479" s="23" t="s">
        <v>86</v>
      </c>
      <c r="K479" s="23" t="s">
        <v>98</v>
      </c>
      <c r="L479" s="23" t="s">
        <v>99</v>
      </c>
      <c r="M479" s="23" t="s">
        <v>100</v>
      </c>
      <c r="N479" s="23" t="s">
        <v>101</v>
      </c>
      <c r="O479" s="23" t="s">
        <v>102</v>
      </c>
    </row>
    <row r="480" spans="1:20" x14ac:dyDescent="0.25">
      <c r="B480" s="9" t="s">
        <v>69</v>
      </c>
      <c r="C480" s="14" t="s">
        <v>70</v>
      </c>
      <c r="D480" s="11" t="s">
        <v>70</v>
      </c>
      <c r="E480" s="11" t="s">
        <v>70</v>
      </c>
      <c r="F480" s="11" t="s">
        <v>70</v>
      </c>
      <c r="G480" s="11" t="s">
        <v>70</v>
      </c>
      <c r="H480" s="11" t="s">
        <v>70</v>
      </c>
      <c r="I480" s="11" t="s">
        <v>70</v>
      </c>
      <c r="J480" s="11" t="s">
        <v>70</v>
      </c>
      <c r="K480" s="11" t="s">
        <v>70</v>
      </c>
      <c r="L480" s="11" t="s">
        <v>70</v>
      </c>
      <c r="M480" s="11" t="s">
        <v>70</v>
      </c>
      <c r="N480" s="11" t="s">
        <v>70</v>
      </c>
      <c r="O480" s="11" t="s">
        <v>70</v>
      </c>
    </row>
    <row r="481" spans="1:17" x14ac:dyDescent="0.25">
      <c r="B481" s="9" t="s">
        <v>71</v>
      </c>
      <c r="C481" s="14" t="s">
        <v>72</v>
      </c>
      <c r="D481" s="11" t="s">
        <v>72</v>
      </c>
      <c r="E481" s="11" t="s">
        <v>72</v>
      </c>
      <c r="F481" s="11" t="s">
        <v>72</v>
      </c>
      <c r="G481" s="11" t="s">
        <v>72</v>
      </c>
      <c r="H481" s="11" t="s">
        <v>72</v>
      </c>
      <c r="I481" s="11" t="s">
        <v>72</v>
      </c>
      <c r="J481" s="11" t="s">
        <v>72</v>
      </c>
      <c r="K481" s="11" t="s">
        <v>72</v>
      </c>
      <c r="L481" s="11" t="s">
        <v>72</v>
      </c>
      <c r="M481" s="11" t="s">
        <v>72</v>
      </c>
      <c r="N481" s="11" t="s">
        <v>72</v>
      </c>
      <c r="O481" s="11" t="s">
        <v>72</v>
      </c>
    </row>
    <row r="482" spans="1:17" x14ac:dyDescent="0.25">
      <c r="B482" s="19">
        <v>2</v>
      </c>
      <c r="C482" s="27">
        <v>1.8749999999999999E-2</v>
      </c>
      <c r="D482" s="34"/>
      <c r="E482" s="35">
        <v>6.3888888888888884E-2</v>
      </c>
      <c r="F482" s="34"/>
      <c r="G482" s="34">
        <v>0</v>
      </c>
      <c r="H482" s="34">
        <v>0</v>
      </c>
      <c r="I482" s="34"/>
      <c r="J482" s="34"/>
      <c r="K482" s="35">
        <v>3.8194444444444441E-2</v>
      </c>
      <c r="L482" s="34">
        <v>0</v>
      </c>
      <c r="M482" s="35">
        <v>1.2499999999999999E-2</v>
      </c>
      <c r="N482" s="34"/>
      <c r="O482" s="34"/>
    </row>
    <row r="483" spans="1:17" x14ac:dyDescent="0.25">
      <c r="B483" s="19">
        <v>3</v>
      </c>
      <c r="C483" s="27">
        <v>1.8749999999999999E-2</v>
      </c>
      <c r="D483" s="34"/>
      <c r="E483" s="35">
        <v>2.2222222222222223E-2</v>
      </c>
      <c r="F483" s="34"/>
      <c r="G483" s="35">
        <v>1.8749999999999999E-2</v>
      </c>
      <c r="H483" s="34"/>
      <c r="I483" s="34"/>
      <c r="J483" s="35">
        <v>6.3888888888888884E-2</v>
      </c>
      <c r="K483" s="35">
        <v>1.2499999999999999E-2</v>
      </c>
      <c r="L483" s="35">
        <v>1.5972222222222224E-2</v>
      </c>
      <c r="M483" s="34">
        <v>0</v>
      </c>
      <c r="N483" s="35">
        <v>3.4722222222222224E-2</v>
      </c>
      <c r="O483" s="34">
        <v>0</v>
      </c>
    </row>
    <row r="484" spans="1:17" x14ac:dyDescent="0.25">
      <c r="B484" s="19">
        <v>4</v>
      </c>
      <c r="C484" s="27">
        <v>2.8472222222222222E-2</v>
      </c>
      <c r="D484" s="34"/>
      <c r="E484" s="35">
        <v>7.6388888888888895E-2</v>
      </c>
      <c r="F484" s="34"/>
      <c r="G484" s="35">
        <v>3.8194444444444441E-2</v>
      </c>
      <c r="H484" s="35">
        <v>8.6111111111111124E-2</v>
      </c>
      <c r="I484" s="34"/>
      <c r="J484" s="35">
        <v>7.9861111111111105E-2</v>
      </c>
      <c r="K484" s="34">
        <v>0</v>
      </c>
      <c r="L484" s="35">
        <v>1.2499999999999999E-2</v>
      </c>
      <c r="M484" s="35">
        <v>1.2499999999999999E-2</v>
      </c>
      <c r="N484" s="34">
        <v>0</v>
      </c>
      <c r="O484" s="34"/>
    </row>
    <row r="485" spans="1:17" x14ac:dyDescent="0.25">
      <c r="B485" s="20">
        <v>5</v>
      </c>
      <c r="C485" s="27">
        <v>0.19166666666666665</v>
      </c>
      <c r="D485" s="34"/>
      <c r="E485" s="35">
        <v>0.17847222222222223</v>
      </c>
      <c r="F485" s="35">
        <v>0.16250000000000001</v>
      </c>
      <c r="G485" s="35">
        <v>0.2298611111111111</v>
      </c>
      <c r="H485" s="35">
        <v>0.20069444444444443</v>
      </c>
      <c r="I485" s="34"/>
      <c r="J485" s="35">
        <v>0.24236111111111111</v>
      </c>
      <c r="K485" s="35">
        <v>0.13402777777777777</v>
      </c>
      <c r="L485" s="35">
        <v>0.22638888888888889</v>
      </c>
      <c r="M485" s="35">
        <v>0.11180555555555556</v>
      </c>
      <c r="N485" s="35">
        <v>0.21388888888888891</v>
      </c>
      <c r="O485" s="35">
        <v>0.13680555555555554</v>
      </c>
    </row>
    <row r="486" spans="1:17" x14ac:dyDescent="0.25">
      <c r="B486" s="20">
        <v>6</v>
      </c>
      <c r="C486" s="27">
        <v>0.21041666666666667</v>
      </c>
      <c r="D486" s="34"/>
      <c r="E486" s="35">
        <v>0.22013888888888888</v>
      </c>
      <c r="F486" s="35">
        <v>0.19166666666666665</v>
      </c>
      <c r="G486" s="35">
        <v>0.24583333333333335</v>
      </c>
      <c r="H486" s="35">
        <v>0.16597222222222222</v>
      </c>
      <c r="I486" s="34"/>
      <c r="J486" s="35">
        <v>0.2298611111111111</v>
      </c>
      <c r="K486" s="35">
        <v>0.23263888888888887</v>
      </c>
      <c r="L486" s="35">
        <v>0.19444444444444445</v>
      </c>
      <c r="M486" s="35">
        <v>0.24583333333333335</v>
      </c>
      <c r="N486" s="35">
        <v>0.21805555555555556</v>
      </c>
      <c r="O486" s="35">
        <v>0.15972222222222224</v>
      </c>
    </row>
    <row r="487" spans="1:17" x14ac:dyDescent="0.25">
      <c r="B487" s="20">
        <v>7</v>
      </c>
      <c r="C487" s="27">
        <v>0.3576388888888889</v>
      </c>
      <c r="D487" s="34"/>
      <c r="E487" s="34"/>
      <c r="F487" s="35">
        <v>0.24583333333333335</v>
      </c>
      <c r="G487" s="35">
        <v>0.28402777777777777</v>
      </c>
      <c r="H487" s="35">
        <v>0.24583333333333335</v>
      </c>
      <c r="I487" s="34"/>
      <c r="J487" s="34"/>
      <c r="K487" s="35">
        <v>0.22638888888888889</v>
      </c>
      <c r="L487" s="35">
        <v>0.24236111111111111</v>
      </c>
      <c r="M487" s="35">
        <v>0.26041666666666669</v>
      </c>
      <c r="N487" s="35">
        <v>0.22638888888888889</v>
      </c>
      <c r="O487" s="35">
        <v>0.22361111111111109</v>
      </c>
    </row>
    <row r="488" spans="1:17" x14ac:dyDescent="0.25">
      <c r="B488" s="20">
        <v>8</v>
      </c>
      <c r="C488" s="27">
        <v>0.50138888888888888</v>
      </c>
      <c r="D488" s="34"/>
      <c r="E488" s="34"/>
      <c r="F488" s="34"/>
      <c r="G488" s="34"/>
      <c r="H488" s="35">
        <v>0.27430555555555552</v>
      </c>
      <c r="I488" s="34"/>
      <c r="J488" s="34"/>
      <c r="K488" s="35">
        <v>0.25833333333333336</v>
      </c>
      <c r="L488" s="35">
        <v>0.24236111111111111</v>
      </c>
      <c r="M488" s="35">
        <v>0.3</v>
      </c>
      <c r="N488" s="34"/>
      <c r="O488" s="35">
        <v>0.23958333333333334</v>
      </c>
    </row>
    <row r="489" spans="1:17" x14ac:dyDescent="0.25">
      <c r="B489" s="20">
        <v>9</v>
      </c>
      <c r="C489" s="27">
        <v>0.56805555555555554</v>
      </c>
      <c r="D489" s="34"/>
      <c r="E489" s="34"/>
      <c r="F489" s="34"/>
      <c r="G489" s="34"/>
      <c r="H489" s="35">
        <v>0.32847222222222222</v>
      </c>
      <c r="I489" s="35">
        <v>0.28402777777777777</v>
      </c>
      <c r="J489" s="34"/>
      <c r="K489" s="35">
        <v>0.24861111111111112</v>
      </c>
      <c r="L489" s="35">
        <v>0.24583333333333335</v>
      </c>
      <c r="M489" s="35">
        <v>0.33194444444444443</v>
      </c>
      <c r="N489" s="34"/>
      <c r="O489" s="35">
        <v>0.23611111111111113</v>
      </c>
    </row>
    <row r="490" spans="1:17" x14ac:dyDescent="0.25">
      <c r="B490" s="20">
        <v>10</v>
      </c>
      <c r="C490" s="27">
        <v>0.61944444444444446</v>
      </c>
      <c r="D490" s="34"/>
      <c r="E490" s="34"/>
      <c r="F490" s="34"/>
      <c r="G490" s="35">
        <v>0.32847222222222222</v>
      </c>
      <c r="H490" s="34"/>
      <c r="I490" s="35">
        <v>0.30972222222222223</v>
      </c>
      <c r="J490" s="34"/>
      <c r="K490" s="35">
        <v>0.25208333333333333</v>
      </c>
      <c r="L490" s="35">
        <v>0.25208333333333333</v>
      </c>
      <c r="M490" s="35">
        <v>0.37638888888888888</v>
      </c>
      <c r="N490" s="34"/>
      <c r="O490" s="35">
        <v>0.25208333333333333</v>
      </c>
    </row>
    <row r="491" spans="1:17" x14ac:dyDescent="0.25">
      <c r="B491" s="20">
        <v>11</v>
      </c>
      <c r="C491" s="27">
        <v>0.4597222222222222</v>
      </c>
      <c r="D491" s="34"/>
      <c r="E491" s="34"/>
      <c r="F491" s="34"/>
      <c r="G491" s="35">
        <v>0.30972222222222223</v>
      </c>
      <c r="H491" s="34"/>
      <c r="I491" s="35">
        <v>0.25833333333333336</v>
      </c>
      <c r="J491" s="34"/>
      <c r="K491" s="35">
        <v>0.27777777777777779</v>
      </c>
      <c r="L491" s="35">
        <v>0.22638888888888889</v>
      </c>
      <c r="M491" s="35">
        <v>0.34166666666666662</v>
      </c>
      <c r="N491" s="35">
        <v>0.25208333333333333</v>
      </c>
      <c r="O491" s="35">
        <v>0.25555555555555559</v>
      </c>
    </row>
    <row r="492" spans="1:17" x14ac:dyDescent="0.25">
      <c r="B492" s="20">
        <v>12</v>
      </c>
      <c r="C492" s="29"/>
      <c r="D492" s="34"/>
      <c r="E492" s="34"/>
      <c r="F492" s="34"/>
      <c r="G492" s="35">
        <v>0.3125</v>
      </c>
      <c r="H492" s="34"/>
      <c r="I492" s="35">
        <v>0.30972222222222223</v>
      </c>
      <c r="J492" s="34"/>
      <c r="K492" s="34"/>
      <c r="L492" s="35">
        <v>0.19791666666666666</v>
      </c>
      <c r="M492" s="35">
        <v>0.4597222222222222</v>
      </c>
      <c r="N492" s="35">
        <v>0.27430555555555552</v>
      </c>
      <c r="O492" s="35">
        <v>0.25208333333333333</v>
      </c>
    </row>
    <row r="493" spans="1:17" x14ac:dyDescent="0.25">
      <c r="B493" s="21">
        <v>13</v>
      </c>
      <c r="C493" s="33"/>
      <c r="D493" s="36"/>
      <c r="E493" s="36"/>
      <c r="F493" s="36"/>
      <c r="G493" s="36"/>
      <c r="H493" s="36"/>
      <c r="I493" s="37">
        <v>0.29652777777777778</v>
      </c>
      <c r="J493" s="36"/>
      <c r="K493" s="36"/>
      <c r="L493" s="37">
        <v>0.23611111111111113</v>
      </c>
      <c r="M493" s="37">
        <v>0.49513888888888885</v>
      </c>
      <c r="N493" s="36"/>
      <c r="O493" s="36"/>
    </row>
    <row r="495" spans="1:17" x14ac:dyDescent="0.25">
      <c r="A495" t="s">
        <v>21</v>
      </c>
    </row>
    <row r="496" spans="1:17" x14ac:dyDescent="0.25">
      <c r="A496" t="s">
        <v>230</v>
      </c>
      <c r="B496" s="8" t="s">
        <v>223</v>
      </c>
      <c r="C496" s="48" t="s">
        <v>79</v>
      </c>
      <c r="D496" s="48" t="s">
        <v>80</v>
      </c>
      <c r="E496" s="48" t="s">
        <v>81</v>
      </c>
      <c r="F496" s="48" t="s">
        <v>82</v>
      </c>
      <c r="G496" s="48" t="s">
        <v>83</v>
      </c>
      <c r="H496" s="48" t="s">
        <v>84</v>
      </c>
      <c r="I496" s="48" t="s">
        <v>85</v>
      </c>
      <c r="J496" s="48" t="s">
        <v>86</v>
      </c>
      <c r="K496" s="48" t="s">
        <v>98</v>
      </c>
      <c r="L496" s="48" t="s">
        <v>99</v>
      </c>
      <c r="M496" s="48" t="s">
        <v>100</v>
      </c>
      <c r="N496" s="48" t="s">
        <v>101</v>
      </c>
      <c r="O496" s="48" t="s">
        <v>102</v>
      </c>
      <c r="P496" s="49" t="s">
        <v>225</v>
      </c>
      <c r="Q496" s="49" t="s">
        <v>226</v>
      </c>
    </row>
    <row r="497" spans="1:17" x14ac:dyDescent="0.25">
      <c r="B497" s="9" t="s">
        <v>69</v>
      </c>
      <c r="C497" s="14" t="s">
        <v>70</v>
      </c>
      <c r="D497" s="11" t="s">
        <v>70</v>
      </c>
      <c r="E497" s="11" t="s">
        <v>70</v>
      </c>
      <c r="F497" s="11" t="s">
        <v>70</v>
      </c>
      <c r="G497" s="11" t="s">
        <v>70</v>
      </c>
      <c r="H497" s="11" t="s">
        <v>70</v>
      </c>
      <c r="I497" s="11" t="s">
        <v>70</v>
      </c>
      <c r="J497" s="11" t="s">
        <v>70</v>
      </c>
      <c r="K497" s="11" t="s">
        <v>70</v>
      </c>
      <c r="L497" s="11" t="s">
        <v>70</v>
      </c>
      <c r="M497" s="11" t="s">
        <v>70</v>
      </c>
      <c r="N497" s="11" t="s">
        <v>70</v>
      </c>
      <c r="O497" s="11" t="s">
        <v>70</v>
      </c>
    </row>
    <row r="498" spans="1:17" x14ac:dyDescent="0.25">
      <c r="B498" s="9" t="s">
        <v>71</v>
      </c>
      <c r="C498" s="14" t="s">
        <v>72</v>
      </c>
      <c r="D498" s="11" t="s">
        <v>72</v>
      </c>
      <c r="E498" s="11" t="s">
        <v>72</v>
      </c>
      <c r="F498" s="11" t="s">
        <v>72</v>
      </c>
      <c r="G498" s="11" t="s">
        <v>72</v>
      </c>
      <c r="H498" s="11" t="s">
        <v>72</v>
      </c>
      <c r="I498" s="11" t="s">
        <v>72</v>
      </c>
      <c r="J498" s="11" t="s">
        <v>72</v>
      </c>
      <c r="K498" s="11" t="s">
        <v>72</v>
      </c>
      <c r="L498" s="11" t="s">
        <v>72</v>
      </c>
      <c r="M498" s="11" t="s">
        <v>72</v>
      </c>
      <c r="N498" s="11" t="s">
        <v>72</v>
      </c>
      <c r="O498" s="11" t="s">
        <v>72</v>
      </c>
    </row>
    <row r="499" spans="1:17" x14ac:dyDescent="0.25">
      <c r="B499" s="19">
        <v>2</v>
      </c>
      <c r="C499" s="47">
        <v>0.45</v>
      </c>
      <c r="D499" s="47"/>
      <c r="E499" s="47">
        <v>1.5333333333333301</v>
      </c>
      <c r="F499" s="47"/>
      <c r="G499" s="47">
        <v>0</v>
      </c>
      <c r="H499" s="47">
        <v>0</v>
      </c>
      <c r="I499" s="47"/>
      <c r="J499" s="47"/>
      <c r="K499" s="47">
        <v>0.91666666666666663</v>
      </c>
      <c r="L499" s="47">
        <v>0</v>
      </c>
      <c r="M499" s="47">
        <v>0.3</v>
      </c>
      <c r="N499" s="47"/>
      <c r="O499" s="47"/>
      <c r="P499" s="51">
        <f>AVERAGE(C499:O499)</f>
        <v>0.45714285714285668</v>
      </c>
      <c r="Q499" s="52">
        <f>_xlfn.STDEV.P(C499:O499)/SQRT(COUNT(C499:O499))</f>
        <v>0.20308999442951992</v>
      </c>
    </row>
    <row r="500" spans="1:17" x14ac:dyDescent="0.25">
      <c r="B500" s="19">
        <v>3</v>
      </c>
      <c r="C500" s="47">
        <v>0.45</v>
      </c>
      <c r="D500" s="47"/>
      <c r="E500" s="47">
        <v>0.53333333333333333</v>
      </c>
      <c r="F500" s="47"/>
      <c r="G500" s="47">
        <v>0.45</v>
      </c>
      <c r="H500" s="47"/>
      <c r="I500" s="47"/>
      <c r="J500" s="47">
        <v>1.5333333333333301</v>
      </c>
      <c r="K500" s="47">
        <v>0.3</v>
      </c>
      <c r="L500" s="47">
        <v>0.38333333333333336</v>
      </c>
      <c r="M500" s="47">
        <v>0</v>
      </c>
      <c r="N500" s="47">
        <v>0.83333333333333337</v>
      </c>
      <c r="O500" s="47">
        <v>0</v>
      </c>
      <c r="P500" s="51">
        <f t="shared" ref="P500:P510" si="89">AVERAGE(C500:O500)</f>
        <v>0.49814814814814778</v>
      </c>
      <c r="Q500" s="52">
        <f t="shared" ref="Q500:Q510" si="90">_xlfn.STDEV.P(C500:O500)/SQRT(COUNT(C500:O500))</f>
        <v>0.14650581444297586</v>
      </c>
    </row>
    <row r="501" spans="1:17" x14ac:dyDescent="0.25">
      <c r="B501" s="19">
        <v>4</v>
      </c>
      <c r="C501" s="47">
        <v>0.68333333333333335</v>
      </c>
      <c r="D501" s="47"/>
      <c r="E501" s="47">
        <v>1.8333333333333299</v>
      </c>
      <c r="F501" s="47"/>
      <c r="G501" s="47">
        <v>0.91666666666666663</v>
      </c>
      <c r="H501" s="47">
        <v>2.0666666666666602</v>
      </c>
      <c r="I501" s="47"/>
      <c r="J501" s="47">
        <v>1.9166666666666601</v>
      </c>
      <c r="K501" s="47">
        <v>0</v>
      </c>
      <c r="L501" s="47">
        <v>0.3</v>
      </c>
      <c r="M501" s="47">
        <v>0.3</v>
      </c>
      <c r="N501" s="47">
        <v>0</v>
      </c>
      <c r="O501" s="47"/>
      <c r="P501" s="51">
        <f t="shared" si="89"/>
        <v>0.89074074074073883</v>
      </c>
      <c r="Q501" s="52">
        <f t="shared" si="90"/>
        <v>0.2641614720979456</v>
      </c>
    </row>
    <row r="502" spans="1:17" x14ac:dyDescent="0.25">
      <c r="B502" s="20">
        <v>5</v>
      </c>
      <c r="C502" s="47">
        <v>4.5999999999999996</v>
      </c>
      <c r="D502" s="47"/>
      <c r="E502" s="47">
        <v>4.2833333333333297</v>
      </c>
      <c r="F502" s="47">
        <v>3.9</v>
      </c>
      <c r="G502" s="47">
        <v>5.5166666666666604</v>
      </c>
      <c r="H502" s="47">
        <v>4.8166666666666602</v>
      </c>
      <c r="I502" s="47"/>
      <c r="J502" s="47">
        <v>5.8166666666666602</v>
      </c>
      <c r="K502" s="47">
        <v>3.2166666666666601</v>
      </c>
      <c r="L502" s="47">
        <v>5.43333333333333</v>
      </c>
      <c r="M502" s="47">
        <v>2.68333333333333</v>
      </c>
      <c r="N502" s="47">
        <v>5.1333333333333302</v>
      </c>
      <c r="O502" s="47">
        <v>3.2833333333333301</v>
      </c>
      <c r="P502" s="51">
        <f t="shared" si="89"/>
        <v>4.4257575757575722</v>
      </c>
      <c r="Q502" s="52">
        <f t="shared" si="90"/>
        <v>0.30046156440069038</v>
      </c>
    </row>
    <row r="503" spans="1:17" x14ac:dyDescent="0.25">
      <c r="B503" s="20">
        <v>6</v>
      </c>
      <c r="C503" s="47">
        <v>5.05</v>
      </c>
      <c r="D503" s="47"/>
      <c r="E503" s="47">
        <v>5.2833333333333297</v>
      </c>
      <c r="F503" s="47">
        <v>4.5999999999999996</v>
      </c>
      <c r="G503" s="47">
        <v>5.9</v>
      </c>
      <c r="H503" s="47">
        <v>3.9833333333333298</v>
      </c>
      <c r="I503" s="47"/>
      <c r="J503" s="47">
        <v>5.5166666666666604</v>
      </c>
      <c r="K503" s="47">
        <v>5.5833333333333304</v>
      </c>
      <c r="L503" s="47">
        <v>4.6666666666666599</v>
      </c>
      <c r="M503" s="47">
        <v>5.9</v>
      </c>
      <c r="N503" s="47">
        <v>5.2333333333333298</v>
      </c>
      <c r="O503" s="47">
        <v>3.8333333333333299</v>
      </c>
      <c r="P503" s="51">
        <f t="shared" si="89"/>
        <v>5.0499999999999963</v>
      </c>
      <c r="Q503" s="52">
        <f t="shared" si="90"/>
        <v>0.20333536556813264</v>
      </c>
    </row>
    <row r="504" spans="1:17" x14ac:dyDescent="0.25">
      <c r="B504" s="20">
        <v>7</v>
      </c>
      <c r="C504" s="47">
        <v>8.5833333333333304</v>
      </c>
      <c r="D504" s="47"/>
      <c r="E504" s="47"/>
      <c r="F504" s="47">
        <v>5.9</v>
      </c>
      <c r="G504" s="47">
        <v>6.8166666666666602</v>
      </c>
      <c r="H504" s="47">
        <v>5.9</v>
      </c>
      <c r="I504" s="47"/>
      <c r="J504" s="47"/>
      <c r="K504" s="47">
        <v>5.43333333333333</v>
      </c>
      <c r="L504" s="47">
        <v>5.8166666666666602</v>
      </c>
      <c r="M504" s="47">
        <v>6.25</v>
      </c>
      <c r="N504" s="47">
        <v>5.43333333333333</v>
      </c>
      <c r="O504" s="47">
        <v>5.36666666666666</v>
      </c>
      <c r="P504" s="51">
        <f t="shared" si="89"/>
        <v>6.1666666666666634</v>
      </c>
      <c r="Q504" s="52">
        <f t="shared" si="90"/>
        <v>0.31914236925211176</v>
      </c>
    </row>
    <row r="505" spans="1:17" x14ac:dyDescent="0.25">
      <c r="B505" s="20">
        <v>8</v>
      </c>
      <c r="C505" s="47">
        <v>12.033333333333299</v>
      </c>
      <c r="D505" s="47"/>
      <c r="E505" s="47"/>
      <c r="F505" s="47"/>
      <c r="G505" s="47"/>
      <c r="H505" s="47">
        <v>6.5833333333333304</v>
      </c>
      <c r="I505" s="47"/>
      <c r="J505" s="47"/>
      <c r="K505" s="47">
        <v>6.2</v>
      </c>
      <c r="L505" s="47">
        <v>5.8166666666666602</v>
      </c>
      <c r="M505" s="47">
        <v>7.2</v>
      </c>
      <c r="N505" s="47"/>
      <c r="O505" s="47">
        <v>5.75</v>
      </c>
      <c r="P505" s="51">
        <f t="shared" si="89"/>
        <v>7.2638888888888822</v>
      </c>
      <c r="Q505" s="52">
        <f t="shared" si="90"/>
        <v>0.8933863364136061</v>
      </c>
    </row>
    <row r="506" spans="1:17" x14ac:dyDescent="0.25">
      <c r="B506" s="20">
        <v>9</v>
      </c>
      <c r="C506" s="47">
        <v>13.633333333333301</v>
      </c>
      <c r="D506" s="47"/>
      <c r="E506" s="47"/>
      <c r="F506" s="47"/>
      <c r="G506" s="47"/>
      <c r="H506" s="47">
        <v>7.8833333333333302</v>
      </c>
      <c r="I506" s="47">
        <v>6.8166666666666602</v>
      </c>
      <c r="J506" s="47"/>
      <c r="K506" s="47">
        <v>5.9666666666666597</v>
      </c>
      <c r="L506" s="47">
        <v>5.9</v>
      </c>
      <c r="M506" s="47">
        <v>7.9666666666666597</v>
      </c>
      <c r="N506" s="47"/>
      <c r="O506" s="47">
        <v>5.6666666666666599</v>
      </c>
      <c r="P506" s="51">
        <f t="shared" si="89"/>
        <v>7.6904761904761809</v>
      </c>
      <c r="Q506" s="52">
        <f t="shared" si="90"/>
        <v>0.97381742424817497</v>
      </c>
    </row>
    <row r="507" spans="1:17" x14ac:dyDescent="0.25">
      <c r="B507" s="20">
        <v>10</v>
      </c>
      <c r="C507" s="47">
        <v>14.8666666666666</v>
      </c>
      <c r="D507" s="47"/>
      <c r="E507" s="47"/>
      <c r="F507" s="47"/>
      <c r="G507" s="47">
        <v>7.8833333333333302</v>
      </c>
      <c r="H507" s="47"/>
      <c r="I507" s="47">
        <v>7.43333333333333</v>
      </c>
      <c r="J507" s="47"/>
      <c r="K507" s="47">
        <v>6.05</v>
      </c>
      <c r="L507" s="47">
        <v>6.05</v>
      </c>
      <c r="M507" s="47">
        <v>9.0333333333333297</v>
      </c>
      <c r="N507" s="47"/>
      <c r="O507" s="47">
        <v>6.05</v>
      </c>
      <c r="P507" s="51">
        <f t="shared" si="89"/>
        <v>8.1952380952380839</v>
      </c>
      <c r="Q507" s="52">
        <f t="shared" si="90"/>
        <v>1.1037439598307925</v>
      </c>
    </row>
    <row r="508" spans="1:17" x14ac:dyDescent="0.25">
      <c r="B508" s="20">
        <v>11</v>
      </c>
      <c r="C508" s="47">
        <v>11.033333333333299</v>
      </c>
      <c r="D508" s="47"/>
      <c r="E508" s="47"/>
      <c r="F508" s="47"/>
      <c r="G508" s="47">
        <v>7.43333333333333</v>
      </c>
      <c r="H508" s="47"/>
      <c r="I508" s="47">
        <v>6.2</v>
      </c>
      <c r="J508" s="47"/>
      <c r="K508" s="47">
        <v>6.6666666666666599</v>
      </c>
      <c r="L508" s="47">
        <v>5.43333333333333</v>
      </c>
      <c r="M508" s="47">
        <v>8.1999999999999993</v>
      </c>
      <c r="N508" s="47">
        <v>6.05</v>
      </c>
      <c r="O508" s="47">
        <v>6.1333333333333302</v>
      </c>
      <c r="P508" s="51">
        <f t="shared" si="89"/>
        <v>7.1437499999999945</v>
      </c>
      <c r="Q508" s="52">
        <f t="shared" si="90"/>
        <v>0.5941039697811461</v>
      </c>
    </row>
    <row r="509" spans="1:17" x14ac:dyDescent="0.25">
      <c r="B509" s="20">
        <v>12</v>
      </c>
      <c r="C509" s="47"/>
      <c r="D509" s="47"/>
      <c r="E509" s="47"/>
      <c r="F509" s="47"/>
      <c r="G509" s="47">
        <v>7.5</v>
      </c>
      <c r="H509" s="47"/>
      <c r="I509" s="47">
        <v>7.43333333333333</v>
      </c>
      <c r="J509" s="47"/>
      <c r="K509" s="47"/>
      <c r="L509" s="47">
        <v>4.75</v>
      </c>
      <c r="M509" s="47">
        <v>11.033333333333299</v>
      </c>
      <c r="N509" s="47">
        <v>6.5833333333333304</v>
      </c>
      <c r="O509" s="47">
        <v>6.05</v>
      </c>
      <c r="P509" s="51">
        <f t="shared" si="89"/>
        <v>7.2249999999999934</v>
      </c>
      <c r="Q509" s="52">
        <f t="shared" si="90"/>
        <v>0.79127914491990647</v>
      </c>
    </row>
    <row r="510" spans="1:17" x14ac:dyDescent="0.25">
      <c r="B510" s="21">
        <v>13</v>
      </c>
      <c r="C510" s="47"/>
      <c r="D510" s="47"/>
      <c r="E510" s="47"/>
      <c r="F510" s="47"/>
      <c r="G510" s="47"/>
      <c r="H510" s="47"/>
      <c r="I510" s="47">
        <v>7.11666666666666</v>
      </c>
      <c r="J510" s="47"/>
      <c r="K510" s="47"/>
      <c r="L510" s="47">
        <v>5.6666666666666599</v>
      </c>
      <c r="M510" s="47">
        <v>11.883333333333301</v>
      </c>
      <c r="N510" s="47"/>
      <c r="O510" s="47"/>
      <c r="P510" s="51">
        <f t="shared" si="89"/>
        <v>8.2222222222222072</v>
      </c>
      <c r="Q510" s="52">
        <f t="shared" si="90"/>
        <v>1.533219265751774</v>
      </c>
    </row>
    <row r="512" spans="1:17" x14ac:dyDescent="0.25">
      <c r="A512" t="s">
        <v>21</v>
      </c>
    </row>
    <row r="513" spans="1:15" x14ac:dyDescent="0.25">
      <c r="A513" t="s">
        <v>228</v>
      </c>
      <c r="B513" s="8" t="s">
        <v>223</v>
      </c>
      <c r="C513" s="23" t="s">
        <v>79</v>
      </c>
      <c r="D513" s="23" t="s">
        <v>80</v>
      </c>
      <c r="E513" s="23" t="s">
        <v>81</v>
      </c>
      <c r="F513" s="23" t="s">
        <v>82</v>
      </c>
      <c r="G513" s="23" t="s">
        <v>83</v>
      </c>
      <c r="H513" s="23" t="s">
        <v>84</v>
      </c>
      <c r="I513" s="23" t="s">
        <v>85</v>
      </c>
      <c r="J513" s="23" t="s">
        <v>86</v>
      </c>
      <c r="K513" s="23" t="s">
        <v>98</v>
      </c>
      <c r="L513" s="23" t="s">
        <v>99</v>
      </c>
      <c r="M513" s="23" t="s">
        <v>100</v>
      </c>
      <c r="N513" s="23" t="s">
        <v>101</v>
      </c>
      <c r="O513" s="23" t="s">
        <v>102</v>
      </c>
    </row>
    <row r="514" spans="1:15" x14ac:dyDescent="0.25">
      <c r="B514" s="9" t="s">
        <v>69</v>
      </c>
      <c r="C514" s="14" t="s">
        <v>70</v>
      </c>
      <c r="D514" s="11" t="s">
        <v>70</v>
      </c>
      <c r="E514" s="11" t="s">
        <v>70</v>
      </c>
      <c r="F514" s="11" t="s">
        <v>70</v>
      </c>
      <c r="G514" s="11" t="s">
        <v>70</v>
      </c>
      <c r="H514" s="11" t="s">
        <v>70</v>
      </c>
      <c r="I514" s="11" t="s">
        <v>70</v>
      </c>
      <c r="J514" s="11" t="s">
        <v>70</v>
      </c>
      <c r="K514" s="11" t="s">
        <v>70</v>
      </c>
      <c r="L514" s="11" t="s">
        <v>70</v>
      </c>
      <c r="M514" s="11" t="s">
        <v>70</v>
      </c>
      <c r="N514" s="11" t="s">
        <v>70</v>
      </c>
      <c r="O514" s="11" t="s">
        <v>70</v>
      </c>
    </row>
    <row r="515" spans="1:15" x14ac:dyDescent="0.25">
      <c r="B515" s="9" t="s">
        <v>71</v>
      </c>
      <c r="C515" s="14" t="s">
        <v>72</v>
      </c>
      <c r="D515" s="11" t="s">
        <v>72</v>
      </c>
      <c r="E515" s="11" t="s">
        <v>72</v>
      </c>
      <c r="F515" s="11" t="s">
        <v>72</v>
      </c>
      <c r="G515" s="11" t="s">
        <v>72</v>
      </c>
      <c r="H515" s="11" t="s">
        <v>72</v>
      </c>
      <c r="I515" s="11" t="s">
        <v>72</v>
      </c>
      <c r="J515" s="11" t="s">
        <v>72</v>
      </c>
      <c r="K515" s="11" t="s">
        <v>72</v>
      </c>
      <c r="L515" s="11" t="s">
        <v>72</v>
      </c>
      <c r="M515" s="11" t="s">
        <v>72</v>
      </c>
      <c r="N515" s="11" t="s">
        <v>72</v>
      </c>
      <c r="O515" s="11" t="s">
        <v>72</v>
      </c>
    </row>
    <row r="516" spans="1:15" x14ac:dyDescent="0.25">
      <c r="B516" s="19">
        <v>2</v>
      </c>
      <c r="C516" s="47">
        <f t="shared" ref="C516:O516" si="91">C533/60</f>
        <v>0.45</v>
      </c>
      <c r="D516" s="47">
        <f t="shared" si="91"/>
        <v>0</v>
      </c>
      <c r="E516" s="47">
        <f t="shared" si="91"/>
        <v>0.53333333333333333</v>
      </c>
      <c r="F516" s="47">
        <f t="shared" si="91"/>
        <v>0</v>
      </c>
      <c r="G516" s="47">
        <f t="shared" si="91"/>
        <v>0</v>
      </c>
      <c r="H516" s="47">
        <f t="shared" si="91"/>
        <v>0</v>
      </c>
      <c r="I516" s="47">
        <f t="shared" si="91"/>
        <v>0</v>
      </c>
      <c r="J516" s="47">
        <f t="shared" si="91"/>
        <v>0</v>
      </c>
      <c r="K516" s="47">
        <f t="shared" si="91"/>
        <v>0.91666666666666663</v>
      </c>
      <c r="L516" s="47">
        <f t="shared" si="91"/>
        <v>0</v>
      </c>
      <c r="M516" s="47">
        <f t="shared" si="91"/>
        <v>0.3</v>
      </c>
      <c r="N516" s="47">
        <f t="shared" si="91"/>
        <v>0</v>
      </c>
      <c r="O516" s="47">
        <f t="shared" si="91"/>
        <v>0</v>
      </c>
    </row>
    <row r="517" spans="1:15" x14ac:dyDescent="0.25">
      <c r="B517" s="19">
        <v>3</v>
      </c>
      <c r="C517" s="47">
        <f t="shared" ref="C517:O517" si="92">C534/60</f>
        <v>0.45</v>
      </c>
      <c r="D517" s="47">
        <f t="shared" si="92"/>
        <v>0</v>
      </c>
      <c r="E517" s="47">
        <f t="shared" si="92"/>
        <v>0.53333333333333333</v>
      </c>
      <c r="F517" s="47">
        <f t="shared" si="92"/>
        <v>0</v>
      </c>
      <c r="G517" s="47">
        <f t="shared" si="92"/>
        <v>0.45</v>
      </c>
      <c r="H517" s="47">
        <f t="shared" si="92"/>
        <v>0</v>
      </c>
      <c r="I517" s="47">
        <f t="shared" si="92"/>
        <v>0</v>
      </c>
      <c r="J517" s="47">
        <f t="shared" si="92"/>
        <v>0.53333333333333333</v>
      </c>
      <c r="K517" s="47">
        <f t="shared" si="92"/>
        <v>0.3</v>
      </c>
      <c r="L517" s="47">
        <f t="shared" si="92"/>
        <v>0.38333333333333336</v>
      </c>
      <c r="M517" s="47">
        <f t="shared" si="92"/>
        <v>0</v>
      </c>
      <c r="N517" s="47">
        <f t="shared" si="92"/>
        <v>0.83333333333333337</v>
      </c>
      <c r="O517" s="47">
        <f t="shared" si="92"/>
        <v>0</v>
      </c>
    </row>
    <row r="518" spans="1:15" x14ac:dyDescent="0.25">
      <c r="B518" s="19">
        <v>4</v>
      </c>
      <c r="C518" s="47">
        <f t="shared" ref="C518:O518" si="93">C535/60</f>
        <v>0.68333333333333335</v>
      </c>
      <c r="D518" s="47">
        <f t="shared" si="93"/>
        <v>0</v>
      </c>
      <c r="E518" s="47">
        <f t="shared" si="93"/>
        <v>0.83333333333333337</v>
      </c>
      <c r="F518" s="47">
        <f t="shared" si="93"/>
        <v>0</v>
      </c>
      <c r="G518" s="47">
        <f t="shared" si="93"/>
        <v>0.91666666666666663</v>
      </c>
      <c r="H518" s="47">
        <f t="shared" si="93"/>
        <v>6.6666666666666666E-2</v>
      </c>
      <c r="I518" s="47">
        <f t="shared" si="93"/>
        <v>0</v>
      </c>
      <c r="J518" s="47">
        <f t="shared" si="93"/>
        <v>0.91666666666666663</v>
      </c>
      <c r="K518" s="47">
        <f t="shared" si="93"/>
        <v>0</v>
      </c>
      <c r="L518" s="47">
        <f t="shared" si="93"/>
        <v>0.3</v>
      </c>
      <c r="M518" s="47">
        <f t="shared" si="93"/>
        <v>0.3</v>
      </c>
      <c r="N518" s="47">
        <f t="shared" si="93"/>
        <v>0</v>
      </c>
      <c r="O518" s="47">
        <f t="shared" si="93"/>
        <v>0</v>
      </c>
    </row>
    <row r="519" spans="1:15" x14ac:dyDescent="0.25">
      <c r="B519" s="20">
        <v>5</v>
      </c>
      <c r="C519" s="47">
        <f t="shared" ref="C519:O519" si="94">C536/60</f>
        <v>0.6</v>
      </c>
      <c r="D519" s="47">
        <f t="shared" si="94"/>
        <v>0</v>
      </c>
      <c r="E519" s="47">
        <f t="shared" si="94"/>
        <v>0.28333333333333333</v>
      </c>
      <c r="F519" s="47">
        <f t="shared" si="94"/>
        <v>0.9</v>
      </c>
      <c r="G519" s="47">
        <f t="shared" si="94"/>
        <v>0.51666666666666672</v>
      </c>
      <c r="H519" s="47">
        <f t="shared" si="94"/>
        <v>0.81666666666666665</v>
      </c>
      <c r="I519" s="47">
        <f t="shared" si="94"/>
        <v>0</v>
      </c>
      <c r="J519" s="47">
        <f t="shared" si="94"/>
        <v>0.81666666666666665</v>
      </c>
      <c r="K519" s="47">
        <f t="shared" si="94"/>
        <v>0.21666666666666667</v>
      </c>
      <c r="L519" s="47">
        <f t="shared" si="94"/>
        <v>0.43333333333333335</v>
      </c>
      <c r="M519" s="47">
        <f t="shared" si="94"/>
        <v>0.68333333333333335</v>
      </c>
      <c r="N519" s="47">
        <f t="shared" si="94"/>
        <v>0.13333333333333333</v>
      </c>
      <c r="O519" s="47">
        <f t="shared" si="94"/>
        <v>0.28333333333333333</v>
      </c>
    </row>
    <row r="520" spans="1:15" x14ac:dyDescent="0.25">
      <c r="B520" s="20">
        <v>6</v>
      </c>
      <c r="C520" s="47">
        <f t="shared" ref="C520:O520" si="95">C537/60</f>
        <v>0.05</v>
      </c>
      <c r="D520" s="47">
        <f t="shared" si="95"/>
        <v>0</v>
      </c>
      <c r="E520" s="47">
        <f t="shared" si="95"/>
        <v>0.28333333333333333</v>
      </c>
      <c r="F520" s="47">
        <f t="shared" si="95"/>
        <v>0.6</v>
      </c>
      <c r="G520" s="47">
        <f t="shared" si="95"/>
        <v>0.9</v>
      </c>
      <c r="H520" s="47">
        <f t="shared" si="95"/>
        <v>0.98333333333333328</v>
      </c>
      <c r="I520" s="47">
        <f t="shared" si="95"/>
        <v>0</v>
      </c>
      <c r="J520" s="47">
        <f t="shared" si="95"/>
        <v>0.51666666666666672</v>
      </c>
      <c r="K520" s="47">
        <f t="shared" si="95"/>
        <v>0.58333333333333337</v>
      </c>
      <c r="L520" s="47">
        <f t="shared" si="95"/>
        <v>0.66666666666666663</v>
      </c>
      <c r="M520" s="47">
        <f t="shared" si="95"/>
        <v>0.9</v>
      </c>
      <c r="N520" s="47">
        <f t="shared" si="95"/>
        <v>0.23333333333333334</v>
      </c>
      <c r="O520" s="47">
        <f t="shared" si="95"/>
        <v>0.83333333333333337</v>
      </c>
    </row>
    <row r="521" spans="1:15" x14ac:dyDescent="0.25">
      <c r="B521" s="20">
        <v>7</v>
      </c>
      <c r="C521" s="47">
        <f t="shared" ref="C521:O521" si="96">C538/60</f>
        <v>0.58333333333333337</v>
      </c>
      <c r="D521" s="47">
        <f t="shared" si="96"/>
        <v>0</v>
      </c>
      <c r="E521" s="47">
        <f t="shared" si="96"/>
        <v>0</v>
      </c>
      <c r="F521" s="47">
        <f t="shared" si="96"/>
        <v>0.9</v>
      </c>
      <c r="G521" s="47">
        <f t="shared" si="96"/>
        <v>0.81666666666666665</v>
      </c>
      <c r="H521" s="47">
        <f t="shared" si="96"/>
        <v>0.9</v>
      </c>
      <c r="I521" s="47">
        <f t="shared" si="96"/>
        <v>0</v>
      </c>
      <c r="J521" s="47">
        <f t="shared" si="96"/>
        <v>0</v>
      </c>
      <c r="K521" s="47">
        <f t="shared" si="96"/>
        <v>0.43333333333333335</v>
      </c>
      <c r="L521" s="47">
        <f t="shared" si="96"/>
        <v>0.81666666666666665</v>
      </c>
      <c r="M521" s="47">
        <f t="shared" si="96"/>
        <v>0.25</v>
      </c>
      <c r="N521" s="47">
        <f t="shared" si="96"/>
        <v>0.43333333333333335</v>
      </c>
      <c r="O521" s="47">
        <f t="shared" si="96"/>
        <v>0.36666666666666664</v>
      </c>
    </row>
    <row r="522" spans="1:15" x14ac:dyDescent="0.25">
      <c r="B522" s="20">
        <v>8</v>
      </c>
      <c r="C522" s="47">
        <f t="shared" ref="C522:O522" si="97">C539/60</f>
        <v>3.3333333333333333E-2</v>
      </c>
      <c r="D522" s="47">
        <f t="shared" si="97"/>
        <v>0</v>
      </c>
      <c r="E522" s="47">
        <f t="shared" si="97"/>
        <v>0</v>
      </c>
      <c r="F522" s="47">
        <f t="shared" si="97"/>
        <v>0</v>
      </c>
      <c r="G522" s="47">
        <f t="shared" si="97"/>
        <v>0</v>
      </c>
      <c r="H522" s="47">
        <f t="shared" si="97"/>
        <v>0.58333333333333337</v>
      </c>
      <c r="I522" s="47">
        <f t="shared" si="97"/>
        <v>0</v>
      </c>
      <c r="J522" s="47">
        <f t="shared" si="97"/>
        <v>0</v>
      </c>
      <c r="K522" s="47">
        <f t="shared" si="97"/>
        <v>0.2</v>
      </c>
      <c r="L522" s="47">
        <f t="shared" si="97"/>
        <v>0.81666666666666665</v>
      </c>
      <c r="M522" s="47">
        <f t="shared" si="97"/>
        <v>0.2</v>
      </c>
      <c r="N522" s="47">
        <f t="shared" si="97"/>
        <v>0</v>
      </c>
      <c r="O522" s="47">
        <f t="shared" si="97"/>
        <v>0.75</v>
      </c>
    </row>
    <row r="523" spans="1:15" x14ac:dyDescent="0.25">
      <c r="B523" s="20">
        <v>9</v>
      </c>
      <c r="C523" s="47">
        <f t="shared" ref="C523:O523" si="98">C540/60</f>
        <v>0.6333333333333333</v>
      </c>
      <c r="D523" s="47">
        <f t="shared" si="98"/>
        <v>0</v>
      </c>
      <c r="E523" s="47">
        <f t="shared" si="98"/>
        <v>0</v>
      </c>
      <c r="F523" s="47">
        <f t="shared" si="98"/>
        <v>0</v>
      </c>
      <c r="G523" s="47">
        <f t="shared" si="98"/>
        <v>0</v>
      </c>
      <c r="H523" s="47">
        <f t="shared" si="98"/>
        <v>0.8833333333333333</v>
      </c>
      <c r="I523" s="47">
        <f t="shared" si="98"/>
        <v>0.81666666666666665</v>
      </c>
      <c r="J523" s="47">
        <f t="shared" si="98"/>
        <v>0</v>
      </c>
      <c r="K523" s="47">
        <f t="shared" si="98"/>
        <v>0.96666666666666667</v>
      </c>
      <c r="L523" s="47">
        <f t="shared" si="98"/>
        <v>0.9</v>
      </c>
      <c r="M523" s="47">
        <f t="shared" si="98"/>
        <v>0.96666666666666667</v>
      </c>
      <c r="N523" s="47">
        <f t="shared" si="98"/>
        <v>0</v>
      </c>
      <c r="O523" s="47">
        <f t="shared" si="98"/>
        <v>0.66666666666666663</v>
      </c>
    </row>
    <row r="524" spans="1:15" x14ac:dyDescent="0.25">
      <c r="B524" s="20">
        <v>10</v>
      </c>
      <c r="C524" s="47">
        <f t="shared" ref="C524:O524" si="99">C541/60</f>
        <v>0.8666666666666667</v>
      </c>
      <c r="D524" s="47">
        <f t="shared" si="99"/>
        <v>0</v>
      </c>
      <c r="E524" s="47">
        <f t="shared" si="99"/>
        <v>0</v>
      </c>
      <c r="F524" s="47">
        <f t="shared" si="99"/>
        <v>0</v>
      </c>
      <c r="G524" s="47">
        <f t="shared" si="99"/>
        <v>0.8833333333333333</v>
      </c>
      <c r="H524" s="47">
        <f t="shared" si="99"/>
        <v>0</v>
      </c>
      <c r="I524" s="47">
        <f t="shared" si="99"/>
        <v>0.43333333333333335</v>
      </c>
      <c r="J524" s="47">
        <f t="shared" si="99"/>
        <v>0</v>
      </c>
      <c r="K524" s="47">
        <f t="shared" si="99"/>
        <v>0.05</v>
      </c>
      <c r="L524" s="47">
        <f t="shared" si="99"/>
        <v>0.05</v>
      </c>
      <c r="M524" s="47">
        <f t="shared" si="99"/>
        <v>3.3333333333333333E-2</v>
      </c>
      <c r="N524" s="47">
        <f t="shared" si="99"/>
        <v>0</v>
      </c>
      <c r="O524" s="47">
        <f t="shared" si="99"/>
        <v>0.05</v>
      </c>
    </row>
    <row r="525" spans="1:15" x14ac:dyDescent="0.25">
      <c r="B525" s="20">
        <v>11</v>
      </c>
      <c r="C525" s="47">
        <f t="shared" ref="C525:O525" si="100">C542/60</f>
        <v>3.3333333333333333E-2</v>
      </c>
      <c r="D525" s="47">
        <f t="shared" si="100"/>
        <v>0</v>
      </c>
      <c r="E525" s="47">
        <f t="shared" si="100"/>
        <v>0</v>
      </c>
      <c r="F525" s="47">
        <f t="shared" si="100"/>
        <v>0</v>
      </c>
      <c r="G525" s="47">
        <f t="shared" si="100"/>
        <v>0.43333333333333335</v>
      </c>
      <c r="H525" s="47">
        <f t="shared" si="100"/>
        <v>0</v>
      </c>
      <c r="I525" s="47">
        <f t="shared" si="100"/>
        <v>0.2</v>
      </c>
      <c r="J525" s="47">
        <f t="shared" si="100"/>
        <v>0</v>
      </c>
      <c r="K525" s="47">
        <f t="shared" si="100"/>
        <v>0.66666666666666663</v>
      </c>
      <c r="L525" s="47">
        <f t="shared" si="100"/>
        <v>0.43333333333333335</v>
      </c>
      <c r="M525" s="47">
        <f t="shared" si="100"/>
        <v>0.2</v>
      </c>
      <c r="N525" s="47">
        <f t="shared" si="100"/>
        <v>0.05</v>
      </c>
      <c r="O525" s="47">
        <f t="shared" si="100"/>
        <v>0.13333333333333333</v>
      </c>
    </row>
    <row r="526" spans="1:15" x14ac:dyDescent="0.25">
      <c r="B526" s="20">
        <v>12</v>
      </c>
      <c r="C526" s="47">
        <f t="shared" ref="C526:O526" si="101">C543/60</f>
        <v>0</v>
      </c>
      <c r="D526" s="47">
        <f t="shared" si="101"/>
        <v>0</v>
      </c>
      <c r="E526" s="47">
        <f t="shared" si="101"/>
        <v>0</v>
      </c>
      <c r="F526" s="47">
        <f t="shared" si="101"/>
        <v>0</v>
      </c>
      <c r="G526" s="47">
        <f t="shared" si="101"/>
        <v>0.5</v>
      </c>
      <c r="H526" s="47">
        <f t="shared" si="101"/>
        <v>0</v>
      </c>
      <c r="I526" s="47">
        <f t="shared" si="101"/>
        <v>0.43333333333333335</v>
      </c>
      <c r="J526" s="47">
        <f t="shared" si="101"/>
        <v>0</v>
      </c>
      <c r="K526" s="47">
        <f t="shared" si="101"/>
        <v>0</v>
      </c>
      <c r="L526" s="47">
        <f t="shared" si="101"/>
        <v>0.75</v>
      </c>
      <c r="M526" s="47">
        <f t="shared" si="101"/>
        <v>3.3333333333333333E-2</v>
      </c>
      <c r="N526" s="47">
        <f t="shared" si="101"/>
        <v>0.58333333333333337</v>
      </c>
      <c r="O526" s="47">
        <f t="shared" si="101"/>
        <v>0.05</v>
      </c>
    </row>
    <row r="527" spans="1:15" x14ac:dyDescent="0.25">
      <c r="B527" s="21">
        <v>13</v>
      </c>
      <c r="C527" s="47">
        <f t="shared" ref="C527:O527" si="102">C544/60</f>
        <v>0</v>
      </c>
      <c r="D527" s="47">
        <f t="shared" si="102"/>
        <v>0</v>
      </c>
      <c r="E527" s="47">
        <f t="shared" si="102"/>
        <v>0</v>
      </c>
      <c r="F527" s="47">
        <f t="shared" si="102"/>
        <v>0</v>
      </c>
      <c r="G527" s="47">
        <f t="shared" si="102"/>
        <v>0</v>
      </c>
      <c r="H527" s="47">
        <f t="shared" si="102"/>
        <v>0</v>
      </c>
      <c r="I527" s="47">
        <f t="shared" si="102"/>
        <v>0.11666666666666667</v>
      </c>
      <c r="J527" s="47">
        <f t="shared" si="102"/>
        <v>0</v>
      </c>
      <c r="K527" s="47">
        <f t="shared" si="102"/>
        <v>0</v>
      </c>
      <c r="L527" s="47">
        <f t="shared" si="102"/>
        <v>0.66666666666666663</v>
      </c>
      <c r="M527" s="47">
        <f t="shared" si="102"/>
        <v>0.8833333333333333</v>
      </c>
      <c r="N527" s="47">
        <f t="shared" si="102"/>
        <v>0</v>
      </c>
      <c r="O527" s="47">
        <f t="shared" si="102"/>
        <v>0</v>
      </c>
    </row>
    <row r="529" spans="1:15" x14ac:dyDescent="0.25">
      <c r="A529" t="s">
        <v>21</v>
      </c>
    </row>
    <row r="530" spans="1:15" x14ac:dyDescent="0.25">
      <c r="A530" t="s">
        <v>227</v>
      </c>
      <c r="B530" s="8" t="s">
        <v>223</v>
      </c>
      <c r="C530" s="23" t="s">
        <v>79</v>
      </c>
      <c r="D530" s="23" t="s">
        <v>80</v>
      </c>
      <c r="E530" s="23" t="s">
        <v>81</v>
      </c>
      <c r="F530" s="23" t="s">
        <v>82</v>
      </c>
      <c r="G530" s="23" t="s">
        <v>83</v>
      </c>
      <c r="H530" s="23" t="s">
        <v>84</v>
      </c>
      <c r="I530" s="23" t="s">
        <v>85</v>
      </c>
      <c r="J530" s="23" t="s">
        <v>86</v>
      </c>
      <c r="K530" s="23" t="s">
        <v>98</v>
      </c>
      <c r="L530" s="23" t="s">
        <v>99</v>
      </c>
      <c r="M530" s="23" t="s">
        <v>100</v>
      </c>
      <c r="N530" s="23" t="s">
        <v>101</v>
      </c>
      <c r="O530" s="23" t="s">
        <v>102</v>
      </c>
    </row>
    <row r="531" spans="1:15" x14ac:dyDescent="0.25">
      <c r="B531" s="9" t="s">
        <v>69</v>
      </c>
      <c r="C531" s="14" t="s">
        <v>70</v>
      </c>
      <c r="D531" s="11" t="s">
        <v>70</v>
      </c>
      <c r="E531" s="11" t="s">
        <v>70</v>
      </c>
      <c r="F531" s="11" t="s">
        <v>70</v>
      </c>
      <c r="G531" s="11" t="s">
        <v>70</v>
      </c>
      <c r="H531" s="11" t="s">
        <v>70</v>
      </c>
      <c r="I531" s="11" t="s">
        <v>70</v>
      </c>
      <c r="J531" s="11" t="s">
        <v>70</v>
      </c>
      <c r="K531" s="11" t="s">
        <v>70</v>
      </c>
      <c r="L531" s="11" t="s">
        <v>70</v>
      </c>
      <c r="M531" s="11" t="s">
        <v>70</v>
      </c>
      <c r="N531" s="11" t="s">
        <v>70</v>
      </c>
      <c r="O531" s="11" t="s">
        <v>70</v>
      </c>
    </row>
    <row r="532" spans="1:15" x14ac:dyDescent="0.25">
      <c r="B532" s="9" t="s">
        <v>71</v>
      </c>
      <c r="C532" s="14" t="s">
        <v>72</v>
      </c>
      <c r="D532" s="11" t="s">
        <v>72</v>
      </c>
      <c r="E532" s="11" t="s">
        <v>72</v>
      </c>
      <c r="F532" s="11" t="s">
        <v>72</v>
      </c>
      <c r="G532" s="11" t="s">
        <v>72</v>
      </c>
      <c r="H532" s="11" t="s">
        <v>72</v>
      </c>
      <c r="I532" s="11" t="s">
        <v>72</v>
      </c>
      <c r="J532" s="11" t="s">
        <v>72</v>
      </c>
      <c r="K532" s="11" t="s">
        <v>72</v>
      </c>
      <c r="L532" s="11" t="s">
        <v>72</v>
      </c>
      <c r="M532" s="11" t="s">
        <v>72</v>
      </c>
      <c r="N532" s="11" t="s">
        <v>72</v>
      </c>
      <c r="O532" s="11" t="s">
        <v>72</v>
      </c>
    </row>
    <row r="533" spans="1:15" x14ac:dyDescent="0.25">
      <c r="B533" s="19">
        <v>2</v>
      </c>
      <c r="C533" s="41">
        <v>27</v>
      </c>
      <c r="D533" s="53"/>
      <c r="E533" s="53">
        <v>32</v>
      </c>
      <c r="F533" s="53"/>
      <c r="G533" s="53">
        <v>0</v>
      </c>
      <c r="H533" s="53">
        <v>0</v>
      </c>
      <c r="I533" s="53"/>
      <c r="J533" s="53"/>
      <c r="K533" s="53">
        <v>55</v>
      </c>
      <c r="L533" s="53">
        <v>0</v>
      </c>
      <c r="M533" s="53">
        <v>18</v>
      </c>
      <c r="N533" s="53"/>
      <c r="O533" s="53"/>
    </row>
    <row r="534" spans="1:15" x14ac:dyDescent="0.25">
      <c r="B534" s="19">
        <v>3</v>
      </c>
      <c r="C534" s="41">
        <v>27</v>
      </c>
      <c r="D534" s="53"/>
      <c r="E534" s="53">
        <v>32</v>
      </c>
      <c r="F534" s="53"/>
      <c r="G534" s="53">
        <v>27</v>
      </c>
      <c r="H534" s="53"/>
      <c r="I534" s="53"/>
      <c r="J534" s="53">
        <v>32</v>
      </c>
      <c r="K534" s="53">
        <v>18</v>
      </c>
      <c r="L534" s="53">
        <v>23</v>
      </c>
      <c r="M534" s="53">
        <v>0</v>
      </c>
      <c r="N534" s="53">
        <v>50</v>
      </c>
      <c r="O534" s="53">
        <v>0</v>
      </c>
    </row>
    <row r="535" spans="1:15" x14ac:dyDescent="0.25">
      <c r="B535" s="19">
        <v>4</v>
      </c>
      <c r="C535" s="41">
        <v>41</v>
      </c>
      <c r="D535" s="53"/>
      <c r="E535" s="53">
        <v>50</v>
      </c>
      <c r="F535" s="53"/>
      <c r="G535" s="53">
        <v>55</v>
      </c>
      <c r="H535" s="53">
        <v>4</v>
      </c>
      <c r="I535" s="53"/>
      <c r="J535" s="53">
        <v>55</v>
      </c>
      <c r="K535" s="53">
        <v>0</v>
      </c>
      <c r="L535" s="53">
        <v>18</v>
      </c>
      <c r="M535" s="53">
        <v>18</v>
      </c>
      <c r="N535" s="53">
        <v>0</v>
      </c>
      <c r="O535" s="53"/>
    </row>
    <row r="536" spans="1:15" x14ac:dyDescent="0.25">
      <c r="B536" s="20">
        <v>5</v>
      </c>
      <c r="C536" s="41">
        <v>36</v>
      </c>
      <c r="D536" s="53"/>
      <c r="E536" s="53">
        <v>17</v>
      </c>
      <c r="F536" s="53">
        <v>54</v>
      </c>
      <c r="G536" s="53">
        <v>31</v>
      </c>
      <c r="H536" s="53">
        <v>49</v>
      </c>
      <c r="I536" s="53"/>
      <c r="J536" s="53">
        <v>49</v>
      </c>
      <c r="K536" s="53">
        <v>13</v>
      </c>
      <c r="L536" s="53">
        <v>26</v>
      </c>
      <c r="M536" s="53">
        <v>41</v>
      </c>
      <c r="N536" s="53">
        <v>8</v>
      </c>
      <c r="O536" s="53">
        <v>17</v>
      </c>
    </row>
    <row r="537" spans="1:15" x14ac:dyDescent="0.25">
      <c r="B537" s="20">
        <v>6</v>
      </c>
      <c r="C537" s="41">
        <v>3</v>
      </c>
      <c r="D537" s="53"/>
      <c r="E537" s="53">
        <v>17</v>
      </c>
      <c r="F537" s="53">
        <v>36</v>
      </c>
      <c r="G537" s="53">
        <v>54</v>
      </c>
      <c r="H537" s="53">
        <v>59</v>
      </c>
      <c r="I537" s="53"/>
      <c r="J537" s="53">
        <v>31</v>
      </c>
      <c r="K537" s="53">
        <v>35</v>
      </c>
      <c r="L537" s="53">
        <v>40</v>
      </c>
      <c r="M537" s="53">
        <v>54</v>
      </c>
      <c r="N537" s="53">
        <v>14</v>
      </c>
      <c r="O537" s="53">
        <v>50</v>
      </c>
    </row>
    <row r="538" spans="1:15" x14ac:dyDescent="0.25">
      <c r="B538" s="20">
        <v>7</v>
      </c>
      <c r="C538" s="41">
        <v>35</v>
      </c>
      <c r="D538" s="53"/>
      <c r="E538" s="53"/>
      <c r="F538" s="53">
        <v>54</v>
      </c>
      <c r="G538" s="53">
        <v>49</v>
      </c>
      <c r="H538" s="53">
        <v>54</v>
      </c>
      <c r="I538" s="53"/>
      <c r="J538" s="53"/>
      <c r="K538" s="53">
        <v>26</v>
      </c>
      <c r="L538" s="53">
        <v>49</v>
      </c>
      <c r="M538" s="53">
        <v>15</v>
      </c>
      <c r="N538" s="53">
        <v>26</v>
      </c>
      <c r="O538" s="53">
        <v>22</v>
      </c>
    </row>
    <row r="539" spans="1:15" x14ac:dyDescent="0.25">
      <c r="B539" s="20">
        <v>8</v>
      </c>
      <c r="C539" s="41">
        <v>2</v>
      </c>
      <c r="D539" s="53"/>
      <c r="E539" s="53"/>
      <c r="F539" s="53"/>
      <c r="G539" s="53"/>
      <c r="H539" s="53">
        <v>35</v>
      </c>
      <c r="I539" s="53"/>
      <c r="J539" s="53"/>
      <c r="K539" s="53">
        <v>12</v>
      </c>
      <c r="L539" s="53">
        <v>49</v>
      </c>
      <c r="M539" s="53">
        <v>12</v>
      </c>
      <c r="N539" s="53"/>
      <c r="O539" s="53">
        <v>45</v>
      </c>
    </row>
    <row r="540" spans="1:15" x14ac:dyDescent="0.25">
      <c r="B540" s="20">
        <v>9</v>
      </c>
      <c r="C540" s="41">
        <v>38</v>
      </c>
      <c r="D540" s="53"/>
      <c r="E540" s="53"/>
      <c r="F540" s="53"/>
      <c r="G540" s="53"/>
      <c r="H540" s="53">
        <v>53</v>
      </c>
      <c r="I540" s="53">
        <v>49</v>
      </c>
      <c r="J540" s="53"/>
      <c r="K540" s="53">
        <v>58</v>
      </c>
      <c r="L540" s="53">
        <v>54</v>
      </c>
      <c r="M540" s="53">
        <v>58</v>
      </c>
      <c r="N540" s="53"/>
      <c r="O540" s="53">
        <v>40</v>
      </c>
    </row>
    <row r="541" spans="1:15" x14ac:dyDescent="0.25">
      <c r="B541" s="20">
        <v>10</v>
      </c>
      <c r="C541" s="41">
        <v>52</v>
      </c>
      <c r="D541" s="53"/>
      <c r="E541" s="53"/>
      <c r="F541" s="53"/>
      <c r="G541" s="53">
        <v>53</v>
      </c>
      <c r="H541" s="53"/>
      <c r="I541" s="53">
        <v>26</v>
      </c>
      <c r="J541" s="53"/>
      <c r="K541" s="53">
        <v>3</v>
      </c>
      <c r="L541" s="53">
        <v>3</v>
      </c>
      <c r="M541" s="53">
        <v>2</v>
      </c>
      <c r="N541" s="53"/>
      <c r="O541" s="53">
        <v>3</v>
      </c>
    </row>
    <row r="542" spans="1:15" x14ac:dyDescent="0.25">
      <c r="B542" s="20">
        <v>11</v>
      </c>
      <c r="C542" s="41">
        <v>2</v>
      </c>
      <c r="D542" s="53"/>
      <c r="E542" s="53"/>
      <c r="F542" s="53"/>
      <c r="G542" s="53">
        <v>26</v>
      </c>
      <c r="H542" s="53"/>
      <c r="I542" s="53">
        <v>12</v>
      </c>
      <c r="J542" s="53"/>
      <c r="K542" s="53">
        <v>40</v>
      </c>
      <c r="L542" s="53">
        <v>26</v>
      </c>
      <c r="M542" s="53">
        <v>12</v>
      </c>
      <c r="N542" s="53">
        <v>3</v>
      </c>
      <c r="O542" s="53">
        <v>8</v>
      </c>
    </row>
    <row r="543" spans="1:15" x14ac:dyDescent="0.25">
      <c r="B543" s="20">
        <v>12</v>
      </c>
      <c r="C543" s="41"/>
      <c r="D543" s="53"/>
      <c r="E543" s="53"/>
      <c r="F543" s="53"/>
      <c r="G543" s="53">
        <v>30</v>
      </c>
      <c r="H543" s="53"/>
      <c r="I543" s="53">
        <v>26</v>
      </c>
      <c r="J543" s="53"/>
      <c r="K543" s="53"/>
      <c r="L543" s="53">
        <v>45</v>
      </c>
      <c r="M543" s="53">
        <v>2</v>
      </c>
      <c r="N543" s="53">
        <v>35</v>
      </c>
      <c r="O543" s="53">
        <v>3</v>
      </c>
    </row>
    <row r="544" spans="1:15" x14ac:dyDescent="0.25">
      <c r="B544" s="21">
        <v>13</v>
      </c>
      <c r="C544" s="44"/>
      <c r="D544" s="54"/>
      <c r="E544" s="54"/>
      <c r="F544" s="54"/>
      <c r="G544" s="54"/>
      <c r="H544" s="54"/>
      <c r="I544" s="54">
        <v>7</v>
      </c>
      <c r="J544" s="54"/>
      <c r="K544" s="54"/>
      <c r="L544" s="54">
        <v>40</v>
      </c>
      <c r="M544" s="54">
        <v>53</v>
      </c>
      <c r="N544" s="54"/>
      <c r="O544" s="54"/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6"/>
  <sheetViews>
    <sheetView workbookViewId="0">
      <selection activeCell="F20" sqref="F20"/>
    </sheetView>
  </sheetViews>
  <sheetFormatPr defaultRowHeight="15" x14ac:dyDescent="0.25"/>
  <sheetData>
    <row r="3" spans="3:13" x14ac:dyDescent="0.25">
      <c r="C3" s="1" t="s">
        <v>222</v>
      </c>
      <c r="G3" s="1" t="s">
        <v>222</v>
      </c>
      <c r="K3" s="1" t="s">
        <v>222</v>
      </c>
    </row>
    <row r="4" spans="3:13" x14ac:dyDescent="0.25">
      <c r="C4" s="1" t="s">
        <v>21</v>
      </c>
      <c r="D4" s="1" t="s">
        <v>231</v>
      </c>
      <c r="E4" s="1" t="s">
        <v>226</v>
      </c>
      <c r="G4" s="1" t="s">
        <v>22</v>
      </c>
      <c r="H4" s="1" t="s">
        <v>231</v>
      </c>
      <c r="I4" s="1" t="s">
        <v>226</v>
      </c>
      <c r="K4" s="1" t="s">
        <v>224</v>
      </c>
      <c r="L4" s="1" t="s">
        <v>231</v>
      </c>
      <c r="M4" s="1" t="s">
        <v>226</v>
      </c>
    </row>
    <row r="5" spans="3:13" x14ac:dyDescent="0.25">
      <c r="C5" s="86">
        <v>2</v>
      </c>
      <c r="D5" s="17">
        <v>0.70476190476190348</v>
      </c>
      <c r="E5" s="17">
        <v>0.26990712148330764</v>
      </c>
      <c r="G5" s="86">
        <v>2</v>
      </c>
      <c r="H5" s="17">
        <v>0.70192307692307621</v>
      </c>
      <c r="I5" s="17">
        <v>0.10943840459797798</v>
      </c>
      <c r="K5" s="86">
        <v>2</v>
      </c>
      <c r="L5" s="17">
        <v>-0.54629629629629561</v>
      </c>
      <c r="M5" s="17">
        <v>0.16249699562251443</v>
      </c>
    </row>
    <row r="6" spans="3:13" x14ac:dyDescent="0.25">
      <c r="C6" s="86">
        <v>3</v>
      </c>
      <c r="D6" s="17">
        <v>0.61666666666666614</v>
      </c>
      <c r="E6" s="17">
        <v>0.23423053937996891</v>
      </c>
      <c r="G6" s="86">
        <v>3</v>
      </c>
      <c r="H6" s="17">
        <v>0.7493589743589737</v>
      </c>
      <c r="I6" s="17">
        <v>9.0982658546409481E-2</v>
      </c>
      <c r="K6" s="86">
        <v>3</v>
      </c>
      <c r="L6" s="17">
        <v>-0.34090909090909066</v>
      </c>
      <c r="M6" s="17">
        <v>0.10241980038291737</v>
      </c>
    </row>
    <row r="7" spans="3:13" x14ac:dyDescent="0.25">
      <c r="C7" s="86">
        <v>4</v>
      </c>
      <c r="D7" s="17">
        <v>0.27499999999999969</v>
      </c>
      <c r="E7" s="17">
        <v>0.15443894874314837</v>
      </c>
      <c r="G7" s="86">
        <v>4</v>
      </c>
      <c r="H7" s="17">
        <v>0.78395061728394977</v>
      </c>
      <c r="I7" s="17">
        <v>0.119362611076248</v>
      </c>
      <c r="K7" s="86">
        <v>4</v>
      </c>
      <c r="L7" s="17">
        <v>-0.37272727272727246</v>
      </c>
      <c r="M7" s="17">
        <v>0.10838124313857282</v>
      </c>
    </row>
    <row r="8" spans="3:13" x14ac:dyDescent="0.25">
      <c r="C8" s="87">
        <v>5</v>
      </c>
      <c r="D8" s="17">
        <v>3.9870370370370329</v>
      </c>
      <c r="E8" s="17">
        <v>0.34645113283252377</v>
      </c>
      <c r="G8" s="87">
        <v>5</v>
      </c>
      <c r="H8" s="17">
        <v>4.459876543209873</v>
      </c>
      <c r="I8" s="17">
        <v>0.17698782668172997</v>
      </c>
      <c r="K8" s="87">
        <v>5</v>
      </c>
      <c r="L8" s="17">
        <v>3.6986714975845492E-2</v>
      </c>
      <c r="M8" s="17">
        <v>0.1155444494882797</v>
      </c>
    </row>
    <row r="9" spans="3:13" x14ac:dyDescent="0.25">
      <c r="C9" s="87">
        <v>6</v>
      </c>
      <c r="D9" s="17">
        <v>5.206862745098034</v>
      </c>
      <c r="E9" s="17">
        <v>0.20198010008301567</v>
      </c>
      <c r="G9" s="87">
        <v>6</v>
      </c>
      <c r="H9" s="17">
        <v>5.6574074074074039</v>
      </c>
      <c r="I9" s="17">
        <v>0.11363167559944849</v>
      </c>
      <c r="K9" s="87">
        <v>6</v>
      </c>
      <c r="L9" s="17">
        <v>0.12654671717171673</v>
      </c>
      <c r="M9" s="17">
        <v>0.17535168529252104</v>
      </c>
    </row>
    <row r="10" spans="3:13" x14ac:dyDescent="0.25">
      <c r="C10" s="87">
        <v>7</v>
      </c>
      <c r="D10" s="17">
        <v>5.8205882352941156</v>
      </c>
      <c r="E10" s="17">
        <v>0.13276645215740113</v>
      </c>
      <c r="G10" s="87">
        <v>7</v>
      </c>
      <c r="H10" s="17">
        <v>6.0555555555555545</v>
      </c>
      <c r="I10" s="17">
        <v>5.0880076629616966E-2</v>
      </c>
      <c r="K10" s="87">
        <v>7</v>
      </c>
      <c r="L10" s="17">
        <v>-0.15507246376811584</v>
      </c>
      <c r="M10" s="17">
        <v>0.24986750276463954</v>
      </c>
    </row>
    <row r="11" spans="3:13" x14ac:dyDescent="0.25">
      <c r="C11" s="87">
        <v>8</v>
      </c>
      <c r="D11" s="17">
        <v>5.9333333333333309</v>
      </c>
      <c r="E11" s="17">
        <v>0.15110475658389139</v>
      </c>
      <c r="G11" s="87">
        <v>8</v>
      </c>
      <c r="H11" s="17">
        <v>5.9916666666666671</v>
      </c>
      <c r="I11" s="17">
        <v>5.641693336552735E-3</v>
      </c>
      <c r="K11" s="87">
        <v>8</v>
      </c>
      <c r="L11" s="17">
        <v>-0.21301328502415492</v>
      </c>
      <c r="M11" s="17">
        <v>0.17989994056870412</v>
      </c>
    </row>
    <row r="12" spans="3:13" x14ac:dyDescent="0.25">
      <c r="C12" s="87">
        <v>9</v>
      </c>
      <c r="D12" s="17">
        <v>6.1833333333333291</v>
      </c>
      <c r="E12" s="17">
        <v>0.17561864001733074</v>
      </c>
      <c r="G12" s="87">
        <v>9</v>
      </c>
      <c r="H12" s="17">
        <v>6.0782608695652165</v>
      </c>
      <c r="I12" s="17">
        <v>5.4308534420956206E-2</v>
      </c>
      <c r="K12" s="87">
        <v>9</v>
      </c>
      <c r="L12" s="17">
        <v>-0.69127415458936992</v>
      </c>
      <c r="M12" s="17">
        <v>0.2146716318753642</v>
      </c>
    </row>
    <row r="13" spans="3:13" x14ac:dyDescent="0.25">
      <c r="C13" s="87">
        <v>10</v>
      </c>
      <c r="D13" s="17">
        <v>6.534374999999998</v>
      </c>
      <c r="E13" s="17">
        <v>0.28205313088404321</v>
      </c>
      <c r="G13" s="87">
        <v>10</v>
      </c>
      <c r="H13" s="17">
        <v>6.1345679012345675</v>
      </c>
      <c r="I13" s="17">
        <v>8.1719284141777773E-2</v>
      </c>
      <c r="K13" s="87">
        <v>10</v>
      </c>
      <c r="L13" s="17">
        <v>-0.91136363636363527</v>
      </c>
      <c r="M13" s="17">
        <v>0.2437590768803613</v>
      </c>
    </row>
    <row r="14" spans="3:13" x14ac:dyDescent="0.25">
      <c r="C14" s="87">
        <v>11</v>
      </c>
      <c r="D14" s="17">
        <v>5.9533333333333305</v>
      </c>
      <c r="E14" s="17">
        <v>0.21955735491840223</v>
      </c>
      <c r="G14" s="87">
        <v>11</v>
      </c>
      <c r="H14" s="17">
        <v>6.0580246913580247</v>
      </c>
      <c r="I14" s="17">
        <v>4.1559032174596035E-2</v>
      </c>
      <c r="K14" s="87">
        <v>11</v>
      </c>
      <c r="L14" s="17">
        <v>-0.9484126984126976</v>
      </c>
      <c r="M14" s="17">
        <v>0.33673043101561723</v>
      </c>
    </row>
    <row r="15" spans="3:13" x14ac:dyDescent="0.25">
      <c r="C15" s="87">
        <v>12</v>
      </c>
      <c r="D15" s="17">
        <v>6.1156249999999979</v>
      </c>
      <c r="E15" s="17">
        <v>9.1375825895910631E-2</v>
      </c>
      <c r="G15" s="87">
        <v>12</v>
      </c>
      <c r="H15" s="17">
        <v>5.9948717948717949</v>
      </c>
      <c r="I15" s="17">
        <v>3.9274768741104898E-3</v>
      </c>
      <c r="K15" s="87">
        <v>12</v>
      </c>
      <c r="L15" s="17">
        <v>-1.5111111111111082</v>
      </c>
      <c r="M15" s="17">
        <v>0.30285309415726852</v>
      </c>
    </row>
    <row r="16" spans="3:13" x14ac:dyDescent="0.25">
      <c r="C16" s="88">
        <v>13</v>
      </c>
      <c r="D16" s="17">
        <v>6.091666666666665</v>
      </c>
      <c r="E16" s="17">
        <v>0.1114837501307249</v>
      </c>
      <c r="G16" s="88">
        <v>13</v>
      </c>
      <c r="H16" s="17">
        <v>5.9950617283950622</v>
      </c>
      <c r="I16" s="17">
        <v>3.7866045930980722E-3</v>
      </c>
      <c r="K16" s="88">
        <v>13</v>
      </c>
      <c r="L16" s="17">
        <v>-2.130555555555552</v>
      </c>
      <c r="M16" s="17">
        <v>0.28089989258998338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61"/>
  <sheetViews>
    <sheetView workbookViewId="0">
      <selection activeCell="K35" sqref="K35"/>
    </sheetView>
  </sheetViews>
  <sheetFormatPr defaultRowHeight="15" x14ac:dyDescent="0.25"/>
  <cols>
    <col min="3" max="3" width="9.42578125" bestFit="1" customWidth="1"/>
    <col min="4" max="4" width="13.85546875" bestFit="1" customWidth="1"/>
    <col min="5" max="5" width="13.85546875" customWidth="1"/>
    <col min="6" max="6" width="10.28515625" bestFit="1" customWidth="1"/>
    <col min="18" max="18" width="9.140625" customWidth="1"/>
  </cols>
  <sheetData>
    <row r="2" spans="1:23" x14ac:dyDescent="0.25">
      <c r="A2" t="s">
        <v>4</v>
      </c>
    </row>
    <row r="3" spans="1:23" x14ac:dyDescent="0.25">
      <c r="B3" s="1" t="s">
        <v>0</v>
      </c>
      <c r="C3" s="1" t="s">
        <v>3</v>
      </c>
      <c r="D3" s="1" t="s">
        <v>1</v>
      </c>
      <c r="E3" s="1" t="s">
        <v>103</v>
      </c>
      <c r="F3" s="1" t="s">
        <v>2</v>
      </c>
      <c r="G3" s="1" t="s">
        <v>5</v>
      </c>
      <c r="J3" s="1" t="s">
        <v>0</v>
      </c>
      <c r="K3" s="1" t="s">
        <v>3</v>
      </c>
      <c r="L3" s="1" t="s">
        <v>1</v>
      </c>
      <c r="M3" s="1" t="s">
        <v>103</v>
      </c>
      <c r="N3" s="1" t="s">
        <v>2</v>
      </c>
      <c r="O3" s="1" t="s">
        <v>5</v>
      </c>
      <c r="R3" s="1" t="s">
        <v>0</v>
      </c>
      <c r="S3" s="1" t="s">
        <v>3</v>
      </c>
      <c r="T3" s="1" t="s">
        <v>1</v>
      </c>
      <c r="U3" s="1" t="s">
        <v>103</v>
      </c>
      <c r="V3" s="1" t="s">
        <v>2</v>
      </c>
      <c r="W3" s="1" t="s">
        <v>5</v>
      </c>
    </row>
    <row r="4" spans="1:23" x14ac:dyDescent="0.25">
      <c r="A4" t="s">
        <v>8</v>
      </c>
      <c r="B4" s="4">
        <v>2</v>
      </c>
      <c r="C4" s="2">
        <v>0</v>
      </c>
      <c r="D4" s="2">
        <v>0.9916666666666667</v>
      </c>
      <c r="E4" s="5" t="s">
        <v>10</v>
      </c>
      <c r="F4" s="5" t="s">
        <v>10</v>
      </c>
      <c r="G4" t="s">
        <v>7</v>
      </c>
      <c r="I4" t="s">
        <v>8</v>
      </c>
      <c r="J4" s="4">
        <v>2</v>
      </c>
      <c r="K4" s="2">
        <v>0</v>
      </c>
      <c r="L4" s="2">
        <v>5.2777777777777778E-2</v>
      </c>
      <c r="M4" s="2">
        <v>5.2777777777777778E-2</v>
      </c>
      <c r="N4" s="5" t="s">
        <v>37</v>
      </c>
      <c r="O4" t="s">
        <v>6</v>
      </c>
      <c r="Q4" t="s">
        <v>8</v>
      </c>
      <c r="R4" s="4">
        <v>2</v>
      </c>
      <c r="S4" s="2">
        <v>0</v>
      </c>
      <c r="T4" s="2">
        <v>7.8472222222222221E-2</v>
      </c>
      <c r="U4" s="2">
        <v>7.8472222222222221E-2</v>
      </c>
      <c r="V4" s="5" t="s">
        <v>47</v>
      </c>
      <c r="W4" t="s">
        <v>6</v>
      </c>
    </row>
    <row r="5" spans="1:23" x14ac:dyDescent="0.25">
      <c r="A5" t="s">
        <v>9</v>
      </c>
      <c r="B5" s="4">
        <v>3</v>
      </c>
      <c r="C5" s="2">
        <v>0</v>
      </c>
      <c r="D5" s="2">
        <v>0.9916666666666667</v>
      </c>
      <c r="E5" s="5" t="s">
        <v>10</v>
      </c>
      <c r="F5" s="5" t="s">
        <v>10</v>
      </c>
      <c r="G5" t="s">
        <v>7</v>
      </c>
      <c r="I5" t="s">
        <v>21</v>
      </c>
      <c r="J5" s="4">
        <v>3</v>
      </c>
      <c r="K5" s="2">
        <v>0</v>
      </c>
      <c r="L5" s="2">
        <v>5.1388888888888894E-2</v>
      </c>
      <c r="M5" s="2">
        <v>5.1388888888888894E-2</v>
      </c>
      <c r="N5" s="5" t="s">
        <v>38</v>
      </c>
      <c r="O5" t="s">
        <v>6</v>
      </c>
      <c r="Q5" t="s">
        <v>22</v>
      </c>
      <c r="R5" s="4">
        <v>3</v>
      </c>
      <c r="S5" s="2">
        <v>0</v>
      </c>
      <c r="T5" s="2">
        <v>7.8472222222222221E-2</v>
      </c>
      <c r="U5" s="2">
        <v>7.8472222222222221E-2</v>
      </c>
      <c r="V5" s="5" t="s">
        <v>47</v>
      </c>
      <c r="W5" t="s">
        <v>6</v>
      </c>
    </row>
    <row r="6" spans="1:23" x14ac:dyDescent="0.25">
      <c r="B6" s="4">
        <v>4</v>
      </c>
      <c r="C6" s="2">
        <v>0</v>
      </c>
      <c r="D6" s="2">
        <v>2.0833333333333333E-3</v>
      </c>
      <c r="E6" s="5">
        <v>2.0833333333333333E-3</v>
      </c>
      <c r="F6" s="5" t="s">
        <v>11</v>
      </c>
      <c r="G6" t="s">
        <v>7</v>
      </c>
      <c r="J6" s="4">
        <v>4</v>
      </c>
      <c r="K6" s="2">
        <v>0</v>
      </c>
      <c r="L6" s="2">
        <v>2.9861111111111113E-2</v>
      </c>
      <c r="M6" s="2">
        <v>2.9861111111111113E-2</v>
      </c>
      <c r="N6" s="5" t="s">
        <v>39</v>
      </c>
      <c r="O6" t="s">
        <v>6</v>
      </c>
      <c r="R6" s="4">
        <v>4</v>
      </c>
      <c r="S6" s="2">
        <v>0</v>
      </c>
      <c r="T6" s="2">
        <v>7.2916666666666671E-2</v>
      </c>
      <c r="U6" s="2">
        <v>7.2916666666666671E-2</v>
      </c>
      <c r="V6" s="5" t="s">
        <v>57</v>
      </c>
      <c r="W6" t="s">
        <v>7</v>
      </c>
    </row>
    <row r="7" spans="1:23" x14ac:dyDescent="0.25">
      <c r="B7" s="3">
        <v>5</v>
      </c>
      <c r="C7" s="2">
        <v>0.25</v>
      </c>
      <c r="D7" s="2">
        <v>4.3750000000000004E-2</v>
      </c>
      <c r="E7" s="6">
        <v>4.3750000000000004E-2</v>
      </c>
      <c r="F7" s="5" t="s">
        <v>12</v>
      </c>
      <c r="G7" t="s">
        <v>6</v>
      </c>
      <c r="J7" s="3">
        <v>5</v>
      </c>
      <c r="K7" s="2">
        <v>0.25</v>
      </c>
      <c r="L7" s="2">
        <v>0.24930555555555556</v>
      </c>
      <c r="M7" s="2">
        <v>0.24930555555555556</v>
      </c>
      <c r="N7" s="5" t="s">
        <v>40</v>
      </c>
      <c r="O7" t="s">
        <v>7</v>
      </c>
      <c r="R7" s="3">
        <v>5</v>
      </c>
      <c r="S7" s="2">
        <v>0.25</v>
      </c>
      <c r="T7" s="2">
        <v>0.25138888888888888</v>
      </c>
      <c r="U7" s="2">
        <v>0.25138888888888888</v>
      </c>
      <c r="V7" s="5" t="s">
        <v>49</v>
      </c>
      <c r="W7" t="s">
        <v>7</v>
      </c>
    </row>
    <row r="8" spans="1:23" x14ac:dyDescent="0.25">
      <c r="B8" s="3">
        <v>6</v>
      </c>
      <c r="C8" s="2">
        <v>0.25</v>
      </c>
      <c r="D8" s="2">
        <v>0</v>
      </c>
      <c r="E8" s="6">
        <v>0</v>
      </c>
      <c r="F8" s="7" t="s">
        <v>13</v>
      </c>
      <c r="G8" t="s">
        <v>7</v>
      </c>
      <c r="J8" s="3">
        <v>6</v>
      </c>
      <c r="K8" s="2">
        <v>0.25</v>
      </c>
      <c r="L8" s="2">
        <v>0.26250000000000001</v>
      </c>
      <c r="M8" s="2">
        <v>0.26250000000000001</v>
      </c>
      <c r="N8" s="7" t="s">
        <v>41</v>
      </c>
      <c r="O8" t="s">
        <v>7</v>
      </c>
      <c r="R8" s="3">
        <v>6</v>
      </c>
      <c r="S8" s="2">
        <v>0.25</v>
      </c>
      <c r="T8" s="2">
        <v>0.25138888888888888</v>
      </c>
      <c r="U8" s="2">
        <v>0.25138888888888888</v>
      </c>
      <c r="V8" s="7" t="s">
        <v>49</v>
      </c>
      <c r="W8" t="s">
        <v>7</v>
      </c>
    </row>
    <row r="9" spans="1:23" x14ac:dyDescent="0.25">
      <c r="B9" s="3">
        <v>7</v>
      </c>
      <c r="C9" s="2">
        <v>0.25</v>
      </c>
      <c r="D9" s="2">
        <v>1.3194444444444444E-2</v>
      </c>
      <c r="E9" s="6">
        <v>1.3194444444444444E-2</v>
      </c>
      <c r="F9" s="7" t="s">
        <v>20</v>
      </c>
      <c r="G9" t="s">
        <v>6</v>
      </c>
      <c r="J9" s="3">
        <v>7</v>
      </c>
      <c r="K9" s="2">
        <v>0.25</v>
      </c>
      <c r="L9" s="2">
        <v>0.25277777777777777</v>
      </c>
      <c r="M9" s="2">
        <v>0.25277777777777777</v>
      </c>
      <c r="N9" s="7" t="s">
        <v>42</v>
      </c>
      <c r="O9" t="s">
        <v>7</v>
      </c>
      <c r="R9" s="3">
        <v>7</v>
      </c>
      <c r="S9" s="2">
        <v>0.25</v>
      </c>
      <c r="T9" s="2">
        <v>0.25555555555555559</v>
      </c>
      <c r="U9" s="2">
        <v>0.25555555555555559</v>
      </c>
      <c r="V9" s="7" t="s">
        <v>58</v>
      </c>
      <c r="W9" t="s">
        <v>7</v>
      </c>
    </row>
    <row r="10" spans="1:23" x14ac:dyDescent="0.25">
      <c r="B10" s="3">
        <v>8</v>
      </c>
      <c r="C10" s="2">
        <v>0.25</v>
      </c>
      <c r="D10" s="2">
        <v>1.7361111111111112E-2</v>
      </c>
      <c r="E10" s="6">
        <v>1.7361111111111112E-2</v>
      </c>
      <c r="F10" s="5" t="s">
        <v>25</v>
      </c>
      <c r="G10" t="s">
        <v>7</v>
      </c>
      <c r="J10" s="3">
        <v>8</v>
      </c>
      <c r="K10" s="2">
        <v>0.25</v>
      </c>
      <c r="L10" s="2">
        <v>0.26250000000000001</v>
      </c>
      <c r="M10" s="2">
        <v>0.26250000000000001</v>
      </c>
      <c r="N10" s="7" t="s">
        <v>41</v>
      </c>
      <c r="O10" t="s">
        <v>7</v>
      </c>
      <c r="R10" s="3">
        <v>8</v>
      </c>
      <c r="S10" s="2">
        <v>0.25</v>
      </c>
      <c r="T10" s="2">
        <v>0.25555555555555559</v>
      </c>
      <c r="U10" s="2">
        <v>0.25555555555555559</v>
      </c>
      <c r="V10" s="5" t="s">
        <v>58</v>
      </c>
      <c r="W10" t="s">
        <v>7</v>
      </c>
    </row>
    <row r="11" spans="1:23" x14ac:dyDescent="0.25">
      <c r="B11" s="3">
        <v>9</v>
      </c>
      <c r="C11" s="2">
        <v>0.25</v>
      </c>
      <c r="D11" s="2">
        <v>2.8472222222222222E-2</v>
      </c>
      <c r="E11" s="6">
        <v>2.8472222222222222E-2</v>
      </c>
      <c r="F11" s="7" t="s">
        <v>14</v>
      </c>
      <c r="G11" t="s">
        <v>6</v>
      </c>
      <c r="J11" s="3">
        <v>9</v>
      </c>
      <c r="K11" s="2">
        <v>0.25</v>
      </c>
      <c r="L11" s="2">
        <v>0.27291666666666664</v>
      </c>
      <c r="M11" s="2">
        <v>0.27291666666666664</v>
      </c>
      <c r="N11" s="7" t="s">
        <v>43</v>
      </c>
      <c r="O11" t="s">
        <v>7</v>
      </c>
      <c r="R11" s="3">
        <v>9</v>
      </c>
      <c r="S11" s="2">
        <v>0.25</v>
      </c>
      <c r="T11" s="2">
        <v>0.25763888888888892</v>
      </c>
      <c r="U11" s="2">
        <v>0.25763888888888892</v>
      </c>
      <c r="V11" s="7" t="s">
        <v>59</v>
      </c>
      <c r="W11" t="s">
        <v>6</v>
      </c>
    </row>
    <row r="12" spans="1:23" x14ac:dyDescent="0.25">
      <c r="B12" s="3">
        <v>10</v>
      </c>
      <c r="C12" s="2">
        <v>0.25</v>
      </c>
      <c r="D12" s="2">
        <v>2.0833333333333333E-3</v>
      </c>
      <c r="E12" s="6">
        <v>2.0833333333333333E-3</v>
      </c>
      <c r="F12" s="7" t="s">
        <v>15</v>
      </c>
      <c r="G12" t="s">
        <v>7</v>
      </c>
      <c r="J12" s="3">
        <v>10</v>
      </c>
      <c r="K12" s="2">
        <v>0.25</v>
      </c>
      <c r="L12" s="2">
        <v>0.28750000000000003</v>
      </c>
      <c r="M12" s="2">
        <v>0.28750000000000003</v>
      </c>
      <c r="N12" s="7" t="s">
        <v>44</v>
      </c>
      <c r="O12" t="s">
        <v>7</v>
      </c>
      <c r="R12" s="3">
        <v>10</v>
      </c>
      <c r="S12" s="2">
        <v>0.25</v>
      </c>
      <c r="T12" s="2">
        <v>0.2902777777777778</v>
      </c>
      <c r="U12" s="2">
        <v>0.2902777777777778</v>
      </c>
      <c r="V12" s="7" t="s">
        <v>60</v>
      </c>
      <c r="W12" t="s">
        <v>7</v>
      </c>
    </row>
    <row r="13" spans="1:23" x14ac:dyDescent="0.25">
      <c r="B13" s="3">
        <v>11</v>
      </c>
      <c r="C13" s="2">
        <v>0.25</v>
      </c>
      <c r="D13" s="2">
        <v>8.6111111111111124E-2</v>
      </c>
      <c r="E13" s="6">
        <v>8.6111111111111124E-2</v>
      </c>
      <c r="F13" s="7" t="s">
        <v>16</v>
      </c>
      <c r="G13" t="s">
        <v>7</v>
      </c>
      <c r="J13" s="3">
        <v>11</v>
      </c>
      <c r="K13" s="2">
        <v>0.25</v>
      </c>
      <c r="L13" s="2">
        <v>0.27013888888888887</v>
      </c>
      <c r="M13" s="2">
        <v>0.27013888888888887</v>
      </c>
      <c r="N13" s="7" t="s">
        <v>45</v>
      </c>
      <c r="O13" t="s">
        <v>7</v>
      </c>
      <c r="R13" s="3">
        <v>11</v>
      </c>
      <c r="S13" s="2">
        <v>0.25</v>
      </c>
      <c r="T13" s="2">
        <v>0.25555555555555559</v>
      </c>
      <c r="U13" s="2">
        <v>0.25555555555555559</v>
      </c>
      <c r="V13" s="7" t="s">
        <v>58</v>
      </c>
      <c r="W13" t="s">
        <v>7</v>
      </c>
    </row>
    <row r="14" spans="1:23" x14ac:dyDescent="0.25">
      <c r="B14" s="3">
        <v>12</v>
      </c>
      <c r="C14" s="2">
        <v>0.25</v>
      </c>
      <c r="D14" s="2">
        <v>3.6805555555555557E-2</v>
      </c>
      <c r="E14" s="6">
        <v>3.6805555555555557E-2</v>
      </c>
      <c r="F14" s="7" t="s">
        <v>17</v>
      </c>
      <c r="G14" t="s">
        <v>7</v>
      </c>
      <c r="J14" s="3">
        <v>12</v>
      </c>
      <c r="K14" s="2">
        <v>0.25</v>
      </c>
      <c r="L14" s="2">
        <v>0.26250000000000001</v>
      </c>
      <c r="M14" s="2">
        <v>0.26250000000000001</v>
      </c>
      <c r="N14" s="7" t="s">
        <v>41</v>
      </c>
      <c r="O14" t="s">
        <v>7</v>
      </c>
      <c r="R14" s="3">
        <v>12</v>
      </c>
      <c r="S14" s="2">
        <v>0.25</v>
      </c>
      <c r="T14" s="2">
        <v>0.25555555555555559</v>
      </c>
      <c r="U14" s="2">
        <v>0.25555555555555559</v>
      </c>
      <c r="V14" s="7" t="s">
        <v>58</v>
      </c>
      <c r="W14" t="s">
        <v>7</v>
      </c>
    </row>
    <row r="15" spans="1:23" x14ac:dyDescent="0.25">
      <c r="B15" s="3">
        <v>13</v>
      </c>
      <c r="C15" s="2">
        <v>0.25</v>
      </c>
      <c r="D15" s="2">
        <v>0.99583333333333324</v>
      </c>
      <c r="E15" s="5" t="s">
        <v>104</v>
      </c>
      <c r="F15" s="7" t="s">
        <v>18</v>
      </c>
      <c r="G15" t="s">
        <v>6</v>
      </c>
      <c r="J15" s="3">
        <v>13</v>
      </c>
      <c r="K15" s="2">
        <v>0.25</v>
      </c>
      <c r="L15" s="2">
        <v>0.25625000000000003</v>
      </c>
      <c r="M15" s="2">
        <v>0.25625000000000003</v>
      </c>
      <c r="N15" s="7" t="s">
        <v>46</v>
      </c>
      <c r="O15" t="s">
        <v>6</v>
      </c>
      <c r="R15" s="3">
        <v>13</v>
      </c>
      <c r="S15" s="2">
        <v>0.25</v>
      </c>
      <c r="T15" s="2">
        <v>0.25555555555555559</v>
      </c>
      <c r="U15" s="2">
        <v>0.25555555555555559</v>
      </c>
      <c r="V15" s="7" t="s">
        <v>58</v>
      </c>
      <c r="W15" t="s">
        <v>7</v>
      </c>
    </row>
    <row r="17" spans="1:23" x14ac:dyDescent="0.25">
      <c r="B17" s="1" t="s">
        <v>0</v>
      </c>
      <c r="C17" s="1" t="s">
        <v>3</v>
      </c>
      <c r="D17" s="1" t="s">
        <v>1</v>
      </c>
      <c r="E17" s="1" t="s">
        <v>103</v>
      </c>
      <c r="F17" s="1" t="s">
        <v>2</v>
      </c>
      <c r="G17" s="1" t="s">
        <v>5</v>
      </c>
      <c r="J17" s="1" t="s">
        <v>0</v>
      </c>
      <c r="K17" s="1" t="s">
        <v>3</v>
      </c>
      <c r="L17" s="1" t="s">
        <v>1</v>
      </c>
      <c r="M17" s="1" t="s">
        <v>103</v>
      </c>
      <c r="N17" s="1" t="s">
        <v>2</v>
      </c>
      <c r="O17" s="1" t="s">
        <v>5</v>
      </c>
      <c r="R17" s="1" t="s">
        <v>0</v>
      </c>
      <c r="S17" s="1" t="s">
        <v>3</v>
      </c>
      <c r="T17" s="1" t="s">
        <v>1</v>
      </c>
      <c r="U17" s="1" t="s">
        <v>103</v>
      </c>
      <c r="V17" s="1" t="s">
        <v>2</v>
      </c>
      <c r="W17" s="1" t="s">
        <v>5</v>
      </c>
    </row>
    <row r="18" spans="1:23" x14ac:dyDescent="0.25">
      <c r="A18" t="s">
        <v>19</v>
      </c>
      <c r="B18" s="4">
        <v>2</v>
      </c>
      <c r="C18" s="2">
        <v>0</v>
      </c>
      <c r="D18" s="2">
        <v>0</v>
      </c>
      <c r="E18" s="6">
        <v>0</v>
      </c>
      <c r="F18" s="5" t="s">
        <v>36</v>
      </c>
      <c r="G18" t="s">
        <v>7</v>
      </c>
      <c r="I18" t="s">
        <v>19</v>
      </c>
      <c r="J18" s="4">
        <v>2</v>
      </c>
      <c r="K18" s="2">
        <v>0</v>
      </c>
      <c r="L18" s="2">
        <v>7.8472222222222221E-2</v>
      </c>
      <c r="M18" s="2">
        <v>7.8472222222222221E-2</v>
      </c>
      <c r="N18" s="5" t="s">
        <v>47</v>
      </c>
      <c r="O18" t="s">
        <v>6</v>
      </c>
      <c r="Q18" t="s">
        <v>19</v>
      </c>
      <c r="R18" s="4">
        <v>2</v>
      </c>
      <c r="S18" s="2">
        <v>0</v>
      </c>
      <c r="T18" s="2">
        <v>4.3750000000000004E-2</v>
      </c>
      <c r="U18" s="2">
        <v>4.3750000000000004E-2</v>
      </c>
      <c r="V18" s="5" t="s">
        <v>61</v>
      </c>
      <c r="W18" t="s">
        <v>6</v>
      </c>
    </row>
    <row r="19" spans="1:23" x14ac:dyDescent="0.25">
      <c r="A19" t="s">
        <v>9</v>
      </c>
      <c r="B19" s="4">
        <v>3</v>
      </c>
      <c r="C19" s="2">
        <v>0</v>
      </c>
      <c r="D19" s="2">
        <v>0.9916666666666667</v>
      </c>
      <c r="E19" s="5" t="s">
        <v>10</v>
      </c>
      <c r="F19" s="5" t="s">
        <v>10</v>
      </c>
      <c r="G19" t="s">
        <v>6</v>
      </c>
      <c r="I19" t="s">
        <v>23</v>
      </c>
      <c r="J19" s="4">
        <v>3</v>
      </c>
      <c r="K19" s="2">
        <v>0</v>
      </c>
      <c r="L19" s="2">
        <v>3.7499999999999999E-2</v>
      </c>
      <c r="M19" s="2">
        <v>3.7499999999999999E-2</v>
      </c>
      <c r="N19" s="5" t="s">
        <v>44</v>
      </c>
      <c r="O19" t="s">
        <v>7</v>
      </c>
      <c r="Q19" t="s">
        <v>24</v>
      </c>
      <c r="R19" s="4">
        <v>3</v>
      </c>
      <c r="S19" s="2">
        <v>0</v>
      </c>
      <c r="T19" s="2">
        <v>3.9583333333333331E-2</v>
      </c>
      <c r="U19" s="2">
        <v>3.9583333333333331E-2</v>
      </c>
      <c r="V19" s="5" t="s">
        <v>62</v>
      </c>
      <c r="W19" t="s">
        <v>7</v>
      </c>
    </row>
    <row r="20" spans="1:23" x14ac:dyDescent="0.25">
      <c r="B20" s="4">
        <v>4</v>
      </c>
      <c r="C20" s="2">
        <v>0</v>
      </c>
      <c r="D20" s="2">
        <v>3.472222222222222E-3</v>
      </c>
      <c r="E20" s="6">
        <v>3.472222222222222E-3</v>
      </c>
      <c r="F20" s="5" t="s">
        <v>35</v>
      </c>
      <c r="G20" t="s">
        <v>7</v>
      </c>
      <c r="J20" s="4">
        <v>4</v>
      </c>
      <c r="K20" s="2">
        <v>0</v>
      </c>
      <c r="L20" s="2">
        <v>0.21875</v>
      </c>
      <c r="M20" s="2">
        <v>0.21875</v>
      </c>
      <c r="N20" s="5" t="s">
        <v>48</v>
      </c>
      <c r="O20" t="s">
        <v>7</v>
      </c>
      <c r="R20" s="4">
        <v>4</v>
      </c>
      <c r="S20" s="2">
        <v>0</v>
      </c>
      <c r="T20" s="2">
        <v>3.9583333333333331E-2</v>
      </c>
      <c r="U20" s="2">
        <v>3.9583333333333331E-2</v>
      </c>
      <c r="V20" s="5" t="s">
        <v>62</v>
      </c>
      <c r="W20" t="s">
        <v>7</v>
      </c>
    </row>
    <row r="21" spans="1:23" x14ac:dyDescent="0.25">
      <c r="B21" s="3">
        <v>5</v>
      </c>
      <c r="C21" s="2">
        <v>0.25</v>
      </c>
      <c r="D21" s="2">
        <v>0.13819444444444443</v>
      </c>
      <c r="E21" s="6">
        <v>0.13819444444444443</v>
      </c>
      <c r="F21" s="5" t="s">
        <v>26</v>
      </c>
      <c r="G21" t="s">
        <v>7</v>
      </c>
      <c r="J21" s="3">
        <v>5</v>
      </c>
      <c r="K21" s="2">
        <v>0.25</v>
      </c>
      <c r="L21" s="2">
        <v>0.25138888888888888</v>
      </c>
      <c r="M21" s="2">
        <v>0.25138888888888888</v>
      </c>
      <c r="N21" s="5" t="s">
        <v>49</v>
      </c>
      <c r="O21" t="s">
        <v>7</v>
      </c>
      <c r="R21" s="3">
        <v>5</v>
      </c>
      <c r="S21" s="2">
        <v>0.25</v>
      </c>
      <c r="T21" s="2">
        <v>0.18541666666666667</v>
      </c>
      <c r="U21" s="2">
        <v>0.18541666666666667</v>
      </c>
      <c r="V21" s="5" t="s">
        <v>63</v>
      </c>
      <c r="W21" t="s">
        <v>7</v>
      </c>
    </row>
    <row r="22" spans="1:23" x14ac:dyDescent="0.25">
      <c r="B22" s="3">
        <v>6</v>
      </c>
      <c r="C22" s="2">
        <v>0.25</v>
      </c>
      <c r="D22" s="2">
        <v>7.2222222222222229E-2</v>
      </c>
      <c r="E22" s="6">
        <v>7.2222222222222229E-2</v>
      </c>
      <c r="F22" s="7" t="s">
        <v>27</v>
      </c>
      <c r="G22" t="s">
        <v>7</v>
      </c>
      <c r="J22" s="3">
        <v>6</v>
      </c>
      <c r="K22" s="2">
        <v>0.25</v>
      </c>
      <c r="L22" s="2">
        <v>0.25138888888888888</v>
      </c>
      <c r="M22" s="2">
        <v>0.25138888888888888</v>
      </c>
      <c r="N22" s="7" t="s">
        <v>49</v>
      </c>
      <c r="O22" t="s">
        <v>7</v>
      </c>
      <c r="R22" s="3">
        <v>6</v>
      </c>
      <c r="S22" s="2">
        <v>0.25</v>
      </c>
      <c r="T22" s="2">
        <v>0.24513888888888888</v>
      </c>
      <c r="U22" s="2">
        <v>0.24513888888888888</v>
      </c>
      <c r="V22" s="7" t="s">
        <v>64</v>
      </c>
      <c r="W22" t="s">
        <v>7</v>
      </c>
    </row>
    <row r="23" spans="1:23" x14ac:dyDescent="0.25">
      <c r="B23" s="3">
        <v>7</v>
      </c>
      <c r="C23" s="2">
        <v>0.25</v>
      </c>
      <c r="D23" s="2">
        <v>0.11041666666666666</v>
      </c>
      <c r="E23" s="6">
        <v>0.11041666666666666</v>
      </c>
      <c r="F23" s="7" t="s">
        <v>28</v>
      </c>
      <c r="G23" t="s">
        <v>7</v>
      </c>
      <c r="J23" s="3">
        <v>7</v>
      </c>
      <c r="K23" s="2">
        <v>0.25</v>
      </c>
      <c r="L23" s="2">
        <v>0.53125</v>
      </c>
      <c r="M23" s="2">
        <v>0.53125</v>
      </c>
      <c r="N23" s="7" t="s">
        <v>50</v>
      </c>
      <c r="O23" t="s">
        <v>7</v>
      </c>
      <c r="R23" s="3">
        <v>7</v>
      </c>
      <c r="S23" s="2">
        <v>0.25</v>
      </c>
      <c r="T23" s="2">
        <v>0.24930555555555556</v>
      </c>
      <c r="U23" s="2">
        <v>0.24930555555555556</v>
      </c>
      <c r="V23" s="7" t="s">
        <v>40</v>
      </c>
      <c r="W23" t="s">
        <v>7</v>
      </c>
    </row>
    <row r="24" spans="1:23" x14ac:dyDescent="0.25">
      <c r="B24" s="3">
        <v>8</v>
      </c>
      <c r="C24" s="2">
        <v>0.25</v>
      </c>
      <c r="D24" s="2">
        <v>0.15555555555555556</v>
      </c>
      <c r="E24" s="6">
        <v>0.15555555555555556</v>
      </c>
      <c r="F24" s="7" t="s">
        <v>29</v>
      </c>
      <c r="G24" t="s">
        <v>7</v>
      </c>
      <c r="J24" s="3">
        <v>8</v>
      </c>
      <c r="K24" s="2">
        <v>0.25</v>
      </c>
      <c r="L24" s="2">
        <v>0.53333333333333333</v>
      </c>
      <c r="M24" s="2">
        <v>0.53333333333333333</v>
      </c>
      <c r="N24" s="7" t="s">
        <v>51</v>
      </c>
      <c r="O24" t="s">
        <v>7</v>
      </c>
      <c r="R24" s="3">
        <v>8</v>
      </c>
      <c r="S24" s="2">
        <v>0.25</v>
      </c>
      <c r="T24" s="2">
        <v>0.24930555555555556</v>
      </c>
      <c r="U24" s="2">
        <v>0.24930555555555556</v>
      </c>
      <c r="V24" s="7" t="s">
        <v>40</v>
      </c>
      <c r="W24" t="s">
        <v>7</v>
      </c>
    </row>
    <row r="25" spans="1:23" x14ac:dyDescent="0.25">
      <c r="B25" s="3">
        <v>9</v>
      </c>
      <c r="C25" s="2">
        <v>0.25</v>
      </c>
      <c r="D25" s="2">
        <v>0.18611111111111112</v>
      </c>
      <c r="E25" s="6">
        <v>0.18611111111111112</v>
      </c>
      <c r="F25" s="7" t="s">
        <v>30</v>
      </c>
      <c r="G25" t="s">
        <v>7</v>
      </c>
      <c r="J25" s="3">
        <v>9</v>
      </c>
      <c r="K25" s="2">
        <v>0.25</v>
      </c>
      <c r="L25" s="2">
        <v>0.5</v>
      </c>
      <c r="M25" s="2">
        <v>0.5</v>
      </c>
      <c r="N25" s="7" t="s">
        <v>52</v>
      </c>
      <c r="O25" t="s">
        <v>6</v>
      </c>
      <c r="R25" s="3">
        <v>9</v>
      </c>
      <c r="S25" s="2">
        <v>0.25</v>
      </c>
      <c r="T25" s="2">
        <v>0.26597222222222222</v>
      </c>
      <c r="U25" s="2">
        <v>0.26597222222222222</v>
      </c>
      <c r="V25" s="7" t="s">
        <v>65</v>
      </c>
      <c r="W25" t="s">
        <v>7</v>
      </c>
    </row>
    <row r="26" spans="1:23" x14ac:dyDescent="0.25">
      <c r="B26" s="3">
        <v>10</v>
      </c>
      <c r="C26" s="2">
        <v>0.25</v>
      </c>
      <c r="D26" s="2">
        <v>0.16250000000000001</v>
      </c>
      <c r="E26" s="6">
        <v>0.16250000000000001</v>
      </c>
      <c r="F26" s="7" t="s">
        <v>31</v>
      </c>
      <c r="G26" t="s">
        <v>7</v>
      </c>
      <c r="J26" s="3">
        <v>10</v>
      </c>
      <c r="K26" s="2">
        <v>0.25</v>
      </c>
      <c r="L26" s="2">
        <v>0.67708333333333337</v>
      </c>
      <c r="M26" s="2">
        <v>0.67708333333333337</v>
      </c>
      <c r="N26" s="7" t="s">
        <v>53</v>
      </c>
      <c r="O26" t="s">
        <v>7</v>
      </c>
      <c r="R26" s="3">
        <v>10</v>
      </c>
      <c r="S26" s="2">
        <v>0.25</v>
      </c>
      <c r="T26" s="2">
        <v>0.25555555555555559</v>
      </c>
      <c r="U26" s="2">
        <v>0.25555555555555559</v>
      </c>
      <c r="V26" s="7" t="s">
        <v>58</v>
      </c>
      <c r="W26" t="s">
        <v>7</v>
      </c>
    </row>
    <row r="27" spans="1:23" x14ac:dyDescent="0.25">
      <c r="B27" s="3">
        <v>11</v>
      </c>
      <c r="C27" s="2">
        <v>0.25</v>
      </c>
      <c r="D27" s="2">
        <v>0.15138888888888888</v>
      </c>
      <c r="E27" s="6">
        <v>0.15138888888888888</v>
      </c>
      <c r="F27" s="7" t="s">
        <v>32</v>
      </c>
      <c r="G27" t="s">
        <v>7</v>
      </c>
      <c r="J27" s="3">
        <v>11</v>
      </c>
      <c r="K27" s="2">
        <v>0.25</v>
      </c>
      <c r="L27" s="2">
        <v>0.67291666666666661</v>
      </c>
      <c r="M27" s="2">
        <v>0.67291666666666661</v>
      </c>
      <c r="N27" s="7" t="s">
        <v>54</v>
      </c>
      <c r="O27" t="s">
        <v>7</v>
      </c>
      <c r="R27" s="3">
        <v>11</v>
      </c>
      <c r="S27" s="2">
        <v>0.25</v>
      </c>
      <c r="T27" s="2">
        <v>0.25138888888888888</v>
      </c>
      <c r="U27" s="2">
        <v>0.25138888888888888</v>
      </c>
      <c r="V27" s="7" t="s">
        <v>49</v>
      </c>
      <c r="W27" t="s">
        <v>6</v>
      </c>
    </row>
    <row r="28" spans="1:23" x14ac:dyDescent="0.25">
      <c r="B28" s="3">
        <v>12</v>
      </c>
      <c r="C28" s="2">
        <v>0.25</v>
      </c>
      <c r="D28" s="2">
        <v>0.1763888888888889</v>
      </c>
      <c r="E28" s="6">
        <v>0.1763888888888889</v>
      </c>
      <c r="F28" s="7" t="s">
        <v>34</v>
      </c>
      <c r="G28" t="s">
        <v>7</v>
      </c>
      <c r="J28" s="3">
        <v>12</v>
      </c>
      <c r="K28" s="2">
        <v>0.25</v>
      </c>
      <c r="L28" s="2">
        <v>0.36041666666666666</v>
      </c>
      <c r="M28" s="2">
        <v>0.36041666666666666</v>
      </c>
      <c r="N28" s="7" t="s">
        <v>56</v>
      </c>
      <c r="O28" t="s">
        <v>7</v>
      </c>
      <c r="R28" s="3">
        <v>12</v>
      </c>
      <c r="S28" s="2">
        <v>0.25</v>
      </c>
      <c r="T28" s="2">
        <v>0.28402777777777777</v>
      </c>
      <c r="U28" s="2">
        <v>0.28402777777777777</v>
      </c>
      <c r="V28" s="7" t="s">
        <v>66</v>
      </c>
      <c r="W28" t="s">
        <v>7</v>
      </c>
    </row>
    <row r="29" spans="1:23" x14ac:dyDescent="0.25">
      <c r="B29" s="3">
        <v>13</v>
      </c>
      <c r="C29" s="2">
        <v>0.25</v>
      </c>
      <c r="D29" s="2">
        <v>0.10625</v>
      </c>
      <c r="E29" s="6">
        <v>0.10625</v>
      </c>
      <c r="F29" s="7" t="s">
        <v>33</v>
      </c>
      <c r="G29" t="s">
        <v>7</v>
      </c>
      <c r="J29" s="3">
        <v>13</v>
      </c>
      <c r="K29" s="2">
        <v>0.25</v>
      </c>
      <c r="L29" s="2">
        <v>0.62152777777777779</v>
      </c>
      <c r="M29" s="2">
        <v>0.62152777777777779</v>
      </c>
      <c r="N29" s="7" t="s">
        <v>55</v>
      </c>
      <c r="O29" t="s">
        <v>7</v>
      </c>
      <c r="R29" s="3">
        <v>13</v>
      </c>
      <c r="S29" s="2">
        <v>0.25</v>
      </c>
      <c r="T29" s="2">
        <v>0.25972222222222224</v>
      </c>
      <c r="U29" s="2">
        <v>0.25972222222222224</v>
      </c>
      <c r="V29" s="7" t="s">
        <v>67</v>
      </c>
      <c r="W29" t="s">
        <v>7</v>
      </c>
    </row>
    <row r="35" spans="1:24" x14ac:dyDescent="0.25">
      <c r="B35" s="1" t="s">
        <v>0</v>
      </c>
      <c r="C35" s="1" t="s">
        <v>9</v>
      </c>
      <c r="D35" s="1" t="s">
        <v>21</v>
      </c>
      <c r="E35" s="1" t="s">
        <v>22</v>
      </c>
      <c r="I35" s="1" t="s">
        <v>0</v>
      </c>
      <c r="J35" s="1" t="s">
        <v>9</v>
      </c>
      <c r="K35" s="1" t="s">
        <v>23</v>
      </c>
      <c r="L35" s="1" t="s">
        <v>24</v>
      </c>
    </row>
    <row r="36" spans="1:24" x14ac:dyDescent="0.25">
      <c r="A36" t="s">
        <v>8</v>
      </c>
      <c r="B36" s="4">
        <v>2</v>
      </c>
      <c r="C36" s="17">
        <v>-0.2</v>
      </c>
      <c r="D36" s="17">
        <v>1.2666666666666599</v>
      </c>
      <c r="E36" s="17">
        <v>1.88333333333333</v>
      </c>
      <c r="H36" t="s">
        <v>19</v>
      </c>
      <c r="I36" s="4">
        <v>2</v>
      </c>
      <c r="J36" s="17">
        <v>0</v>
      </c>
      <c r="K36" s="17">
        <v>1.88333333333333</v>
      </c>
      <c r="L36" s="17">
        <v>1.05</v>
      </c>
      <c r="N36" s="6">
        <v>0</v>
      </c>
      <c r="O36" s="2">
        <v>7.8472222222222221E-2</v>
      </c>
      <c r="P36" s="2">
        <v>4.3750000000000004E-2</v>
      </c>
      <c r="R36">
        <v>0</v>
      </c>
      <c r="S36">
        <v>53</v>
      </c>
      <c r="T36">
        <v>3</v>
      </c>
      <c r="V36">
        <f>R36/60</f>
        <v>0</v>
      </c>
      <c r="W36">
        <f t="shared" ref="W36:X47" si="0">S36/60</f>
        <v>0.8833333333333333</v>
      </c>
      <c r="X36">
        <f t="shared" si="0"/>
        <v>0.05</v>
      </c>
    </row>
    <row r="37" spans="1:24" x14ac:dyDescent="0.25">
      <c r="B37" s="4">
        <v>3</v>
      </c>
      <c r="C37" s="17">
        <v>-0.2</v>
      </c>
      <c r="D37" s="17">
        <v>1.2333333333333301</v>
      </c>
      <c r="E37" s="17">
        <v>1.88333333333333</v>
      </c>
      <c r="I37" s="4">
        <v>3</v>
      </c>
      <c r="J37" s="17">
        <v>-0.2</v>
      </c>
      <c r="K37" s="17">
        <v>0.9</v>
      </c>
      <c r="L37" s="17">
        <v>0.95</v>
      </c>
      <c r="N37" s="5" t="s">
        <v>10</v>
      </c>
      <c r="O37" s="2">
        <v>3.7499999999999999E-2</v>
      </c>
      <c r="P37" s="2">
        <v>3.9583333333333331E-2</v>
      </c>
      <c r="R37">
        <v>-12</v>
      </c>
      <c r="S37">
        <v>54</v>
      </c>
      <c r="T37">
        <v>57</v>
      </c>
      <c r="V37">
        <f t="shared" ref="V37:V47" si="1">R37/60</f>
        <v>-0.2</v>
      </c>
      <c r="W37">
        <f t="shared" si="0"/>
        <v>0.9</v>
      </c>
      <c r="X37">
        <f t="shared" si="0"/>
        <v>0.95</v>
      </c>
    </row>
    <row r="38" spans="1:24" x14ac:dyDescent="0.25">
      <c r="B38" s="4">
        <v>4</v>
      </c>
      <c r="C38" s="17">
        <v>0.05</v>
      </c>
      <c r="D38" s="17">
        <v>0.71666666666666667</v>
      </c>
      <c r="E38" s="17">
        <v>1.75</v>
      </c>
      <c r="I38" s="4">
        <v>4</v>
      </c>
      <c r="J38" s="17">
        <v>8.3333333333333329E-2</v>
      </c>
      <c r="K38" s="17">
        <v>5.25</v>
      </c>
      <c r="L38" s="17">
        <v>0.95</v>
      </c>
      <c r="N38" s="6">
        <v>3.472222222222222E-3</v>
      </c>
      <c r="O38" s="2">
        <v>0.21875</v>
      </c>
      <c r="P38" s="2">
        <v>3.9583333333333331E-2</v>
      </c>
      <c r="R38">
        <v>5</v>
      </c>
      <c r="S38">
        <v>15</v>
      </c>
      <c r="T38">
        <v>57</v>
      </c>
      <c r="V38">
        <f t="shared" si="1"/>
        <v>8.3333333333333329E-2</v>
      </c>
      <c r="W38">
        <f t="shared" si="0"/>
        <v>0.25</v>
      </c>
      <c r="X38">
        <f t="shared" si="0"/>
        <v>0.95</v>
      </c>
    </row>
    <row r="39" spans="1:24" x14ac:dyDescent="0.25">
      <c r="B39" s="3">
        <v>5</v>
      </c>
      <c r="C39" s="17">
        <v>1.05</v>
      </c>
      <c r="D39" s="17">
        <v>5.9833333333333298</v>
      </c>
      <c r="E39" s="17">
        <v>6.0333333333333297</v>
      </c>
      <c r="I39" s="3">
        <v>5</v>
      </c>
      <c r="J39" s="17">
        <v>3.3166666666666602</v>
      </c>
      <c r="K39" s="17">
        <v>6.0333333333333297</v>
      </c>
      <c r="L39" s="17">
        <v>4.45</v>
      </c>
      <c r="N39" s="6">
        <v>0.13819444444444443</v>
      </c>
      <c r="O39" s="2">
        <v>0.25138888888888888</v>
      </c>
      <c r="P39" s="2">
        <v>0.18541666666666667</v>
      </c>
      <c r="R39">
        <v>19</v>
      </c>
      <c r="S39">
        <v>2</v>
      </c>
      <c r="T39">
        <v>27</v>
      </c>
      <c r="V39">
        <f t="shared" si="1"/>
        <v>0.31666666666666665</v>
      </c>
      <c r="W39">
        <f t="shared" si="0"/>
        <v>3.3333333333333333E-2</v>
      </c>
      <c r="X39">
        <f t="shared" si="0"/>
        <v>0.45</v>
      </c>
    </row>
    <row r="40" spans="1:24" x14ac:dyDescent="0.25">
      <c r="B40" s="3">
        <v>6</v>
      </c>
      <c r="C40" s="17">
        <v>0</v>
      </c>
      <c r="D40" s="17">
        <v>6.3</v>
      </c>
      <c r="E40" s="17">
        <v>6.0333333333333297</v>
      </c>
      <c r="I40" s="3">
        <v>6</v>
      </c>
      <c r="J40" s="17">
        <v>1.7333333333333301</v>
      </c>
      <c r="K40" s="17">
        <v>6.0333333333333297</v>
      </c>
      <c r="L40" s="17">
        <v>5.8833333333333302</v>
      </c>
      <c r="N40" s="6">
        <v>7.2222222222222229E-2</v>
      </c>
      <c r="O40" s="2">
        <v>0.25138888888888888</v>
      </c>
      <c r="P40" s="2">
        <v>0.24513888888888888</v>
      </c>
      <c r="R40">
        <v>44</v>
      </c>
      <c r="S40">
        <v>2</v>
      </c>
      <c r="T40">
        <v>53</v>
      </c>
      <c r="V40">
        <f t="shared" si="1"/>
        <v>0.73333333333333328</v>
      </c>
      <c r="W40">
        <f t="shared" si="0"/>
        <v>3.3333333333333333E-2</v>
      </c>
      <c r="X40">
        <f t="shared" si="0"/>
        <v>0.8833333333333333</v>
      </c>
    </row>
    <row r="41" spans="1:24" x14ac:dyDescent="0.25">
      <c r="B41" s="3">
        <v>7</v>
      </c>
      <c r="C41" s="17">
        <v>0.31666666666666665</v>
      </c>
      <c r="D41" s="17">
        <v>6.0666666666666602</v>
      </c>
      <c r="E41" s="17">
        <v>6.1333333333333302</v>
      </c>
      <c r="I41" s="3">
        <v>7</v>
      </c>
      <c r="J41" s="17">
        <v>2.65</v>
      </c>
      <c r="K41" s="17">
        <v>12.75</v>
      </c>
      <c r="L41" s="17">
        <v>5.9833333333333298</v>
      </c>
      <c r="N41" s="6">
        <v>0.11041666666666666</v>
      </c>
      <c r="O41" s="2">
        <v>0.53125</v>
      </c>
      <c r="P41" s="2">
        <v>0.24930555555555556</v>
      </c>
      <c r="R41">
        <v>39</v>
      </c>
      <c r="S41">
        <v>45</v>
      </c>
      <c r="T41">
        <v>59</v>
      </c>
      <c r="V41">
        <f t="shared" si="1"/>
        <v>0.65</v>
      </c>
      <c r="W41">
        <f t="shared" si="0"/>
        <v>0.75</v>
      </c>
      <c r="X41">
        <f t="shared" si="0"/>
        <v>0.98333333333333328</v>
      </c>
    </row>
    <row r="42" spans="1:24" x14ac:dyDescent="0.25">
      <c r="B42" s="3">
        <v>8</v>
      </c>
      <c r="C42" s="17">
        <v>0.41666666666666669</v>
      </c>
      <c r="D42" s="17">
        <v>6.3</v>
      </c>
      <c r="E42" s="17">
        <v>6.1333333333333302</v>
      </c>
      <c r="I42" s="3">
        <v>8</v>
      </c>
      <c r="J42" s="17">
        <v>3.7333333333333298</v>
      </c>
      <c r="K42" s="17">
        <v>12.8</v>
      </c>
      <c r="L42" s="17">
        <v>5.9833333333333298</v>
      </c>
      <c r="N42" s="6">
        <v>0.15555555555555556</v>
      </c>
      <c r="O42" s="2">
        <v>0.53333333333333333</v>
      </c>
      <c r="P42" s="2">
        <v>0.24930555555555556</v>
      </c>
      <c r="R42">
        <v>44</v>
      </c>
      <c r="S42">
        <v>48</v>
      </c>
      <c r="T42">
        <v>59</v>
      </c>
      <c r="V42">
        <f t="shared" si="1"/>
        <v>0.73333333333333328</v>
      </c>
      <c r="W42">
        <f t="shared" si="0"/>
        <v>0.8</v>
      </c>
      <c r="X42">
        <f t="shared" si="0"/>
        <v>0.98333333333333328</v>
      </c>
    </row>
    <row r="43" spans="1:24" x14ac:dyDescent="0.25">
      <c r="B43" s="3">
        <v>9</v>
      </c>
      <c r="C43" s="17">
        <v>0.68333333333333335</v>
      </c>
      <c r="D43" s="17">
        <v>6.55</v>
      </c>
      <c r="E43" s="17">
        <v>6.18333333333333</v>
      </c>
      <c r="I43" s="3">
        <v>9</v>
      </c>
      <c r="J43" s="17">
        <v>4.4666666666666597</v>
      </c>
      <c r="K43" s="17">
        <v>12</v>
      </c>
      <c r="L43" s="17">
        <v>6.3833333333333302</v>
      </c>
      <c r="N43" s="6">
        <v>0.18611111111111112</v>
      </c>
      <c r="O43" s="2">
        <v>0.5</v>
      </c>
      <c r="P43" s="2">
        <v>0.26597222222222222</v>
      </c>
      <c r="R43">
        <v>28</v>
      </c>
      <c r="S43">
        <v>0</v>
      </c>
      <c r="T43">
        <v>23</v>
      </c>
      <c r="V43">
        <f t="shared" si="1"/>
        <v>0.46666666666666667</v>
      </c>
      <c r="W43">
        <f t="shared" si="0"/>
        <v>0</v>
      </c>
      <c r="X43">
        <f t="shared" si="0"/>
        <v>0.38333333333333336</v>
      </c>
    </row>
    <row r="44" spans="1:24" x14ac:dyDescent="0.25">
      <c r="B44" s="3">
        <v>10</v>
      </c>
      <c r="C44" s="17">
        <v>0.05</v>
      </c>
      <c r="D44" s="17">
        <v>6.9</v>
      </c>
      <c r="E44" s="17">
        <v>6.9666666666666597</v>
      </c>
      <c r="I44" s="3">
        <v>10</v>
      </c>
      <c r="J44" s="17">
        <v>3.9</v>
      </c>
      <c r="K44" s="17">
        <v>16.25</v>
      </c>
      <c r="L44" s="17">
        <v>6.1333333333333302</v>
      </c>
      <c r="N44" s="6">
        <v>0.16250000000000001</v>
      </c>
      <c r="O44" s="2">
        <v>0.67708333333333337</v>
      </c>
      <c r="P44" s="2">
        <v>0.25555555555555559</v>
      </c>
      <c r="R44">
        <v>54</v>
      </c>
      <c r="S44">
        <v>15</v>
      </c>
      <c r="T44">
        <v>8</v>
      </c>
      <c r="V44">
        <f t="shared" si="1"/>
        <v>0.9</v>
      </c>
      <c r="W44">
        <f t="shared" si="0"/>
        <v>0.25</v>
      </c>
      <c r="X44">
        <f t="shared" si="0"/>
        <v>0.13333333333333333</v>
      </c>
    </row>
    <row r="45" spans="1:24" x14ac:dyDescent="0.25">
      <c r="B45" s="3">
        <v>11</v>
      </c>
      <c r="C45" s="17">
        <v>2.0666666666666602</v>
      </c>
      <c r="D45" s="17">
        <v>6.4833333333333298</v>
      </c>
      <c r="E45" s="17">
        <v>6.1333333333333302</v>
      </c>
      <c r="I45" s="3">
        <v>11</v>
      </c>
      <c r="J45" s="17">
        <v>3.6333333333333302</v>
      </c>
      <c r="K45" s="17">
        <v>16.149999999999999</v>
      </c>
      <c r="L45" s="17">
        <v>6.0333333333333297</v>
      </c>
      <c r="N45" s="6">
        <v>0.15138888888888888</v>
      </c>
      <c r="O45" s="2">
        <v>0.67291666666666661</v>
      </c>
      <c r="P45" s="2">
        <v>0.25138888888888888</v>
      </c>
      <c r="R45">
        <v>38</v>
      </c>
      <c r="S45">
        <v>9</v>
      </c>
      <c r="T45">
        <v>2</v>
      </c>
      <c r="V45">
        <f t="shared" si="1"/>
        <v>0.6333333333333333</v>
      </c>
      <c r="W45">
        <f t="shared" si="0"/>
        <v>0.15</v>
      </c>
      <c r="X45">
        <f t="shared" si="0"/>
        <v>3.3333333333333333E-2</v>
      </c>
    </row>
    <row r="46" spans="1:24" x14ac:dyDescent="0.25">
      <c r="B46" s="3">
        <v>12</v>
      </c>
      <c r="C46" s="17">
        <v>0.8833333333333333</v>
      </c>
      <c r="D46" s="17">
        <v>6.3</v>
      </c>
      <c r="E46" s="17">
        <v>6.1333333333333302</v>
      </c>
      <c r="I46" s="3">
        <v>12</v>
      </c>
      <c r="J46" s="17">
        <v>4.2333333333333298</v>
      </c>
      <c r="K46" s="17">
        <v>8.65</v>
      </c>
      <c r="L46" s="17">
        <v>6.8166666666666602</v>
      </c>
      <c r="N46" s="6">
        <v>0.1763888888888889</v>
      </c>
      <c r="O46" s="2">
        <v>0.36041666666666666</v>
      </c>
      <c r="P46" s="2">
        <v>0.28402777777777777</v>
      </c>
      <c r="R46">
        <v>14</v>
      </c>
      <c r="S46">
        <v>39</v>
      </c>
      <c r="T46">
        <v>49</v>
      </c>
      <c r="V46">
        <f t="shared" si="1"/>
        <v>0.23333333333333334</v>
      </c>
      <c r="W46">
        <f t="shared" si="0"/>
        <v>0.65</v>
      </c>
      <c r="X46">
        <f t="shared" si="0"/>
        <v>0.81666666666666665</v>
      </c>
    </row>
    <row r="47" spans="1:24" x14ac:dyDescent="0.25">
      <c r="B47" s="3">
        <v>13</v>
      </c>
      <c r="C47" s="17">
        <v>-0.1</v>
      </c>
      <c r="D47" s="17">
        <v>6.15</v>
      </c>
      <c r="E47" s="17">
        <v>6.1333333333333302</v>
      </c>
      <c r="I47" s="3">
        <v>13</v>
      </c>
      <c r="J47" s="17">
        <v>2.5499999999999998</v>
      </c>
      <c r="K47" s="17">
        <v>14.9166666666666</v>
      </c>
      <c r="L47" s="17">
        <v>6.2333333333333298</v>
      </c>
      <c r="N47" s="6">
        <v>0.10625</v>
      </c>
      <c r="O47" s="2">
        <v>0.62152777777777779</v>
      </c>
      <c r="P47" s="2">
        <v>0.25972222222222224</v>
      </c>
      <c r="R47">
        <v>33</v>
      </c>
      <c r="S47">
        <v>55</v>
      </c>
      <c r="T47">
        <v>14</v>
      </c>
      <c r="V47">
        <f t="shared" si="1"/>
        <v>0.55000000000000004</v>
      </c>
      <c r="W47">
        <f t="shared" si="0"/>
        <v>0.91666666666666663</v>
      </c>
      <c r="X47">
        <f t="shared" si="0"/>
        <v>0.23333333333333334</v>
      </c>
    </row>
    <row r="48" spans="1:24" x14ac:dyDescent="0.25">
      <c r="T48">
        <f>5/60</f>
        <v>8.3333333333333329E-2</v>
      </c>
    </row>
    <row r="50" spans="6:16" x14ac:dyDescent="0.25">
      <c r="F50" s="5" t="s">
        <v>10</v>
      </c>
      <c r="G50" s="2">
        <v>5.2777777777777778E-2</v>
      </c>
      <c r="H50" s="2">
        <v>7.8472222222222221E-2</v>
      </c>
      <c r="J50" s="17">
        <v>-12</v>
      </c>
      <c r="K50" s="17">
        <v>16</v>
      </c>
      <c r="L50" s="17">
        <v>53</v>
      </c>
      <c r="N50">
        <f>J50/60</f>
        <v>-0.2</v>
      </c>
      <c r="O50">
        <f t="shared" ref="O50:P61" si="2">K50/60</f>
        <v>0.26666666666666666</v>
      </c>
      <c r="P50">
        <f t="shared" si="2"/>
        <v>0.8833333333333333</v>
      </c>
    </row>
    <row r="51" spans="6:16" x14ac:dyDescent="0.25">
      <c r="F51" s="5" t="s">
        <v>10</v>
      </c>
      <c r="G51" s="2">
        <v>5.1388888888888894E-2</v>
      </c>
      <c r="H51" s="2">
        <v>7.8472222222222221E-2</v>
      </c>
      <c r="J51" s="17">
        <v>-12</v>
      </c>
      <c r="K51" s="17">
        <v>14</v>
      </c>
      <c r="L51" s="17">
        <v>53</v>
      </c>
      <c r="N51">
        <f t="shared" ref="N51:N61" si="3">J51/60</f>
        <v>-0.2</v>
      </c>
      <c r="O51">
        <f t="shared" si="2"/>
        <v>0.23333333333333334</v>
      </c>
      <c r="P51">
        <f t="shared" si="2"/>
        <v>0.8833333333333333</v>
      </c>
    </row>
    <row r="52" spans="6:16" x14ac:dyDescent="0.25">
      <c r="F52" s="5">
        <v>2.0833333333333333E-3</v>
      </c>
      <c r="G52" s="2">
        <v>2.9861111111111113E-2</v>
      </c>
      <c r="H52" s="2">
        <v>7.2916666666666671E-2</v>
      </c>
      <c r="J52" s="17">
        <v>3</v>
      </c>
      <c r="K52" s="17">
        <v>43</v>
      </c>
      <c r="L52" s="17">
        <v>45</v>
      </c>
      <c r="N52">
        <f t="shared" si="3"/>
        <v>0.05</v>
      </c>
      <c r="O52">
        <f t="shared" si="2"/>
        <v>0.71666666666666667</v>
      </c>
      <c r="P52">
        <f t="shared" si="2"/>
        <v>0.75</v>
      </c>
    </row>
    <row r="53" spans="6:16" x14ac:dyDescent="0.25">
      <c r="F53" s="6">
        <v>4.3750000000000004E-2</v>
      </c>
      <c r="G53" s="2">
        <v>0.24930555555555556</v>
      </c>
      <c r="H53" s="2">
        <v>0.25138888888888888</v>
      </c>
      <c r="J53" s="17">
        <v>3</v>
      </c>
      <c r="K53" s="17">
        <v>59</v>
      </c>
      <c r="L53" s="17">
        <v>2</v>
      </c>
      <c r="N53">
        <f t="shared" si="3"/>
        <v>0.05</v>
      </c>
      <c r="O53">
        <f t="shared" si="2"/>
        <v>0.98333333333333328</v>
      </c>
      <c r="P53">
        <f t="shared" si="2"/>
        <v>3.3333333333333333E-2</v>
      </c>
    </row>
    <row r="54" spans="6:16" x14ac:dyDescent="0.25">
      <c r="F54" s="6">
        <v>0</v>
      </c>
      <c r="G54" s="2">
        <v>0.26250000000000001</v>
      </c>
      <c r="H54" s="2">
        <v>0.25138888888888888</v>
      </c>
      <c r="J54" s="17">
        <v>0</v>
      </c>
      <c r="K54" s="17">
        <v>18</v>
      </c>
      <c r="L54" s="17">
        <v>2</v>
      </c>
      <c r="N54">
        <f t="shared" si="3"/>
        <v>0</v>
      </c>
      <c r="O54">
        <f t="shared" si="2"/>
        <v>0.3</v>
      </c>
      <c r="P54">
        <f t="shared" si="2"/>
        <v>3.3333333333333333E-2</v>
      </c>
    </row>
    <row r="55" spans="6:16" x14ac:dyDescent="0.25">
      <c r="F55" s="6">
        <v>1.3194444444444444E-2</v>
      </c>
      <c r="G55" s="2">
        <v>0.25277777777777777</v>
      </c>
      <c r="H55" s="2">
        <v>0.25555555555555559</v>
      </c>
      <c r="J55" s="17">
        <v>19</v>
      </c>
      <c r="K55" s="17">
        <v>4</v>
      </c>
      <c r="L55" s="17">
        <v>8</v>
      </c>
      <c r="N55">
        <f t="shared" si="3"/>
        <v>0.31666666666666665</v>
      </c>
      <c r="O55">
        <f t="shared" si="2"/>
        <v>6.6666666666666666E-2</v>
      </c>
      <c r="P55">
        <f t="shared" si="2"/>
        <v>0.13333333333333333</v>
      </c>
    </row>
    <row r="56" spans="6:16" x14ac:dyDescent="0.25">
      <c r="F56" s="6">
        <v>1.7361111111111112E-2</v>
      </c>
      <c r="G56" s="2">
        <v>0.26250000000000001</v>
      </c>
      <c r="H56" s="2">
        <v>0.25555555555555559</v>
      </c>
      <c r="J56" s="17">
        <v>25</v>
      </c>
      <c r="K56" s="17">
        <v>18</v>
      </c>
      <c r="L56" s="17">
        <v>8</v>
      </c>
      <c r="N56">
        <f t="shared" si="3"/>
        <v>0.41666666666666669</v>
      </c>
      <c r="O56">
        <f t="shared" si="2"/>
        <v>0.3</v>
      </c>
      <c r="P56">
        <f t="shared" si="2"/>
        <v>0.13333333333333333</v>
      </c>
    </row>
    <row r="57" spans="6:16" x14ac:dyDescent="0.25">
      <c r="F57" s="6">
        <v>2.8472222222222222E-2</v>
      </c>
      <c r="G57" s="2">
        <v>0.27291666666666664</v>
      </c>
      <c r="H57" s="2">
        <v>0.25763888888888892</v>
      </c>
      <c r="J57" s="17">
        <v>41</v>
      </c>
      <c r="K57" s="17">
        <v>33</v>
      </c>
      <c r="L57" s="17">
        <v>11</v>
      </c>
      <c r="N57">
        <f t="shared" si="3"/>
        <v>0.68333333333333335</v>
      </c>
      <c r="O57">
        <f t="shared" si="2"/>
        <v>0.55000000000000004</v>
      </c>
      <c r="P57">
        <f t="shared" si="2"/>
        <v>0.18333333333333332</v>
      </c>
    </row>
    <row r="58" spans="6:16" x14ac:dyDescent="0.25">
      <c r="F58" s="6">
        <v>2.0833333333333333E-3</v>
      </c>
      <c r="G58" s="2">
        <v>0.28750000000000003</v>
      </c>
      <c r="H58" s="2">
        <v>0.2902777777777778</v>
      </c>
      <c r="J58" s="17">
        <v>3</v>
      </c>
      <c r="K58" s="17">
        <v>54</v>
      </c>
      <c r="L58" s="17">
        <v>58</v>
      </c>
      <c r="N58">
        <f t="shared" si="3"/>
        <v>0.05</v>
      </c>
      <c r="O58">
        <f t="shared" si="2"/>
        <v>0.9</v>
      </c>
      <c r="P58">
        <f t="shared" si="2"/>
        <v>0.96666666666666667</v>
      </c>
    </row>
    <row r="59" spans="6:16" x14ac:dyDescent="0.25">
      <c r="F59" s="6">
        <v>8.6111111111111124E-2</v>
      </c>
      <c r="G59" s="2">
        <v>0.27013888888888887</v>
      </c>
      <c r="H59" s="2">
        <v>0.25555555555555559</v>
      </c>
      <c r="J59" s="17">
        <v>4</v>
      </c>
      <c r="K59" s="17">
        <v>29</v>
      </c>
      <c r="L59" s="17">
        <v>8</v>
      </c>
      <c r="N59">
        <f t="shared" si="3"/>
        <v>6.6666666666666666E-2</v>
      </c>
      <c r="O59">
        <f t="shared" si="2"/>
        <v>0.48333333333333334</v>
      </c>
      <c r="P59">
        <f t="shared" si="2"/>
        <v>0.13333333333333333</v>
      </c>
    </row>
    <row r="60" spans="6:16" x14ac:dyDescent="0.25">
      <c r="F60" s="6">
        <v>3.6805555555555557E-2</v>
      </c>
      <c r="G60" s="2">
        <v>0.26250000000000001</v>
      </c>
      <c r="H60" s="2">
        <v>0.25555555555555559</v>
      </c>
      <c r="J60" s="17">
        <v>53</v>
      </c>
      <c r="K60" s="17">
        <v>18</v>
      </c>
      <c r="L60" s="17">
        <v>8</v>
      </c>
      <c r="N60">
        <f t="shared" si="3"/>
        <v>0.8833333333333333</v>
      </c>
      <c r="O60">
        <f t="shared" si="2"/>
        <v>0.3</v>
      </c>
      <c r="P60">
        <f t="shared" si="2"/>
        <v>0.13333333333333333</v>
      </c>
    </row>
    <row r="61" spans="6:16" x14ac:dyDescent="0.25">
      <c r="F61" s="5" t="s">
        <v>104</v>
      </c>
      <c r="G61" s="2">
        <v>0.25625000000000003</v>
      </c>
      <c r="H61" s="2">
        <v>0.25555555555555559</v>
      </c>
      <c r="J61" s="17">
        <v>-6</v>
      </c>
      <c r="K61" s="17">
        <v>9</v>
      </c>
      <c r="L61" s="17">
        <v>8</v>
      </c>
      <c r="N61">
        <f t="shared" si="3"/>
        <v>-0.1</v>
      </c>
      <c r="O61">
        <f t="shared" si="2"/>
        <v>0.15</v>
      </c>
      <c r="P61">
        <f t="shared" si="2"/>
        <v>0.13333333333333333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9"/>
  <sheetViews>
    <sheetView workbookViewId="0">
      <selection activeCell="C35" sqref="C35"/>
    </sheetView>
  </sheetViews>
  <sheetFormatPr defaultRowHeight="15" x14ac:dyDescent="0.25"/>
  <cols>
    <col min="3" max="3" width="9.42578125" bestFit="1" customWidth="1"/>
    <col min="4" max="4" width="13.85546875" bestFit="1" customWidth="1"/>
    <col min="5" max="5" width="13.85546875" customWidth="1"/>
    <col min="6" max="6" width="10.28515625" bestFit="1" customWidth="1"/>
  </cols>
  <sheetData>
    <row r="2" spans="1:23" x14ac:dyDescent="0.25">
      <c r="A2" t="s">
        <v>4</v>
      </c>
    </row>
    <row r="3" spans="1:23" x14ac:dyDescent="0.25">
      <c r="B3" s="1" t="s">
        <v>0</v>
      </c>
      <c r="C3" s="1" t="s">
        <v>3</v>
      </c>
      <c r="D3" s="1" t="s">
        <v>1</v>
      </c>
      <c r="E3" s="1" t="s">
        <v>103</v>
      </c>
      <c r="F3" s="1" t="s">
        <v>2</v>
      </c>
      <c r="G3" s="1" t="s">
        <v>5</v>
      </c>
      <c r="J3" s="1" t="s">
        <v>0</v>
      </c>
      <c r="K3" s="1" t="s">
        <v>3</v>
      </c>
      <c r="L3" s="1" t="s">
        <v>1</v>
      </c>
      <c r="M3" s="1" t="s">
        <v>103</v>
      </c>
      <c r="N3" s="1" t="s">
        <v>2</v>
      </c>
      <c r="O3" s="1" t="s">
        <v>5</v>
      </c>
      <c r="R3" s="1" t="s">
        <v>0</v>
      </c>
      <c r="S3" s="1" t="s">
        <v>3</v>
      </c>
      <c r="T3" s="1" t="s">
        <v>1</v>
      </c>
      <c r="U3" s="1" t="s">
        <v>103</v>
      </c>
      <c r="V3" s="1" t="s">
        <v>2</v>
      </c>
      <c r="W3" s="1" t="s">
        <v>5</v>
      </c>
    </row>
    <row r="4" spans="1:23" x14ac:dyDescent="0.25">
      <c r="A4" t="s">
        <v>8</v>
      </c>
      <c r="B4" s="4">
        <v>2</v>
      </c>
      <c r="C4" s="2">
        <v>0</v>
      </c>
      <c r="D4" s="2">
        <v>0.9916666666666667</v>
      </c>
      <c r="E4" s="5" t="s">
        <v>10</v>
      </c>
      <c r="F4" s="5" t="s">
        <v>10</v>
      </c>
      <c r="G4" t="s">
        <v>7</v>
      </c>
      <c r="I4" t="s">
        <v>8</v>
      </c>
      <c r="J4" s="4">
        <v>2</v>
      </c>
      <c r="K4" s="2">
        <v>0</v>
      </c>
      <c r="L4" s="2">
        <v>5.2777777777777778E-2</v>
      </c>
      <c r="M4" s="2">
        <v>5.2777777777777778E-2</v>
      </c>
      <c r="N4" s="5" t="s">
        <v>37</v>
      </c>
      <c r="O4" t="s">
        <v>6</v>
      </c>
      <c r="Q4" t="s">
        <v>8</v>
      </c>
      <c r="R4" s="4">
        <v>2</v>
      </c>
      <c r="S4" s="2">
        <v>0</v>
      </c>
      <c r="T4" s="2">
        <v>7.8472222222222221E-2</v>
      </c>
      <c r="U4" s="2">
        <v>7.8472222222222221E-2</v>
      </c>
      <c r="V4" s="5" t="s">
        <v>47</v>
      </c>
      <c r="W4" t="s">
        <v>6</v>
      </c>
    </row>
    <row r="5" spans="1:23" x14ac:dyDescent="0.25">
      <c r="A5" t="s">
        <v>9</v>
      </c>
      <c r="B5" s="4">
        <v>3</v>
      </c>
      <c r="C5" s="2">
        <v>0</v>
      </c>
      <c r="D5" s="2">
        <v>0.9916666666666667</v>
      </c>
      <c r="E5" s="5" t="s">
        <v>10</v>
      </c>
      <c r="F5" s="5" t="s">
        <v>10</v>
      </c>
      <c r="G5" t="s">
        <v>7</v>
      </c>
      <c r="I5" t="s">
        <v>21</v>
      </c>
      <c r="J5" s="4">
        <v>3</v>
      </c>
      <c r="K5" s="2">
        <v>0</v>
      </c>
      <c r="L5" s="2">
        <v>5.1388888888888894E-2</v>
      </c>
      <c r="M5" s="2">
        <v>5.1388888888888894E-2</v>
      </c>
      <c r="N5" s="5" t="s">
        <v>38</v>
      </c>
      <c r="O5" t="s">
        <v>6</v>
      </c>
      <c r="Q5" t="s">
        <v>22</v>
      </c>
      <c r="R5" s="4">
        <v>3</v>
      </c>
      <c r="S5" s="2">
        <v>0</v>
      </c>
      <c r="T5" s="2">
        <v>7.8472222222222221E-2</v>
      </c>
      <c r="U5" s="2">
        <v>7.8472222222222221E-2</v>
      </c>
      <c r="V5" s="5" t="s">
        <v>47</v>
      </c>
      <c r="W5" t="s">
        <v>6</v>
      </c>
    </row>
    <row r="6" spans="1:23" x14ac:dyDescent="0.25">
      <c r="B6" s="4">
        <v>4</v>
      </c>
      <c r="C6" s="2">
        <v>0</v>
      </c>
      <c r="D6" s="2">
        <v>2.0833333333333333E-3</v>
      </c>
      <c r="E6" s="5">
        <v>2.0833333333333333E-3</v>
      </c>
      <c r="F6" s="5" t="s">
        <v>11</v>
      </c>
      <c r="G6" t="s">
        <v>7</v>
      </c>
      <c r="J6" s="4">
        <v>4</v>
      </c>
      <c r="K6" s="2">
        <v>0</v>
      </c>
      <c r="L6" s="2">
        <v>2.9861111111111113E-2</v>
      </c>
      <c r="M6" s="2">
        <v>2.9861111111111113E-2</v>
      </c>
      <c r="N6" s="5" t="s">
        <v>39</v>
      </c>
      <c r="O6" t="s">
        <v>6</v>
      </c>
      <c r="R6" s="4">
        <v>4</v>
      </c>
      <c r="S6" s="2">
        <v>0</v>
      </c>
      <c r="T6" s="2">
        <v>7.2916666666666671E-2</v>
      </c>
      <c r="U6" s="2">
        <v>7.2916666666666671E-2</v>
      </c>
      <c r="V6" s="5" t="s">
        <v>57</v>
      </c>
      <c r="W6" t="s">
        <v>7</v>
      </c>
    </row>
    <row r="7" spans="1:23" x14ac:dyDescent="0.25">
      <c r="B7" s="3">
        <v>5</v>
      </c>
      <c r="C7" s="2">
        <v>0.25</v>
      </c>
      <c r="D7" s="2">
        <v>4.3750000000000004E-2</v>
      </c>
      <c r="E7" s="6">
        <v>4.3750000000000004E-2</v>
      </c>
      <c r="F7" s="5" t="s">
        <v>12</v>
      </c>
      <c r="G7" t="s">
        <v>6</v>
      </c>
      <c r="J7" s="3">
        <v>5</v>
      </c>
      <c r="K7" s="2">
        <v>0.25</v>
      </c>
      <c r="L7" s="2">
        <v>0.24930555555555556</v>
      </c>
      <c r="M7" s="2">
        <v>0.24930555555555556</v>
      </c>
      <c r="N7" s="5" t="s">
        <v>40</v>
      </c>
      <c r="O7" t="s">
        <v>7</v>
      </c>
      <c r="R7" s="3">
        <v>5</v>
      </c>
      <c r="S7" s="2">
        <v>0.25</v>
      </c>
      <c r="T7" s="2">
        <v>0.25138888888888888</v>
      </c>
      <c r="U7" s="2">
        <v>0.25138888888888888</v>
      </c>
      <c r="V7" s="5" t="s">
        <v>49</v>
      </c>
      <c r="W7" t="s">
        <v>7</v>
      </c>
    </row>
    <row r="8" spans="1:23" x14ac:dyDescent="0.25">
      <c r="B8" s="3">
        <v>6</v>
      </c>
      <c r="C8" s="2">
        <v>0.25</v>
      </c>
      <c r="D8" s="2">
        <v>0</v>
      </c>
      <c r="E8" s="6">
        <v>0</v>
      </c>
      <c r="F8" s="7" t="s">
        <v>13</v>
      </c>
      <c r="G8" t="s">
        <v>7</v>
      </c>
      <c r="J8" s="3">
        <v>6</v>
      </c>
      <c r="K8" s="2">
        <v>0.25</v>
      </c>
      <c r="L8" s="2">
        <v>0.26250000000000001</v>
      </c>
      <c r="M8" s="2">
        <v>0.26250000000000001</v>
      </c>
      <c r="N8" s="7" t="s">
        <v>41</v>
      </c>
      <c r="O8" t="s">
        <v>7</v>
      </c>
      <c r="R8" s="3">
        <v>6</v>
      </c>
      <c r="S8" s="2">
        <v>0.25</v>
      </c>
      <c r="T8" s="2">
        <v>0.25138888888888888</v>
      </c>
      <c r="U8" s="2">
        <v>0.25138888888888888</v>
      </c>
      <c r="V8" s="7" t="s">
        <v>49</v>
      </c>
      <c r="W8" t="s">
        <v>7</v>
      </c>
    </row>
    <row r="9" spans="1:23" x14ac:dyDescent="0.25">
      <c r="B9" s="3">
        <v>7</v>
      </c>
      <c r="C9" s="2">
        <v>0.25</v>
      </c>
      <c r="D9" s="2">
        <v>1.3194444444444444E-2</v>
      </c>
      <c r="E9" s="6">
        <v>1.3194444444444444E-2</v>
      </c>
      <c r="F9" s="7" t="s">
        <v>20</v>
      </c>
      <c r="G9" t="s">
        <v>6</v>
      </c>
      <c r="J9" s="3">
        <v>7</v>
      </c>
      <c r="K9" s="2">
        <v>0.25</v>
      </c>
      <c r="L9" s="2">
        <v>0.25277777777777777</v>
      </c>
      <c r="M9" s="2">
        <v>0.25277777777777777</v>
      </c>
      <c r="N9" s="7" t="s">
        <v>42</v>
      </c>
      <c r="O9" t="s">
        <v>7</v>
      </c>
      <c r="R9" s="3">
        <v>7</v>
      </c>
      <c r="S9" s="2">
        <v>0.25</v>
      </c>
      <c r="T9" s="2">
        <v>0.25555555555555559</v>
      </c>
      <c r="U9" s="2">
        <v>0.25555555555555559</v>
      </c>
      <c r="V9" s="7" t="s">
        <v>58</v>
      </c>
      <c r="W9" t="s">
        <v>7</v>
      </c>
    </row>
    <row r="10" spans="1:23" x14ac:dyDescent="0.25">
      <c r="B10" s="3">
        <v>8</v>
      </c>
      <c r="C10" s="2">
        <v>0.25</v>
      </c>
      <c r="D10" s="2">
        <v>1.7361111111111112E-2</v>
      </c>
      <c r="E10" s="6">
        <v>1.7361111111111112E-2</v>
      </c>
      <c r="F10" s="5" t="s">
        <v>25</v>
      </c>
      <c r="G10" t="s">
        <v>7</v>
      </c>
      <c r="J10" s="3">
        <v>8</v>
      </c>
      <c r="K10" s="2">
        <v>0.25</v>
      </c>
      <c r="L10" s="2">
        <v>0.26250000000000001</v>
      </c>
      <c r="M10" s="2">
        <v>0.26250000000000001</v>
      </c>
      <c r="N10" s="7" t="s">
        <v>41</v>
      </c>
      <c r="O10" t="s">
        <v>7</v>
      </c>
      <c r="R10" s="3">
        <v>8</v>
      </c>
      <c r="S10" s="2">
        <v>0.25</v>
      </c>
      <c r="T10" s="2">
        <v>0.25555555555555559</v>
      </c>
      <c r="U10" s="2">
        <v>0.25555555555555559</v>
      </c>
      <c r="V10" s="5" t="s">
        <v>58</v>
      </c>
      <c r="W10" t="s">
        <v>7</v>
      </c>
    </row>
    <row r="11" spans="1:23" x14ac:dyDescent="0.25">
      <c r="B11" s="3">
        <v>9</v>
      </c>
      <c r="C11" s="2">
        <v>0.25</v>
      </c>
      <c r="D11" s="2">
        <v>2.8472222222222222E-2</v>
      </c>
      <c r="E11" s="6">
        <v>2.8472222222222222E-2</v>
      </c>
      <c r="F11" s="7" t="s">
        <v>14</v>
      </c>
      <c r="G11" t="s">
        <v>6</v>
      </c>
      <c r="J11" s="3">
        <v>9</v>
      </c>
      <c r="K11" s="2">
        <v>0.25</v>
      </c>
      <c r="L11" s="2">
        <v>0.27291666666666664</v>
      </c>
      <c r="M11" s="2">
        <v>0.27291666666666664</v>
      </c>
      <c r="N11" s="7" t="s">
        <v>43</v>
      </c>
      <c r="O11" t="s">
        <v>7</v>
      </c>
      <c r="R11" s="3">
        <v>9</v>
      </c>
      <c r="S11" s="2">
        <v>0.25</v>
      </c>
      <c r="T11" s="2">
        <v>0.25763888888888892</v>
      </c>
      <c r="U11" s="2">
        <v>0.25763888888888892</v>
      </c>
      <c r="V11" s="7" t="s">
        <v>59</v>
      </c>
      <c r="W11" t="s">
        <v>6</v>
      </c>
    </row>
    <row r="12" spans="1:23" x14ac:dyDescent="0.25">
      <c r="B12" s="3">
        <v>10</v>
      </c>
      <c r="C12" s="2">
        <v>0.25</v>
      </c>
      <c r="D12" s="2">
        <v>2.0833333333333333E-3</v>
      </c>
      <c r="E12" s="6">
        <v>2.0833333333333333E-3</v>
      </c>
      <c r="F12" s="7" t="s">
        <v>15</v>
      </c>
      <c r="G12" t="s">
        <v>7</v>
      </c>
      <c r="J12" s="3">
        <v>10</v>
      </c>
      <c r="K12" s="2">
        <v>0.25</v>
      </c>
      <c r="L12" s="2">
        <v>0.28750000000000003</v>
      </c>
      <c r="M12" s="2">
        <v>0.28750000000000003</v>
      </c>
      <c r="N12" s="7" t="s">
        <v>44</v>
      </c>
      <c r="O12" t="s">
        <v>7</v>
      </c>
      <c r="R12" s="3">
        <v>10</v>
      </c>
      <c r="S12" s="2">
        <v>0.25</v>
      </c>
      <c r="T12" s="2">
        <v>0.2902777777777778</v>
      </c>
      <c r="U12" s="2">
        <v>0.2902777777777778</v>
      </c>
      <c r="V12" s="7" t="s">
        <v>60</v>
      </c>
      <c r="W12" t="s">
        <v>7</v>
      </c>
    </row>
    <row r="13" spans="1:23" x14ac:dyDescent="0.25">
      <c r="B13" s="3">
        <v>11</v>
      </c>
      <c r="C13" s="2">
        <v>0.25</v>
      </c>
      <c r="D13" s="2">
        <v>8.6111111111111124E-2</v>
      </c>
      <c r="E13" s="6">
        <v>8.6111111111111124E-2</v>
      </c>
      <c r="F13" s="7" t="s">
        <v>16</v>
      </c>
      <c r="G13" t="s">
        <v>7</v>
      </c>
      <c r="J13" s="3">
        <v>11</v>
      </c>
      <c r="K13" s="2">
        <v>0.25</v>
      </c>
      <c r="L13" s="2">
        <v>0.27013888888888887</v>
      </c>
      <c r="M13" s="2">
        <v>0.27013888888888887</v>
      </c>
      <c r="N13" s="7" t="s">
        <v>45</v>
      </c>
      <c r="O13" t="s">
        <v>7</v>
      </c>
      <c r="R13" s="3">
        <v>11</v>
      </c>
      <c r="S13" s="2">
        <v>0.25</v>
      </c>
      <c r="T13" s="2">
        <v>0.25555555555555559</v>
      </c>
      <c r="U13" s="2">
        <v>0.25555555555555559</v>
      </c>
      <c r="V13" s="7" t="s">
        <v>58</v>
      </c>
      <c r="W13" t="s">
        <v>7</v>
      </c>
    </row>
    <row r="14" spans="1:23" x14ac:dyDescent="0.25">
      <c r="B14" s="3">
        <v>12</v>
      </c>
      <c r="C14" s="2">
        <v>0.25</v>
      </c>
      <c r="D14" s="2">
        <v>3.6805555555555557E-2</v>
      </c>
      <c r="E14" s="6">
        <v>3.6805555555555557E-2</v>
      </c>
      <c r="F14" s="7" t="s">
        <v>17</v>
      </c>
      <c r="G14" t="s">
        <v>7</v>
      </c>
      <c r="J14" s="3">
        <v>12</v>
      </c>
      <c r="K14" s="2">
        <v>0.25</v>
      </c>
      <c r="L14" s="2">
        <v>0.26250000000000001</v>
      </c>
      <c r="M14" s="2">
        <v>0.26250000000000001</v>
      </c>
      <c r="N14" s="7" t="s">
        <v>41</v>
      </c>
      <c r="O14" t="s">
        <v>7</v>
      </c>
      <c r="R14" s="3">
        <v>12</v>
      </c>
      <c r="S14" s="2">
        <v>0.25</v>
      </c>
      <c r="T14" s="2">
        <v>0.25555555555555559</v>
      </c>
      <c r="U14" s="2">
        <v>0.25555555555555559</v>
      </c>
      <c r="V14" s="7" t="s">
        <v>58</v>
      </c>
      <c r="W14" t="s">
        <v>7</v>
      </c>
    </row>
    <row r="15" spans="1:23" x14ac:dyDescent="0.25">
      <c r="B15" s="3">
        <v>13</v>
      </c>
      <c r="C15" s="2">
        <v>0.25</v>
      </c>
      <c r="D15" s="2">
        <v>0.99583333333333324</v>
      </c>
      <c r="E15" s="5" t="s">
        <v>104</v>
      </c>
      <c r="F15" s="7" t="s">
        <v>18</v>
      </c>
      <c r="G15" t="s">
        <v>6</v>
      </c>
      <c r="J15" s="3">
        <v>13</v>
      </c>
      <c r="K15" s="2">
        <v>0.25</v>
      </c>
      <c r="L15" s="2">
        <v>0.25625000000000003</v>
      </c>
      <c r="M15" s="2">
        <v>0.25625000000000003</v>
      </c>
      <c r="N15" s="7" t="s">
        <v>46</v>
      </c>
      <c r="O15" t="s">
        <v>6</v>
      </c>
      <c r="R15" s="3">
        <v>13</v>
      </c>
      <c r="S15" s="2">
        <v>0.25</v>
      </c>
      <c r="T15" s="2">
        <v>0.25555555555555559</v>
      </c>
      <c r="U15" s="2">
        <v>0.25555555555555559</v>
      </c>
      <c r="V15" s="7" t="s">
        <v>58</v>
      </c>
      <c r="W15" t="s">
        <v>7</v>
      </c>
    </row>
    <row r="17" spans="1:23" x14ac:dyDescent="0.25">
      <c r="B17" s="1" t="s">
        <v>0</v>
      </c>
      <c r="C17" s="1" t="s">
        <v>3</v>
      </c>
      <c r="D17" s="1" t="s">
        <v>1</v>
      </c>
      <c r="E17" s="1" t="s">
        <v>103</v>
      </c>
      <c r="F17" s="1" t="s">
        <v>2</v>
      </c>
      <c r="G17" s="1" t="s">
        <v>5</v>
      </c>
      <c r="J17" s="1" t="s">
        <v>0</v>
      </c>
      <c r="K17" s="1" t="s">
        <v>3</v>
      </c>
      <c r="L17" s="1" t="s">
        <v>1</v>
      </c>
      <c r="M17" s="1" t="s">
        <v>103</v>
      </c>
      <c r="N17" s="1" t="s">
        <v>2</v>
      </c>
      <c r="O17" s="1" t="s">
        <v>5</v>
      </c>
      <c r="R17" s="1" t="s">
        <v>0</v>
      </c>
      <c r="S17" s="1" t="s">
        <v>3</v>
      </c>
      <c r="T17" s="1" t="s">
        <v>1</v>
      </c>
      <c r="U17" s="1" t="s">
        <v>103</v>
      </c>
      <c r="V17" s="1" t="s">
        <v>2</v>
      </c>
      <c r="W17" s="1" t="s">
        <v>5</v>
      </c>
    </row>
    <row r="18" spans="1:23" x14ac:dyDescent="0.25">
      <c r="A18" t="s">
        <v>19</v>
      </c>
      <c r="B18" s="4">
        <v>2</v>
      </c>
      <c r="C18" s="2">
        <v>0</v>
      </c>
      <c r="D18" s="2">
        <v>0</v>
      </c>
      <c r="E18" s="6">
        <v>0</v>
      </c>
      <c r="F18" s="5" t="s">
        <v>36</v>
      </c>
      <c r="G18" t="s">
        <v>7</v>
      </c>
      <c r="I18" t="s">
        <v>19</v>
      </c>
      <c r="J18" s="4">
        <v>2</v>
      </c>
      <c r="K18" s="2">
        <v>0</v>
      </c>
      <c r="L18" s="2">
        <v>7.8472222222222221E-2</v>
      </c>
      <c r="M18" s="2">
        <v>7.8472222222222221E-2</v>
      </c>
      <c r="N18" s="5" t="s">
        <v>47</v>
      </c>
      <c r="O18" t="s">
        <v>6</v>
      </c>
      <c r="Q18" t="s">
        <v>19</v>
      </c>
      <c r="R18" s="4">
        <v>2</v>
      </c>
      <c r="S18" s="2">
        <v>0</v>
      </c>
      <c r="T18" s="2">
        <v>4.3750000000000004E-2</v>
      </c>
      <c r="U18" s="2">
        <v>4.3750000000000004E-2</v>
      </c>
      <c r="V18" s="5" t="s">
        <v>61</v>
      </c>
      <c r="W18" t="s">
        <v>6</v>
      </c>
    </row>
    <row r="19" spans="1:23" x14ac:dyDescent="0.25">
      <c r="A19" t="s">
        <v>9</v>
      </c>
      <c r="B19" s="4">
        <v>3</v>
      </c>
      <c r="C19" s="2">
        <v>0</v>
      </c>
      <c r="D19" s="2">
        <v>0.9916666666666667</v>
      </c>
      <c r="E19" s="5" t="s">
        <v>10</v>
      </c>
      <c r="F19" s="5" t="s">
        <v>10</v>
      </c>
      <c r="G19" t="s">
        <v>6</v>
      </c>
      <c r="I19" t="s">
        <v>23</v>
      </c>
      <c r="J19" s="4">
        <v>3</v>
      </c>
      <c r="K19" s="2">
        <v>0</v>
      </c>
      <c r="L19" s="2">
        <v>3.7499999999999999E-2</v>
      </c>
      <c r="M19" s="2">
        <v>3.7499999999999999E-2</v>
      </c>
      <c r="N19" s="5" t="s">
        <v>44</v>
      </c>
      <c r="O19" t="s">
        <v>7</v>
      </c>
      <c r="Q19" t="s">
        <v>24</v>
      </c>
      <c r="R19" s="4">
        <v>3</v>
      </c>
      <c r="S19" s="2">
        <v>0</v>
      </c>
      <c r="T19" s="2">
        <v>3.9583333333333331E-2</v>
      </c>
      <c r="U19" s="2">
        <v>3.9583333333333331E-2</v>
      </c>
      <c r="V19" s="5" t="s">
        <v>62</v>
      </c>
      <c r="W19" t="s">
        <v>7</v>
      </c>
    </row>
    <row r="20" spans="1:23" x14ac:dyDescent="0.25">
      <c r="B20" s="4">
        <v>4</v>
      </c>
      <c r="C20" s="2">
        <v>0</v>
      </c>
      <c r="D20" s="2">
        <v>3.472222222222222E-3</v>
      </c>
      <c r="E20" s="6">
        <v>3.472222222222222E-3</v>
      </c>
      <c r="F20" s="5" t="s">
        <v>35</v>
      </c>
      <c r="G20" t="s">
        <v>7</v>
      </c>
      <c r="J20" s="4">
        <v>4</v>
      </c>
      <c r="K20" s="2">
        <v>0</v>
      </c>
      <c r="L20" s="2">
        <v>0.21875</v>
      </c>
      <c r="M20" s="2">
        <v>0.21875</v>
      </c>
      <c r="N20" s="5" t="s">
        <v>48</v>
      </c>
      <c r="O20" t="s">
        <v>7</v>
      </c>
      <c r="R20" s="4">
        <v>4</v>
      </c>
      <c r="S20" s="2">
        <v>0</v>
      </c>
      <c r="T20" s="2">
        <v>3.9583333333333331E-2</v>
      </c>
      <c r="U20" s="2">
        <v>3.9583333333333331E-2</v>
      </c>
      <c r="V20" s="5" t="s">
        <v>62</v>
      </c>
      <c r="W20" t="s">
        <v>7</v>
      </c>
    </row>
    <row r="21" spans="1:23" x14ac:dyDescent="0.25">
      <c r="B21" s="3">
        <v>5</v>
      </c>
      <c r="C21" s="2">
        <v>0.25</v>
      </c>
      <c r="D21" s="2">
        <v>0.13819444444444443</v>
      </c>
      <c r="E21" s="6">
        <v>0.13819444444444443</v>
      </c>
      <c r="F21" s="5" t="s">
        <v>26</v>
      </c>
      <c r="G21" t="s">
        <v>7</v>
      </c>
      <c r="J21" s="3">
        <v>5</v>
      </c>
      <c r="K21" s="2">
        <v>0.25</v>
      </c>
      <c r="L21" s="2">
        <v>0.25138888888888888</v>
      </c>
      <c r="M21" s="2">
        <v>0.25138888888888888</v>
      </c>
      <c r="N21" s="5" t="s">
        <v>49</v>
      </c>
      <c r="O21" t="s">
        <v>7</v>
      </c>
      <c r="R21" s="3">
        <v>5</v>
      </c>
      <c r="S21" s="2">
        <v>0.25</v>
      </c>
      <c r="T21" s="2">
        <v>0.18541666666666667</v>
      </c>
      <c r="U21" s="2">
        <v>0.18541666666666667</v>
      </c>
      <c r="V21" s="5" t="s">
        <v>63</v>
      </c>
      <c r="W21" t="s">
        <v>7</v>
      </c>
    </row>
    <row r="22" spans="1:23" x14ac:dyDescent="0.25">
      <c r="B22" s="3">
        <v>6</v>
      </c>
      <c r="C22" s="2">
        <v>0.25</v>
      </c>
      <c r="D22" s="2">
        <v>7.2222222222222229E-2</v>
      </c>
      <c r="E22" s="6">
        <v>7.2222222222222229E-2</v>
      </c>
      <c r="F22" s="7" t="s">
        <v>27</v>
      </c>
      <c r="G22" t="s">
        <v>7</v>
      </c>
      <c r="J22" s="3">
        <v>6</v>
      </c>
      <c r="K22" s="2">
        <v>0.25</v>
      </c>
      <c r="L22" s="2">
        <v>0.25138888888888888</v>
      </c>
      <c r="M22" s="2">
        <v>0.25138888888888888</v>
      </c>
      <c r="N22" s="7" t="s">
        <v>49</v>
      </c>
      <c r="O22" t="s">
        <v>7</v>
      </c>
      <c r="R22" s="3">
        <v>6</v>
      </c>
      <c r="S22" s="2">
        <v>0.25</v>
      </c>
      <c r="T22" s="2">
        <v>0.24513888888888888</v>
      </c>
      <c r="U22" s="2">
        <v>0.24513888888888888</v>
      </c>
      <c r="V22" s="7" t="s">
        <v>64</v>
      </c>
      <c r="W22" t="s">
        <v>7</v>
      </c>
    </row>
    <row r="23" spans="1:23" x14ac:dyDescent="0.25">
      <c r="B23" s="3">
        <v>7</v>
      </c>
      <c r="C23" s="2">
        <v>0.25</v>
      </c>
      <c r="D23" s="2">
        <v>0.11041666666666666</v>
      </c>
      <c r="E23" s="6">
        <v>0.11041666666666666</v>
      </c>
      <c r="F23" s="7" t="s">
        <v>28</v>
      </c>
      <c r="G23" t="s">
        <v>7</v>
      </c>
      <c r="J23" s="3">
        <v>7</v>
      </c>
      <c r="K23" s="2">
        <v>0.25</v>
      </c>
      <c r="L23" s="2">
        <v>0.53125</v>
      </c>
      <c r="M23" s="2">
        <v>0.53125</v>
      </c>
      <c r="N23" s="7" t="s">
        <v>50</v>
      </c>
      <c r="O23" t="s">
        <v>7</v>
      </c>
      <c r="R23" s="3">
        <v>7</v>
      </c>
      <c r="S23" s="2">
        <v>0.25</v>
      </c>
      <c r="T23" s="2">
        <v>0.24930555555555556</v>
      </c>
      <c r="U23" s="2">
        <v>0.24930555555555556</v>
      </c>
      <c r="V23" s="7" t="s">
        <v>40</v>
      </c>
      <c r="W23" t="s">
        <v>7</v>
      </c>
    </row>
    <row r="24" spans="1:23" x14ac:dyDescent="0.25">
      <c r="B24" s="3">
        <v>8</v>
      </c>
      <c r="C24" s="2">
        <v>0.25</v>
      </c>
      <c r="D24" s="2">
        <v>0.15555555555555556</v>
      </c>
      <c r="E24" s="6">
        <v>0.15555555555555556</v>
      </c>
      <c r="F24" s="7" t="s">
        <v>29</v>
      </c>
      <c r="G24" t="s">
        <v>7</v>
      </c>
      <c r="J24" s="3">
        <v>8</v>
      </c>
      <c r="K24" s="2">
        <v>0.25</v>
      </c>
      <c r="L24" s="2">
        <v>0.53333333333333333</v>
      </c>
      <c r="M24" s="2">
        <v>0.53333333333333333</v>
      </c>
      <c r="N24" s="7" t="s">
        <v>51</v>
      </c>
      <c r="O24" t="s">
        <v>7</v>
      </c>
      <c r="R24" s="3">
        <v>8</v>
      </c>
      <c r="S24" s="2">
        <v>0.25</v>
      </c>
      <c r="T24" s="2">
        <v>0.24930555555555556</v>
      </c>
      <c r="U24" s="2">
        <v>0.24930555555555556</v>
      </c>
      <c r="V24" s="7" t="s">
        <v>40</v>
      </c>
      <c r="W24" t="s">
        <v>7</v>
      </c>
    </row>
    <row r="25" spans="1:23" x14ac:dyDescent="0.25">
      <c r="B25" s="3">
        <v>9</v>
      </c>
      <c r="C25" s="2">
        <v>0.25</v>
      </c>
      <c r="D25" s="2">
        <v>0.18611111111111112</v>
      </c>
      <c r="E25" s="6">
        <v>0.18611111111111112</v>
      </c>
      <c r="F25" s="7" t="s">
        <v>30</v>
      </c>
      <c r="G25" t="s">
        <v>7</v>
      </c>
      <c r="J25" s="3">
        <v>9</v>
      </c>
      <c r="K25" s="2">
        <v>0.25</v>
      </c>
      <c r="L25" s="2">
        <v>0.5</v>
      </c>
      <c r="M25" s="2">
        <v>0.5</v>
      </c>
      <c r="N25" s="7" t="s">
        <v>52</v>
      </c>
      <c r="O25" t="s">
        <v>6</v>
      </c>
      <c r="R25" s="3">
        <v>9</v>
      </c>
      <c r="S25" s="2">
        <v>0.25</v>
      </c>
      <c r="T25" s="2">
        <v>0.26597222222222222</v>
      </c>
      <c r="U25" s="2">
        <v>0.26597222222222222</v>
      </c>
      <c r="V25" s="7" t="s">
        <v>65</v>
      </c>
      <c r="W25" t="s">
        <v>7</v>
      </c>
    </row>
    <row r="26" spans="1:23" x14ac:dyDescent="0.25">
      <c r="B26" s="3">
        <v>10</v>
      </c>
      <c r="C26" s="2">
        <v>0.25</v>
      </c>
      <c r="D26" s="2">
        <v>0.16250000000000001</v>
      </c>
      <c r="E26" s="6">
        <v>0.16250000000000001</v>
      </c>
      <c r="F26" s="7" t="s">
        <v>31</v>
      </c>
      <c r="G26" t="s">
        <v>7</v>
      </c>
      <c r="J26" s="3">
        <v>10</v>
      </c>
      <c r="K26" s="2">
        <v>0.25</v>
      </c>
      <c r="L26" s="2">
        <v>0.67708333333333337</v>
      </c>
      <c r="M26" s="2">
        <v>0.67708333333333337</v>
      </c>
      <c r="N26" s="7" t="s">
        <v>53</v>
      </c>
      <c r="O26" t="s">
        <v>7</v>
      </c>
      <c r="R26" s="3">
        <v>10</v>
      </c>
      <c r="S26" s="2">
        <v>0.25</v>
      </c>
      <c r="T26" s="2">
        <v>0.25555555555555559</v>
      </c>
      <c r="U26" s="2">
        <v>0.25555555555555559</v>
      </c>
      <c r="V26" s="7" t="s">
        <v>58</v>
      </c>
      <c r="W26" t="s">
        <v>7</v>
      </c>
    </row>
    <row r="27" spans="1:23" x14ac:dyDescent="0.25">
      <c r="B27" s="3">
        <v>11</v>
      </c>
      <c r="C27" s="2">
        <v>0.25</v>
      </c>
      <c r="D27" s="2">
        <v>0.15138888888888888</v>
      </c>
      <c r="E27" s="6">
        <v>0.15138888888888888</v>
      </c>
      <c r="F27" s="7" t="s">
        <v>32</v>
      </c>
      <c r="G27" t="s">
        <v>7</v>
      </c>
      <c r="J27" s="3">
        <v>11</v>
      </c>
      <c r="K27" s="2">
        <v>0.25</v>
      </c>
      <c r="L27" s="2">
        <v>0.67291666666666661</v>
      </c>
      <c r="M27" s="2">
        <v>0.67291666666666661</v>
      </c>
      <c r="N27" s="7" t="s">
        <v>54</v>
      </c>
      <c r="O27" t="s">
        <v>7</v>
      </c>
      <c r="R27" s="3">
        <v>11</v>
      </c>
      <c r="S27" s="2">
        <v>0.25</v>
      </c>
      <c r="T27" s="2">
        <v>0.25138888888888888</v>
      </c>
      <c r="U27" s="2">
        <v>0.25138888888888888</v>
      </c>
      <c r="V27" s="7" t="s">
        <v>49</v>
      </c>
      <c r="W27" t="s">
        <v>6</v>
      </c>
    </row>
    <row r="28" spans="1:23" x14ac:dyDescent="0.25">
      <c r="B28" s="3">
        <v>12</v>
      </c>
      <c r="C28" s="2">
        <v>0.25</v>
      </c>
      <c r="D28" s="2">
        <v>0.1763888888888889</v>
      </c>
      <c r="E28" s="6">
        <v>0.1763888888888889</v>
      </c>
      <c r="F28" s="7" t="s">
        <v>34</v>
      </c>
      <c r="G28" t="s">
        <v>7</v>
      </c>
      <c r="J28" s="3">
        <v>12</v>
      </c>
      <c r="K28" s="2">
        <v>0.25</v>
      </c>
      <c r="L28" s="2">
        <v>0.36041666666666666</v>
      </c>
      <c r="M28" s="2">
        <v>0.36041666666666666</v>
      </c>
      <c r="N28" s="7" t="s">
        <v>56</v>
      </c>
      <c r="O28" t="s">
        <v>7</v>
      </c>
      <c r="R28" s="3">
        <v>12</v>
      </c>
      <c r="S28" s="2">
        <v>0.25</v>
      </c>
      <c r="T28" s="2">
        <v>0.28402777777777777</v>
      </c>
      <c r="U28" s="2">
        <v>0.28402777777777777</v>
      </c>
      <c r="V28" s="7" t="s">
        <v>66</v>
      </c>
      <c r="W28" t="s">
        <v>7</v>
      </c>
    </row>
    <row r="29" spans="1:23" x14ac:dyDescent="0.25">
      <c r="B29" s="3">
        <v>13</v>
      </c>
      <c r="C29" s="2">
        <v>0.25</v>
      </c>
      <c r="D29" s="2">
        <v>0.10625</v>
      </c>
      <c r="E29" s="6">
        <v>0.10625</v>
      </c>
      <c r="F29" s="7" t="s">
        <v>33</v>
      </c>
      <c r="G29" t="s">
        <v>7</v>
      </c>
      <c r="J29" s="3">
        <v>13</v>
      </c>
      <c r="K29" s="2">
        <v>0.25</v>
      </c>
      <c r="L29" s="2">
        <v>0.62152777777777779</v>
      </c>
      <c r="M29" s="2">
        <v>0.62152777777777779</v>
      </c>
      <c r="N29" s="7" t="s">
        <v>55</v>
      </c>
      <c r="O29" t="s">
        <v>7</v>
      </c>
      <c r="R29" s="3">
        <v>13</v>
      </c>
      <c r="S29" s="2">
        <v>0.25</v>
      </c>
      <c r="T29" s="2">
        <v>0.25972222222222224</v>
      </c>
      <c r="U29" s="2">
        <v>0.25972222222222224</v>
      </c>
      <c r="V29" s="7" t="s">
        <v>67</v>
      </c>
      <c r="W29" t="s">
        <v>7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33"/>
  <sheetViews>
    <sheetView workbookViewId="0">
      <selection activeCell="P32" sqref="P32"/>
    </sheetView>
  </sheetViews>
  <sheetFormatPr defaultRowHeight="15" x14ac:dyDescent="0.25"/>
  <cols>
    <col min="2" max="2" width="8" bestFit="1" customWidth="1"/>
    <col min="3" max="20" width="13.28515625" bestFit="1" customWidth="1"/>
  </cols>
  <sheetData>
    <row r="2" spans="2:21" x14ac:dyDescent="0.25">
      <c r="B2" s="8"/>
      <c r="C2" s="16" t="s">
        <v>68</v>
      </c>
      <c r="D2" s="16" t="s">
        <v>73</v>
      </c>
      <c r="E2" s="16" t="s">
        <v>74</v>
      </c>
      <c r="F2" s="16" t="s">
        <v>75</v>
      </c>
      <c r="G2" s="16" t="s">
        <v>76</v>
      </c>
      <c r="H2" s="16" t="s">
        <v>77</v>
      </c>
      <c r="I2" s="16" t="s">
        <v>78</v>
      </c>
      <c r="J2" s="16" t="s">
        <v>87</v>
      </c>
      <c r="K2" s="16" t="s">
        <v>88</v>
      </c>
      <c r="L2" s="16" t="s">
        <v>89</v>
      </c>
      <c r="M2" s="16" t="s">
        <v>90</v>
      </c>
      <c r="N2" s="16" t="s">
        <v>91</v>
      </c>
      <c r="O2" s="16" t="s">
        <v>92</v>
      </c>
      <c r="P2" s="16" t="s">
        <v>93</v>
      </c>
      <c r="Q2" s="16" t="s">
        <v>94</v>
      </c>
      <c r="R2" s="16" t="s">
        <v>95</v>
      </c>
      <c r="S2" s="16" t="s">
        <v>96</v>
      </c>
      <c r="T2" s="16" t="s">
        <v>97</v>
      </c>
      <c r="U2" s="10"/>
    </row>
    <row r="3" spans="2:21" x14ac:dyDescent="0.25">
      <c r="B3" s="9" t="s">
        <v>69</v>
      </c>
      <c r="C3" s="14" t="s">
        <v>70</v>
      </c>
      <c r="D3" s="11" t="s">
        <v>70</v>
      </c>
      <c r="E3" s="11" t="s">
        <v>70</v>
      </c>
      <c r="F3" s="11" t="s">
        <v>70</v>
      </c>
      <c r="G3" s="11" t="s">
        <v>70</v>
      </c>
      <c r="H3" s="11" t="s">
        <v>70</v>
      </c>
      <c r="I3" s="11" t="s">
        <v>70</v>
      </c>
      <c r="J3" s="11" t="s">
        <v>70</v>
      </c>
      <c r="K3" s="11" t="s">
        <v>70</v>
      </c>
      <c r="L3" s="11" t="s">
        <v>70</v>
      </c>
      <c r="M3" s="11" t="s">
        <v>70</v>
      </c>
      <c r="N3" s="11" t="s">
        <v>70</v>
      </c>
      <c r="O3" s="11" t="s">
        <v>70</v>
      </c>
      <c r="P3" s="11" t="s">
        <v>70</v>
      </c>
      <c r="Q3" s="11" t="s">
        <v>70</v>
      </c>
      <c r="R3" s="11" t="s">
        <v>70</v>
      </c>
      <c r="S3" s="11" t="s">
        <v>70</v>
      </c>
      <c r="T3" s="11" t="s">
        <v>70</v>
      </c>
    </row>
    <row r="4" spans="2:21" x14ac:dyDescent="0.25">
      <c r="B4" s="9" t="s">
        <v>71</v>
      </c>
      <c r="C4" s="14" t="s">
        <v>72</v>
      </c>
      <c r="D4" s="11" t="s">
        <v>72</v>
      </c>
      <c r="E4" s="11" t="s">
        <v>72</v>
      </c>
      <c r="F4" s="11" t="s">
        <v>72</v>
      </c>
      <c r="G4" s="11" t="s">
        <v>72</v>
      </c>
      <c r="H4" s="11" t="s">
        <v>72</v>
      </c>
      <c r="I4" s="11" t="s">
        <v>72</v>
      </c>
      <c r="J4" s="11" t="s">
        <v>72</v>
      </c>
      <c r="K4" s="11" t="s">
        <v>72</v>
      </c>
      <c r="L4" s="11" t="s">
        <v>72</v>
      </c>
      <c r="M4" s="11" t="s">
        <v>72</v>
      </c>
      <c r="N4" s="11" t="s">
        <v>72</v>
      </c>
      <c r="O4" s="11" t="s">
        <v>72</v>
      </c>
      <c r="P4" s="11" t="s">
        <v>72</v>
      </c>
      <c r="Q4" s="11" t="s">
        <v>72</v>
      </c>
      <c r="R4" s="11" t="s">
        <v>72</v>
      </c>
      <c r="S4" s="11" t="s">
        <v>72</v>
      </c>
      <c r="T4" s="11" t="s">
        <v>72</v>
      </c>
    </row>
    <row r="5" spans="2:21" x14ac:dyDescent="0.25">
      <c r="B5" s="9">
        <v>2</v>
      </c>
      <c r="C5" s="14">
        <v>0</v>
      </c>
      <c r="D5" s="11">
        <v>0</v>
      </c>
      <c r="E5" s="11">
        <v>23.98</v>
      </c>
      <c r="F5" s="11">
        <v>10.4</v>
      </c>
      <c r="G5" s="11">
        <v>0</v>
      </c>
      <c r="H5" s="11">
        <v>0.23</v>
      </c>
      <c r="I5" s="11">
        <v>0</v>
      </c>
      <c r="J5" s="11">
        <v>11.32</v>
      </c>
      <c r="K5" s="11">
        <v>0</v>
      </c>
      <c r="L5" s="11">
        <v>0</v>
      </c>
      <c r="M5" s="11">
        <v>0.73</v>
      </c>
      <c r="N5" s="11">
        <v>0.15</v>
      </c>
      <c r="O5" s="11">
        <v>0.98</v>
      </c>
      <c r="P5" s="11">
        <v>7.73</v>
      </c>
      <c r="Q5" s="11">
        <v>0.32</v>
      </c>
      <c r="R5" s="11">
        <v>0</v>
      </c>
      <c r="S5" s="11">
        <v>1.57</v>
      </c>
      <c r="T5" s="11">
        <v>0.32</v>
      </c>
    </row>
    <row r="6" spans="2:21" x14ac:dyDescent="0.25">
      <c r="B6" s="9">
        <v>3</v>
      </c>
      <c r="C6" s="14">
        <v>1.57</v>
      </c>
      <c r="D6" s="11">
        <v>3.98</v>
      </c>
      <c r="E6" s="11">
        <v>7.0000000000000007E-2</v>
      </c>
      <c r="F6" s="11">
        <v>5.57</v>
      </c>
      <c r="G6" s="11">
        <v>0.48</v>
      </c>
      <c r="H6" s="11">
        <v>0.4</v>
      </c>
      <c r="I6" s="11">
        <v>1.07</v>
      </c>
      <c r="J6" s="11">
        <v>10.07</v>
      </c>
      <c r="K6" s="11">
        <v>6.4</v>
      </c>
      <c r="L6" s="11">
        <v>0.32</v>
      </c>
      <c r="M6" s="11">
        <v>8.48</v>
      </c>
      <c r="N6" s="11">
        <v>0.65</v>
      </c>
      <c r="O6" s="11">
        <v>0.98</v>
      </c>
      <c r="P6" s="11">
        <v>11.82</v>
      </c>
      <c r="Q6" s="11">
        <v>3.57</v>
      </c>
      <c r="R6" s="11">
        <v>0.15</v>
      </c>
      <c r="S6" s="11">
        <v>23.57</v>
      </c>
      <c r="T6" s="11">
        <v>1.07</v>
      </c>
    </row>
    <row r="7" spans="2:21" x14ac:dyDescent="0.25">
      <c r="B7" s="9">
        <v>4</v>
      </c>
      <c r="C7" s="14">
        <v>0</v>
      </c>
      <c r="D7" s="11">
        <v>0.32</v>
      </c>
      <c r="E7" s="11">
        <v>0</v>
      </c>
      <c r="F7" s="11">
        <v>13.48</v>
      </c>
      <c r="G7" s="11">
        <v>6.98</v>
      </c>
      <c r="H7" s="11">
        <v>23.98</v>
      </c>
      <c r="I7" s="11">
        <v>6.32</v>
      </c>
      <c r="J7" s="11">
        <v>0.48</v>
      </c>
      <c r="K7" s="11">
        <v>13.48</v>
      </c>
      <c r="L7" s="11">
        <v>2.57</v>
      </c>
      <c r="M7" s="11">
        <v>2.73</v>
      </c>
      <c r="N7" s="11">
        <v>23.98</v>
      </c>
      <c r="O7" s="11">
        <v>0</v>
      </c>
      <c r="P7" s="11">
        <v>9.23</v>
      </c>
      <c r="Q7" s="11">
        <v>1.07</v>
      </c>
      <c r="R7" s="11">
        <v>0</v>
      </c>
      <c r="S7" s="11">
        <v>3.32</v>
      </c>
      <c r="T7" s="11">
        <v>0.48</v>
      </c>
    </row>
    <row r="8" spans="2:21" x14ac:dyDescent="0.25">
      <c r="B8" s="9">
        <v>5</v>
      </c>
      <c r="C8" s="14">
        <v>16.73</v>
      </c>
      <c r="D8" s="11">
        <v>11.4</v>
      </c>
      <c r="E8" s="11">
        <v>0</v>
      </c>
      <c r="F8" s="11">
        <v>11.32</v>
      </c>
      <c r="G8" s="11">
        <v>7.73</v>
      </c>
      <c r="H8" s="11">
        <v>0.15</v>
      </c>
      <c r="I8" s="11">
        <v>4.1500000000000004</v>
      </c>
      <c r="J8" s="11">
        <v>20.48</v>
      </c>
      <c r="K8" s="11">
        <v>11.23</v>
      </c>
      <c r="L8" s="11">
        <v>17.399999999999999</v>
      </c>
      <c r="M8" s="11">
        <v>6.48</v>
      </c>
      <c r="N8" s="11">
        <v>0.4</v>
      </c>
      <c r="O8" s="11">
        <v>5.73</v>
      </c>
      <c r="P8" s="11">
        <v>6.82</v>
      </c>
      <c r="Q8" s="11">
        <v>4.57</v>
      </c>
      <c r="R8" s="11">
        <v>0</v>
      </c>
      <c r="S8" s="11">
        <v>17.649999999999999</v>
      </c>
      <c r="T8" s="11">
        <v>4.32</v>
      </c>
    </row>
    <row r="9" spans="2:21" x14ac:dyDescent="0.25">
      <c r="B9" s="9">
        <v>6</v>
      </c>
      <c r="C9" s="14">
        <v>2.82</v>
      </c>
      <c r="D9" s="11">
        <v>5.07</v>
      </c>
      <c r="E9" s="11">
        <v>0.73</v>
      </c>
      <c r="F9" s="11">
        <v>3.23</v>
      </c>
      <c r="G9" s="11">
        <v>5.9</v>
      </c>
      <c r="H9" s="11">
        <v>3.4</v>
      </c>
      <c r="I9" s="11">
        <v>20.32</v>
      </c>
      <c r="J9" s="11">
        <v>2.98</v>
      </c>
      <c r="K9" s="11">
        <v>2.48</v>
      </c>
      <c r="L9" s="11">
        <v>5.07</v>
      </c>
      <c r="M9" s="11">
        <v>5.32</v>
      </c>
      <c r="N9" s="11">
        <v>5.9</v>
      </c>
      <c r="O9" s="11">
        <v>4.6500000000000004</v>
      </c>
      <c r="P9" s="11">
        <v>4.7300000000000004</v>
      </c>
      <c r="Q9" s="11">
        <v>4.1500000000000004</v>
      </c>
      <c r="R9" s="11">
        <v>2.48</v>
      </c>
      <c r="S9" s="11">
        <v>2.15</v>
      </c>
      <c r="T9" s="11">
        <v>4.7300000000000004</v>
      </c>
    </row>
    <row r="10" spans="2:21" x14ac:dyDescent="0.25">
      <c r="B10" s="9">
        <v>7</v>
      </c>
      <c r="C10" s="14">
        <v>3.73</v>
      </c>
      <c r="D10" s="11">
        <v>14.9</v>
      </c>
      <c r="E10" s="11">
        <v>3.9</v>
      </c>
      <c r="F10" s="11">
        <v>5.9</v>
      </c>
      <c r="G10" s="11">
        <v>3.82</v>
      </c>
      <c r="H10" s="11">
        <v>3.23</v>
      </c>
      <c r="I10" s="11">
        <v>5.65</v>
      </c>
      <c r="J10" s="11">
        <v>21.4</v>
      </c>
      <c r="K10" s="11">
        <v>5.23</v>
      </c>
      <c r="L10" s="11">
        <v>5.57</v>
      </c>
      <c r="M10" s="11">
        <v>6.32</v>
      </c>
      <c r="N10" s="11">
        <v>5.98</v>
      </c>
      <c r="O10" s="11">
        <v>5.9</v>
      </c>
      <c r="P10" s="11">
        <v>5.32</v>
      </c>
      <c r="Q10" s="11">
        <v>5.32</v>
      </c>
      <c r="R10" s="11">
        <v>5.07</v>
      </c>
      <c r="S10" s="11">
        <v>5.57</v>
      </c>
      <c r="T10" s="11">
        <v>5.32</v>
      </c>
    </row>
    <row r="11" spans="2:21" x14ac:dyDescent="0.25">
      <c r="B11" s="9">
        <v>8</v>
      </c>
      <c r="C11" s="14">
        <v>18.32</v>
      </c>
      <c r="D11" s="11">
        <v>5.9</v>
      </c>
      <c r="E11" s="11">
        <v>5.9</v>
      </c>
      <c r="F11" s="11">
        <v>4.4000000000000004</v>
      </c>
      <c r="G11" s="11">
        <v>17.32</v>
      </c>
      <c r="H11" s="11">
        <v>5.65</v>
      </c>
      <c r="I11" s="11">
        <v>4.9000000000000004</v>
      </c>
      <c r="J11" s="11">
        <v>5.9</v>
      </c>
      <c r="K11" s="11">
        <v>5.98</v>
      </c>
      <c r="L11" s="11">
        <v>12.07</v>
      </c>
      <c r="M11" s="11">
        <v>7.32</v>
      </c>
      <c r="N11" s="11">
        <v>5.73</v>
      </c>
      <c r="O11" s="11">
        <v>5.9</v>
      </c>
      <c r="P11" s="11">
        <v>5.9</v>
      </c>
      <c r="Q11" s="11">
        <v>1.32</v>
      </c>
      <c r="R11" s="11">
        <v>5.82</v>
      </c>
      <c r="S11" s="11">
        <v>8.82</v>
      </c>
      <c r="T11" s="11">
        <v>5.9</v>
      </c>
    </row>
    <row r="12" spans="2:21" x14ac:dyDescent="0.25">
      <c r="B12" s="9">
        <v>9</v>
      </c>
      <c r="C12" s="14">
        <v>5.15</v>
      </c>
      <c r="D12" s="11">
        <v>6.57</v>
      </c>
      <c r="E12" s="11">
        <v>5.73</v>
      </c>
      <c r="F12" s="11">
        <v>4.57</v>
      </c>
      <c r="G12" s="11">
        <v>4.82</v>
      </c>
      <c r="H12" s="11">
        <v>5.73</v>
      </c>
      <c r="I12" s="11">
        <v>6.15</v>
      </c>
      <c r="J12" s="11">
        <v>5.23</v>
      </c>
      <c r="K12" s="11">
        <v>6.07</v>
      </c>
      <c r="L12" s="11">
        <v>5.82</v>
      </c>
      <c r="M12" s="11">
        <v>5.98</v>
      </c>
      <c r="N12" s="11">
        <v>5.9</v>
      </c>
      <c r="O12" s="11">
        <v>5.9</v>
      </c>
      <c r="P12" s="11">
        <v>3.9</v>
      </c>
      <c r="Q12" s="11">
        <v>16.32</v>
      </c>
      <c r="R12" s="11">
        <v>7.82</v>
      </c>
      <c r="S12" s="11">
        <v>18.98</v>
      </c>
      <c r="T12" s="11">
        <v>5.57</v>
      </c>
    </row>
    <row r="13" spans="2:21" x14ac:dyDescent="0.25">
      <c r="B13" s="9">
        <v>10</v>
      </c>
      <c r="C13" s="14">
        <v>17.649999999999999</v>
      </c>
      <c r="D13" s="11">
        <v>7.98</v>
      </c>
      <c r="E13" s="11">
        <v>5.9</v>
      </c>
      <c r="F13" s="11">
        <v>5.98</v>
      </c>
      <c r="G13" s="11">
        <v>5.23</v>
      </c>
      <c r="H13" s="11">
        <v>6.48</v>
      </c>
      <c r="I13" s="11">
        <v>5.9</v>
      </c>
      <c r="J13" s="11">
        <v>3.4</v>
      </c>
      <c r="K13" s="11">
        <v>5.4</v>
      </c>
      <c r="L13" s="11">
        <v>8.23</v>
      </c>
      <c r="M13" s="11">
        <v>6.4</v>
      </c>
      <c r="N13" s="11">
        <v>5.82</v>
      </c>
      <c r="O13" s="11">
        <v>5.48</v>
      </c>
      <c r="P13" s="11">
        <v>16.82</v>
      </c>
      <c r="Q13" s="11">
        <v>16.899999999999999</v>
      </c>
      <c r="R13" s="11">
        <v>6.32</v>
      </c>
      <c r="S13" s="11">
        <v>2.82</v>
      </c>
      <c r="T13" s="11">
        <v>5.23</v>
      </c>
    </row>
    <row r="14" spans="2:21" x14ac:dyDescent="0.25">
      <c r="B14" s="9">
        <v>11</v>
      </c>
      <c r="C14" s="14">
        <v>6.07</v>
      </c>
      <c r="D14" s="11">
        <v>18.32</v>
      </c>
      <c r="E14" s="11">
        <v>7.57</v>
      </c>
      <c r="F14" s="11">
        <v>7.57</v>
      </c>
      <c r="G14" s="11">
        <v>5.15</v>
      </c>
      <c r="H14" s="11">
        <v>5.82</v>
      </c>
      <c r="I14" s="11">
        <v>3.23</v>
      </c>
      <c r="J14" s="11">
        <v>4.9000000000000004</v>
      </c>
      <c r="K14" s="11">
        <v>6.32</v>
      </c>
      <c r="L14" s="11">
        <v>16.98</v>
      </c>
      <c r="M14" s="11">
        <v>11.48</v>
      </c>
      <c r="N14" s="11">
        <v>1.4</v>
      </c>
      <c r="O14" s="11">
        <v>5.23</v>
      </c>
      <c r="P14" s="11">
        <v>4.6500000000000004</v>
      </c>
      <c r="Q14" s="11">
        <v>15.98</v>
      </c>
      <c r="R14" s="11">
        <v>4.9800000000000004</v>
      </c>
      <c r="S14" s="11">
        <v>8.9</v>
      </c>
      <c r="T14" s="11">
        <v>5.98</v>
      </c>
    </row>
    <row r="15" spans="2:21" x14ac:dyDescent="0.25">
      <c r="B15" s="9">
        <v>12</v>
      </c>
      <c r="C15" s="14">
        <v>5.82</v>
      </c>
      <c r="D15" s="11">
        <v>3.82</v>
      </c>
      <c r="E15" s="11">
        <v>4.9800000000000004</v>
      </c>
      <c r="F15" s="11">
        <v>5.23</v>
      </c>
      <c r="G15" s="11">
        <v>6.15</v>
      </c>
      <c r="H15" s="11">
        <v>5.98</v>
      </c>
      <c r="I15" s="11">
        <v>0.32</v>
      </c>
      <c r="J15" s="11">
        <v>20.07</v>
      </c>
      <c r="K15" s="11">
        <v>9.82</v>
      </c>
      <c r="L15" s="11">
        <v>17.399999999999999</v>
      </c>
      <c r="M15" s="11">
        <v>12.65</v>
      </c>
      <c r="N15" s="11">
        <v>22.23</v>
      </c>
      <c r="O15" s="11">
        <v>5.57</v>
      </c>
      <c r="P15" s="11">
        <v>3.15</v>
      </c>
      <c r="Q15" s="11">
        <v>16.48</v>
      </c>
      <c r="R15" s="11">
        <v>5.15</v>
      </c>
      <c r="S15" s="11">
        <v>4.6500000000000004</v>
      </c>
      <c r="T15" s="11">
        <v>8.9</v>
      </c>
    </row>
    <row r="16" spans="2:21" x14ac:dyDescent="0.25">
      <c r="B16" s="12">
        <v>13</v>
      </c>
      <c r="C16" s="15">
        <v>18.32</v>
      </c>
      <c r="D16" s="13">
        <v>19.73</v>
      </c>
      <c r="E16" s="13">
        <v>5.82</v>
      </c>
      <c r="F16" s="13">
        <v>1.1499999999999999</v>
      </c>
      <c r="G16" s="13">
        <v>5.73</v>
      </c>
      <c r="H16" s="13">
        <v>18.32</v>
      </c>
      <c r="I16" s="13">
        <v>22.48</v>
      </c>
      <c r="J16" s="13">
        <v>10.82</v>
      </c>
      <c r="K16" s="13">
        <v>3.07</v>
      </c>
      <c r="L16" s="13">
        <v>6.07</v>
      </c>
      <c r="M16" s="13">
        <v>16.399999999999999</v>
      </c>
      <c r="N16" s="13">
        <v>19.48</v>
      </c>
      <c r="O16" s="13">
        <v>20.9</v>
      </c>
      <c r="P16" s="13">
        <v>5.23</v>
      </c>
      <c r="Q16" s="13">
        <v>21.82</v>
      </c>
      <c r="R16" s="13">
        <v>3.98</v>
      </c>
      <c r="S16" s="13">
        <v>15.48</v>
      </c>
      <c r="T16" s="13">
        <v>5.23</v>
      </c>
    </row>
    <row r="19" spans="2:15" x14ac:dyDescent="0.25">
      <c r="B19" s="8"/>
      <c r="C19" s="16" t="s">
        <v>79</v>
      </c>
      <c r="D19" s="16" t="s">
        <v>80</v>
      </c>
      <c r="E19" s="16" t="s">
        <v>81</v>
      </c>
      <c r="F19" s="16" t="s">
        <v>82</v>
      </c>
      <c r="G19" s="16" t="s">
        <v>83</v>
      </c>
      <c r="H19" s="16" t="s">
        <v>84</v>
      </c>
      <c r="I19" s="16" t="s">
        <v>85</v>
      </c>
      <c r="J19" s="16" t="s">
        <v>86</v>
      </c>
      <c r="K19" s="16" t="s">
        <v>98</v>
      </c>
      <c r="L19" s="16" t="s">
        <v>99</v>
      </c>
      <c r="M19" s="16" t="s">
        <v>100</v>
      </c>
      <c r="N19" s="16" t="s">
        <v>101</v>
      </c>
      <c r="O19" s="16" t="s">
        <v>102</v>
      </c>
    </row>
    <row r="20" spans="2:15" x14ac:dyDescent="0.25">
      <c r="B20" s="9" t="s">
        <v>69</v>
      </c>
      <c r="C20" s="14" t="s">
        <v>70</v>
      </c>
      <c r="D20" s="11" t="s">
        <v>70</v>
      </c>
      <c r="E20" s="11" t="s">
        <v>70</v>
      </c>
      <c r="F20" s="11" t="s">
        <v>70</v>
      </c>
      <c r="G20" s="11" t="s">
        <v>70</v>
      </c>
      <c r="H20" s="11" t="s">
        <v>70</v>
      </c>
      <c r="I20" s="11" t="s">
        <v>70</v>
      </c>
      <c r="J20" s="11" t="s">
        <v>70</v>
      </c>
      <c r="K20" s="11" t="s">
        <v>70</v>
      </c>
      <c r="L20" s="11" t="s">
        <v>70</v>
      </c>
      <c r="M20" s="11" t="s">
        <v>70</v>
      </c>
      <c r="N20" s="11" t="s">
        <v>70</v>
      </c>
      <c r="O20" s="11" t="s">
        <v>70</v>
      </c>
    </row>
    <row r="21" spans="2:15" x14ac:dyDescent="0.25">
      <c r="B21" s="9" t="s">
        <v>71</v>
      </c>
      <c r="C21" s="14" t="s">
        <v>72</v>
      </c>
      <c r="D21" s="11" t="s">
        <v>72</v>
      </c>
      <c r="E21" s="11" t="s">
        <v>72</v>
      </c>
      <c r="F21" s="11" t="s">
        <v>72</v>
      </c>
      <c r="G21" s="11" t="s">
        <v>72</v>
      </c>
      <c r="H21" s="11" t="s">
        <v>72</v>
      </c>
      <c r="I21" s="11" t="s">
        <v>72</v>
      </c>
      <c r="J21" s="11" t="s">
        <v>72</v>
      </c>
      <c r="K21" s="11" t="s">
        <v>72</v>
      </c>
      <c r="L21" s="11" t="s">
        <v>72</v>
      </c>
      <c r="M21" s="11" t="s">
        <v>72</v>
      </c>
      <c r="N21" s="11" t="s">
        <v>72</v>
      </c>
      <c r="O21" s="11" t="s">
        <v>72</v>
      </c>
    </row>
    <row r="22" spans="2:15" x14ac:dyDescent="0.25">
      <c r="B22" s="9">
        <v>2</v>
      </c>
      <c r="C22" s="14">
        <v>7.0000000000000007E-2</v>
      </c>
      <c r="D22" s="11">
        <v>0.48</v>
      </c>
      <c r="E22" s="11">
        <v>0.65</v>
      </c>
      <c r="F22" s="11">
        <v>12.57</v>
      </c>
      <c r="G22" s="11">
        <v>23.65</v>
      </c>
      <c r="H22" s="11">
        <v>2.82</v>
      </c>
      <c r="I22" s="11">
        <v>13.23</v>
      </c>
      <c r="J22" s="11">
        <v>1.1499999999999999</v>
      </c>
      <c r="K22" s="11">
        <v>15.57</v>
      </c>
      <c r="L22" s="11">
        <v>23.9</v>
      </c>
      <c r="M22" s="11">
        <v>7.0000000000000007E-2</v>
      </c>
      <c r="N22" s="11">
        <v>14.57</v>
      </c>
      <c r="O22" s="11">
        <v>0.82</v>
      </c>
    </row>
    <row r="23" spans="2:15" x14ac:dyDescent="0.25">
      <c r="B23" s="9">
        <v>3</v>
      </c>
      <c r="C23" s="14">
        <v>14.98</v>
      </c>
      <c r="D23" s="11">
        <v>12.73</v>
      </c>
      <c r="E23" s="11">
        <v>1.57</v>
      </c>
      <c r="F23" s="11">
        <v>1.9</v>
      </c>
      <c r="G23" s="11">
        <v>14.4</v>
      </c>
      <c r="H23" s="11">
        <v>0</v>
      </c>
      <c r="I23" s="11">
        <v>12.98</v>
      </c>
      <c r="J23" s="11">
        <v>15.23</v>
      </c>
      <c r="K23" s="11">
        <v>9.15</v>
      </c>
      <c r="L23" s="11">
        <v>23.32</v>
      </c>
      <c r="M23" s="11">
        <v>10.65</v>
      </c>
      <c r="N23" s="11">
        <v>16.149999999999999</v>
      </c>
      <c r="O23" s="11">
        <v>10.32</v>
      </c>
    </row>
    <row r="24" spans="2:15" x14ac:dyDescent="0.25">
      <c r="B24" s="9">
        <v>4</v>
      </c>
      <c r="C24" s="14">
        <v>14.32</v>
      </c>
      <c r="D24" s="11">
        <v>13.32</v>
      </c>
      <c r="E24" s="11">
        <v>0.56999999999999995</v>
      </c>
      <c r="F24" s="11">
        <v>2.82</v>
      </c>
      <c r="G24" s="11">
        <v>14.07</v>
      </c>
      <c r="H24" s="11">
        <v>6.4</v>
      </c>
      <c r="I24" s="11">
        <v>0</v>
      </c>
      <c r="J24" s="11">
        <v>14.65</v>
      </c>
      <c r="K24" s="11">
        <v>15.98</v>
      </c>
      <c r="L24" s="11">
        <v>0.56999999999999995</v>
      </c>
      <c r="M24" s="11">
        <v>0.15</v>
      </c>
      <c r="N24" s="11">
        <v>12.73</v>
      </c>
      <c r="O24" s="11">
        <v>10.4</v>
      </c>
    </row>
    <row r="25" spans="2:15" x14ac:dyDescent="0.25">
      <c r="B25" s="9">
        <v>5</v>
      </c>
      <c r="C25" s="14">
        <v>18.73</v>
      </c>
      <c r="D25" s="11">
        <v>17.98</v>
      </c>
      <c r="E25" s="11">
        <v>1.82</v>
      </c>
      <c r="F25" s="11">
        <v>14.07</v>
      </c>
      <c r="G25" s="11">
        <v>17.82</v>
      </c>
      <c r="H25" s="11">
        <v>21.65</v>
      </c>
      <c r="I25" s="11">
        <v>17.149999999999999</v>
      </c>
      <c r="J25" s="11">
        <v>13.48</v>
      </c>
      <c r="K25" s="11">
        <v>22.48</v>
      </c>
      <c r="L25" s="11">
        <v>14.73</v>
      </c>
      <c r="M25" s="11">
        <v>21.48</v>
      </c>
      <c r="N25" s="11">
        <v>19.73</v>
      </c>
      <c r="O25" s="11">
        <v>23.82</v>
      </c>
    </row>
    <row r="26" spans="2:15" x14ac:dyDescent="0.25">
      <c r="B26" s="9">
        <v>6</v>
      </c>
      <c r="C26" s="14">
        <v>22.32</v>
      </c>
      <c r="D26" s="11">
        <v>8.57</v>
      </c>
      <c r="E26" s="11">
        <v>4.32</v>
      </c>
      <c r="F26" s="11">
        <v>3.82</v>
      </c>
      <c r="G26" s="11">
        <v>8.32</v>
      </c>
      <c r="H26" s="11">
        <v>15.07</v>
      </c>
      <c r="I26" s="11">
        <v>13.32</v>
      </c>
      <c r="J26" s="11">
        <v>5.9</v>
      </c>
      <c r="K26" s="11">
        <v>3.07</v>
      </c>
      <c r="L26" s="11">
        <v>5.48</v>
      </c>
      <c r="M26" s="11">
        <v>1.57</v>
      </c>
      <c r="N26" s="11">
        <v>18.73</v>
      </c>
      <c r="O26" s="11">
        <v>0</v>
      </c>
    </row>
    <row r="27" spans="2:15" x14ac:dyDescent="0.25">
      <c r="B27" s="9">
        <v>7</v>
      </c>
      <c r="C27" s="14">
        <v>5.07</v>
      </c>
      <c r="D27" s="11">
        <v>4.07</v>
      </c>
      <c r="E27" s="11">
        <v>20.82</v>
      </c>
      <c r="F27" s="11">
        <v>4.57</v>
      </c>
      <c r="G27" s="11">
        <v>19.82</v>
      </c>
      <c r="H27" s="11">
        <v>16.649999999999999</v>
      </c>
      <c r="I27" s="11">
        <v>7.15</v>
      </c>
      <c r="J27" s="11">
        <v>11.07</v>
      </c>
      <c r="K27" s="11">
        <v>18.57</v>
      </c>
      <c r="L27" s="11">
        <v>4.6500000000000004</v>
      </c>
      <c r="M27" s="11">
        <v>5.9</v>
      </c>
      <c r="N27" s="11">
        <v>4.1500000000000004</v>
      </c>
      <c r="O27" s="11">
        <v>18.07</v>
      </c>
    </row>
    <row r="28" spans="2:15" x14ac:dyDescent="0.25">
      <c r="B28" s="9">
        <v>8</v>
      </c>
      <c r="C28" s="14">
        <v>22.57</v>
      </c>
      <c r="D28" s="11">
        <v>11.07</v>
      </c>
      <c r="E28" s="11">
        <v>22.48</v>
      </c>
      <c r="F28" s="11">
        <v>5.9</v>
      </c>
      <c r="G28" s="11">
        <v>18.399999999999999</v>
      </c>
      <c r="H28" s="11">
        <v>22.48</v>
      </c>
      <c r="I28" s="11">
        <v>5.82</v>
      </c>
      <c r="J28" s="11">
        <v>7.98</v>
      </c>
      <c r="K28" s="11">
        <v>2.3199999999999998</v>
      </c>
      <c r="L28" s="11">
        <v>18.649999999999999</v>
      </c>
      <c r="M28" s="11">
        <v>6.32</v>
      </c>
      <c r="N28" s="11">
        <v>19.23</v>
      </c>
      <c r="O28" s="11">
        <v>10.4</v>
      </c>
    </row>
    <row r="29" spans="2:15" x14ac:dyDescent="0.25">
      <c r="B29" s="9">
        <v>9</v>
      </c>
      <c r="C29" s="14">
        <v>8.9</v>
      </c>
      <c r="D29" s="11">
        <v>2.73</v>
      </c>
      <c r="E29" s="11">
        <v>0</v>
      </c>
      <c r="F29" s="11">
        <v>12.32</v>
      </c>
      <c r="G29" s="11">
        <v>19.82</v>
      </c>
      <c r="H29" s="11">
        <v>9.07</v>
      </c>
      <c r="I29" s="11">
        <v>22.82</v>
      </c>
      <c r="J29" s="11">
        <v>19.98</v>
      </c>
      <c r="K29" s="11">
        <v>19.149999999999999</v>
      </c>
      <c r="L29" s="11">
        <v>5.82</v>
      </c>
      <c r="M29" s="11">
        <v>7.23</v>
      </c>
      <c r="N29" s="11">
        <v>19.57</v>
      </c>
      <c r="O29" s="11">
        <v>11.82</v>
      </c>
    </row>
    <row r="30" spans="2:15" x14ac:dyDescent="0.25">
      <c r="B30" s="9">
        <v>10</v>
      </c>
      <c r="C30" s="14">
        <v>23.23</v>
      </c>
      <c r="D30" s="11">
        <v>5.48</v>
      </c>
      <c r="E30" s="11">
        <v>16.73</v>
      </c>
      <c r="F30" s="11">
        <v>19.98</v>
      </c>
      <c r="G30" s="11">
        <v>23.82</v>
      </c>
      <c r="H30" s="11">
        <v>21.48</v>
      </c>
      <c r="I30" s="11">
        <v>0</v>
      </c>
      <c r="J30" s="11">
        <v>9.9</v>
      </c>
      <c r="K30" s="11">
        <v>21.9</v>
      </c>
      <c r="L30" s="11">
        <v>23.07</v>
      </c>
      <c r="M30" s="11">
        <v>7.98</v>
      </c>
      <c r="N30" s="11">
        <v>17.07</v>
      </c>
      <c r="O30" s="11">
        <v>12.82</v>
      </c>
    </row>
    <row r="31" spans="2:15" x14ac:dyDescent="0.25">
      <c r="B31" s="9">
        <v>11</v>
      </c>
      <c r="C31" s="14">
        <v>20.57</v>
      </c>
      <c r="D31" s="11">
        <v>13.23</v>
      </c>
      <c r="E31" s="11">
        <v>0.73</v>
      </c>
      <c r="F31" s="11">
        <v>12.73</v>
      </c>
      <c r="G31" s="11">
        <v>0</v>
      </c>
      <c r="H31" s="11">
        <v>20.149999999999999</v>
      </c>
      <c r="I31" s="11">
        <v>20.23</v>
      </c>
      <c r="J31" s="11">
        <v>22.73</v>
      </c>
      <c r="K31" s="11">
        <v>18.649999999999999</v>
      </c>
      <c r="L31" s="11">
        <v>21.98</v>
      </c>
      <c r="M31" s="11">
        <v>0.82</v>
      </c>
      <c r="N31" s="11">
        <v>14.82</v>
      </c>
      <c r="O31" s="11">
        <v>13.9</v>
      </c>
    </row>
    <row r="32" spans="2:15" x14ac:dyDescent="0.25">
      <c r="B32" s="9">
        <v>12</v>
      </c>
      <c r="C32" s="14">
        <v>10.73</v>
      </c>
      <c r="D32" s="11">
        <v>5.73</v>
      </c>
      <c r="E32" s="11">
        <v>16.73</v>
      </c>
      <c r="F32" s="11">
        <v>12.9</v>
      </c>
      <c r="G32" s="11">
        <v>0</v>
      </c>
      <c r="H32" s="11">
        <v>10.4</v>
      </c>
      <c r="I32" s="11">
        <v>6.23</v>
      </c>
      <c r="J32" s="11">
        <v>9.65</v>
      </c>
      <c r="K32" s="11">
        <v>8.23</v>
      </c>
      <c r="L32" s="11">
        <v>20.07</v>
      </c>
      <c r="M32" s="11">
        <v>8.23</v>
      </c>
      <c r="N32" s="11">
        <v>22.32</v>
      </c>
      <c r="O32" s="11">
        <v>18.73</v>
      </c>
    </row>
    <row r="33" spans="2:15" x14ac:dyDescent="0.25">
      <c r="B33" s="12">
        <v>13</v>
      </c>
      <c r="C33" s="15">
        <v>6.07</v>
      </c>
      <c r="D33" s="13">
        <v>13.9</v>
      </c>
      <c r="E33" s="13">
        <v>17.82</v>
      </c>
      <c r="F33" s="13">
        <v>18.23</v>
      </c>
      <c r="G33" s="13">
        <v>19.649999999999999</v>
      </c>
      <c r="H33" s="13">
        <v>18.23</v>
      </c>
      <c r="I33" s="13">
        <v>7.4</v>
      </c>
      <c r="J33" s="13">
        <v>11.65</v>
      </c>
      <c r="K33" s="13">
        <v>8.15</v>
      </c>
      <c r="L33" s="13">
        <v>4.7300000000000004</v>
      </c>
      <c r="M33" s="13">
        <v>23.57</v>
      </c>
      <c r="N33" s="13">
        <v>19.82</v>
      </c>
      <c r="O33" s="13">
        <v>10.4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48576"/>
  <sheetViews>
    <sheetView topLeftCell="A100" zoomScale="85" zoomScaleNormal="85" workbookViewId="0">
      <selection activeCell="Z111" sqref="Z111"/>
    </sheetView>
  </sheetViews>
  <sheetFormatPr defaultRowHeight="15" x14ac:dyDescent="0.25"/>
  <cols>
    <col min="2" max="2" width="8" bestFit="1" customWidth="1"/>
    <col min="3" max="18" width="13.28515625" bestFit="1" customWidth="1"/>
    <col min="19" max="29" width="13.28515625" customWidth="1"/>
  </cols>
  <sheetData>
    <row r="1" spans="1:22" x14ac:dyDescent="0.25">
      <c r="A1" t="s">
        <v>21</v>
      </c>
    </row>
    <row r="2" spans="1:22" x14ac:dyDescent="0.25">
      <c r="B2" s="8" t="s">
        <v>222</v>
      </c>
      <c r="C2" s="23" t="s">
        <v>68</v>
      </c>
      <c r="D2" s="23" t="s">
        <v>73</v>
      </c>
      <c r="E2" s="23" t="s">
        <v>74</v>
      </c>
      <c r="F2" s="23" t="s">
        <v>75</v>
      </c>
      <c r="G2" s="23" t="s">
        <v>76</v>
      </c>
      <c r="H2" s="23" t="s">
        <v>77</v>
      </c>
      <c r="I2" s="23" t="s">
        <v>78</v>
      </c>
      <c r="J2" s="23" t="s">
        <v>87</v>
      </c>
      <c r="K2" s="23" t="s">
        <v>88</v>
      </c>
      <c r="L2" s="23" t="s">
        <v>89</v>
      </c>
      <c r="M2" s="23" t="s">
        <v>90</v>
      </c>
      <c r="N2" s="23" t="s">
        <v>91</v>
      </c>
      <c r="O2" s="23" t="s">
        <v>92</v>
      </c>
      <c r="P2" s="23" t="s">
        <v>93</v>
      </c>
      <c r="Q2" s="23" t="s">
        <v>94</v>
      </c>
      <c r="R2" s="23" t="s">
        <v>95</v>
      </c>
      <c r="S2" s="23" t="s">
        <v>96</v>
      </c>
      <c r="T2" s="23" t="s">
        <v>97</v>
      </c>
      <c r="U2" s="23" t="s">
        <v>225</v>
      </c>
      <c r="V2" s="23" t="s">
        <v>226</v>
      </c>
    </row>
    <row r="3" spans="1:22" x14ac:dyDescent="0.25">
      <c r="B3" s="9" t="s">
        <v>69</v>
      </c>
      <c r="C3" s="14" t="s">
        <v>70</v>
      </c>
      <c r="D3" s="11" t="s">
        <v>70</v>
      </c>
      <c r="E3" s="11" t="s">
        <v>70</v>
      </c>
      <c r="F3" s="11" t="s">
        <v>70</v>
      </c>
      <c r="G3" s="11" t="s">
        <v>70</v>
      </c>
      <c r="H3" s="11" t="s">
        <v>70</v>
      </c>
      <c r="I3" s="11" t="s">
        <v>70</v>
      </c>
      <c r="J3" s="11" t="s">
        <v>70</v>
      </c>
      <c r="K3" s="11" t="s">
        <v>70</v>
      </c>
      <c r="L3" s="11" t="s">
        <v>70</v>
      </c>
      <c r="M3" s="11" t="s">
        <v>70</v>
      </c>
      <c r="N3" s="11" t="s">
        <v>70</v>
      </c>
      <c r="O3" s="11" t="s">
        <v>70</v>
      </c>
      <c r="P3" s="11" t="s">
        <v>70</v>
      </c>
      <c r="Q3" s="11" t="s">
        <v>70</v>
      </c>
      <c r="R3" s="11" t="s">
        <v>70</v>
      </c>
      <c r="S3" s="11" t="s">
        <v>70</v>
      </c>
      <c r="T3" s="11" t="s">
        <v>70</v>
      </c>
      <c r="U3" s="8"/>
      <c r="V3" s="38"/>
    </row>
    <row r="4" spans="1:22" x14ac:dyDescent="0.25">
      <c r="B4" s="9" t="s">
        <v>71</v>
      </c>
      <c r="C4" s="14" t="s">
        <v>72</v>
      </c>
      <c r="D4" s="11" t="s">
        <v>72</v>
      </c>
      <c r="E4" s="11" t="s">
        <v>72</v>
      </c>
      <c r="F4" s="11" t="s">
        <v>72</v>
      </c>
      <c r="G4" s="11" t="s">
        <v>72</v>
      </c>
      <c r="H4" s="11" t="s">
        <v>72</v>
      </c>
      <c r="I4" s="11" t="s">
        <v>72</v>
      </c>
      <c r="J4" s="11" t="s">
        <v>72</v>
      </c>
      <c r="K4" s="11" t="s">
        <v>72</v>
      </c>
      <c r="L4" s="11" t="s">
        <v>72</v>
      </c>
      <c r="M4" s="11" t="s">
        <v>72</v>
      </c>
      <c r="N4" s="11" t="s">
        <v>72</v>
      </c>
      <c r="O4" s="11" t="s">
        <v>72</v>
      </c>
      <c r="P4" s="11" t="s">
        <v>72</v>
      </c>
      <c r="Q4" s="11" t="s">
        <v>72</v>
      </c>
      <c r="R4" s="11" t="s">
        <v>72</v>
      </c>
      <c r="S4" s="11" t="s">
        <v>72</v>
      </c>
      <c r="T4" s="11" t="s">
        <v>72</v>
      </c>
      <c r="U4" s="9"/>
      <c r="V4" s="11"/>
    </row>
    <row r="5" spans="1:22" x14ac:dyDescent="0.25">
      <c r="B5" s="19">
        <v>2</v>
      </c>
      <c r="C5" s="27">
        <v>6.3888888888888884E-2</v>
      </c>
      <c r="D5" s="35">
        <v>0.1673611111111111</v>
      </c>
      <c r="E5" s="34">
        <v>0</v>
      </c>
      <c r="F5" s="34"/>
      <c r="G5" s="35">
        <v>1.5277777777777777E-2</v>
      </c>
      <c r="H5" s="34">
        <v>0.23</v>
      </c>
      <c r="I5" s="35">
        <v>4.4444444444444446E-2</v>
      </c>
      <c r="J5" s="34">
        <v>0</v>
      </c>
      <c r="K5" s="34">
        <v>0</v>
      </c>
      <c r="L5" s="35">
        <v>1.2499999999999999E-2</v>
      </c>
      <c r="M5" s="34"/>
      <c r="N5" s="35">
        <v>2.2222222222222223E-2</v>
      </c>
      <c r="O5" s="35">
        <v>2.8472222222222222E-2</v>
      </c>
      <c r="P5" s="34"/>
      <c r="Q5" s="35">
        <v>1.8749999999999999E-2</v>
      </c>
      <c r="R5" s="34">
        <v>0</v>
      </c>
      <c r="S5" s="34"/>
      <c r="T5" s="35">
        <v>2.2222222222222223E-2</v>
      </c>
      <c r="U5" s="39">
        <f>AVERAGE(C5:T5)</f>
        <v>4.4652777777777777E-2</v>
      </c>
      <c r="V5">
        <f>_xlfn.STDEV.P(C5:T5)/SQRT(COUNT(C5:T5))</f>
        <v>1.7726982365911446E-2</v>
      </c>
    </row>
    <row r="6" spans="1:22" x14ac:dyDescent="0.25">
      <c r="B6" s="19">
        <v>3</v>
      </c>
      <c r="C6" s="29">
        <v>0</v>
      </c>
      <c r="D6" s="35">
        <v>1.1805555555555555E-2</v>
      </c>
      <c r="E6" s="34">
        <v>0</v>
      </c>
      <c r="F6" s="34"/>
      <c r="G6" s="34"/>
      <c r="H6" s="34">
        <v>0.4</v>
      </c>
      <c r="I6" s="34"/>
      <c r="J6" s="35">
        <v>1.8749999999999999E-2</v>
      </c>
      <c r="K6" s="35">
        <v>2.2222222222222223E-2</v>
      </c>
      <c r="L6" s="35">
        <v>0.10486111111111111</v>
      </c>
      <c r="M6" s="35">
        <v>0.11458333333333333</v>
      </c>
      <c r="N6" s="34">
        <v>0</v>
      </c>
      <c r="O6" s="34">
        <v>0</v>
      </c>
      <c r="P6" s="34"/>
      <c r="Q6" s="35">
        <v>4.0972222222222222E-2</v>
      </c>
      <c r="R6" s="34">
        <v>0</v>
      </c>
      <c r="S6" s="34">
        <v>0</v>
      </c>
      <c r="T6" s="35">
        <v>1.8749999999999999E-2</v>
      </c>
      <c r="U6" s="39">
        <f t="shared" ref="U6:U16" si="0">AVERAGE(C6:T6)</f>
        <v>5.2281746031746033E-2</v>
      </c>
      <c r="V6">
        <f t="shared" ref="V6:V16" si="1">_xlfn.STDEV.P(C6:T6)/SQRT(COUNT(C6:T6))</f>
        <v>2.7560037028993352E-2</v>
      </c>
    </row>
    <row r="7" spans="1:22" x14ac:dyDescent="0.25">
      <c r="B7" s="19">
        <v>4</v>
      </c>
      <c r="C7" s="29">
        <v>0</v>
      </c>
      <c r="D7" s="35">
        <v>3.1944444444444449E-2</v>
      </c>
      <c r="E7" s="34">
        <v>0</v>
      </c>
      <c r="F7" s="34"/>
      <c r="G7" s="34"/>
      <c r="H7" s="34">
        <v>0</v>
      </c>
      <c r="I7" s="34"/>
      <c r="J7" s="34">
        <v>0</v>
      </c>
      <c r="K7" s="34">
        <v>0</v>
      </c>
      <c r="L7" s="35">
        <v>6.3888888888888884E-2</v>
      </c>
      <c r="M7" s="34"/>
      <c r="N7" s="34">
        <v>0</v>
      </c>
      <c r="O7" s="34"/>
      <c r="P7" s="34"/>
      <c r="Q7" s="35">
        <v>1.8749999999999999E-2</v>
      </c>
      <c r="R7" s="34">
        <v>0</v>
      </c>
      <c r="S7" s="34"/>
      <c r="T7" s="35"/>
      <c r="U7" s="39">
        <f t="shared" si="0"/>
        <v>1.1458333333333333E-2</v>
      </c>
      <c r="V7">
        <f t="shared" si="1"/>
        <v>6.434956197631193E-3</v>
      </c>
    </row>
    <row r="8" spans="1:22" x14ac:dyDescent="0.25">
      <c r="B8" s="20">
        <v>5</v>
      </c>
      <c r="C8" s="27">
        <v>0.11527777777777777</v>
      </c>
      <c r="D8" s="35">
        <v>0.21180555555555555</v>
      </c>
      <c r="E8" s="35">
        <v>2.9166666666666664E-2</v>
      </c>
      <c r="F8" s="35">
        <v>0.1361111111111111</v>
      </c>
      <c r="G8" s="35">
        <v>0.24652777777777779</v>
      </c>
      <c r="H8" s="35">
        <v>0.14027777777777778</v>
      </c>
      <c r="I8" s="35">
        <v>0.24861111111111112</v>
      </c>
      <c r="J8" s="35">
        <v>0.12430555555555556</v>
      </c>
      <c r="K8" s="35">
        <v>0.10833333333333334</v>
      </c>
      <c r="L8" s="35">
        <v>0.21041666666666667</v>
      </c>
      <c r="M8" s="35">
        <v>0.22013888888888888</v>
      </c>
      <c r="N8" s="35">
        <v>0.24583333333333335</v>
      </c>
      <c r="O8" s="35">
        <v>0.19444444444444445</v>
      </c>
      <c r="P8" s="35">
        <v>0.19791666666666666</v>
      </c>
      <c r="Q8" s="35">
        <v>0.17222222222222225</v>
      </c>
      <c r="R8" s="35">
        <v>0.10208333333333335</v>
      </c>
      <c r="S8" s="35">
        <v>8.8888888888888892E-2</v>
      </c>
      <c r="T8" s="35">
        <v>0.19791666666666666</v>
      </c>
      <c r="U8" s="39">
        <f t="shared" si="0"/>
        <v>0.16612654320987652</v>
      </c>
      <c r="V8">
        <f t="shared" si="1"/>
        <v>1.4435463868021824E-2</v>
      </c>
    </row>
    <row r="9" spans="1:22" x14ac:dyDescent="0.25">
      <c r="B9" s="20">
        <v>6</v>
      </c>
      <c r="C9" s="27">
        <v>0.15347222222222223</v>
      </c>
      <c r="D9" s="34"/>
      <c r="E9" s="35">
        <v>0.16388888888888889</v>
      </c>
      <c r="F9" s="35">
        <v>0.24652777777777779</v>
      </c>
      <c r="G9" s="35">
        <v>0.20416666666666669</v>
      </c>
      <c r="H9" s="35">
        <v>0.13402777777777777</v>
      </c>
      <c r="I9" s="35">
        <v>0.23263888888888887</v>
      </c>
      <c r="J9" s="35">
        <v>0.24861111111111112</v>
      </c>
      <c r="K9" s="35">
        <v>0.21527777777777779</v>
      </c>
      <c r="L9" s="35">
        <v>0.23263888888888887</v>
      </c>
      <c r="M9" s="35">
        <v>0.26180555555555557</v>
      </c>
      <c r="N9" s="35">
        <v>0.24861111111111112</v>
      </c>
      <c r="O9" s="35">
        <v>0.24583333333333335</v>
      </c>
      <c r="P9" s="35">
        <v>0.22013888888888888</v>
      </c>
      <c r="Q9" s="35">
        <v>0.22013888888888888</v>
      </c>
      <c r="R9" s="35">
        <v>0.2076388888888889</v>
      </c>
      <c r="S9" s="35">
        <v>0.23263888888888887</v>
      </c>
      <c r="T9" s="35">
        <v>0.22013888888888888</v>
      </c>
      <c r="U9" s="39">
        <f t="shared" si="0"/>
        <v>0.216952614379085</v>
      </c>
      <c r="V9">
        <f t="shared" si="1"/>
        <v>8.4158375034589332E-3</v>
      </c>
    </row>
    <row r="10" spans="1:22" x14ac:dyDescent="0.25">
      <c r="B10" s="20">
        <v>7</v>
      </c>
      <c r="C10" s="29"/>
      <c r="D10" s="35">
        <v>0.24652777777777779</v>
      </c>
      <c r="E10" s="35">
        <v>0.24652777777777779</v>
      </c>
      <c r="F10" s="35">
        <v>0.18472222222222223</v>
      </c>
      <c r="G10" s="35">
        <v>0.25555555555555559</v>
      </c>
      <c r="H10" s="35">
        <v>0.23611111111111113</v>
      </c>
      <c r="I10" s="35">
        <v>0.20555555555555557</v>
      </c>
      <c r="J10" s="35">
        <v>0.24583333333333335</v>
      </c>
      <c r="K10" s="35">
        <v>0.24861111111111112</v>
      </c>
      <c r="L10" s="35">
        <v>0.23958333333333334</v>
      </c>
      <c r="M10" s="35">
        <v>0.3034722222222222</v>
      </c>
      <c r="N10" s="35">
        <v>0.23958333333333334</v>
      </c>
      <c r="O10" s="35">
        <v>0.24583333333333335</v>
      </c>
      <c r="P10" s="35">
        <v>0.24583333333333335</v>
      </c>
      <c r="Q10" s="35">
        <v>0.24236111111111111</v>
      </c>
      <c r="R10" s="35">
        <v>0.24236111111111111</v>
      </c>
      <c r="S10" s="35">
        <v>0.25208333333333333</v>
      </c>
      <c r="T10" s="35">
        <v>0.24236111111111111</v>
      </c>
      <c r="U10" s="39">
        <f t="shared" si="0"/>
        <v>0.24252450980392162</v>
      </c>
      <c r="V10">
        <f t="shared" si="1"/>
        <v>5.5319355065583794E-3</v>
      </c>
    </row>
    <row r="11" spans="1:22" x14ac:dyDescent="0.25">
      <c r="B11" s="20">
        <v>8</v>
      </c>
      <c r="C11" s="27">
        <v>0.21527777777777779</v>
      </c>
      <c r="D11" s="35">
        <v>0.27430555555555552</v>
      </c>
      <c r="E11" s="35">
        <v>0.23958333333333334</v>
      </c>
      <c r="F11" s="35">
        <v>0.18819444444444444</v>
      </c>
      <c r="G11" s="35">
        <v>0.25208333333333333</v>
      </c>
      <c r="H11" s="35">
        <v>0.23958333333333334</v>
      </c>
      <c r="I11" s="35">
        <v>0.25555555555555559</v>
      </c>
      <c r="J11" s="35">
        <v>0.22013888888888888</v>
      </c>
      <c r="K11" s="35">
        <v>0.25208333333333333</v>
      </c>
      <c r="L11" s="35">
        <v>0.26180555555555557</v>
      </c>
      <c r="M11" s="35">
        <v>0.24861111111111112</v>
      </c>
      <c r="N11" s="35">
        <v>0.24583333333333335</v>
      </c>
      <c r="O11" s="35">
        <v>0.24583333333333335</v>
      </c>
      <c r="P11" s="35">
        <v>0.24861111111111112</v>
      </c>
      <c r="Q11" s="35">
        <v>0.25208333333333333</v>
      </c>
      <c r="R11" s="35">
        <v>0.32569444444444445</v>
      </c>
      <c r="S11" s="35">
        <v>0.25208333333333333</v>
      </c>
      <c r="T11" s="35">
        <v>0.23263888888888887</v>
      </c>
      <c r="U11" s="39">
        <f t="shared" si="0"/>
        <v>0.24722222222222223</v>
      </c>
      <c r="V11">
        <f t="shared" si="1"/>
        <v>6.2960315243287381E-3</v>
      </c>
    </row>
    <row r="12" spans="1:22" x14ac:dyDescent="0.25">
      <c r="B12" s="20">
        <v>9</v>
      </c>
      <c r="C12" s="27">
        <v>0.23958333333333334</v>
      </c>
      <c r="D12" s="35">
        <v>0.33333333333333331</v>
      </c>
      <c r="E12" s="35">
        <v>0.24652777777777779</v>
      </c>
      <c r="F12" s="35">
        <v>0.25</v>
      </c>
      <c r="G12" s="35">
        <v>0.23958333333333334</v>
      </c>
      <c r="H12" s="35">
        <v>0.27152777777777776</v>
      </c>
      <c r="I12" s="35">
        <v>0.24583333333333335</v>
      </c>
      <c r="J12" s="35">
        <v>0.24583333333333335</v>
      </c>
      <c r="K12" s="35">
        <v>0.22361111111111109</v>
      </c>
      <c r="L12" s="35">
        <v>0.34166666666666662</v>
      </c>
      <c r="M12" s="35">
        <v>0.26458333333333334</v>
      </c>
      <c r="N12" s="35">
        <v>0.24236111111111111</v>
      </c>
      <c r="O12" s="35">
        <v>0.23611111111111113</v>
      </c>
      <c r="P12" s="35">
        <v>0.27152777777777776</v>
      </c>
      <c r="Q12" s="35">
        <v>0.24861111111111112</v>
      </c>
      <c r="R12" s="35">
        <v>0.26180555555555557</v>
      </c>
      <c r="S12" s="35">
        <v>0.24861111111111112</v>
      </c>
      <c r="T12" s="35">
        <v>0.22638888888888889</v>
      </c>
      <c r="U12" s="39">
        <f t="shared" si="0"/>
        <v>0.25763888888888886</v>
      </c>
      <c r="V12">
        <f t="shared" si="1"/>
        <v>7.3174433340555079E-3</v>
      </c>
    </row>
    <row r="13" spans="1:22" x14ac:dyDescent="0.25">
      <c r="B13" s="20">
        <v>10</v>
      </c>
      <c r="C13" s="27">
        <v>0.25347222222222221</v>
      </c>
      <c r="D13" s="35">
        <v>0.35347222222222219</v>
      </c>
      <c r="E13" s="35">
        <v>0.31597222222222221</v>
      </c>
      <c r="F13" s="35">
        <v>0.31597222222222221</v>
      </c>
      <c r="G13" s="35">
        <v>0.25208333333333333</v>
      </c>
      <c r="H13" s="35">
        <v>0.24236111111111111</v>
      </c>
      <c r="I13" s="35">
        <v>0.26805555555555555</v>
      </c>
      <c r="J13" s="35">
        <v>0.23263888888888887</v>
      </c>
      <c r="K13" s="35">
        <v>0.26180555555555557</v>
      </c>
      <c r="L13" s="35">
        <v>0.38611111111111113</v>
      </c>
      <c r="M13" s="34"/>
      <c r="N13" s="35">
        <v>0.24583333333333335</v>
      </c>
      <c r="O13" s="35">
        <v>0.23611111111111113</v>
      </c>
      <c r="P13" s="35">
        <v>0.24583333333333335</v>
      </c>
      <c r="Q13" s="35">
        <v>0.24583333333333335</v>
      </c>
      <c r="R13" s="35">
        <v>0.20416666666666669</v>
      </c>
      <c r="S13" s="35">
        <v>0.29652777777777778</v>
      </c>
      <c r="T13" s="34"/>
      <c r="U13" s="39">
        <f t="shared" si="0"/>
        <v>0.27226562499999996</v>
      </c>
      <c r="V13">
        <f t="shared" si="1"/>
        <v>1.1752213786835303E-2</v>
      </c>
    </row>
    <row r="14" spans="1:22" x14ac:dyDescent="0.25">
      <c r="B14" s="20">
        <v>11</v>
      </c>
      <c r="C14" s="27">
        <v>0.24305555555555555</v>
      </c>
      <c r="D14" s="35">
        <v>0.16041666666666668</v>
      </c>
      <c r="E14" s="35">
        <v>0.20833333333333334</v>
      </c>
      <c r="F14" s="35">
        <v>0.25208333333333333</v>
      </c>
      <c r="G14" s="35">
        <v>0.25555555555555559</v>
      </c>
      <c r="H14" s="35">
        <v>0.24930555555555556</v>
      </c>
      <c r="I14" s="35">
        <v>0.26805555555555555</v>
      </c>
      <c r="J14" s="35">
        <v>0.24861111111111112</v>
      </c>
      <c r="K14" s="35">
        <v>0.27777777777777779</v>
      </c>
      <c r="L14" s="35">
        <v>0.3034722222222222</v>
      </c>
      <c r="M14" s="34"/>
      <c r="N14" s="35">
        <v>0.24861111111111112</v>
      </c>
      <c r="O14" s="35">
        <v>0.23611111111111113</v>
      </c>
      <c r="P14" s="35">
        <v>0.24583333333333335</v>
      </c>
      <c r="Q14" s="34"/>
      <c r="R14" s="35">
        <v>0.21388888888888891</v>
      </c>
      <c r="S14" s="35">
        <v>0.30972222222222223</v>
      </c>
      <c r="T14" s="34"/>
      <c r="U14" s="39">
        <f t="shared" si="0"/>
        <v>0.24805555555555556</v>
      </c>
      <c r="V14">
        <f t="shared" si="1"/>
        <v>9.1482231216001089E-3</v>
      </c>
    </row>
    <row r="15" spans="1:22" x14ac:dyDescent="0.25">
      <c r="B15" s="20">
        <v>12</v>
      </c>
      <c r="C15" s="27">
        <v>0.25833333333333336</v>
      </c>
      <c r="D15" s="35">
        <v>0.25694444444444448</v>
      </c>
      <c r="E15" s="35">
        <v>0.24305555555555555</v>
      </c>
      <c r="F15" s="35">
        <v>0.27430555555555552</v>
      </c>
      <c r="G15" s="35">
        <v>0.25555555555555559</v>
      </c>
      <c r="H15" s="35">
        <v>0.25555555555555559</v>
      </c>
      <c r="I15" s="35">
        <v>0.25833333333333336</v>
      </c>
      <c r="J15" s="35">
        <v>0.27430555555555552</v>
      </c>
      <c r="K15" s="35">
        <v>0.24861111111111112</v>
      </c>
      <c r="L15" s="35">
        <v>0.26458333333333334</v>
      </c>
      <c r="M15" s="34"/>
      <c r="N15" s="35">
        <v>0.24861111111111112</v>
      </c>
      <c r="O15" s="35">
        <v>0.24583333333333335</v>
      </c>
      <c r="P15" s="35">
        <v>0.22638888888888889</v>
      </c>
      <c r="Q15" s="34"/>
      <c r="R15" s="35">
        <v>0.24930555555555556</v>
      </c>
      <c r="S15" s="35">
        <v>0.28750000000000003</v>
      </c>
      <c r="T15" s="35">
        <v>0.2298611111111111</v>
      </c>
      <c r="U15" s="39">
        <f t="shared" si="0"/>
        <v>0.25481770833333334</v>
      </c>
      <c r="V15">
        <f t="shared" si="1"/>
        <v>3.8073260789962655E-3</v>
      </c>
    </row>
    <row r="16" spans="1:22" x14ac:dyDescent="0.25">
      <c r="B16" s="21">
        <v>13</v>
      </c>
      <c r="C16" s="30">
        <v>0.2638888888888889</v>
      </c>
      <c r="D16" s="37">
        <v>0.2951388888888889</v>
      </c>
      <c r="E16" s="37">
        <v>0.24305555555555555</v>
      </c>
      <c r="F16" s="37">
        <v>0.25555555555555559</v>
      </c>
      <c r="G16" s="30">
        <v>0.25555555555555559</v>
      </c>
      <c r="H16" s="37">
        <v>0.25833333333333336</v>
      </c>
      <c r="I16" s="37">
        <v>0.25833333333333336</v>
      </c>
      <c r="J16" s="37">
        <v>0.23611111111111113</v>
      </c>
      <c r="K16" s="37">
        <v>0.25555555555555559</v>
      </c>
      <c r="L16" s="36"/>
      <c r="M16" s="36"/>
      <c r="N16" s="37">
        <v>0.25208333333333333</v>
      </c>
      <c r="O16" s="36"/>
      <c r="P16" s="36"/>
      <c r="Q16" s="36"/>
      <c r="R16" s="37">
        <v>0.22638888888888889</v>
      </c>
      <c r="S16" s="36"/>
      <c r="T16" s="37">
        <v>0.24583333333333335</v>
      </c>
      <c r="U16" s="39">
        <f t="shared" si="0"/>
        <v>0.25381944444444443</v>
      </c>
      <c r="V16">
        <f t="shared" si="1"/>
        <v>4.6451562554468669E-3</v>
      </c>
    </row>
    <row r="18" spans="1:17" x14ac:dyDescent="0.25">
      <c r="A18" t="s">
        <v>21</v>
      </c>
    </row>
    <row r="19" spans="1:17" x14ac:dyDescent="0.25">
      <c r="B19" s="8" t="s">
        <v>223</v>
      </c>
      <c r="C19" s="23" t="s">
        <v>79</v>
      </c>
      <c r="D19" s="23" t="s">
        <v>80</v>
      </c>
      <c r="E19" s="23" t="s">
        <v>81</v>
      </c>
      <c r="F19" s="23" t="s">
        <v>82</v>
      </c>
      <c r="G19" s="23" t="s">
        <v>83</v>
      </c>
      <c r="H19" s="23" t="s">
        <v>84</v>
      </c>
      <c r="I19" s="23" t="s">
        <v>85</v>
      </c>
      <c r="J19" s="23" t="s">
        <v>86</v>
      </c>
      <c r="K19" s="23" t="s">
        <v>98</v>
      </c>
      <c r="L19" s="23" t="s">
        <v>99</v>
      </c>
      <c r="M19" s="23" t="s">
        <v>100</v>
      </c>
      <c r="N19" s="23" t="s">
        <v>101</v>
      </c>
      <c r="O19" s="23" t="s">
        <v>102</v>
      </c>
      <c r="P19" s="23" t="s">
        <v>225</v>
      </c>
      <c r="Q19" s="23" t="s">
        <v>226</v>
      </c>
    </row>
    <row r="20" spans="1:17" x14ac:dyDescent="0.25">
      <c r="B20" s="9" t="s">
        <v>69</v>
      </c>
      <c r="C20" s="14" t="s">
        <v>70</v>
      </c>
      <c r="D20" s="11" t="s">
        <v>70</v>
      </c>
      <c r="E20" s="11" t="s">
        <v>70</v>
      </c>
      <c r="F20" s="11" t="s">
        <v>70</v>
      </c>
      <c r="G20" s="11" t="s">
        <v>70</v>
      </c>
      <c r="H20" s="11" t="s">
        <v>70</v>
      </c>
      <c r="I20" s="11" t="s">
        <v>70</v>
      </c>
      <c r="J20" s="11" t="s">
        <v>70</v>
      </c>
      <c r="K20" s="11" t="s">
        <v>70</v>
      </c>
      <c r="L20" s="11" t="s">
        <v>70</v>
      </c>
      <c r="M20" s="11" t="s">
        <v>70</v>
      </c>
      <c r="N20" s="11" t="s">
        <v>70</v>
      </c>
      <c r="O20" s="11" t="s">
        <v>70</v>
      </c>
      <c r="P20" s="8"/>
      <c r="Q20" s="38"/>
    </row>
    <row r="21" spans="1:17" x14ac:dyDescent="0.25">
      <c r="B21" s="9" t="s">
        <v>71</v>
      </c>
      <c r="C21" s="14" t="s">
        <v>72</v>
      </c>
      <c r="D21" s="11" t="s">
        <v>72</v>
      </c>
      <c r="E21" s="11" t="s">
        <v>72</v>
      </c>
      <c r="F21" s="11" t="s">
        <v>72</v>
      </c>
      <c r="G21" s="11" t="s">
        <v>72</v>
      </c>
      <c r="H21" s="11" t="s">
        <v>72</v>
      </c>
      <c r="I21" s="11" t="s">
        <v>72</v>
      </c>
      <c r="J21" s="11" t="s">
        <v>72</v>
      </c>
      <c r="K21" s="11" t="s">
        <v>72</v>
      </c>
      <c r="L21" s="11" t="s">
        <v>72</v>
      </c>
      <c r="M21" s="11" t="s">
        <v>72</v>
      </c>
      <c r="N21" s="11" t="s">
        <v>72</v>
      </c>
      <c r="O21" s="11" t="s">
        <v>72</v>
      </c>
      <c r="P21" s="9"/>
      <c r="Q21" s="11"/>
    </row>
    <row r="22" spans="1:17" x14ac:dyDescent="0.25">
      <c r="B22" s="19">
        <v>2</v>
      </c>
      <c r="C22" s="27">
        <v>1.8749999999999999E-2</v>
      </c>
      <c r="D22" s="34"/>
      <c r="E22" s="35">
        <v>6.3888888888888884E-2</v>
      </c>
      <c r="F22" s="34"/>
      <c r="G22" s="34">
        <v>0</v>
      </c>
      <c r="H22" s="34">
        <v>0</v>
      </c>
      <c r="I22" s="34"/>
      <c r="J22" s="34"/>
      <c r="K22" s="35">
        <v>3.8194444444444441E-2</v>
      </c>
      <c r="L22" s="34">
        <v>0</v>
      </c>
      <c r="M22" s="35">
        <v>1.2499999999999999E-2</v>
      </c>
      <c r="N22" s="34"/>
      <c r="O22" s="34"/>
      <c r="P22" s="39">
        <f>AVERAGE(C22:O22)</f>
        <v>1.9047619047619046E-2</v>
      </c>
      <c r="Q22">
        <f>_xlfn.STDEV.P(C22:O22)/SQRT(COUNT(C22:O22))</f>
        <v>8.4620831012300092E-3</v>
      </c>
    </row>
    <row r="23" spans="1:17" x14ac:dyDescent="0.25">
      <c r="B23" s="19">
        <v>3</v>
      </c>
      <c r="C23" s="27">
        <v>1.8749999999999999E-2</v>
      </c>
      <c r="D23" s="34"/>
      <c r="E23" s="35">
        <v>2.2222222222222223E-2</v>
      </c>
      <c r="F23" s="34"/>
      <c r="G23" s="35">
        <v>1.8749999999999999E-2</v>
      </c>
      <c r="H23" s="34"/>
      <c r="I23" s="34"/>
      <c r="J23" s="35">
        <v>6.3888888888888884E-2</v>
      </c>
      <c r="K23" s="35">
        <v>1.2499999999999999E-2</v>
      </c>
      <c r="L23" s="35">
        <v>1.5972222222222224E-2</v>
      </c>
      <c r="M23" s="34">
        <v>0</v>
      </c>
      <c r="N23" s="35">
        <v>3.4722222222222224E-2</v>
      </c>
      <c r="O23" s="34">
        <v>0</v>
      </c>
      <c r="P23" s="39">
        <f t="shared" ref="P23:P33" si="2">AVERAGE(C23:O23)</f>
        <v>2.0756172839506173E-2</v>
      </c>
      <c r="Q23">
        <f t="shared" ref="Q23:Q33" si="3">_xlfn.STDEV.P(C23:O23)/SQRT(COUNT(C23:O23))</f>
        <v>6.1044089351240038E-3</v>
      </c>
    </row>
    <row r="24" spans="1:17" x14ac:dyDescent="0.25">
      <c r="B24" s="19">
        <v>4</v>
      </c>
      <c r="C24" s="27">
        <v>2.8472222222222222E-2</v>
      </c>
      <c r="D24" s="34"/>
      <c r="E24" s="35">
        <v>7.6388888888888895E-2</v>
      </c>
      <c r="F24" s="34"/>
      <c r="G24" s="35">
        <v>3.8194444444444441E-2</v>
      </c>
      <c r="H24" s="35">
        <v>8.6111111111111124E-2</v>
      </c>
      <c r="I24" s="34"/>
      <c r="J24" s="35">
        <v>7.9861111111111105E-2</v>
      </c>
      <c r="K24" s="34">
        <v>0</v>
      </c>
      <c r="L24" s="35">
        <v>1.2499999999999999E-2</v>
      </c>
      <c r="M24" s="35">
        <v>1.2499999999999999E-2</v>
      </c>
      <c r="N24" s="34">
        <v>0</v>
      </c>
      <c r="O24" s="34"/>
      <c r="P24" s="39">
        <f t="shared" si="2"/>
        <v>3.7114197530864201E-2</v>
      </c>
      <c r="Q24">
        <f t="shared" si="3"/>
        <v>1.1006728004081099E-2</v>
      </c>
    </row>
    <row r="25" spans="1:17" x14ac:dyDescent="0.25">
      <c r="B25" s="20">
        <v>5</v>
      </c>
      <c r="C25" s="27">
        <v>0.19166666666666665</v>
      </c>
      <c r="D25" s="34"/>
      <c r="E25" s="35">
        <v>0.17847222222222223</v>
      </c>
      <c r="F25" s="35">
        <v>0.16250000000000001</v>
      </c>
      <c r="G25" s="35">
        <v>0.2298611111111111</v>
      </c>
      <c r="H25" s="35">
        <v>0.20069444444444443</v>
      </c>
      <c r="I25" s="34"/>
      <c r="J25" s="35">
        <v>0.24236111111111111</v>
      </c>
      <c r="K25" s="35">
        <v>0.13402777777777777</v>
      </c>
      <c r="L25" s="35">
        <v>0.22638888888888889</v>
      </c>
      <c r="M25" s="35">
        <v>0.11180555555555556</v>
      </c>
      <c r="N25" s="35">
        <v>0.21388888888888891</v>
      </c>
      <c r="O25" s="35">
        <v>0.13680555555555554</v>
      </c>
      <c r="P25" s="39">
        <f t="shared" si="2"/>
        <v>0.18440656565656566</v>
      </c>
      <c r="Q25">
        <f t="shared" si="3"/>
        <v>1.2519231850028777E-2</v>
      </c>
    </row>
    <row r="26" spans="1:17" x14ac:dyDescent="0.25">
      <c r="B26" s="20">
        <v>6</v>
      </c>
      <c r="C26" s="27">
        <v>0.21041666666666667</v>
      </c>
      <c r="D26" s="34"/>
      <c r="E26" s="35">
        <v>0.22013888888888888</v>
      </c>
      <c r="F26" s="35">
        <v>0.19166666666666665</v>
      </c>
      <c r="G26" s="35">
        <v>0.24583333333333335</v>
      </c>
      <c r="H26" s="35">
        <v>0.16597222222222222</v>
      </c>
      <c r="I26" s="34"/>
      <c r="J26" s="35">
        <v>0.2298611111111111</v>
      </c>
      <c r="K26" s="35">
        <v>0.23263888888888887</v>
      </c>
      <c r="L26" s="35">
        <v>0.19444444444444445</v>
      </c>
      <c r="M26" s="35">
        <v>0.24583333333333335</v>
      </c>
      <c r="N26" s="35">
        <v>0.21805555555555556</v>
      </c>
      <c r="O26" s="35">
        <v>0.15972222222222224</v>
      </c>
      <c r="P26" s="39">
        <f t="shared" si="2"/>
        <v>0.21041666666666667</v>
      </c>
      <c r="Q26">
        <f t="shared" si="3"/>
        <v>8.4723068986721738E-3</v>
      </c>
    </row>
    <row r="27" spans="1:17" x14ac:dyDescent="0.25">
      <c r="B27" s="20">
        <v>7</v>
      </c>
      <c r="C27" s="27">
        <v>0.3576388888888889</v>
      </c>
      <c r="D27" s="34"/>
      <c r="E27" s="34"/>
      <c r="F27" s="35">
        <v>0.24583333333333335</v>
      </c>
      <c r="G27" s="35">
        <v>0.28402777777777777</v>
      </c>
      <c r="H27" s="35">
        <v>0.24583333333333335</v>
      </c>
      <c r="I27" s="34"/>
      <c r="J27" s="34"/>
      <c r="K27" s="35">
        <v>0.22638888888888889</v>
      </c>
      <c r="L27" s="35">
        <v>0.24236111111111111</v>
      </c>
      <c r="M27" s="35">
        <v>0.26041666666666669</v>
      </c>
      <c r="N27" s="35">
        <v>0.22638888888888889</v>
      </c>
      <c r="O27" s="35">
        <v>0.22361111111111109</v>
      </c>
      <c r="P27" s="39">
        <f t="shared" si="2"/>
        <v>0.25694444444444442</v>
      </c>
      <c r="Q27">
        <f t="shared" si="3"/>
        <v>1.329759871883803E-2</v>
      </c>
    </row>
    <row r="28" spans="1:17" x14ac:dyDescent="0.25">
      <c r="B28" s="20">
        <v>8</v>
      </c>
      <c r="C28" s="27">
        <v>0.50138888888888888</v>
      </c>
      <c r="D28" s="34"/>
      <c r="E28" s="34"/>
      <c r="F28" s="34"/>
      <c r="G28" s="34"/>
      <c r="H28" s="35">
        <v>0.27430555555555552</v>
      </c>
      <c r="I28" s="34"/>
      <c r="J28" s="34"/>
      <c r="K28" s="35">
        <v>0.25833333333333336</v>
      </c>
      <c r="L28" s="35">
        <v>0.24236111111111111</v>
      </c>
      <c r="M28" s="35">
        <v>0.3</v>
      </c>
      <c r="N28" s="34"/>
      <c r="O28" s="35">
        <v>0.23958333333333334</v>
      </c>
      <c r="P28" s="39">
        <f t="shared" si="2"/>
        <v>0.30266203703703703</v>
      </c>
      <c r="Q28">
        <f t="shared" si="3"/>
        <v>3.7224430683900557E-2</v>
      </c>
    </row>
    <row r="29" spans="1:17" x14ac:dyDescent="0.25">
      <c r="B29" s="20">
        <v>9</v>
      </c>
      <c r="C29" s="27">
        <v>0.56805555555555554</v>
      </c>
      <c r="D29" s="34"/>
      <c r="E29" s="34"/>
      <c r="F29" s="34"/>
      <c r="G29" s="34"/>
      <c r="H29" s="35">
        <v>0.32847222222222222</v>
      </c>
      <c r="I29" s="35">
        <v>0.28402777777777777</v>
      </c>
      <c r="J29" s="34"/>
      <c r="K29" s="35">
        <v>0.24861111111111112</v>
      </c>
      <c r="L29" s="35">
        <v>0.24583333333333335</v>
      </c>
      <c r="M29" s="35">
        <v>0.33194444444444443</v>
      </c>
      <c r="N29" s="34"/>
      <c r="O29" s="35">
        <v>0.23611111111111113</v>
      </c>
      <c r="P29" s="39">
        <f t="shared" si="2"/>
        <v>0.32043650793650796</v>
      </c>
      <c r="Q29">
        <f t="shared" si="3"/>
        <v>4.057572601034061E-2</v>
      </c>
    </row>
    <row r="30" spans="1:17" x14ac:dyDescent="0.25">
      <c r="B30" s="20">
        <v>10</v>
      </c>
      <c r="C30" s="27">
        <v>0.61944444444444446</v>
      </c>
      <c r="D30" s="34"/>
      <c r="E30" s="34"/>
      <c r="F30" s="34"/>
      <c r="G30" s="35">
        <v>0.32847222222222222</v>
      </c>
      <c r="H30" s="34"/>
      <c r="I30" s="35">
        <v>0.30972222222222223</v>
      </c>
      <c r="J30" s="34"/>
      <c r="K30" s="35">
        <v>0.25208333333333333</v>
      </c>
      <c r="L30" s="35">
        <v>0.25208333333333333</v>
      </c>
      <c r="M30" s="35">
        <v>0.37638888888888888</v>
      </c>
      <c r="N30" s="34"/>
      <c r="O30" s="35">
        <v>0.25208333333333333</v>
      </c>
      <c r="P30" s="39">
        <f t="shared" si="2"/>
        <v>0.34146825396825392</v>
      </c>
      <c r="Q30">
        <f t="shared" si="3"/>
        <v>4.5989331659616696E-2</v>
      </c>
    </row>
    <row r="31" spans="1:17" x14ac:dyDescent="0.25">
      <c r="B31" s="20">
        <v>11</v>
      </c>
      <c r="C31" s="27">
        <v>0.4597222222222222</v>
      </c>
      <c r="D31" s="34"/>
      <c r="E31" s="34"/>
      <c r="F31" s="34"/>
      <c r="G31" s="35">
        <v>0.30972222222222223</v>
      </c>
      <c r="H31" s="34"/>
      <c r="I31" s="35">
        <v>0.25833333333333336</v>
      </c>
      <c r="J31" s="34"/>
      <c r="K31" s="35">
        <v>0.27777777777777779</v>
      </c>
      <c r="L31" s="35">
        <v>0.22638888888888889</v>
      </c>
      <c r="M31" s="35">
        <v>0.34166666666666662</v>
      </c>
      <c r="N31" s="35">
        <v>0.25208333333333333</v>
      </c>
      <c r="O31" s="35">
        <v>0.25555555555555559</v>
      </c>
      <c r="P31" s="39">
        <f t="shared" si="2"/>
        <v>0.29765624999999996</v>
      </c>
      <c r="Q31">
        <f t="shared" si="3"/>
        <v>2.4754332074214604E-2</v>
      </c>
    </row>
    <row r="32" spans="1:17" x14ac:dyDescent="0.25">
      <c r="B32" s="20">
        <v>12</v>
      </c>
      <c r="C32" s="29"/>
      <c r="D32" s="34"/>
      <c r="E32" s="34"/>
      <c r="F32" s="34"/>
      <c r="G32" s="35">
        <v>0.3125</v>
      </c>
      <c r="H32" s="34"/>
      <c r="I32" s="35">
        <v>0.30972222222222223</v>
      </c>
      <c r="J32" s="34"/>
      <c r="K32" s="34"/>
      <c r="L32" s="35">
        <v>0.19791666666666666</v>
      </c>
      <c r="M32" s="35">
        <v>0.4597222222222222</v>
      </c>
      <c r="N32" s="35">
        <v>0.27430555555555552</v>
      </c>
      <c r="O32" s="35">
        <v>0.25208333333333333</v>
      </c>
      <c r="P32" s="39">
        <f t="shared" si="2"/>
        <v>0.30104166666666665</v>
      </c>
      <c r="Q32">
        <f t="shared" si="3"/>
        <v>3.2969964371662976E-2</v>
      </c>
    </row>
    <row r="33" spans="2:17" x14ac:dyDescent="0.25">
      <c r="B33" s="21">
        <v>13</v>
      </c>
      <c r="C33" s="33"/>
      <c r="D33" s="36"/>
      <c r="E33" s="36"/>
      <c r="F33" s="36"/>
      <c r="G33" s="36"/>
      <c r="H33" s="36"/>
      <c r="I33" s="37">
        <v>0.29652777777777778</v>
      </c>
      <c r="J33" s="36"/>
      <c r="K33" s="36"/>
      <c r="L33" s="37">
        <v>0.23611111111111113</v>
      </c>
      <c r="M33" s="37">
        <v>0.49513888888888885</v>
      </c>
      <c r="N33" s="36"/>
      <c r="O33" s="36"/>
      <c r="P33" s="39">
        <f t="shared" si="2"/>
        <v>0.34259259259259256</v>
      </c>
      <c r="Q33">
        <f t="shared" si="3"/>
        <v>6.388413607299083E-2</v>
      </c>
    </row>
    <row r="41" spans="2:17" x14ac:dyDescent="0.25">
      <c r="B41" s="8"/>
      <c r="C41" s="23" t="s">
        <v>68</v>
      </c>
      <c r="D41" s="23" t="s">
        <v>73</v>
      </c>
      <c r="E41" s="23" t="s">
        <v>74</v>
      </c>
      <c r="F41" s="23" t="s">
        <v>75</v>
      </c>
      <c r="G41" s="23" t="s">
        <v>76</v>
      </c>
      <c r="H41" s="23" t="s">
        <v>77</v>
      </c>
      <c r="I41" s="23" t="s">
        <v>78</v>
      </c>
    </row>
    <row r="42" spans="2:17" x14ac:dyDescent="0.25">
      <c r="B42" s="9" t="s">
        <v>69</v>
      </c>
      <c r="C42" s="14" t="s">
        <v>70</v>
      </c>
      <c r="D42" s="11" t="s">
        <v>70</v>
      </c>
      <c r="E42" s="11" t="s">
        <v>70</v>
      </c>
      <c r="F42" s="11" t="s">
        <v>70</v>
      </c>
      <c r="G42" s="11" t="s">
        <v>70</v>
      </c>
      <c r="H42" s="11" t="s">
        <v>70</v>
      </c>
      <c r="I42" s="11" t="s">
        <v>70</v>
      </c>
    </row>
    <row r="43" spans="2:17" x14ac:dyDescent="0.25">
      <c r="B43" s="9" t="s">
        <v>71</v>
      </c>
      <c r="C43" s="14" t="s">
        <v>72</v>
      </c>
      <c r="D43" s="11" t="s">
        <v>72</v>
      </c>
      <c r="E43" s="11" t="s">
        <v>72</v>
      </c>
      <c r="F43" s="11" t="s">
        <v>72</v>
      </c>
      <c r="G43" s="11" t="s">
        <v>72</v>
      </c>
      <c r="H43" s="11" t="s">
        <v>72</v>
      </c>
      <c r="I43" s="11" t="s">
        <v>72</v>
      </c>
    </row>
    <row r="44" spans="2:17" x14ac:dyDescent="0.25">
      <c r="B44" s="19">
        <v>2</v>
      </c>
      <c r="C44" s="18">
        <v>6.3888888888888884E-2</v>
      </c>
      <c r="D44" s="24">
        <v>0.1673611111111111</v>
      </c>
      <c r="E44" s="11">
        <v>0</v>
      </c>
      <c r="F44" s="11"/>
      <c r="G44" s="24">
        <v>1.5277777777777777E-2</v>
      </c>
      <c r="H44" s="11">
        <v>0.23</v>
      </c>
      <c r="I44" s="24">
        <v>4.4444444444444446E-2</v>
      </c>
      <c r="J44" s="2">
        <f>AVERAGE(C44:I44)</f>
        <v>8.68287037037037E-2</v>
      </c>
    </row>
    <row r="45" spans="2:17" x14ac:dyDescent="0.25">
      <c r="B45" s="19">
        <v>3</v>
      </c>
      <c r="C45" s="14">
        <v>0</v>
      </c>
      <c r="D45" s="24">
        <v>1.1805555555555555E-2</v>
      </c>
      <c r="E45" s="11">
        <v>0</v>
      </c>
      <c r="F45" s="11"/>
      <c r="G45" s="11"/>
      <c r="H45" s="11">
        <v>0.4</v>
      </c>
      <c r="I45" s="11"/>
      <c r="J45" s="2">
        <f t="shared" ref="J45:J55" si="4">AVERAGE(C45:I45)</f>
        <v>0.1029513888888889</v>
      </c>
    </row>
    <row r="46" spans="2:17" x14ac:dyDescent="0.25">
      <c r="B46" s="19">
        <v>4</v>
      </c>
      <c r="C46" s="14">
        <v>0</v>
      </c>
      <c r="D46" s="11"/>
      <c r="E46" s="11">
        <v>0</v>
      </c>
      <c r="F46" s="11"/>
      <c r="G46" s="11"/>
      <c r="H46" s="11">
        <v>0</v>
      </c>
      <c r="I46" s="11"/>
      <c r="J46" s="2">
        <f t="shared" si="4"/>
        <v>0</v>
      </c>
    </row>
    <row r="47" spans="2:17" x14ac:dyDescent="0.25">
      <c r="B47" s="20">
        <v>5</v>
      </c>
      <c r="C47" s="18">
        <v>0.11527777777777777</v>
      </c>
      <c r="D47" s="24">
        <v>0.21180555555555555</v>
      </c>
      <c r="E47" s="24">
        <v>2.9166666666666664E-2</v>
      </c>
      <c r="F47" s="24">
        <v>0.1361111111111111</v>
      </c>
      <c r="G47" s="24">
        <v>0.24652777777777779</v>
      </c>
      <c r="H47" s="24">
        <v>0.14027777777777778</v>
      </c>
      <c r="I47" s="24">
        <v>0.24861111111111112</v>
      </c>
      <c r="J47" s="2">
        <f t="shared" si="4"/>
        <v>0.16111111111111112</v>
      </c>
    </row>
    <row r="48" spans="2:17" x14ac:dyDescent="0.25">
      <c r="B48" s="20">
        <v>6</v>
      </c>
      <c r="C48" s="18">
        <v>0.15347222222222223</v>
      </c>
      <c r="D48" s="11"/>
      <c r="E48" s="24">
        <v>0.16388888888888889</v>
      </c>
      <c r="F48" s="24">
        <v>0.24652777777777779</v>
      </c>
      <c r="G48" s="24">
        <v>0.16041666666666668</v>
      </c>
      <c r="H48" s="24">
        <v>0.13402777777777777</v>
      </c>
      <c r="I48" s="24">
        <v>0.23263888888888887</v>
      </c>
      <c r="J48" s="2">
        <f t="shared" si="4"/>
        <v>0.18182870370370371</v>
      </c>
    </row>
    <row r="49" spans="1:31" x14ac:dyDescent="0.25">
      <c r="B49" s="20">
        <v>7</v>
      </c>
      <c r="C49" s="14"/>
      <c r="D49" s="24">
        <v>0.24652777777777779</v>
      </c>
      <c r="E49" s="24">
        <v>0.24652777777777779</v>
      </c>
      <c r="F49" s="24">
        <v>0.18472222222222223</v>
      </c>
      <c r="G49" s="24">
        <v>0.24652777777777779</v>
      </c>
      <c r="H49" s="24">
        <v>0.23611111111111113</v>
      </c>
      <c r="I49" s="24">
        <v>0.20555555555555557</v>
      </c>
      <c r="J49" s="2">
        <f t="shared" si="4"/>
        <v>0.22766203703703702</v>
      </c>
    </row>
    <row r="50" spans="1:31" x14ac:dyDescent="0.25">
      <c r="B50" s="20">
        <v>8</v>
      </c>
      <c r="C50" s="18">
        <v>0.21527777777777779</v>
      </c>
      <c r="D50" s="24">
        <v>0.27430555555555552</v>
      </c>
      <c r="E50" s="24">
        <v>0.23958333333333334</v>
      </c>
      <c r="F50" s="24">
        <v>0.18819444444444444</v>
      </c>
      <c r="G50" s="24">
        <v>0.20138888888888887</v>
      </c>
      <c r="H50" s="24">
        <v>0.23958333333333334</v>
      </c>
      <c r="I50" s="24">
        <v>0.25555555555555559</v>
      </c>
      <c r="J50" s="2">
        <f t="shared" si="4"/>
        <v>0.23055555555555554</v>
      </c>
    </row>
    <row r="51" spans="1:31" x14ac:dyDescent="0.25">
      <c r="B51" s="20">
        <v>9</v>
      </c>
      <c r="C51" s="18">
        <v>0.23958333333333334</v>
      </c>
      <c r="D51" s="24">
        <v>0.33333333333333331</v>
      </c>
      <c r="E51" s="24">
        <v>0.24652777777777779</v>
      </c>
      <c r="F51" s="24">
        <v>0.25</v>
      </c>
      <c r="G51" s="24">
        <v>0.21875</v>
      </c>
      <c r="H51" s="24">
        <v>0.27152777777777776</v>
      </c>
      <c r="I51" s="24">
        <v>0.24583333333333335</v>
      </c>
      <c r="J51" s="2">
        <f t="shared" si="4"/>
        <v>0.25793650793650796</v>
      </c>
    </row>
    <row r="52" spans="1:31" x14ac:dyDescent="0.25">
      <c r="B52" s="20">
        <v>10</v>
      </c>
      <c r="C52" s="18">
        <v>0.25347222222222221</v>
      </c>
      <c r="D52" s="24">
        <v>0.35347222222222219</v>
      </c>
      <c r="E52" s="24">
        <v>0.31597222222222221</v>
      </c>
      <c r="F52" s="24">
        <v>0.31597222222222221</v>
      </c>
      <c r="G52" s="24">
        <v>0.21527777777777779</v>
      </c>
      <c r="H52" s="24">
        <v>0.24236111111111111</v>
      </c>
      <c r="I52" s="24">
        <v>0.26805555555555555</v>
      </c>
      <c r="J52" s="2">
        <f t="shared" si="4"/>
        <v>0.28065476190476185</v>
      </c>
    </row>
    <row r="53" spans="1:31" x14ac:dyDescent="0.25">
      <c r="B53" s="20">
        <v>11</v>
      </c>
      <c r="C53" s="18">
        <v>0.24305555555555555</v>
      </c>
      <c r="D53" s="24">
        <v>0.16041666666666668</v>
      </c>
      <c r="E53" s="24">
        <v>0.20833333333333334</v>
      </c>
      <c r="F53" s="24">
        <v>0.21875</v>
      </c>
      <c r="G53" s="24">
        <v>0.25555555555555559</v>
      </c>
      <c r="H53" s="24">
        <v>0.24930555555555556</v>
      </c>
      <c r="I53" s="24">
        <v>0.26805555555555555</v>
      </c>
      <c r="J53" s="2">
        <f t="shared" si="4"/>
        <v>0.22906746031746031</v>
      </c>
    </row>
    <row r="54" spans="1:31" x14ac:dyDescent="0.25">
      <c r="B54" s="20">
        <v>12</v>
      </c>
      <c r="C54" s="18">
        <v>0.27361111111111108</v>
      </c>
      <c r="D54" s="24">
        <v>0.25694444444444448</v>
      </c>
      <c r="E54" s="24">
        <v>0.24305555555555555</v>
      </c>
      <c r="F54" s="24">
        <v>0.25694444444444448</v>
      </c>
      <c r="G54" s="24">
        <v>0.23958333333333334</v>
      </c>
      <c r="H54" s="24">
        <v>0.25555555555555559</v>
      </c>
      <c r="I54" s="24">
        <v>0.25833333333333336</v>
      </c>
      <c r="J54" s="2">
        <f t="shared" si="4"/>
        <v>0.25486111111111109</v>
      </c>
    </row>
    <row r="55" spans="1:31" x14ac:dyDescent="0.25">
      <c r="B55" s="21">
        <v>13</v>
      </c>
      <c r="C55" s="22">
        <v>0.2638888888888889</v>
      </c>
      <c r="D55" s="25">
        <v>0.2951388888888889</v>
      </c>
      <c r="E55" s="25">
        <v>0.24305555555555555</v>
      </c>
      <c r="F55" s="25">
        <v>0.24652777777777779</v>
      </c>
      <c r="G55" s="25">
        <v>0.24861111111111112</v>
      </c>
      <c r="H55" s="25">
        <v>0.25833333333333336</v>
      </c>
      <c r="I55" s="25">
        <v>0.25833333333333336</v>
      </c>
      <c r="J55" s="2">
        <f t="shared" si="4"/>
        <v>0.25912698412698415</v>
      </c>
    </row>
    <row r="57" spans="1:31" x14ac:dyDescent="0.25">
      <c r="A57" t="s">
        <v>22</v>
      </c>
    </row>
    <row r="58" spans="1:31" x14ac:dyDescent="0.25">
      <c r="B58" s="8" t="s">
        <v>222</v>
      </c>
      <c r="C58" s="23" t="s">
        <v>105</v>
      </c>
      <c r="D58" s="23" t="s">
        <v>106</v>
      </c>
      <c r="E58" s="23" t="s">
        <v>107</v>
      </c>
      <c r="F58" s="23" t="s">
        <v>108</v>
      </c>
      <c r="G58" s="23" t="s">
        <v>109</v>
      </c>
      <c r="H58" s="23" t="s">
        <v>110</v>
      </c>
      <c r="I58" s="23" t="s">
        <v>111</v>
      </c>
      <c r="J58" s="23" t="s">
        <v>112</v>
      </c>
      <c r="K58" s="23" t="s">
        <v>113</v>
      </c>
      <c r="L58" s="23" t="s">
        <v>114</v>
      </c>
      <c r="M58" s="23" t="s">
        <v>115</v>
      </c>
      <c r="N58" s="23" t="s">
        <v>116</v>
      </c>
      <c r="O58" s="23" t="s">
        <v>117</v>
      </c>
      <c r="P58" s="23" t="s">
        <v>118</v>
      </c>
      <c r="Q58" s="23" t="s">
        <v>119</v>
      </c>
      <c r="R58" s="23" t="s">
        <v>120</v>
      </c>
      <c r="S58" s="23" t="s">
        <v>121</v>
      </c>
      <c r="T58" s="23" t="s">
        <v>122</v>
      </c>
      <c r="U58" s="23" t="s">
        <v>123</v>
      </c>
      <c r="V58" s="23" t="s">
        <v>124</v>
      </c>
      <c r="W58" s="23" t="s">
        <v>125</v>
      </c>
      <c r="X58" s="23" t="s">
        <v>126</v>
      </c>
      <c r="Y58" s="23" t="s">
        <v>127</v>
      </c>
      <c r="Z58" s="23" t="s">
        <v>128</v>
      </c>
      <c r="AA58" s="23" t="s">
        <v>129</v>
      </c>
      <c r="AB58" s="23" t="s">
        <v>130</v>
      </c>
      <c r="AC58" s="23" t="s">
        <v>131</v>
      </c>
      <c r="AD58" s="23" t="s">
        <v>225</v>
      </c>
      <c r="AE58" s="23" t="s">
        <v>226</v>
      </c>
    </row>
    <row r="59" spans="1:31" x14ac:dyDescent="0.25">
      <c r="B59" s="9" t="s">
        <v>69</v>
      </c>
      <c r="C59" s="14" t="s">
        <v>70</v>
      </c>
      <c r="D59" s="11" t="s">
        <v>70</v>
      </c>
      <c r="E59" s="11" t="s">
        <v>70</v>
      </c>
      <c r="F59" s="11" t="s">
        <v>70</v>
      </c>
      <c r="G59" s="11" t="s">
        <v>70</v>
      </c>
      <c r="H59" s="11" t="s">
        <v>70</v>
      </c>
      <c r="I59" s="11" t="s">
        <v>70</v>
      </c>
      <c r="J59" s="11" t="s">
        <v>70</v>
      </c>
      <c r="K59" s="11" t="s">
        <v>70</v>
      </c>
      <c r="L59" s="11" t="s">
        <v>70</v>
      </c>
      <c r="M59" s="11" t="s">
        <v>70</v>
      </c>
      <c r="N59" s="11" t="s">
        <v>70</v>
      </c>
      <c r="O59" s="11" t="s">
        <v>70</v>
      </c>
      <c r="P59" s="11" t="s">
        <v>70</v>
      </c>
      <c r="Q59" s="11" t="s">
        <v>70</v>
      </c>
      <c r="R59" s="11" t="s">
        <v>70</v>
      </c>
      <c r="S59" s="11" t="s">
        <v>70</v>
      </c>
      <c r="T59" s="11" t="s">
        <v>70</v>
      </c>
      <c r="U59" s="14" t="s">
        <v>70</v>
      </c>
      <c r="V59" s="11" t="s">
        <v>70</v>
      </c>
      <c r="W59" s="11" t="s">
        <v>70</v>
      </c>
      <c r="X59" s="11" t="s">
        <v>70</v>
      </c>
      <c r="Y59" s="11" t="s">
        <v>70</v>
      </c>
      <c r="Z59" s="11" t="s">
        <v>70</v>
      </c>
      <c r="AA59" s="11" t="s">
        <v>70</v>
      </c>
      <c r="AB59" s="11" t="s">
        <v>70</v>
      </c>
      <c r="AC59" s="11" t="s">
        <v>70</v>
      </c>
      <c r="AD59" s="8"/>
      <c r="AE59" s="38"/>
    </row>
    <row r="60" spans="1:31" x14ac:dyDescent="0.25">
      <c r="B60" s="9" t="s">
        <v>71</v>
      </c>
      <c r="C60" s="14" t="s">
        <v>72</v>
      </c>
      <c r="D60" s="11" t="s">
        <v>72</v>
      </c>
      <c r="E60" s="11" t="s">
        <v>72</v>
      </c>
      <c r="F60" s="11" t="s">
        <v>72</v>
      </c>
      <c r="G60" s="11" t="s">
        <v>72</v>
      </c>
      <c r="H60" s="11" t="s">
        <v>72</v>
      </c>
      <c r="I60" s="11" t="s">
        <v>72</v>
      </c>
      <c r="J60" s="11" t="s">
        <v>72</v>
      </c>
      <c r="K60" s="11" t="s">
        <v>72</v>
      </c>
      <c r="L60" s="11" t="s">
        <v>72</v>
      </c>
      <c r="M60" s="11" t="s">
        <v>72</v>
      </c>
      <c r="N60" s="11" t="s">
        <v>72</v>
      </c>
      <c r="O60" s="11" t="s">
        <v>72</v>
      </c>
      <c r="P60" s="11" t="s">
        <v>72</v>
      </c>
      <c r="Q60" s="11" t="s">
        <v>72</v>
      </c>
      <c r="R60" s="11" t="s">
        <v>72</v>
      </c>
      <c r="S60" s="11" t="s">
        <v>72</v>
      </c>
      <c r="T60" s="11" t="s">
        <v>72</v>
      </c>
      <c r="U60" s="14" t="s">
        <v>72</v>
      </c>
      <c r="V60" s="11" t="s">
        <v>72</v>
      </c>
      <c r="W60" s="11" t="s">
        <v>72</v>
      </c>
      <c r="X60" s="11" t="s">
        <v>72</v>
      </c>
      <c r="Y60" s="11" t="s">
        <v>72</v>
      </c>
      <c r="Z60" s="11" t="s">
        <v>72</v>
      </c>
      <c r="AA60" s="11" t="s">
        <v>72</v>
      </c>
      <c r="AB60" s="11" t="s">
        <v>72</v>
      </c>
      <c r="AC60" s="11" t="s">
        <v>72</v>
      </c>
      <c r="AD60" s="9"/>
      <c r="AE60" s="11"/>
    </row>
    <row r="61" spans="1:31" x14ac:dyDescent="0.25">
      <c r="B61" s="19">
        <v>2</v>
      </c>
      <c r="C61" s="27">
        <v>1.2499999999999999E-2</v>
      </c>
      <c r="D61" s="27">
        <v>2.4999999999999998E-2</v>
      </c>
      <c r="E61" s="29">
        <v>0</v>
      </c>
      <c r="F61" s="27">
        <v>1.2499999999999999E-2</v>
      </c>
      <c r="G61" s="27">
        <v>1.5972222222222224E-2</v>
      </c>
      <c r="H61" s="27">
        <v>7.9861111111111105E-2</v>
      </c>
      <c r="I61" s="27">
        <v>3.8194444444444441E-2</v>
      </c>
      <c r="J61" s="27">
        <v>2.2222222222222223E-2</v>
      </c>
      <c r="K61" s="27">
        <v>1.2499999999999999E-2</v>
      </c>
      <c r="L61" s="27">
        <v>1.5972222222222224E-2</v>
      </c>
      <c r="M61" s="27">
        <v>1.2499999999999999E-2</v>
      </c>
      <c r="N61" s="27">
        <v>1.8749999999999999E-2</v>
      </c>
      <c r="O61" s="27">
        <v>3.4722222222222224E-2</v>
      </c>
      <c r="P61" s="27">
        <v>5.0694444444444452E-2</v>
      </c>
      <c r="Q61" s="27">
        <v>7.9861111111111105E-2</v>
      </c>
      <c r="R61" s="27">
        <v>3.4722222222222224E-2</v>
      </c>
      <c r="S61" s="27">
        <v>3.4722222222222224E-2</v>
      </c>
      <c r="T61" s="27">
        <v>1.2499999999999999E-2</v>
      </c>
      <c r="U61" s="29">
        <v>0</v>
      </c>
      <c r="V61" s="27">
        <v>2.4999999999999998E-2</v>
      </c>
      <c r="W61" s="27">
        <v>7.2916666666666671E-2</v>
      </c>
      <c r="X61" s="29">
        <v>0</v>
      </c>
      <c r="Y61" s="27">
        <v>5.4166666666666669E-2</v>
      </c>
      <c r="Z61" s="27">
        <v>1.5972222222222224E-2</v>
      </c>
      <c r="AA61" s="29"/>
      <c r="AB61" s="27">
        <v>6.0416666666666667E-2</v>
      </c>
      <c r="AC61" s="27">
        <v>1.8749999999999999E-2</v>
      </c>
      <c r="AD61" s="39">
        <f>AVERAGE(C61:AC61)</f>
        <v>2.9246794871794875E-2</v>
      </c>
      <c r="AE61">
        <f>_xlfn.STDEV.P(C61:AC61)/SQRT(COUNT(C61:AC61))</f>
        <v>4.5599335249157623E-3</v>
      </c>
    </row>
    <row r="62" spans="1:31" x14ac:dyDescent="0.25">
      <c r="B62" s="19">
        <v>3</v>
      </c>
      <c r="C62" s="27">
        <v>1.2499999999999999E-2</v>
      </c>
      <c r="D62" s="27">
        <v>2.2222222222222223E-2</v>
      </c>
      <c r="E62" s="27">
        <v>1.5972222222222224E-2</v>
      </c>
      <c r="F62" s="27">
        <v>1.8749999999999999E-2</v>
      </c>
      <c r="G62" s="27">
        <v>1.2499999999999999E-2</v>
      </c>
      <c r="H62" s="27">
        <v>2.4999999999999998E-2</v>
      </c>
      <c r="I62" s="27">
        <v>3.1944444444444449E-2</v>
      </c>
      <c r="J62" s="27">
        <v>2.8472222222222222E-2</v>
      </c>
      <c r="K62" s="27">
        <v>2.2222222222222223E-2</v>
      </c>
      <c r="L62" s="27">
        <v>1.2499999999999999E-2</v>
      </c>
      <c r="M62" s="29">
        <v>0</v>
      </c>
      <c r="N62" s="27">
        <v>2.8472222222222222E-2</v>
      </c>
      <c r="O62" s="27">
        <v>5.0694444444444452E-2</v>
      </c>
      <c r="P62" s="27">
        <v>3.1944444444444449E-2</v>
      </c>
      <c r="Q62" s="27">
        <v>7.6388888888888895E-2</v>
      </c>
      <c r="R62" s="27">
        <v>2.8472222222222222E-2</v>
      </c>
      <c r="S62" s="27">
        <v>4.7916666666666663E-2</v>
      </c>
      <c r="T62" s="27">
        <v>4.0972222222222222E-2</v>
      </c>
      <c r="U62" s="29"/>
      <c r="V62" s="27">
        <v>4.7916666666666663E-2</v>
      </c>
      <c r="W62" s="27">
        <v>3.8194444444444441E-2</v>
      </c>
      <c r="X62" s="29">
        <v>0</v>
      </c>
      <c r="Y62" s="27">
        <v>6.3888888888888884E-2</v>
      </c>
      <c r="Z62" s="27">
        <v>2.8472222222222222E-2</v>
      </c>
      <c r="AA62" s="27">
        <v>3.4722222222222224E-2</v>
      </c>
      <c r="AB62" s="27">
        <v>7.2916666666666671E-2</v>
      </c>
      <c r="AC62" s="27">
        <v>1.8749999999999999E-2</v>
      </c>
      <c r="AD62" s="39">
        <f t="shared" ref="AD62:AD72" si="5">AVERAGE(C62:AC62)</f>
        <v>3.1223290598290602E-2</v>
      </c>
      <c r="AE62">
        <f t="shared" ref="AE62:AE72" si="6">_xlfn.STDEV.P(C62:AC62)/SQRT(COUNT(C62:AC62))</f>
        <v>3.7909441061003976E-3</v>
      </c>
    </row>
    <row r="63" spans="1:31" x14ac:dyDescent="0.25">
      <c r="B63" s="19">
        <v>4</v>
      </c>
      <c r="C63" s="27">
        <v>2.8472222222222222E-2</v>
      </c>
      <c r="D63" s="27">
        <v>3.8194444444444441E-2</v>
      </c>
      <c r="E63" s="29">
        <v>0</v>
      </c>
      <c r="F63" s="29">
        <v>0</v>
      </c>
      <c r="G63" s="29">
        <v>0</v>
      </c>
      <c r="H63" s="27">
        <v>4.7916666666666663E-2</v>
      </c>
      <c r="I63" s="27">
        <v>1.2499999999999999E-2</v>
      </c>
      <c r="J63" s="27">
        <v>3.1944444444444449E-2</v>
      </c>
      <c r="K63" s="27">
        <v>1.5972222222222224E-2</v>
      </c>
      <c r="L63" s="27">
        <v>3.4722222222222224E-2</v>
      </c>
      <c r="M63" s="27">
        <v>1.8749999999999999E-2</v>
      </c>
      <c r="N63" s="27">
        <v>2.8472222222222222E-2</v>
      </c>
      <c r="O63" s="27">
        <v>4.7916666666666663E-2</v>
      </c>
      <c r="P63" s="27">
        <v>3.1944444444444449E-2</v>
      </c>
      <c r="Q63" s="27">
        <v>6.3888888888888884E-2</v>
      </c>
      <c r="R63" s="27">
        <v>2.361111111111111E-2</v>
      </c>
      <c r="S63" s="27">
        <v>3.8194444444444441E-2</v>
      </c>
      <c r="T63" s="29">
        <v>0</v>
      </c>
      <c r="U63" s="29">
        <v>0</v>
      </c>
      <c r="V63" s="27">
        <v>6.0416666666666667E-2</v>
      </c>
      <c r="W63" s="27">
        <v>2.8472222222222222E-2</v>
      </c>
      <c r="X63" s="29">
        <v>0</v>
      </c>
      <c r="Y63" s="27">
        <v>6.6666666666666666E-2</v>
      </c>
      <c r="Z63" s="27">
        <v>5.6944444444444443E-2</v>
      </c>
      <c r="AA63" s="27">
        <v>7.9861111111111105E-2</v>
      </c>
      <c r="AB63" s="27">
        <v>9.8611111111111108E-2</v>
      </c>
      <c r="AC63" s="27">
        <v>2.8472222222222222E-2</v>
      </c>
      <c r="AD63" s="39">
        <f t="shared" si="5"/>
        <v>3.2664609053497939E-2</v>
      </c>
      <c r="AE63">
        <f t="shared" si="6"/>
        <v>4.9734421281770122E-3</v>
      </c>
    </row>
    <row r="64" spans="1:31" x14ac:dyDescent="0.25">
      <c r="B64" s="20">
        <v>5</v>
      </c>
      <c r="C64" s="27">
        <v>0.2076388888888889</v>
      </c>
      <c r="D64" s="27">
        <v>0.23958333333333334</v>
      </c>
      <c r="E64" s="27">
        <v>0.16250000000000001</v>
      </c>
      <c r="F64" s="27">
        <v>0.24861111111111112</v>
      </c>
      <c r="G64" s="27">
        <v>0.12083333333333333</v>
      </c>
      <c r="H64" s="27">
        <v>0.22638888888888889</v>
      </c>
      <c r="I64" s="27">
        <v>0.18472222222222223</v>
      </c>
      <c r="J64" s="27">
        <v>0.17569444444444446</v>
      </c>
      <c r="K64" s="27">
        <v>0.15972222222222224</v>
      </c>
      <c r="L64" s="27">
        <v>0.16597222222222222</v>
      </c>
      <c r="M64" s="27">
        <v>0.20416666666666669</v>
      </c>
      <c r="N64" s="27">
        <v>0.25</v>
      </c>
      <c r="O64" s="27">
        <v>0.25</v>
      </c>
      <c r="P64" s="27">
        <v>0.19444444444444445</v>
      </c>
      <c r="Q64" s="27">
        <v>0.17222222222222225</v>
      </c>
      <c r="R64" s="27">
        <v>0.16874999999999998</v>
      </c>
      <c r="S64" s="27">
        <v>0.17222222222222225</v>
      </c>
      <c r="T64" s="27">
        <v>0.14375000000000002</v>
      </c>
      <c r="U64" s="27">
        <v>0.17569444444444446</v>
      </c>
      <c r="V64" s="27">
        <v>0.17569444444444446</v>
      </c>
      <c r="W64" s="27">
        <v>0.21041666666666667</v>
      </c>
      <c r="X64" s="27">
        <v>0.12430555555555556</v>
      </c>
      <c r="Y64" s="27">
        <v>0.12430555555555556</v>
      </c>
      <c r="Z64" s="27">
        <v>0.15625</v>
      </c>
      <c r="AA64" s="27">
        <v>0.25</v>
      </c>
      <c r="AB64" s="27">
        <v>0.16874999999999998</v>
      </c>
      <c r="AC64" s="27">
        <v>0.18472222222222223</v>
      </c>
      <c r="AD64" s="39">
        <f t="shared" si="5"/>
        <v>0.18582818930041156</v>
      </c>
      <c r="AE64">
        <f t="shared" si="6"/>
        <v>7.3744927784053175E-3</v>
      </c>
    </row>
    <row r="65" spans="1:31" x14ac:dyDescent="0.25">
      <c r="B65" s="20">
        <v>6</v>
      </c>
      <c r="C65" s="27">
        <v>0.24583333333333335</v>
      </c>
      <c r="D65" s="27">
        <v>0.22361111111111109</v>
      </c>
      <c r="E65" s="27">
        <v>0.24583333333333335</v>
      </c>
      <c r="F65" s="27">
        <v>0.25</v>
      </c>
      <c r="G65" s="27">
        <v>0.2076388888888889</v>
      </c>
      <c r="H65" s="27">
        <v>0.24583333333333335</v>
      </c>
      <c r="I65" s="27">
        <v>0.2076388888888889</v>
      </c>
      <c r="J65" s="27">
        <v>0.25</v>
      </c>
      <c r="K65" s="27">
        <v>0.24861111111111112</v>
      </c>
      <c r="L65" s="27">
        <v>0.24236111111111111</v>
      </c>
      <c r="M65" s="27">
        <v>0.25</v>
      </c>
      <c r="N65" s="27">
        <v>0.25</v>
      </c>
      <c r="O65" s="27">
        <v>0.25</v>
      </c>
      <c r="P65" s="27">
        <v>0.21041666666666667</v>
      </c>
      <c r="Q65" s="27">
        <v>0.23611111111111113</v>
      </c>
      <c r="R65" s="27">
        <v>0.21666666666666667</v>
      </c>
      <c r="S65" s="27">
        <v>0.25</v>
      </c>
      <c r="T65" s="27">
        <v>0.21388888888888891</v>
      </c>
      <c r="U65" s="27">
        <v>0.25</v>
      </c>
      <c r="V65" s="27">
        <v>0.19166666666666665</v>
      </c>
      <c r="W65" s="27">
        <v>0.30624999999999997</v>
      </c>
      <c r="X65" s="27">
        <v>0.17847222222222223</v>
      </c>
      <c r="Y65" s="27">
        <v>0.22361111111111109</v>
      </c>
      <c r="Z65" s="27">
        <v>0.25</v>
      </c>
      <c r="AA65" s="27">
        <v>0.25</v>
      </c>
      <c r="AB65" s="27">
        <v>0.25</v>
      </c>
      <c r="AC65" s="27">
        <v>0.22013888888888888</v>
      </c>
      <c r="AD65" s="39">
        <f t="shared" si="5"/>
        <v>0.23572530864197533</v>
      </c>
      <c r="AE65">
        <f t="shared" si="6"/>
        <v>4.7346531499768809E-3</v>
      </c>
    </row>
    <row r="66" spans="1:31" x14ac:dyDescent="0.25">
      <c r="B66" s="20">
        <v>7</v>
      </c>
      <c r="C66" s="27">
        <v>0.24583333333333335</v>
      </c>
      <c r="D66" s="27">
        <v>0.24236111111111111</v>
      </c>
      <c r="E66" s="27">
        <v>0.24583333333333335</v>
      </c>
      <c r="F66" s="27">
        <v>0.28055555555555556</v>
      </c>
      <c r="G66" s="27">
        <v>0.25</v>
      </c>
      <c r="H66" s="27">
        <v>0.24861111111111112</v>
      </c>
      <c r="I66" s="27">
        <v>0.23611111111111113</v>
      </c>
      <c r="J66" s="27">
        <v>0.25</v>
      </c>
      <c r="K66" s="27">
        <v>0.25</v>
      </c>
      <c r="L66" s="27">
        <v>0.25</v>
      </c>
      <c r="M66" s="27">
        <v>0.25</v>
      </c>
      <c r="N66" s="27">
        <v>0.25</v>
      </c>
      <c r="O66" s="27">
        <v>0.25</v>
      </c>
      <c r="P66" s="27">
        <v>0.25</v>
      </c>
      <c r="Q66" s="27">
        <v>0.25</v>
      </c>
      <c r="R66" s="27">
        <v>0.25</v>
      </c>
      <c r="S66" s="27">
        <v>0.25</v>
      </c>
      <c r="T66" s="27">
        <v>0.25</v>
      </c>
      <c r="U66" s="27">
        <v>0.27152777777777776</v>
      </c>
      <c r="V66" s="27">
        <v>0.25</v>
      </c>
      <c r="W66" s="27">
        <v>0.25</v>
      </c>
      <c r="X66" s="27">
        <v>0.25</v>
      </c>
      <c r="Y66" s="27">
        <v>0.25</v>
      </c>
      <c r="Z66" s="27">
        <v>0.25</v>
      </c>
      <c r="AA66" s="27">
        <v>0.25</v>
      </c>
      <c r="AB66" s="27">
        <v>0.29166666666666669</v>
      </c>
      <c r="AC66" s="27">
        <v>0.25</v>
      </c>
      <c r="AD66" s="39">
        <f t="shared" si="5"/>
        <v>0.25231481481481483</v>
      </c>
      <c r="AE66">
        <f t="shared" si="6"/>
        <v>2.1200031929007072E-3</v>
      </c>
    </row>
    <row r="67" spans="1:31" x14ac:dyDescent="0.25">
      <c r="B67" s="20">
        <v>8</v>
      </c>
      <c r="C67" s="27">
        <v>0.24583333333333335</v>
      </c>
      <c r="D67" s="27">
        <v>0.24583333333333335</v>
      </c>
      <c r="E67" s="29"/>
      <c r="F67" s="27">
        <v>0.25</v>
      </c>
      <c r="G67" s="27">
        <v>0.25</v>
      </c>
      <c r="H67" s="27">
        <v>0.25</v>
      </c>
      <c r="I67" s="27">
        <v>0.25</v>
      </c>
      <c r="J67" s="27">
        <v>0.25</v>
      </c>
      <c r="K67" s="29"/>
      <c r="L67" s="27">
        <v>0.25</v>
      </c>
      <c r="M67" s="27">
        <v>0.25</v>
      </c>
      <c r="N67" s="27">
        <v>0.25</v>
      </c>
      <c r="O67" s="27">
        <v>0.25</v>
      </c>
      <c r="P67" s="27">
        <v>0.25</v>
      </c>
      <c r="Q67" s="27">
        <v>0.25</v>
      </c>
      <c r="R67" s="27">
        <v>0.25</v>
      </c>
      <c r="S67" s="27">
        <v>0.25</v>
      </c>
      <c r="T67" s="27">
        <v>0.25</v>
      </c>
      <c r="U67" s="29"/>
      <c r="V67" s="27">
        <v>0.25</v>
      </c>
      <c r="W67" s="27">
        <v>0.25</v>
      </c>
      <c r="X67" s="27">
        <v>0.25</v>
      </c>
      <c r="Y67" s="27">
        <v>0.25</v>
      </c>
      <c r="Z67" s="27">
        <v>0.25</v>
      </c>
      <c r="AA67" s="27">
        <v>0.25</v>
      </c>
      <c r="AB67" s="27">
        <v>0.25</v>
      </c>
      <c r="AC67" s="27">
        <v>0.25</v>
      </c>
      <c r="AD67" s="39">
        <f t="shared" si="5"/>
        <v>0.24965277777777781</v>
      </c>
      <c r="AE67">
        <f t="shared" si="6"/>
        <v>2.3507055568969699E-4</v>
      </c>
    </row>
    <row r="68" spans="1:31" x14ac:dyDescent="0.25">
      <c r="B68" s="20">
        <v>9</v>
      </c>
      <c r="C68" s="27">
        <v>0.26180555555555557</v>
      </c>
      <c r="D68" s="27">
        <v>0.24236111111111111</v>
      </c>
      <c r="E68" s="27">
        <v>0.25</v>
      </c>
      <c r="F68" s="27">
        <v>0.25</v>
      </c>
      <c r="G68" s="29"/>
      <c r="H68" s="27">
        <v>0.25</v>
      </c>
      <c r="I68" s="27">
        <v>0.25</v>
      </c>
      <c r="J68" s="27">
        <v>0.25</v>
      </c>
      <c r="K68" s="27">
        <v>0.25</v>
      </c>
      <c r="L68" s="27">
        <v>0.25</v>
      </c>
      <c r="M68" s="27">
        <v>0.25</v>
      </c>
      <c r="N68" s="29"/>
      <c r="O68" s="27">
        <v>0.25</v>
      </c>
      <c r="P68" s="27">
        <v>0.25</v>
      </c>
      <c r="Q68" s="27">
        <v>0.25</v>
      </c>
      <c r="R68" s="27">
        <v>0.25</v>
      </c>
      <c r="S68" s="29"/>
      <c r="T68" s="27">
        <v>0.25</v>
      </c>
      <c r="U68" s="27">
        <v>0.27430555555555552</v>
      </c>
      <c r="V68" s="27">
        <v>0.25</v>
      </c>
      <c r="W68" s="27">
        <v>0.25</v>
      </c>
      <c r="X68" s="27">
        <v>0.25</v>
      </c>
      <c r="Y68" s="27">
        <v>0.29652777777777778</v>
      </c>
      <c r="Z68" s="29"/>
      <c r="AA68" s="27">
        <v>0.25</v>
      </c>
      <c r="AB68" s="27">
        <v>0.25</v>
      </c>
      <c r="AC68" s="27">
        <v>0.25</v>
      </c>
      <c r="AD68" s="39">
        <f t="shared" si="5"/>
        <v>0.25326086956521737</v>
      </c>
      <c r="AE68">
        <f t="shared" si="6"/>
        <v>2.2628556008731857E-3</v>
      </c>
    </row>
    <row r="69" spans="1:31" x14ac:dyDescent="0.25">
      <c r="B69" s="20">
        <v>10</v>
      </c>
      <c r="C69" s="27">
        <v>0.24583333333333335</v>
      </c>
      <c r="D69" s="27">
        <v>0.24583333333333335</v>
      </c>
      <c r="E69" s="27">
        <v>0.25</v>
      </c>
      <c r="F69" s="27">
        <v>0.25</v>
      </c>
      <c r="G69" s="27">
        <v>0.25</v>
      </c>
      <c r="H69" s="27">
        <v>0.25</v>
      </c>
      <c r="I69" s="27">
        <v>0.25</v>
      </c>
      <c r="J69" s="27">
        <v>0.25</v>
      </c>
      <c r="K69" s="27">
        <v>0.25</v>
      </c>
      <c r="L69" s="27">
        <v>0.25</v>
      </c>
      <c r="M69" s="27">
        <v>0.25</v>
      </c>
      <c r="N69" s="27">
        <v>0.29375000000000001</v>
      </c>
      <c r="O69" s="27">
        <v>0.25</v>
      </c>
      <c r="P69" s="27">
        <v>0.25</v>
      </c>
      <c r="Q69" s="27">
        <v>0.25</v>
      </c>
      <c r="R69" s="27">
        <v>0.25</v>
      </c>
      <c r="S69" s="27">
        <v>0.32569444444444445</v>
      </c>
      <c r="T69" s="27">
        <v>0.25</v>
      </c>
      <c r="U69" s="27">
        <v>0.25</v>
      </c>
      <c r="V69" s="27">
        <v>0.25</v>
      </c>
      <c r="W69" s="27">
        <v>0.25</v>
      </c>
      <c r="X69" s="27">
        <v>0.25</v>
      </c>
      <c r="Y69" s="27">
        <v>0.2902777777777778</v>
      </c>
      <c r="Z69" s="27">
        <v>0.25</v>
      </c>
      <c r="AA69" s="27">
        <v>0.25</v>
      </c>
      <c r="AB69" s="27">
        <v>0.25</v>
      </c>
      <c r="AC69" s="27">
        <v>0.25</v>
      </c>
      <c r="AD69" s="39">
        <f t="shared" si="5"/>
        <v>0.25560699588477365</v>
      </c>
      <c r="AE69">
        <f t="shared" si="6"/>
        <v>3.4049701725740872E-3</v>
      </c>
    </row>
    <row r="70" spans="1:31" x14ac:dyDescent="0.25">
      <c r="B70" s="20">
        <v>11</v>
      </c>
      <c r="C70" s="27">
        <v>0.24861111111111112</v>
      </c>
      <c r="D70" s="27">
        <v>0.24861111111111112</v>
      </c>
      <c r="E70" s="27">
        <v>0.25</v>
      </c>
      <c r="F70" s="27">
        <v>0.25</v>
      </c>
      <c r="G70" s="27">
        <v>0.25</v>
      </c>
      <c r="H70" s="27">
        <v>0.25</v>
      </c>
      <c r="I70" s="27">
        <v>0.25</v>
      </c>
      <c r="J70" s="27">
        <v>0.25</v>
      </c>
      <c r="K70" s="27">
        <v>0.25</v>
      </c>
      <c r="L70" s="27">
        <v>0.25</v>
      </c>
      <c r="M70" s="27">
        <v>0.25</v>
      </c>
      <c r="N70" s="27">
        <v>0.25</v>
      </c>
      <c r="O70" s="27">
        <v>0.25</v>
      </c>
      <c r="P70" s="27">
        <v>0.25</v>
      </c>
      <c r="Q70" s="27">
        <v>0.25</v>
      </c>
      <c r="R70" s="27">
        <v>0.28055555555555556</v>
      </c>
      <c r="S70" s="27">
        <v>0.25</v>
      </c>
      <c r="T70" s="27">
        <v>0.25</v>
      </c>
      <c r="U70" s="27">
        <v>0.25</v>
      </c>
      <c r="V70" s="27">
        <v>0.25</v>
      </c>
      <c r="W70" s="27">
        <v>0.25</v>
      </c>
      <c r="X70" s="27">
        <v>0.25</v>
      </c>
      <c r="Y70" s="27">
        <v>0.28750000000000003</v>
      </c>
      <c r="Z70" s="27">
        <v>0.25</v>
      </c>
      <c r="AA70" s="27">
        <v>0.25</v>
      </c>
      <c r="AB70" s="27">
        <v>0.25</v>
      </c>
      <c r="AC70" s="27">
        <v>0.25</v>
      </c>
      <c r="AD70" s="39">
        <f t="shared" si="5"/>
        <v>0.25241769547325099</v>
      </c>
      <c r="AE70">
        <f t="shared" si="6"/>
        <v>1.7316263406081701E-3</v>
      </c>
    </row>
    <row r="71" spans="1:31" x14ac:dyDescent="0.25">
      <c r="B71" s="20">
        <v>12</v>
      </c>
      <c r="C71" s="27">
        <v>0.24583333333333335</v>
      </c>
      <c r="D71" s="27">
        <v>0.24861111111111112</v>
      </c>
      <c r="E71" s="27">
        <v>0.25</v>
      </c>
      <c r="F71" s="27">
        <v>0.25</v>
      </c>
      <c r="G71" s="27">
        <v>0.25</v>
      </c>
      <c r="H71" s="27">
        <v>0.25</v>
      </c>
      <c r="I71" s="27">
        <v>0.25</v>
      </c>
      <c r="J71" s="27">
        <v>0.25</v>
      </c>
      <c r="K71" s="27">
        <v>0.25</v>
      </c>
      <c r="L71" s="27">
        <v>0.25</v>
      </c>
      <c r="M71" s="27">
        <v>0.25</v>
      </c>
      <c r="N71" s="27">
        <v>0.25</v>
      </c>
      <c r="O71" s="27">
        <v>0.25</v>
      </c>
      <c r="P71" s="27">
        <v>0.25</v>
      </c>
      <c r="Q71" s="27">
        <v>0.25</v>
      </c>
      <c r="R71" s="27">
        <v>0.25</v>
      </c>
      <c r="S71" s="27">
        <v>0.25</v>
      </c>
      <c r="T71" s="27">
        <v>0.25</v>
      </c>
      <c r="U71" s="27">
        <v>0.25</v>
      </c>
      <c r="V71" s="27">
        <v>0.25</v>
      </c>
      <c r="W71" s="27">
        <v>0.25</v>
      </c>
      <c r="X71" s="27">
        <v>0.25</v>
      </c>
      <c r="Y71" s="27">
        <v>0.25</v>
      </c>
      <c r="Z71" s="27">
        <v>0.25</v>
      </c>
      <c r="AA71" s="29"/>
      <c r="AB71" s="27">
        <v>0.25</v>
      </c>
      <c r="AC71" s="27">
        <v>0.25</v>
      </c>
      <c r="AD71" s="39">
        <f t="shared" si="5"/>
        <v>0.24978632478632479</v>
      </c>
      <c r="AE71">
        <f t="shared" si="6"/>
        <v>1.636448697546006E-4</v>
      </c>
    </row>
    <row r="72" spans="1:31" x14ac:dyDescent="0.25">
      <c r="B72" s="21">
        <v>13</v>
      </c>
      <c r="C72" s="30">
        <v>0.24583333333333335</v>
      </c>
      <c r="D72" s="30">
        <v>0.24861111111111112</v>
      </c>
      <c r="E72" s="30">
        <v>0.25</v>
      </c>
      <c r="F72" s="30">
        <v>0.25</v>
      </c>
      <c r="G72" s="30">
        <v>0.25</v>
      </c>
      <c r="H72" s="30">
        <v>0.25</v>
      </c>
      <c r="I72" s="30">
        <v>0.25</v>
      </c>
      <c r="J72" s="30">
        <v>0.25</v>
      </c>
      <c r="K72" s="30">
        <v>0.25</v>
      </c>
      <c r="L72" s="30">
        <v>0.25</v>
      </c>
      <c r="M72" s="30">
        <v>0.25</v>
      </c>
      <c r="N72" s="30">
        <v>0.25</v>
      </c>
      <c r="O72" s="30">
        <v>0.25</v>
      </c>
      <c r="P72" s="30">
        <v>0.25</v>
      </c>
      <c r="Q72" s="30">
        <v>0.25</v>
      </c>
      <c r="R72" s="30">
        <v>0.25</v>
      </c>
      <c r="S72" s="30">
        <v>0.25</v>
      </c>
      <c r="T72" s="30">
        <v>0.25</v>
      </c>
      <c r="U72" s="30">
        <v>0.25</v>
      </c>
      <c r="V72" s="30">
        <v>0.25</v>
      </c>
      <c r="W72" s="30">
        <v>0.25</v>
      </c>
      <c r="X72" s="30">
        <v>0.25</v>
      </c>
      <c r="Y72" s="30">
        <v>0.25</v>
      </c>
      <c r="Z72" s="30">
        <v>0.25</v>
      </c>
      <c r="AA72" s="30">
        <v>0.25</v>
      </c>
      <c r="AB72" s="30">
        <v>0.25</v>
      </c>
      <c r="AC72" s="30">
        <v>0.25</v>
      </c>
      <c r="AD72" s="39">
        <f t="shared" si="5"/>
        <v>0.24979423868312758</v>
      </c>
      <c r="AE72">
        <f t="shared" si="6"/>
        <v>1.5777519137908334E-4</v>
      </c>
    </row>
    <row r="74" spans="1:31" x14ac:dyDescent="0.25">
      <c r="A74" t="s">
        <v>22</v>
      </c>
    </row>
    <row r="75" spans="1:31" x14ac:dyDescent="0.25">
      <c r="B75" s="8" t="s">
        <v>223</v>
      </c>
      <c r="C75" s="23" t="s">
        <v>132</v>
      </c>
      <c r="D75" s="23" t="s">
        <v>133</v>
      </c>
      <c r="E75" s="23" t="s">
        <v>134</v>
      </c>
      <c r="F75" s="23" t="s">
        <v>135</v>
      </c>
      <c r="G75" s="23" t="s">
        <v>136</v>
      </c>
      <c r="H75" s="23" t="s">
        <v>137</v>
      </c>
      <c r="I75" s="23" t="s">
        <v>138</v>
      </c>
      <c r="J75" s="23" t="s">
        <v>139</v>
      </c>
      <c r="K75" s="23" t="s">
        <v>140</v>
      </c>
      <c r="L75" s="23" t="s">
        <v>141</v>
      </c>
      <c r="M75" s="23" t="s">
        <v>142</v>
      </c>
      <c r="N75" s="23" t="s">
        <v>143</v>
      </c>
      <c r="O75" s="23" t="s">
        <v>144</v>
      </c>
      <c r="P75" s="23" t="s">
        <v>145</v>
      </c>
      <c r="Q75" s="23" t="s">
        <v>146</v>
      </c>
      <c r="R75" s="23" t="s">
        <v>147</v>
      </c>
      <c r="S75" s="23" t="s">
        <v>148</v>
      </c>
      <c r="T75" s="23" t="s">
        <v>149</v>
      </c>
      <c r="U75" s="23" t="s">
        <v>150</v>
      </c>
      <c r="V75" s="23" t="s">
        <v>225</v>
      </c>
      <c r="W75" s="23" t="s">
        <v>226</v>
      </c>
    </row>
    <row r="76" spans="1:31" x14ac:dyDescent="0.25">
      <c r="B76" s="9" t="s">
        <v>69</v>
      </c>
      <c r="C76" s="14" t="s">
        <v>70</v>
      </c>
      <c r="D76" s="11" t="s">
        <v>70</v>
      </c>
      <c r="E76" s="11" t="s">
        <v>70</v>
      </c>
      <c r="F76" s="11" t="s">
        <v>70</v>
      </c>
      <c r="G76" s="11" t="s">
        <v>70</v>
      </c>
      <c r="H76" s="11" t="s">
        <v>70</v>
      </c>
      <c r="I76" s="11" t="s">
        <v>70</v>
      </c>
      <c r="J76" s="11" t="s">
        <v>70</v>
      </c>
      <c r="K76" s="11" t="s">
        <v>70</v>
      </c>
      <c r="L76" s="11" t="s">
        <v>70</v>
      </c>
      <c r="M76" s="11" t="s">
        <v>70</v>
      </c>
      <c r="N76" s="11" t="s">
        <v>70</v>
      </c>
      <c r="O76" s="11" t="s">
        <v>70</v>
      </c>
      <c r="P76" s="11" t="s">
        <v>70</v>
      </c>
      <c r="Q76" s="11" t="s">
        <v>70</v>
      </c>
      <c r="R76" s="11" t="s">
        <v>70</v>
      </c>
      <c r="S76" s="11" t="s">
        <v>70</v>
      </c>
      <c r="T76" s="11" t="s">
        <v>70</v>
      </c>
      <c r="U76" s="14" t="s">
        <v>70</v>
      </c>
      <c r="V76" s="8"/>
      <c r="W76" s="38"/>
    </row>
    <row r="77" spans="1:31" x14ac:dyDescent="0.25">
      <c r="B77" s="9" t="s">
        <v>71</v>
      </c>
      <c r="C77" s="14" t="s">
        <v>72</v>
      </c>
      <c r="D77" s="11" t="s">
        <v>72</v>
      </c>
      <c r="E77" s="11" t="s">
        <v>72</v>
      </c>
      <c r="F77" s="11" t="s">
        <v>72</v>
      </c>
      <c r="G77" s="11" t="s">
        <v>72</v>
      </c>
      <c r="H77" s="11" t="s">
        <v>72</v>
      </c>
      <c r="I77" s="11" t="s">
        <v>72</v>
      </c>
      <c r="J77" s="11" t="s">
        <v>72</v>
      </c>
      <c r="K77" s="11" t="s">
        <v>72</v>
      </c>
      <c r="L77" s="11" t="s">
        <v>72</v>
      </c>
      <c r="M77" s="11" t="s">
        <v>72</v>
      </c>
      <c r="N77" s="11" t="s">
        <v>72</v>
      </c>
      <c r="O77" s="11" t="s">
        <v>72</v>
      </c>
      <c r="P77" s="11" t="s">
        <v>72</v>
      </c>
      <c r="Q77" s="11" t="s">
        <v>72</v>
      </c>
      <c r="R77" s="11" t="s">
        <v>72</v>
      </c>
      <c r="S77" s="11" t="s">
        <v>72</v>
      </c>
      <c r="T77" s="11" t="s">
        <v>72</v>
      </c>
      <c r="U77" s="14" t="s">
        <v>72</v>
      </c>
      <c r="V77" s="9"/>
      <c r="W77" s="11"/>
    </row>
    <row r="78" spans="1:31" x14ac:dyDescent="0.25">
      <c r="B78" s="19">
        <v>2</v>
      </c>
      <c r="C78" s="29">
        <v>0</v>
      </c>
      <c r="D78" s="27">
        <v>9.2361111111111116E-2</v>
      </c>
      <c r="E78" s="27">
        <v>1.5972222222222224E-2</v>
      </c>
      <c r="F78" s="29">
        <v>0</v>
      </c>
      <c r="G78" s="29">
        <v>0</v>
      </c>
      <c r="H78" s="29">
        <v>0</v>
      </c>
      <c r="I78" s="29">
        <v>0</v>
      </c>
      <c r="J78" s="27">
        <v>3.4722222222222224E-2</v>
      </c>
      <c r="K78" s="29">
        <v>0</v>
      </c>
      <c r="L78" s="29">
        <v>0</v>
      </c>
      <c r="M78" s="29">
        <v>0</v>
      </c>
      <c r="N78" s="29">
        <v>0</v>
      </c>
      <c r="O78" s="29"/>
      <c r="P78" s="29">
        <v>0</v>
      </c>
      <c r="Q78" s="29">
        <v>0</v>
      </c>
      <c r="R78" s="27">
        <v>4.0972222222222222E-2</v>
      </c>
      <c r="S78" s="29">
        <v>0</v>
      </c>
      <c r="T78" s="27">
        <v>1.8749999999999999E-2</v>
      </c>
      <c r="U78" s="27">
        <v>1.2499999999999999E-2</v>
      </c>
      <c r="V78" s="39">
        <f>AVERAGE(C78:U78)</f>
        <v>1.1959876543209876E-2</v>
      </c>
      <c r="W78">
        <f>_xlfn.STDEV.P(C78:U78)/SQRT(COUNT(C78:U78))</f>
        <v>5.4442061437510649E-3</v>
      </c>
    </row>
    <row r="79" spans="1:31" x14ac:dyDescent="0.25">
      <c r="B79" s="19">
        <v>3</v>
      </c>
      <c r="C79" s="29">
        <v>0</v>
      </c>
      <c r="D79" s="27">
        <v>2.4999999999999998E-2</v>
      </c>
      <c r="E79" s="27">
        <v>3.1944444444444449E-2</v>
      </c>
      <c r="F79" s="29">
        <v>0</v>
      </c>
      <c r="G79" s="29">
        <v>0</v>
      </c>
      <c r="H79" s="29">
        <v>0</v>
      </c>
      <c r="I79" s="29">
        <v>0</v>
      </c>
      <c r="J79" s="27">
        <v>9.0277777777777787E-3</v>
      </c>
      <c r="K79" s="27">
        <v>3.1944444444444449E-2</v>
      </c>
      <c r="L79" s="29">
        <v>0</v>
      </c>
      <c r="M79" s="29"/>
      <c r="N79" s="29">
        <v>0</v>
      </c>
      <c r="O79" s="29">
        <v>0</v>
      </c>
      <c r="P79" s="27">
        <v>3.8194444444444441E-2</v>
      </c>
      <c r="Q79" s="29">
        <v>0</v>
      </c>
      <c r="R79" s="29">
        <v>0</v>
      </c>
      <c r="S79" s="29">
        <v>0</v>
      </c>
      <c r="T79" s="29">
        <v>0</v>
      </c>
      <c r="U79" s="29">
        <v>0</v>
      </c>
      <c r="V79" s="39">
        <f t="shared" ref="V79:V89" si="7">AVERAGE(C79:U79)</f>
        <v>7.5617283950617292E-3</v>
      </c>
      <c r="W79">
        <f t="shared" ref="W79:W89" si="8">_xlfn.STDEV.P(C79:U79)/SQRT(COUNT(C79:U79))</f>
        <v>3.1313706254239354E-3</v>
      </c>
    </row>
    <row r="80" spans="1:31" x14ac:dyDescent="0.25">
      <c r="B80" s="19">
        <v>4</v>
      </c>
      <c r="C80" s="29">
        <v>0</v>
      </c>
      <c r="D80" s="27">
        <v>1.8055555555555557E-2</v>
      </c>
      <c r="E80" s="27">
        <v>1.2499999999999999E-2</v>
      </c>
      <c r="F80" s="29">
        <v>0</v>
      </c>
      <c r="G80" s="29">
        <v>0</v>
      </c>
      <c r="H80" s="29">
        <v>0</v>
      </c>
      <c r="I80" s="29">
        <v>0</v>
      </c>
      <c r="J80" s="27">
        <v>5.4166666666666669E-2</v>
      </c>
      <c r="K80" s="29">
        <v>0</v>
      </c>
      <c r="L80" s="29">
        <v>0</v>
      </c>
      <c r="M80" s="29">
        <v>0</v>
      </c>
      <c r="N80" s="29">
        <v>0</v>
      </c>
      <c r="O80" s="29">
        <v>0</v>
      </c>
      <c r="P80" s="29">
        <v>0</v>
      </c>
      <c r="Q80" s="29">
        <v>0</v>
      </c>
      <c r="R80" s="27">
        <v>2.2222222222222223E-2</v>
      </c>
      <c r="S80" s="29"/>
      <c r="T80" s="29">
        <v>0</v>
      </c>
      <c r="U80" s="29">
        <v>0</v>
      </c>
      <c r="V80" s="39">
        <f t="shared" si="7"/>
        <v>5.9413580246913582E-3</v>
      </c>
      <c r="W80">
        <f t="shared" si="8"/>
        <v>3.1791725724401236E-3</v>
      </c>
    </row>
    <row r="81" spans="2:23" x14ac:dyDescent="0.25">
      <c r="B81" s="20">
        <v>5</v>
      </c>
      <c r="C81" s="27">
        <v>0.14375000000000002</v>
      </c>
      <c r="D81" s="27">
        <v>0.25</v>
      </c>
      <c r="E81" s="27">
        <v>7.6388888888888895E-2</v>
      </c>
      <c r="F81" s="27">
        <v>0.13680555555555554</v>
      </c>
      <c r="G81" s="27">
        <v>0.10833333333333334</v>
      </c>
      <c r="H81" s="27">
        <v>0.15972222222222224</v>
      </c>
      <c r="I81" s="27">
        <v>0.13402777777777777</v>
      </c>
      <c r="J81" s="27">
        <v>0.17569444444444446</v>
      </c>
      <c r="K81" s="27">
        <v>0.23611111111111113</v>
      </c>
      <c r="L81" s="27">
        <v>0.18472222222222223</v>
      </c>
      <c r="M81" s="27">
        <v>9.8611111111111108E-2</v>
      </c>
      <c r="N81" s="27">
        <v>0.11805555555555557</v>
      </c>
      <c r="O81" s="27">
        <v>5.4166666666666669E-2</v>
      </c>
      <c r="P81" s="27">
        <v>0.14375000000000002</v>
      </c>
      <c r="Q81" s="27">
        <v>0.15</v>
      </c>
      <c r="R81" s="27">
        <v>9.5833333333333326E-2</v>
      </c>
      <c r="S81" s="27">
        <v>0.12430555555555556</v>
      </c>
      <c r="T81" s="27">
        <v>0.2298611111111111</v>
      </c>
      <c r="U81" s="27">
        <v>0.21041666666666667</v>
      </c>
      <c r="V81" s="39">
        <f t="shared" si="7"/>
        <v>0.14897660818713448</v>
      </c>
      <c r="W81">
        <f t="shared" si="8"/>
        <v>1.2172025980635491E-2</v>
      </c>
    </row>
    <row r="82" spans="2:23" x14ac:dyDescent="0.25">
      <c r="B82" s="20">
        <v>6</v>
      </c>
      <c r="C82" s="27">
        <v>0.26180555555555557</v>
      </c>
      <c r="D82" s="27">
        <v>0.25</v>
      </c>
      <c r="E82" s="27">
        <v>0.18472222222222223</v>
      </c>
      <c r="F82" s="27">
        <v>0.20069444444444443</v>
      </c>
      <c r="G82" s="27">
        <v>0.14027777777777778</v>
      </c>
      <c r="H82" s="27">
        <v>0.20416666666666669</v>
      </c>
      <c r="I82" s="27">
        <v>0.18819444444444444</v>
      </c>
      <c r="J82" s="27">
        <v>0.19444444444444445</v>
      </c>
      <c r="K82" s="27">
        <v>0.25</v>
      </c>
      <c r="L82" s="27">
        <v>0.20069444444444443</v>
      </c>
      <c r="M82" s="27">
        <v>0.18472222222222223</v>
      </c>
      <c r="N82" s="27">
        <v>0.1277777777777778</v>
      </c>
      <c r="O82" s="27">
        <v>0.12083333333333333</v>
      </c>
      <c r="P82" s="27">
        <v>0.25</v>
      </c>
      <c r="Q82" s="27">
        <v>0.23263888888888887</v>
      </c>
      <c r="R82" s="27">
        <v>0.25</v>
      </c>
      <c r="S82" s="27">
        <v>0.19444444444444445</v>
      </c>
      <c r="T82" s="27">
        <v>0.25</v>
      </c>
      <c r="U82" s="27">
        <v>0.25</v>
      </c>
      <c r="V82" s="39">
        <f t="shared" si="7"/>
        <v>0.20712719298245616</v>
      </c>
      <c r="W82">
        <f t="shared" si="8"/>
        <v>9.7980273202557533E-3</v>
      </c>
    </row>
    <row r="83" spans="2:23" x14ac:dyDescent="0.25">
      <c r="B83" s="20">
        <v>7</v>
      </c>
      <c r="C83" s="27">
        <v>0.25</v>
      </c>
      <c r="D83" s="27">
        <v>0.25</v>
      </c>
      <c r="E83" s="27">
        <v>0.2298611111111111</v>
      </c>
      <c r="F83" s="27">
        <v>0.22361111111111109</v>
      </c>
      <c r="G83" s="27">
        <v>0.21388888888888891</v>
      </c>
      <c r="H83" s="27">
        <v>0.22638888888888889</v>
      </c>
      <c r="I83" s="27">
        <v>0.25</v>
      </c>
      <c r="J83" s="27">
        <v>0.25</v>
      </c>
      <c r="K83" s="27">
        <v>0.2298611111111111</v>
      </c>
      <c r="L83" s="27">
        <v>0.22638888888888889</v>
      </c>
      <c r="M83" s="27">
        <v>0.23263888888888887</v>
      </c>
      <c r="N83" s="27">
        <v>0.12430555555555556</v>
      </c>
      <c r="O83" s="27">
        <v>0.16250000000000001</v>
      </c>
      <c r="P83" s="27">
        <v>0.25</v>
      </c>
      <c r="Q83" s="27">
        <v>0.23263888888888887</v>
      </c>
      <c r="R83" s="27">
        <v>0.25</v>
      </c>
      <c r="S83" s="27">
        <v>0.25</v>
      </c>
      <c r="T83" s="27">
        <v>0.25</v>
      </c>
      <c r="U83" s="27">
        <v>0.25</v>
      </c>
      <c r="V83" s="39">
        <f t="shared" si="7"/>
        <v>0.22905701754385963</v>
      </c>
      <c r="W83">
        <f t="shared" si="8"/>
        <v>7.3780205482297549E-3</v>
      </c>
    </row>
    <row r="84" spans="2:23" x14ac:dyDescent="0.25">
      <c r="B84" s="20">
        <v>8</v>
      </c>
      <c r="C84" s="27">
        <v>0.25</v>
      </c>
      <c r="D84" s="27">
        <v>0.25</v>
      </c>
      <c r="E84" s="27">
        <v>0.25555555555555559</v>
      </c>
      <c r="F84" s="27">
        <v>0.21666666666666667</v>
      </c>
      <c r="G84" s="27">
        <v>0.25</v>
      </c>
      <c r="H84" s="27">
        <v>0.24236111111111111</v>
      </c>
      <c r="I84" s="27">
        <v>0.25</v>
      </c>
      <c r="J84" s="27">
        <v>0.25</v>
      </c>
      <c r="K84" s="27">
        <v>0.25</v>
      </c>
      <c r="L84" s="27">
        <v>0.24236111111111111</v>
      </c>
      <c r="M84" s="27">
        <v>0.26458333333333334</v>
      </c>
      <c r="N84" s="27">
        <v>0.16250000000000001</v>
      </c>
      <c r="O84" s="27">
        <v>0.2298611111111111</v>
      </c>
      <c r="P84" s="27">
        <v>0.25</v>
      </c>
      <c r="Q84" s="27">
        <v>0.24583333333333335</v>
      </c>
      <c r="R84" s="27">
        <v>0.25</v>
      </c>
      <c r="S84" s="27">
        <v>0.25</v>
      </c>
      <c r="T84" s="27">
        <v>0.25</v>
      </c>
      <c r="U84" s="27">
        <v>0.25</v>
      </c>
      <c r="V84" s="39">
        <f t="shared" si="7"/>
        <v>0.24261695906432751</v>
      </c>
      <c r="W84">
        <f t="shared" si="8"/>
        <v>4.8566325405242951E-3</v>
      </c>
    </row>
    <row r="85" spans="2:23" x14ac:dyDescent="0.25">
      <c r="B85" s="20">
        <v>9</v>
      </c>
      <c r="C85" s="27">
        <v>0.25</v>
      </c>
      <c r="D85" s="27">
        <v>0.25</v>
      </c>
      <c r="E85" s="27">
        <v>0.24583333333333335</v>
      </c>
      <c r="F85" s="27">
        <v>0.23958333333333334</v>
      </c>
      <c r="G85" s="27">
        <v>0.25</v>
      </c>
      <c r="H85" s="27">
        <v>0.20416666666666669</v>
      </c>
      <c r="I85" s="27">
        <v>0.25</v>
      </c>
      <c r="J85" s="27">
        <v>0.25</v>
      </c>
      <c r="K85" s="27">
        <v>0.25</v>
      </c>
      <c r="L85" s="27">
        <v>0.25</v>
      </c>
      <c r="M85" s="27">
        <v>0.25</v>
      </c>
      <c r="N85" s="27">
        <v>0.22361111111111109</v>
      </c>
      <c r="O85" s="27">
        <v>0.21041666666666667</v>
      </c>
      <c r="P85" s="27">
        <v>0.25</v>
      </c>
      <c r="Q85" s="29"/>
      <c r="R85" s="27">
        <v>0.25</v>
      </c>
      <c r="S85" s="27">
        <v>0.2076388888888889</v>
      </c>
      <c r="T85" s="27">
        <v>0.25</v>
      </c>
      <c r="U85" s="27">
        <v>0.25</v>
      </c>
      <c r="V85" s="39">
        <f t="shared" si="7"/>
        <v>0.24062499999999998</v>
      </c>
      <c r="W85">
        <f t="shared" si="8"/>
        <v>3.8095918251009426E-3</v>
      </c>
    </row>
    <row r="86" spans="2:23" x14ac:dyDescent="0.25">
      <c r="B86" s="20">
        <v>10</v>
      </c>
      <c r="C86" s="27">
        <v>0.28402777777777777</v>
      </c>
      <c r="D86" s="27">
        <v>0.25</v>
      </c>
      <c r="E86" s="27">
        <v>0.24861111111111112</v>
      </c>
      <c r="F86" s="27">
        <v>0.24236111111111111</v>
      </c>
      <c r="G86" s="27">
        <v>0.25</v>
      </c>
      <c r="H86" s="27">
        <v>0.24236111111111111</v>
      </c>
      <c r="I86" s="27">
        <v>0.26805555555555555</v>
      </c>
      <c r="J86" s="27">
        <v>0.2902777777777778</v>
      </c>
      <c r="K86" s="27">
        <v>0.25</v>
      </c>
      <c r="L86" s="27">
        <v>0.25</v>
      </c>
      <c r="M86" s="27">
        <v>0.25</v>
      </c>
      <c r="N86" s="27">
        <v>0.25</v>
      </c>
      <c r="O86" s="27">
        <v>0.23263888888888887</v>
      </c>
      <c r="P86" s="27">
        <v>0.25</v>
      </c>
      <c r="Q86" s="27">
        <v>0.31944444444444448</v>
      </c>
      <c r="R86" s="27">
        <v>0.25</v>
      </c>
      <c r="S86" s="27">
        <v>0.25</v>
      </c>
      <c r="T86" s="27">
        <v>0.25</v>
      </c>
      <c r="U86" s="27">
        <v>0.25</v>
      </c>
      <c r="V86" s="39">
        <f t="shared" si="7"/>
        <v>0.25672514619883041</v>
      </c>
      <c r="W86">
        <f t="shared" si="8"/>
        <v>4.554818822192162E-3</v>
      </c>
    </row>
    <row r="87" spans="2:23" x14ac:dyDescent="0.25">
      <c r="B87" s="20">
        <v>11</v>
      </c>
      <c r="C87" s="27">
        <v>0.24583333333333335</v>
      </c>
      <c r="D87" s="27">
        <v>0.25</v>
      </c>
      <c r="E87" s="27">
        <v>0.23958333333333334</v>
      </c>
      <c r="F87" s="27">
        <v>0.18194444444444444</v>
      </c>
      <c r="G87" s="27">
        <v>0.25</v>
      </c>
      <c r="H87" s="27">
        <v>0.24236111111111111</v>
      </c>
      <c r="I87" s="27">
        <v>0.25</v>
      </c>
      <c r="J87" s="27">
        <v>0.25</v>
      </c>
      <c r="K87" s="29"/>
      <c r="L87" s="27">
        <v>0.25</v>
      </c>
      <c r="M87" s="27">
        <v>0.25</v>
      </c>
      <c r="N87" s="27">
        <v>0.25</v>
      </c>
      <c r="O87" s="27">
        <v>0.25</v>
      </c>
      <c r="P87" s="27">
        <v>0.25</v>
      </c>
      <c r="Q87" s="29"/>
      <c r="R87" s="27">
        <v>0.25</v>
      </c>
      <c r="S87" s="27">
        <v>0.25</v>
      </c>
      <c r="T87" s="27">
        <v>0.25</v>
      </c>
      <c r="U87" s="27">
        <v>0.25</v>
      </c>
      <c r="V87" s="39">
        <f t="shared" si="7"/>
        <v>0.24468954248366015</v>
      </c>
      <c r="W87">
        <f t="shared" si="8"/>
        <v>3.8735921730719677E-3</v>
      </c>
    </row>
    <row r="88" spans="2:23" x14ac:dyDescent="0.25">
      <c r="B88" s="20">
        <v>12</v>
      </c>
      <c r="C88" s="27">
        <v>0.25</v>
      </c>
      <c r="D88" s="27">
        <v>0.25</v>
      </c>
      <c r="E88" s="27">
        <v>0.23958333333333334</v>
      </c>
      <c r="F88" s="27">
        <v>0.20416666666666669</v>
      </c>
      <c r="G88" s="27">
        <v>0.25</v>
      </c>
      <c r="H88" s="27">
        <v>0.22638888888888889</v>
      </c>
      <c r="I88" s="27">
        <v>0.25</v>
      </c>
      <c r="J88" s="27">
        <v>0.25</v>
      </c>
      <c r="K88" s="27">
        <v>0.42152777777777778</v>
      </c>
      <c r="L88" s="27">
        <v>0.26180555555555557</v>
      </c>
      <c r="M88" s="27">
        <v>0.25</v>
      </c>
      <c r="N88" s="27">
        <v>0.25</v>
      </c>
      <c r="O88" s="27">
        <v>0.25</v>
      </c>
      <c r="P88" s="27">
        <v>0.25</v>
      </c>
      <c r="Q88" s="27">
        <v>0.35416666666666669</v>
      </c>
      <c r="R88" s="27">
        <v>0.25</v>
      </c>
      <c r="S88" s="27">
        <v>0.25</v>
      </c>
      <c r="T88" s="27">
        <v>0.25</v>
      </c>
      <c r="U88" s="27">
        <v>0.25</v>
      </c>
      <c r="V88" s="39">
        <f t="shared" si="7"/>
        <v>0.26092836257309943</v>
      </c>
      <c r="W88">
        <f t="shared" si="8"/>
        <v>1.0645298213099293E-2</v>
      </c>
    </row>
    <row r="89" spans="2:23" x14ac:dyDescent="0.25">
      <c r="B89" s="21">
        <v>13</v>
      </c>
      <c r="C89" s="30">
        <v>0.25</v>
      </c>
      <c r="D89" s="30">
        <v>0.25</v>
      </c>
      <c r="E89" s="30">
        <v>0.24236111111111111</v>
      </c>
      <c r="F89" s="30">
        <v>0.24236111111111111</v>
      </c>
      <c r="G89" s="30">
        <v>0.2298611111111111</v>
      </c>
      <c r="H89" s="33"/>
      <c r="I89" s="30">
        <v>0.27152777777777776</v>
      </c>
      <c r="J89" s="33"/>
      <c r="K89" s="30">
        <v>0.36041666666666666</v>
      </c>
      <c r="L89" s="30">
        <v>0.25</v>
      </c>
      <c r="M89" s="30">
        <v>0.25</v>
      </c>
      <c r="N89" s="30">
        <v>0.25</v>
      </c>
      <c r="O89" s="30">
        <v>0.25</v>
      </c>
      <c r="P89" s="30">
        <v>0.25</v>
      </c>
      <c r="Q89" s="30">
        <v>0.25</v>
      </c>
      <c r="R89" s="30">
        <v>0.25</v>
      </c>
      <c r="S89" s="30">
        <v>0.25</v>
      </c>
      <c r="T89" s="30">
        <v>0.25</v>
      </c>
      <c r="U89" s="30">
        <v>0.25</v>
      </c>
      <c r="V89" s="39">
        <f t="shared" si="7"/>
        <v>0.25567810457516343</v>
      </c>
      <c r="W89">
        <f t="shared" si="8"/>
        <v>6.6106422455707112E-3</v>
      </c>
    </row>
    <row r="106" spans="1:27" x14ac:dyDescent="0.25">
      <c r="A106" t="s">
        <v>224</v>
      </c>
    </row>
    <row r="107" spans="1:27" x14ac:dyDescent="0.25">
      <c r="B107" s="8" t="s">
        <v>222</v>
      </c>
      <c r="C107" s="23" t="s">
        <v>151</v>
      </c>
      <c r="D107" s="23" t="s">
        <v>152</v>
      </c>
      <c r="E107" s="23" t="s">
        <v>153</v>
      </c>
      <c r="F107" s="23" t="s">
        <v>154</v>
      </c>
      <c r="G107" s="23" t="s">
        <v>155</v>
      </c>
      <c r="H107" s="23" t="s">
        <v>156</v>
      </c>
      <c r="I107" s="23" t="s">
        <v>157</v>
      </c>
      <c r="J107" s="23" t="s">
        <v>158</v>
      </c>
      <c r="K107" s="23" t="s">
        <v>159</v>
      </c>
      <c r="L107" s="23" t="s">
        <v>160</v>
      </c>
      <c r="M107" s="23" t="s">
        <v>161</v>
      </c>
      <c r="N107" s="23" t="s">
        <v>162</v>
      </c>
      <c r="O107" s="23" t="s">
        <v>163</v>
      </c>
      <c r="P107" s="23" t="s">
        <v>164</v>
      </c>
      <c r="Q107" s="23" t="s">
        <v>165</v>
      </c>
      <c r="R107" s="23" t="s">
        <v>166</v>
      </c>
      <c r="S107" s="23" t="s">
        <v>167</v>
      </c>
      <c r="T107" s="23" t="s">
        <v>168</v>
      </c>
      <c r="U107" s="23" t="s">
        <v>169</v>
      </c>
      <c r="V107" s="23" t="s">
        <v>170</v>
      </c>
      <c r="W107" s="23" t="s">
        <v>171</v>
      </c>
      <c r="X107" s="23" t="s">
        <v>172</v>
      </c>
      <c r="Y107" s="23" t="s">
        <v>173</v>
      </c>
      <c r="Z107" s="23" t="s">
        <v>225</v>
      </c>
      <c r="AA107" s="23" t="s">
        <v>226</v>
      </c>
    </row>
    <row r="108" spans="1:27" x14ac:dyDescent="0.25">
      <c r="B108" s="9" t="s">
        <v>69</v>
      </c>
      <c r="C108" s="14" t="s">
        <v>70</v>
      </c>
      <c r="D108" s="11" t="s">
        <v>70</v>
      </c>
      <c r="E108" s="11" t="s">
        <v>70</v>
      </c>
      <c r="F108" s="11" t="s">
        <v>70</v>
      </c>
      <c r="G108" s="11" t="s">
        <v>70</v>
      </c>
      <c r="H108" s="11" t="s">
        <v>70</v>
      </c>
      <c r="I108" s="11" t="s">
        <v>70</v>
      </c>
      <c r="J108" s="11" t="s">
        <v>70</v>
      </c>
      <c r="K108" s="11" t="s">
        <v>70</v>
      </c>
      <c r="L108" s="11" t="s">
        <v>70</v>
      </c>
      <c r="M108" s="11" t="s">
        <v>70</v>
      </c>
      <c r="N108" s="11" t="s">
        <v>70</v>
      </c>
      <c r="O108" s="11" t="s">
        <v>70</v>
      </c>
      <c r="P108" s="11" t="s">
        <v>70</v>
      </c>
      <c r="Q108" s="11" t="s">
        <v>70</v>
      </c>
      <c r="R108" s="11" t="s">
        <v>70</v>
      </c>
      <c r="S108" s="11" t="s">
        <v>70</v>
      </c>
      <c r="T108" s="11" t="s">
        <v>70</v>
      </c>
      <c r="U108" s="14" t="s">
        <v>70</v>
      </c>
      <c r="V108" s="11" t="s">
        <v>70</v>
      </c>
      <c r="W108" s="11" t="s">
        <v>70</v>
      </c>
      <c r="X108" s="11" t="s">
        <v>70</v>
      </c>
      <c r="Y108" s="11" t="s">
        <v>70</v>
      </c>
      <c r="Z108" s="8"/>
      <c r="AA108" s="38"/>
    </row>
    <row r="109" spans="1:27" x14ac:dyDescent="0.25">
      <c r="B109" s="9" t="s">
        <v>71</v>
      </c>
      <c r="C109" s="14" t="s">
        <v>72</v>
      </c>
      <c r="D109" s="11" t="s">
        <v>72</v>
      </c>
      <c r="E109" s="11" t="s">
        <v>72</v>
      </c>
      <c r="F109" s="11" t="s">
        <v>72</v>
      </c>
      <c r="G109" s="11" t="s">
        <v>72</v>
      </c>
      <c r="H109" s="11" t="s">
        <v>72</v>
      </c>
      <c r="I109" s="11" t="s">
        <v>72</v>
      </c>
      <c r="J109" s="11" t="s">
        <v>72</v>
      </c>
      <c r="K109" s="11" t="s">
        <v>72</v>
      </c>
      <c r="L109" s="11" t="s">
        <v>72</v>
      </c>
      <c r="M109" s="11" t="s">
        <v>72</v>
      </c>
      <c r="N109" s="11" t="s">
        <v>72</v>
      </c>
      <c r="O109" s="11" t="s">
        <v>72</v>
      </c>
      <c r="P109" s="11" t="s">
        <v>72</v>
      </c>
      <c r="Q109" s="11" t="s">
        <v>72</v>
      </c>
      <c r="R109" s="11" t="s">
        <v>72</v>
      </c>
      <c r="S109" s="11" t="s">
        <v>72</v>
      </c>
      <c r="T109" s="11" t="s">
        <v>72</v>
      </c>
      <c r="U109" s="14" t="s">
        <v>72</v>
      </c>
      <c r="V109" s="11" t="s">
        <v>72</v>
      </c>
      <c r="W109" s="11" t="s">
        <v>72</v>
      </c>
      <c r="X109" s="11" t="s">
        <v>72</v>
      </c>
      <c r="Y109" s="11" t="s">
        <v>72</v>
      </c>
      <c r="Z109" s="9"/>
      <c r="AA109" s="11"/>
    </row>
    <row r="110" spans="1:27" x14ac:dyDescent="0.25">
      <c r="B110" s="19">
        <v>2</v>
      </c>
      <c r="C110" s="26" t="s">
        <v>187</v>
      </c>
      <c r="D110" s="27">
        <v>0</v>
      </c>
      <c r="E110" s="32"/>
      <c r="F110" s="26" t="s">
        <v>63</v>
      </c>
      <c r="G110" s="27"/>
      <c r="H110" s="27">
        <v>6.2499999999999995E-3</v>
      </c>
      <c r="I110" s="27">
        <v>0</v>
      </c>
      <c r="J110" s="27">
        <v>0</v>
      </c>
      <c r="K110" s="27">
        <v>0</v>
      </c>
      <c r="L110" s="26" t="s">
        <v>202</v>
      </c>
      <c r="M110" s="27">
        <v>0</v>
      </c>
      <c r="N110" s="26" t="s">
        <v>203</v>
      </c>
      <c r="O110" s="27"/>
      <c r="P110" s="26" t="s">
        <v>200</v>
      </c>
      <c r="Q110" s="27"/>
      <c r="R110" s="26" t="s">
        <v>193</v>
      </c>
      <c r="S110" s="26" t="s">
        <v>193</v>
      </c>
      <c r="T110" s="27">
        <v>0</v>
      </c>
      <c r="U110" s="29">
        <v>0</v>
      </c>
      <c r="V110" s="27"/>
      <c r="W110" s="27">
        <v>0</v>
      </c>
      <c r="X110" s="31" t="s">
        <v>219</v>
      </c>
      <c r="Y110" s="26" t="s">
        <v>190</v>
      </c>
      <c r="Z110" s="39">
        <f>AVERAGE(C110:Y110)</f>
        <v>6.9444444444444436E-4</v>
      </c>
      <c r="AA110">
        <f>_xlfn.STDEV.P(C110:Y110)/SQRT(COUNT(C110:Y110))</f>
        <v>6.5472850109865501E-4</v>
      </c>
    </row>
    <row r="111" spans="1:27" x14ac:dyDescent="0.25">
      <c r="B111" s="19">
        <v>3</v>
      </c>
      <c r="C111" s="26" t="s">
        <v>188</v>
      </c>
      <c r="D111" s="27">
        <v>0</v>
      </c>
      <c r="E111" s="29">
        <v>0</v>
      </c>
      <c r="F111" s="26" t="s">
        <v>198</v>
      </c>
      <c r="G111" s="27">
        <v>0</v>
      </c>
      <c r="H111" s="26" t="s">
        <v>199</v>
      </c>
      <c r="I111" s="27">
        <v>0</v>
      </c>
      <c r="J111" s="27">
        <v>0</v>
      </c>
      <c r="K111" s="27">
        <v>0</v>
      </c>
      <c r="L111" s="27">
        <v>0</v>
      </c>
      <c r="M111" s="29">
        <v>0</v>
      </c>
      <c r="N111" s="27">
        <v>0</v>
      </c>
      <c r="O111" s="26" t="s">
        <v>204</v>
      </c>
      <c r="P111" s="26" t="s">
        <v>200</v>
      </c>
      <c r="Q111" s="27">
        <v>0</v>
      </c>
      <c r="R111" s="26" t="s">
        <v>204</v>
      </c>
      <c r="S111" s="27">
        <v>0</v>
      </c>
      <c r="T111" s="27">
        <v>0</v>
      </c>
      <c r="U111" s="29">
        <v>0</v>
      </c>
      <c r="V111" s="27"/>
      <c r="W111" s="26" t="s">
        <v>216</v>
      </c>
      <c r="X111" s="31" t="s">
        <v>199</v>
      </c>
      <c r="Y111" s="26" t="s">
        <v>189</v>
      </c>
      <c r="Z111" s="39">
        <f t="shared" ref="Z111:Z121" si="9">AVERAGE(C111:Y111)</f>
        <v>0</v>
      </c>
      <c r="AA111">
        <f t="shared" ref="AA111:AA121" si="10">_xlfn.STDEV.P(C111:Y111)/SQRT(COUNT(C111:Y111))</f>
        <v>0</v>
      </c>
    </row>
    <row r="112" spans="1:27" x14ac:dyDescent="0.25">
      <c r="B112" s="19">
        <v>4</v>
      </c>
      <c r="C112" s="26" t="s">
        <v>189</v>
      </c>
      <c r="D112" s="26" t="s">
        <v>193</v>
      </c>
      <c r="E112" s="27">
        <v>0</v>
      </c>
      <c r="F112" s="26" t="s">
        <v>199</v>
      </c>
      <c r="G112" s="29">
        <v>0</v>
      </c>
      <c r="H112" s="27">
        <v>0</v>
      </c>
      <c r="I112" s="27">
        <v>0</v>
      </c>
      <c r="J112" s="27">
        <v>0</v>
      </c>
      <c r="K112" s="27">
        <v>0</v>
      </c>
      <c r="L112" s="26" t="s">
        <v>202</v>
      </c>
      <c r="M112" s="27">
        <v>0</v>
      </c>
      <c r="N112" s="26" t="s">
        <v>188</v>
      </c>
      <c r="O112" s="26" t="s">
        <v>204</v>
      </c>
      <c r="P112" s="27">
        <v>0</v>
      </c>
      <c r="Q112" s="26" t="s">
        <v>204</v>
      </c>
      <c r="R112" s="27">
        <v>0</v>
      </c>
      <c r="S112" s="27">
        <v>0</v>
      </c>
      <c r="T112" s="29">
        <v>0</v>
      </c>
      <c r="U112" s="29">
        <v>0</v>
      </c>
      <c r="V112" s="27"/>
      <c r="W112" s="27">
        <v>0</v>
      </c>
      <c r="X112" s="31" t="s">
        <v>199</v>
      </c>
      <c r="Y112" s="27">
        <v>0</v>
      </c>
      <c r="Z112" s="39">
        <f t="shared" si="9"/>
        <v>0</v>
      </c>
      <c r="AA112">
        <f t="shared" si="10"/>
        <v>0</v>
      </c>
    </row>
    <row r="113" spans="1:27" x14ac:dyDescent="0.25">
      <c r="B113" s="20">
        <v>5</v>
      </c>
      <c r="C113" s="26" t="s">
        <v>188</v>
      </c>
      <c r="D113" s="26" t="s">
        <v>193</v>
      </c>
      <c r="E113" s="29">
        <v>0</v>
      </c>
      <c r="F113" s="26" t="s">
        <v>200</v>
      </c>
      <c r="G113" s="27">
        <v>0</v>
      </c>
      <c r="H113" s="26" t="s">
        <v>198</v>
      </c>
      <c r="I113" s="27">
        <v>2.2222222222222223E-2</v>
      </c>
      <c r="J113" s="26" t="s">
        <v>202</v>
      </c>
      <c r="K113" s="27">
        <v>3.8194444444444441E-2</v>
      </c>
      <c r="L113" s="27">
        <v>0</v>
      </c>
      <c r="M113" s="27">
        <v>2.5694444444444447E-2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2.5694444444444447E-2</v>
      </c>
      <c r="T113" s="27">
        <v>0</v>
      </c>
      <c r="U113" s="27">
        <v>4.1666666666666664E-2</v>
      </c>
      <c r="V113" s="27">
        <v>3.1944444444444449E-2</v>
      </c>
      <c r="W113" s="27">
        <v>0</v>
      </c>
      <c r="X113" s="27">
        <v>0</v>
      </c>
      <c r="Y113" s="27">
        <v>0</v>
      </c>
      <c r="Z113" s="39">
        <f t="shared" si="9"/>
        <v>1.0300925925925927E-2</v>
      </c>
      <c r="AA113">
        <f t="shared" si="10"/>
        <v>3.5658042357882254E-3</v>
      </c>
    </row>
    <row r="114" spans="1:27" x14ac:dyDescent="0.25">
      <c r="B114" s="20">
        <v>6</v>
      </c>
      <c r="C114" s="27">
        <v>0</v>
      </c>
      <c r="D114" s="27"/>
      <c r="E114" s="27">
        <v>0</v>
      </c>
      <c r="F114" s="26" t="s">
        <v>198</v>
      </c>
      <c r="G114" s="27">
        <v>0.13819444444444443</v>
      </c>
      <c r="H114" s="27">
        <v>0</v>
      </c>
      <c r="I114" s="27">
        <v>4.1666666666666664E-2</v>
      </c>
      <c r="J114" s="26" t="s">
        <v>198</v>
      </c>
      <c r="K114" s="26" t="s">
        <v>197</v>
      </c>
      <c r="L114" s="27">
        <v>0</v>
      </c>
      <c r="M114" s="27">
        <v>0</v>
      </c>
      <c r="N114" s="27">
        <v>0</v>
      </c>
      <c r="O114" s="27">
        <v>0</v>
      </c>
      <c r="P114" s="27">
        <v>4.7916666666666663E-2</v>
      </c>
      <c r="Q114" s="27">
        <v>0</v>
      </c>
      <c r="R114" s="26" t="s">
        <v>199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26" t="s">
        <v>188</v>
      </c>
      <c r="Z114" s="39">
        <f t="shared" si="9"/>
        <v>1.3398692810457514E-2</v>
      </c>
      <c r="AA114">
        <f t="shared" si="10"/>
        <v>8.3350882239029717E-3</v>
      </c>
    </row>
    <row r="115" spans="1:27" x14ac:dyDescent="0.25">
      <c r="B115" s="20">
        <v>7</v>
      </c>
      <c r="C115" s="27">
        <v>0</v>
      </c>
      <c r="D115" s="26" t="s">
        <v>194</v>
      </c>
      <c r="E115" s="26" t="s">
        <v>197</v>
      </c>
      <c r="F115" s="26" t="s">
        <v>200</v>
      </c>
      <c r="G115" s="27">
        <v>9.0277777777777776E-2</v>
      </c>
      <c r="H115" s="27">
        <v>0</v>
      </c>
      <c r="I115" s="27">
        <v>6.3888888888888884E-2</v>
      </c>
      <c r="J115" s="27">
        <v>0</v>
      </c>
      <c r="K115" s="26" t="s">
        <v>192</v>
      </c>
      <c r="L115" s="26" t="s">
        <v>206</v>
      </c>
      <c r="M115" s="27">
        <v>0</v>
      </c>
      <c r="N115" s="27">
        <v>0</v>
      </c>
      <c r="O115" s="26" t="s">
        <v>199</v>
      </c>
      <c r="P115" s="27">
        <v>9.9999999999999992E-2</v>
      </c>
      <c r="Q115" s="27">
        <v>0</v>
      </c>
      <c r="R115" s="27">
        <v>0</v>
      </c>
      <c r="S115" s="27">
        <v>0</v>
      </c>
      <c r="T115" s="27">
        <v>0</v>
      </c>
      <c r="U115" s="27">
        <v>4.7916666666666663E-2</v>
      </c>
      <c r="V115" s="27">
        <v>0</v>
      </c>
      <c r="W115" s="26" t="s">
        <v>192</v>
      </c>
      <c r="X115" s="27">
        <v>0</v>
      </c>
      <c r="Y115" s="26" t="s">
        <v>188</v>
      </c>
      <c r="Z115" s="39">
        <f t="shared" si="9"/>
        <v>2.0138888888888887E-2</v>
      </c>
      <c r="AA115">
        <f t="shared" si="10"/>
        <v>9.0539743374473385E-3</v>
      </c>
    </row>
    <row r="116" spans="1:27" x14ac:dyDescent="0.25">
      <c r="B116" s="20">
        <v>8</v>
      </c>
      <c r="C116" s="27">
        <v>0</v>
      </c>
      <c r="D116" s="26" t="s">
        <v>193</v>
      </c>
      <c r="E116" s="27">
        <v>0</v>
      </c>
      <c r="F116" s="26" t="s">
        <v>188</v>
      </c>
      <c r="G116" s="27">
        <v>0</v>
      </c>
      <c r="H116" s="27">
        <v>4.5138888888888888E-2</v>
      </c>
      <c r="I116" s="27">
        <v>9.0277777777777776E-2</v>
      </c>
      <c r="J116" s="26" t="s">
        <v>199</v>
      </c>
      <c r="K116" s="29">
        <v>0</v>
      </c>
      <c r="L116" s="26" t="s">
        <v>206</v>
      </c>
      <c r="M116" s="27">
        <v>0</v>
      </c>
      <c r="N116" s="27">
        <v>0</v>
      </c>
      <c r="O116" s="26" t="s">
        <v>199</v>
      </c>
      <c r="P116" s="27">
        <v>4.1666666666666664E-2</v>
      </c>
      <c r="Q116" s="27">
        <v>0</v>
      </c>
      <c r="R116" s="26" t="s">
        <v>197</v>
      </c>
      <c r="S116" s="27">
        <v>0</v>
      </c>
      <c r="T116" s="27">
        <v>0</v>
      </c>
      <c r="U116" s="29">
        <v>0</v>
      </c>
      <c r="V116" s="26" t="s">
        <v>198</v>
      </c>
      <c r="W116" s="26" t="s">
        <v>216</v>
      </c>
      <c r="X116" s="27">
        <v>0</v>
      </c>
      <c r="Y116" s="26" t="s">
        <v>193</v>
      </c>
      <c r="Z116" s="39">
        <f t="shared" si="9"/>
        <v>1.2648809523809522E-2</v>
      </c>
      <c r="AA116">
        <f t="shared" si="10"/>
        <v>7.0290266288985017E-3</v>
      </c>
    </row>
    <row r="117" spans="1:27" x14ac:dyDescent="0.25">
      <c r="B117" s="20">
        <v>9</v>
      </c>
      <c r="C117" s="26" t="s">
        <v>188</v>
      </c>
      <c r="D117" s="26" t="s">
        <v>191</v>
      </c>
      <c r="E117" s="29">
        <v>0</v>
      </c>
      <c r="F117" s="26" t="s">
        <v>188</v>
      </c>
      <c r="G117" s="26" t="s">
        <v>202</v>
      </c>
      <c r="H117" s="27">
        <v>4.1666666666666664E-2</v>
      </c>
      <c r="I117" s="27">
        <v>0</v>
      </c>
      <c r="J117" s="26" t="s">
        <v>202</v>
      </c>
      <c r="K117" s="27">
        <v>0</v>
      </c>
      <c r="L117" s="26" t="s">
        <v>194</v>
      </c>
      <c r="M117" s="27">
        <v>0</v>
      </c>
      <c r="N117" s="29">
        <v>0</v>
      </c>
      <c r="O117" s="26" t="s">
        <v>192</v>
      </c>
      <c r="P117" s="27">
        <v>2.5694444444444447E-2</v>
      </c>
      <c r="Q117" s="26" t="s">
        <v>188</v>
      </c>
      <c r="R117" s="27">
        <v>0</v>
      </c>
      <c r="S117" s="29">
        <v>0</v>
      </c>
      <c r="T117" s="26" t="s">
        <v>210</v>
      </c>
      <c r="U117" s="27">
        <v>0</v>
      </c>
      <c r="V117" s="26" t="s">
        <v>198</v>
      </c>
      <c r="W117" s="26" t="s">
        <v>218</v>
      </c>
      <c r="X117" s="27">
        <v>0</v>
      </c>
      <c r="Y117" s="26" t="s">
        <v>216</v>
      </c>
      <c r="Z117" s="39">
        <f t="shared" si="9"/>
        <v>6.1237373737373733E-3</v>
      </c>
      <c r="AA117">
        <f t="shared" si="10"/>
        <v>4.0490931877082267E-3</v>
      </c>
    </row>
    <row r="118" spans="1:27" x14ac:dyDescent="0.25">
      <c r="B118" s="20">
        <v>10</v>
      </c>
      <c r="C118" s="26" t="s">
        <v>190</v>
      </c>
      <c r="D118" s="26" t="s">
        <v>194</v>
      </c>
      <c r="E118" s="27">
        <v>2.5694444444444447E-2</v>
      </c>
      <c r="F118" s="27"/>
      <c r="G118" s="26" t="s">
        <v>203</v>
      </c>
      <c r="H118" s="26" t="s">
        <v>204</v>
      </c>
      <c r="I118" s="27">
        <v>2.2222222222222223E-2</v>
      </c>
      <c r="J118" s="26" t="s">
        <v>205</v>
      </c>
      <c r="K118" s="27">
        <v>0</v>
      </c>
      <c r="L118" s="26" t="s">
        <v>207</v>
      </c>
      <c r="M118" s="27">
        <v>0</v>
      </c>
      <c r="N118" s="27">
        <v>0</v>
      </c>
      <c r="O118" s="26" t="s">
        <v>213</v>
      </c>
      <c r="P118" s="27">
        <v>0</v>
      </c>
      <c r="Q118" s="26" t="s">
        <v>210</v>
      </c>
      <c r="R118" s="26" t="s">
        <v>193</v>
      </c>
      <c r="S118" s="27">
        <v>0</v>
      </c>
      <c r="T118" s="27">
        <v>0</v>
      </c>
      <c r="U118" s="27">
        <v>2.2222222222222223E-2</v>
      </c>
      <c r="V118" s="27">
        <v>0</v>
      </c>
      <c r="W118" s="26" t="s">
        <v>194</v>
      </c>
      <c r="X118" s="31" t="s">
        <v>199</v>
      </c>
      <c r="Y118" s="26" t="s">
        <v>193</v>
      </c>
      <c r="Z118" s="39">
        <f t="shared" si="9"/>
        <v>7.013888888888889E-3</v>
      </c>
      <c r="AA118">
        <f t="shared" si="10"/>
        <v>3.3998712076187625E-3</v>
      </c>
    </row>
    <row r="119" spans="1:27" x14ac:dyDescent="0.25">
      <c r="B119" s="20">
        <v>11</v>
      </c>
      <c r="C119" s="26" t="s">
        <v>190</v>
      </c>
      <c r="D119" s="26" t="s">
        <v>195</v>
      </c>
      <c r="E119" s="27">
        <v>6.9444444444444434E-2</v>
      </c>
      <c r="F119" s="27"/>
      <c r="G119" s="27">
        <v>9.0277777777777787E-3</v>
      </c>
      <c r="H119" s="27">
        <v>0</v>
      </c>
      <c r="I119" s="27">
        <v>1.8749999999999999E-2</v>
      </c>
      <c r="J119" s="27"/>
      <c r="K119" s="27">
        <v>0</v>
      </c>
      <c r="L119" s="26" t="s">
        <v>208</v>
      </c>
      <c r="M119" s="27">
        <v>0</v>
      </c>
      <c r="N119" s="27">
        <v>0</v>
      </c>
      <c r="O119" s="26" t="s">
        <v>212</v>
      </c>
      <c r="P119" s="27">
        <v>2.5694444444444447E-2</v>
      </c>
      <c r="Q119" s="26" t="s">
        <v>207</v>
      </c>
      <c r="R119" s="26" t="s">
        <v>199</v>
      </c>
      <c r="S119" s="26" t="s">
        <v>202</v>
      </c>
      <c r="T119" s="26" t="s">
        <v>216</v>
      </c>
      <c r="U119" s="27">
        <v>6.1111111111111116E-2</v>
      </c>
      <c r="V119" s="26" t="s">
        <v>199</v>
      </c>
      <c r="W119" s="26" t="s">
        <v>194</v>
      </c>
      <c r="X119" s="31" t="s">
        <v>219</v>
      </c>
      <c r="Y119" s="26" t="s">
        <v>199</v>
      </c>
      <c r="Z119" s="39">
        <f t="shared" si="9"/>
        <v>2.0447530864197531E-2</v>
      </c>
      <c r="AA119">
        <f t="shared" si="10"/>
        <v>8.5255265550898233E-3</v>
      </c>
    </row>
    <row r="120" spans="1:27" x14ac:dyDescent="0.25">
      <c r="B120" s="20">
        <v>12</v>
      </c>
      <c r="C120" s="26" t="s">
        <v>191</v>
      </c>
      <c r="D120" s="26" t="s">
        <v>191</v>
      </c>
      <c r="E120" s="27">
        <v>0</v>
      </c>
      <c r="F120" s="26" t="s">
        <v>201</v>
      </c>
      <c r="G120" s="27">
        <v>6.2499999999999995E-3</v>
      </c>
      <c r="H120" s="26" t="s">
        <v>204</v>
      </c>
      <c r="I120" s="27"/>
      <c r="J120" s="26" t="s">
        <v>189</v>
      </c>
      <c r="K120" s="26" t="s">
        <v>193</v>
      </c>
      <c r="L120" s="26" t="s">
        <v>209</v>
      </c>
      <c r="M120" s="26" t="s">
        <v>210</v>
      </c>
      <c r="N120" s="27">
        <v>0</v>
      </c>
      <c r="O120" s="26" t="s">
        <v>214</v>
      </c>
      <c r="P120" s="27">
        <v>0</v>
      </c>
      <c r="Q120" s="27"/>
      <c r="R120" s="27">
        <v>0</v>
      </c>
      <c r="S120" s="26" t="s">
        <v>204</v>
      </c>
      <c r="T120" s="26" t="s">
        <v>216</v>
      </c>
      <c r="U120" s="27">
        <v>2.2222222222222223E-2</v>
      </c>
      <c r="V120" s="26" t="s">
        <v>217</v>
      </c>
      <c r="W120" s="26" t="s">
        <v>191</v>
      </c>
      <c r="X120" s="26" t="s">
        <v>218</v>
      </c>
      <c r="Y120" s="26" t="s">
        <v>216</v>
      </c>
      <c r="Z120" s="39">
        <f t="shared" si="9"/>
        <v>4.7453703703703703E-3</v>
      </c>
      <c r="AA120">
        <f t="shared" si="10"/>
        <v>3.3240638648008572E-3</v>
      </c>
    </row>
    <row r="121" spans="1:27" x14ac:dyDescent="0.25">
      <c r="B121" s="21">
        <v>13</v>
      </c>
      <c r="C121" s="28" t="s">
        <v>192</v>
      </c>
      <c r="D121" s="28" t="s">
        <v>196</v>
      </c>
      <c r="E121" s="28" t="s">
        <v>188</v>
      </c>
      <c r="F121" s="28" t="s">
        <v>201</v>
      </c>
      <c r="G121" s="28" t="s">
        <v>203</v>
      </c>
      <c r="H121" s="28" t="s">
        <v>199</v>
      </c>
      <c r="I121" s="30"/>
      <c r="J121" s="28" t="s">
        <v>196</v>
      </c>
      <c r="K121" s="30"/>
      <c r="L121" s="28" t="s">
        <v>209</v>
      </c>
      <c r="M121" s="28" t="s">
        <v>207</v>
      </c>
      <c r="N121" s="30">
        <v>0</v>
      </c>
      <c r="O121" s="28" t="s">
        <v>212</v>
      </c>
      <c r="P121" s="30"/>
      <c r="Q121" s="28" t="s">
        <v>215</v>
      </c>
      <c r="R121" s="30"/>
      <c r="S121" s="28" t="s">
        <v>216</v>
      </c>
      <c r="T121" s="28" t="s">
        <v>216</v>
      </c>
      <c r="U121" s="28" t="s">
        <v>216</v>
      </c>
      <c r="V121" s="30"/>
      <c r="W121" s="28" t="s">
        <v>191</v>
      </c>
      <c r="X121" s="28" t="s">
        <v>192</v>
      </c>
      <c r="Y121" s="28" t="s">
        <v>31</v>
      </c>
      <c r="Z121" s="39">
        <f t="shared" si="9"/>
        <v>0</v>
      </c>
      <c r="AA121">
        <f t="shared" si="10"/>
        <v>0</v>
      </c>
    </row>
    <row r="123" spans="1:27" x14ac:dyDescent="0.25">
      <c r="A123" t="s">
        <v>224</v>
      </c>
    </row>
    <row r="124" spans="1:27" x14ac:dyDescent="0.25">
      <c r="B124" s="8" t="s">
        <v>223</v>
      </c>
      <c r="C124" s="23" t="s">
        <v>174</v>
      </c>
      <c r="D124" s="23" t="s">
        <v>175</v>
      </c>
      <c r="E124" s="23" t="s">
        <v>176</v>
      </c>
      <c r="F124" s="23" t="s">
        <v>177</v>
      </c>
      <c r="G124" s="23" t="s">
        <v>178</v>
      </c>
      <c r="H124" s="23" t="s">
        <v>179</v>
      </c>
      <c r="I124" s="23" t="s">
        <v>180</v>
      </c>
      <c r="J124" s="23" t="s">
        <v>181</v>
      </c>
      <c r="K124" s="23" t="s">
        <v>182</v>
      </c>
      <c r="L124" s="23" t="s">
        <v>183</v>
      </c>
      <c r="M124" s="23" t="s">
        <v>184</v>
      </c>
      <c r="N124" s="23" t="s">
        <v>221</v>
      </c>
      <c r="O124" s="23" t="s">
        <v>185</v>
      </c>
      <c r="P124" s="23" t="s">
        <v>186</v>
      </c>
      <c r="Q124" s="23" t="s">
        <v>225</v>
      </c>
      <c r="R124" s="23" t="s">
        <v>226</v>
      </c>
    </row>
    <row r="125" spans="1:27" x14ac:dyDescent="0.25">
      <c r="B125" s="9" t="s">
        <v>69</v>
      </c>
      <c r="C125" s="14" t="s">
        <v>70</v>
      </c>
      <c r="D125" s="11" t="s">
        <v>70</v>
      </c>
      <c r="E125" s="11" t="s">
        <v>70</v>
      </c>
      <c r="F125" s="11" t="s">
        <v>70</v>
      </c>
      <c r="G125" s="11" t="s">
        <v>70</v>
      </c>
      <c r="H125" s="11" t="s">
        <v>70</v>
      </c>
      <c r="I125" s="11" t="s">
        <v>70</v>
      </c>
      <c r="J125" s="11" t="s">
        <v>70</v>
      </c>
      <c r="K125" s="11" t="s">
        <v>70</v>
      </c>
      <c r="L125" s="11" t="s">
        <v>70</v>
      </c>
      <c r="M125" s="11" t="s">
        <v>70</v>
      </c>
      <c r="N125" s="11" t="s">
        <v>70</v>
      </c>
      <c r="O125" s="11" t="s">
        <v>70</v>
      </c>
      <c r="P125" s="11" t="s">
        <v>70</v>
      </c>
      <c r="Q125" s="8"/>
      <c r="R125" s="38"/>
    </row>
    <row r="126" spans="1:27" x14ac:dyDescent="0.25">
      <c r="B126" s="9" t="s">
        <v>71</v>
      </c>
      <c r="C126" s="14" t="s">
        <v>72</v>
      </c>
      <c r="D126" s="11" t="s">
        <v>72</v>
      </c>
      <c r="E126" s="11" t="s">
        <v>72</v>
      </c>
      <c r="F126" s="11" t="s">
        <v>72</v>
      </c>
      <c r="G126" s="11" t="s">
        <v>72</v>
      </c>
      <c r="H126" s="11" t="s">
        <v>72</v>
      </c>
      <c r="I126" s="11" t="s">
        <v>72</v>
      </c>
      <c r="J126" s="11" t="s">
        <v>72</v>
      </c>
      <c r="K126" s="11" t="s">
        <v>72</v>
      </c>
      <c r="L126" s="11" t="s">
        <v>72</v>
      </c>
      <c r="M126" s="11" t="s">
        <v>72</v>
      </c>
      <c r="N126" s="11" t="s">
        <v>72</v>
      </c>
      <c r="O126" s="11" t="s">
        <v>72</v>
      </c>
      <c r="P126" s="11" t="s">
        <v>72</v>
      </c>
      <c r="Q126" s="9"/>
      <c r="R126" s="11"/>
    </row>
    <row r="127" spans="1:27" x14ac:dyDescent="0.25">
      <c r="B127" s="19">
        <v>2</v>
      </c>
      <c r="C127" s="29">
        <v>0</v>
      </c>
      <c r="D127" s="27">
        <v>0</v>
      </c>
      <c r="E127" s="26" t="s">
        <v>199</v>
      </c>
      <c r="F127" s="29">
        <v>0</v>
      </c>
      <c r="G127" s="29">
        <v>0</v>
      </c>
      <c r="H127" s="29">
        <v>0</v>
      </c>
      <c r="I127" s="31" t="s">
        <v>211</v>
      </c>
      <c r="J127" s="26" t="s">
        <v>220</v>
      </c>
      <c r="K127" s="29"/>
      <c r="L127" s="31" t="s">
        <v>216</v>
      </c>
      <c r="M127" s="29">
        <v>0</v>
      </c>
      <c r="N127" s="29">
        <v>0</v>
      </c>
      <c r="O127" s="29">
        <v>0</v>
      </c>
      <c r="P127" s="29">
        <v>0</v>
      </c>
      <c r="Q127" s="39" t="e">
        <f>AVERAGE(#REF!)</f>
        <v>#REF!</v>
      </c>
      <c r="R127" t="e">
        <f>_xlfn.STDEV.P(#REF!)/SQRT(COUNT(#REF!))</f>
        <v>#REF!</v>
      </c>
    </row>
    <row r="128" spans="1:27" x14ac:dyDescent="0.25">
      <c r="B128" s="19">
        <v>3</v>
      </c>
      <c r="C128" s="29">
        <v>0</v>
      </c>
      <c r="D128" s="27">
        <v>0</v>
      </c>
      <c r="E128" s="27">
        <v>0</v>
      </c>
      <c r="F128" s="29">
        <v>0</v>
      </c>
      <c r="G128" s="29">
        <v>0</v>
      </c>
      <c r="H128" s="27">
        <v>0.13194444444444445</v>
      </c>
      <c r="I128" s="29">
        <v>0</v>
      </c>
      <c r="J128" s="27">
        <v>6.3888888888888884E-2</v>
      </c>
      <c r="K128" s="27"/>
      <c r="L128" s="31" t="s">
        <v>188</v>
      </c>
      <c r="M128" s="29">
        <v>0</v>
      </c>
      <c r="N128" s="29">
        <v>0</v>
      </c>
      <c r="O128" s="29">
        <v>0</v>
      </c>
      <c r="P128" s="29">
        <v>0</v>
      </c>
      <c r="Q128" s="39" t="e">
        <f t="shared" ref="Q128" si="11">AVERAGE(#REF!)</f>
        <v>#REF!</v>
      </c>
      <c r="R128" t="e">
        <f t="shared" ref="R128" si="12">_xlfn.STDEV.P(#REF!)/SQRT(COUNT(#REF!))</f>
        <v>#REF!</v>
      </c>
    </row>
    <row r="129" spans="2:18" x14ac:dyDescent="0.25">
      <c r="B129" s="19">
        <v>4</v>
      </c>
      <c r="C129" s="29">
        <v>0</v>
      </c>
      <c r="D129" s="27">
        <v>0</v>
      </c>
      <c r="E129" s="27">
        <v>0</v>
      </c>
      <c r="F129" s="27">
        <v>2.5694444444444447E-2</v>
      </c>
      <c r="G129" s="29">
        <v>0</v>
      </c>
      <c r="H129" s="29">
        <v>0</v>
      </c>
      <c r="I129" s="29">
        <v>0</v>
      </c>
      <c r="J129" s="27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39" t="e">
        <f t="shared" ref="Q129" si="13">AVERAGE(#REF!)</f>
        <v>#REF!</v>
      </c>
      <c r="R129" t="e">
        <f t="shared" ref="R129" si="14">_xlfn.STDEV.P(#REF!)/SQRT(COUNT(#REF!))</f>
        <v>#REF!</v>
      </c>
    </row>
    <row r="130" spans="2:18" x14ac:dyDescent="0.25">
      <c r="B130" s="20">
        <v>5</v>
      </c>
      <c r="C130" s="27">
        <v>0</v>
      </c>
      <c r="D130" s="27">
        <v>0.19027777777777777</v>
      </c>
      <c r="E130" s="27">
        <v>1.8749999999999999E-2</v>
      </c>
      <c r="F130" s="27">
        <v>4.5138888888888888E-2</v>
      </c>
      <c r="G130" s="27">
        <v>0</v>
      </c>
      <c r="H130" s="27">
        <v>0.10625</v>
      </c>
      <c r="I130" s="27">
        <v>1.2499999999999999E-2</v>
      </c>
      <c r="J130" s="27">
        <v>4.1666666666666664E-2</v>
      </c>
      <c r="K130" s="27">
        <v>6.7361111111111108E-2</v>
      </c>
      <c r="L130" s="27">
        <v>0</v>
      </c>
      <c r="M130" s="27">
        <v>6.1111111111111116E-2</v>
      </c>
      <c r="N130" s="27">
        <v>4.7916666666666663E-2</v>
      </c>
      <c r="O130" s="27">
        <v>1.5972222222222224E-2</v>
      </c>
      <c r="P130" s="27">
        <v>1.8749999999999999E-2</v>
      </c>
      <c r="Q130" s="39" t="e">
        <f t="shared" ref="Q130" si="15">AVERAGE(#REF!)</f>
        <v>#REF!</v>
      </c>
      <c r="R130" t="e">
        <f t="shared" ref="R130" si="16">_xlfn.STDEV.P(#REF!)/SQRT(COUNT(#REF!))</f>
        <v>#REF!</v>
      </c>
    </row>
    <row r="131" spans="2:18" x14ac:dyDescent="0.25">
      <c r="B131" s="20">
        <v>6</v>
      </c>
      <c r="C131" s="27">
        <v>2.5694444444444447E-2</v>
      </c>
      <c r="D131" s="27">
        <v>3.1944444444444449E-2</v>
      </c>
      <c r="E131" s="27">
        <v>3.5416666666666666E-2</v>
      </c>
      <c r="F131" s="27">
        <v>6.1111111111111116E-2</v>
      </c>
      <c r="G131" s="27">
        <v>0</v>
      </c>
      <c r="H131" s="27">
        <v>7.0833333333333331E-2</v>
      </c>
      <c r="I131" s="27">
        <v>6.3888888888888884E-2</v>
      </c>
      <c r="J131" s="27">
        <v>8.3333333333333329E-2</v>
      </c>
      <c r="K131" s="27">
        <v>0</v>
      </c>
      <c r="L131" s="27">
        <v>0</v>
      </c>
      <c r="M131" s="27">
        <v>4.5138888888888888E-2</v>
      </c>
      <c r="N131" s="27">
        <v>3.1944444444444449E-2</v>
      </c>
      <c r="O131" s="27">
        <v>5.7638888888888885E-2</v>
      </c>
      <c r="P131" s="29">
        <v>0</v>
      </c>
      <c r="Q131" s="39" t="e">
        <f t="shared" ref="Q131" si="17">AVERAGE(#REF!)</f>
        <v>#REF!</v>
      </c>
      <c r="R131" t="e">
        <f t="shared" ref="R131" si="18">_xlfn.STDEV.P(#REF!)/SQRT(COUNT(#REF!))</f>
        <v>#REF!</v>
      </c>
    </row>
    <row r="132" spans="2:18" x14ac:dyDescent="0.25">
      <c r="B132" s="20">
        <v>7</v>
      </c>
      <c r="C132" s="27">
        <v>0</v>
      </c>
      <c r="D132" s="27">
        <v>7.7083333333333337E-2</v>
      </c>
      <c r="E132" s="27">
        <v>7.0833333333333331E-2</v>
      </c>
      <c r="F132" s="27">
        <v>6.3888888888888884E-2</v>
      </c>
      <c r="G132" s="27">
        <v>8.3333333333333329E-2</v>
      </c>
      <c r="H132" s="27">
        <v>4.1666666666666664E-2</v>
      </c>
      <c r="I132" s="27">
        <v>4.1666666666666664E-2</v>
      </c>
      <c r="J132" s="27">
        <v>9.0277777777777776E-2</v>
      </c>
      <c r="K132" s="27">
        <v>0</v>
      </c>
      <c r="L132" s="27">
        <v>0</v>
      </c>
      <c r="M132" s="27">
        <v>2.8472222222222222E-2</v>
      </c>
      <c r="N132" s="26" t="s">
        <v>200</v>
      </c>
      <c r="O132" s="27">
        <v>2.8472222222222222E-2</v>
      </c>
      <c r="P132" s="29">
        <v>0</v>
      </c>
      <c r="Q132" s="39" t="e">
        <f t="shared" ref="Q132" si="19">AVERAGE(#REF!)</f>
        <v>#REF!</v>
      </c>
      <c r="R132" t="e">
        <f t="shared" ref="R132" si="20">_xlfn.STDEV.P(#REF!)/SQRT(COUNT(#REF!))</f>
        <v>#REF!</v>
      </c>
    </row>
    <row r="133" spans="2:18" x14ac:dyDescent="0.25">
      <c r="B133" s="20">
        <v>8</v>
      </c>
      <c r="C133" s="26" t="s">
        <v>211</v>
      </c>
      <c r="D133" s="27">
        <v>2.5694444444444447E-2</v>
      </c>
      <c r="E133" s="27">
        <v>5.1388888888888894E-2</v>
      </c>
      <c r="F133" s="27">
        <v>2.5694444444444447E-2</v>
      </c>
      <c r="G133" s="27">
        <v>6.3888888888888884E-2</v>
      </c>
      <c r="H133" s="27">
        <v>0</v>
      </c>
      <c r="I133" s="27">
        <v>6.3888888888888884E-2</v>
      </c>
      <c r="J133" s="27">
        <v>9.3055555555555558E-2</v>
      </c>
      <c r="K133" s="26" t="s">
        <v>210</v>
      </c>
      <c r="L133" s="27">
        <v>1.5972222222222224E-2</v>
      </c>
      <c r="M133" s="27">
        <v>4.7916666666666663E-2</v>
      </c>
      <c r="N133" s="27">
        <v>2.5694444444444447E-2</v>
      </c>
      <c r="O133" s="27">
        <v>9.6527777777777768E-2</v>
      </c>
      <c r="P133" s="27">
        <v>2.5694444444444447E-2</v>
      </c>
      <c r="Q133" s="39" t="e">
        <f t="shared" ref="Q133" si="21">AVERAGE(#REF!)</f>
        <v>#REF!</v>
      </c>
      <c r="R133" t="e">
        <f t="shared" ref="R133" si="22">_xlfn.STDEV.P(#REF!)/SQRT(COUNT(#REF!))</f>
        <v>#REF!</v>
      </c>
    </row>
    <row r="134" spans="2:18" x14ac:dyDescent="0.25">
      <c r="B134" s="20">
        <v>9</v>
      </c>
      <c r="C134" s="26" t="s">
        <v>188</v>
      </c>
      <c r="D134" s="27">
        <v>2.5694444444444447E-2</v>
      </c>
      <c r="E134" s="27">
        <v>6.3888888888888884E-2</v>
      </c>
      <c r="F134" s="27">
        <v>3.5416666666666666E-2</v>
      </c>
      <c r="G134" s="27">
        <v>0.21249999999999999</v>
      </c>
      <c r="H134" s="27">
        <v>0</v>
      </c>
      <c r="I134" s="27">
        <v>0.16388888888888889</v>
      </c>
      <c r="J134" s="27">
        <v>0.13541666666666666</v>
      </c>
      <c r="K134" s="26" t="s">
        <v>205</v>
      </c>
      <c r="L134" s="26" t="s">
        <v>198</v>
      </c>
      <c r="M134" s="27">
        <v>9.0277777777777787E-3</v>
      </c>
      <c r="N134" s="27">
        <v>8.6805555555555566E-2</v>
      </c>
      <c r="O134" s="27">
        <v>1.2499999999999999E-2</v>
      </c>
      <c r="P134" s="29"/>
      <c r="Q134" s="39" t="e">
        <f t="shared" ref="Q134" si="23">AVERAGE(#REF!)</f>
        <v>#REF!</v>
      </c>
      <c r="R134" t="e">
        <f t="shared" ref="R134" si="24">_xlfn.STDEV.P(#REF!)/SQRT(COUNT(#REF!))</f>
        <v>#REF!</v>
      </c>
    </row>
    <row r="135" spans="2:18" x14ac:dyDescent="0.25">
      <c r="B135" s="20">
        <v>10</v>
      </c>
      <c r="C135" s="27">
        <v>0</v>
      </c>
      <c r="D135" s="27"/>
      <c r="E135" s="27">
        <v>0.10277777777777779</v>
      </c>
      <c r="F135" s="27">
        <v>0.20902777777777778</v>
      </c>
      <c r="G135" s="27">
        <v>0.13819444444444443</v>
      </c>
      <c r="H135" s="27">
        <v>3.8194444444444441E-2</v>
      </c>
      <c r="I135" s="27">
        <v>0.12847222222222224</v>
      </c>
      <c r="J135" s="27"/>
      <c r="K135" s="26" t="s">
        <v>205</v>
      </c>
      <c r="L135" s="27">
        <v>0</v>
      </c>
      <c r="M135" s="27">
        <v>0.12847222222222224</v>
      </c>
      <c r="N135" s="27">
        <v>9.3055555555555558E-2</v>
      </c>
      <c r="O135" s="27">
        <v>9.6527777777777768E-2</v>
      </c>
      <c r="P135" s="29">
        <v>0</v>
      </c>
      <c r="Q135" s="39" t="e">
        <f t="shared" ref="Q135" si="25">AVERAGE(#REF!)</f>
        <v>#REF!</v>
      </c>
      <c r="R135" t="e">
        <f t="shared" ref="R135" si="26">_xlfn.STDEV.P(#REF!)/SQRT(COUNT(#REF!))</f>
        <v>#REF!</v>
      </c>
    </row>
    <row r="136" spans="2:18" x14ac:dyDescent="0.25">
      <c r="B136" s="20">
        <v>11</v>
      </c>
      <c r="C136" s="27">
        <v>0</v>
      </c>
      <c r="D136" s="27"/>
      <c r="E136" s="27">
        <v>2.0833333333333332E-2</v>
      </c>
      <c r="F136" s="27">
        <v>5.1388888888888894E-2</v>
      </c>
      <c r="G136" s="27">
        <v>0.17083333333333331</v>
      </c>
      <c r="H136" s="27">
        <v>4.5138888888888888E-2</v>
      </c>
      <c r="I136" s="27">
        <v>8.3333333333333329E-2</v>
      </c>
      <c r="J136" s="27"/>
      <c r="K136" s="31" t="s">
        <v>190</v>
      </c>
      <c r="L136" s="27">
        <v>0</v>
      </c>
      <c r="M136" s="27">
        <v>9.3055555555555558E-2</v>
      </c>
      <c r="N136" s="27">
        <v>4.5138888888888888E-2</v>
      </c>
      <c r="O136" s="27">
        <v>8.0555555555555561E-2</v>
      </c>
      <c r="P136" s="27">
        <v>5.1388888888888894E-2</v>
      </c>
      <c r="Q136" s="39" t="e">
        <f t="shared" ref="Q136" si="27">AVERAGE(#REF!)</f>
        <v>#REF!</v>
      </c>
      <c r="R136" t="e">
        <f t="shared" ref="R136" si="28">_xlfn.STDEV.P(#REF!)/SQRT(COUNT(#REF!))</f>
        <v>#REF!</v>
      </c>
    </row>
    <row r="137" spans="2:18" x14ac:dyDescent="0.25">
      <c r="B137" s="20">
        <v>12</v>
      </c>
      <c r="C137" s="26" t="s">
        <v>204</v>
      </c>
      <c r="D137" s="27"/>
      <c r="E137" s="27">
        <v>6.3888888888888884E-2</v>
      </c>
      <c r="F137" s="27">
        <v>0.11597222222222221</v>
      </c>
      <c r="G137" s="27">
        <v>0.13194444444444445</v>
      </c>
      <c r="H137" s="27">
        <v>0.13333333333333333</v>
      </c>
      <c r="I137" s="27">
        <v>0.20625000000000002</v>
      </c>
      <c r="J137" s="27"/>
      <c r="K137" s="26" t="s">
        <v>205</v>
      </c>
      <c r="L137" s="27">
        <v>0</v>
      </c>
      <c r="M137" s="27">
        <v>2.5694444444444447E-2</v>
      </c>
      <c r="N137" s="27">
        <v>2.8472222222222222E-2</v>
      </c>
      <c r="O137" s="27">
        <v>9.9999999999999992E-2</v>
      </c>
      <c r="P137" s="27">
        <v>2.8472222222222222E-2</v>
      </c>
      <c r="Q137" s="39" t="e">
        <f t="shared" ref="Q137" si="29">AVERAGE(#REF!)</f>
        <v>#REF!</v>
      </c>
      <c r="R137" t="e">
        <f t="shared" ref="R137" si="30">_xlfn.STDEV.P(#REF!)/SQRT(COUNT(#REF!))</f>
        <v>#REF!</v>
      </c>
    </row>
    <row r="138" spans="2:18" x14ac:dyDescent="0.25">
      <c r="B138" s="21">
        <v>13</v>
      </c>
      <c r="C138" s="30">
        <v>0</v>
      </c>
      <c r="D138" s="30"/>
      <c r="E138" s="30">
        <v>1.8749999999999999E-2</v>
      </c>
      <c r="F138" s="30"/>
      <c r="G138" s="30">
        <v>9.6527777777777768E-2</v>
      </c>
      <c r="H138" s="30">
        <v>2.8472222222222222E-2</v>
      </c>
      <c r="I138" s="30">
        <v>0.12569444444444444</v>
      </c>
      <c r="J138" s="33"/>
      <c r="K138" s="28" t="s">
        <v>205</v>
      </c>
      <c r="L138" s="30">
        <v>5.7638888888888885E-2</v>
      </c>
      <c r="M138" s="30">
        <v>3.8194444444444441E-2</v>
      </c>
      <c r="N138" s="30"/>
      <c r="O138" s="30">
        <v>9.9999999999999992E-2</v>
      </c>
      <c r="P138" s="33">
        <v>0</v>
      </c>
      <c r="Q138" s="39" t="e">
        <f t="shared" ref="Q138" si="31">AVERAGE(#REF!)</f>
        <v>#REF!</v>
      </c>
      <c r="R138" t="e">
        <f t="shared" ref="R138" si="32">_xlfn.STDEV.P(#REF!)/SQRT(COUNT(#REF!))</f>
        <v>#REF!</v>
      </c>
    </row>
    <row r="1048576" spans="4:29" x14ac:dyDescent="0.25">
      <c r="D1048576" s="18"/>
      <c r="M1048576" s="18"/>
      <c r="T1048576" s="18"/>
      <c r="W1048576" s="18"/>
      <c r="X1048576" s="18"/>
      <c r="AC1048576" s="18"/>
    </row>
  </sheetData>
  <phoneticPr fontId="2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 for Graphs</vt:lpstr>
      <vt:lpstr>Raw Data Avs</vt:lpstr>
      <vt:lpstr>Sheet1</vt:lpstr>
      <vt:lpstr>Graphs</vt:lpstr>
      <vt:lpstr>Averages</vt:lpstr>
      <vt:lpstr>Raw Data</vt:lpstr>
      <vt:lpstr>Raw Data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M.J.</dc:creator>
  <cp:lastModifiedBy>Mike Price</cp:lastModifiedBy>
  <dcterms:created xsi:type="dcterms:W3CDTF">2023-07-23T12:04:40Z</dcterms:created>
  <dcterms:modified xsi:type="dcterms:W3CDTF">2024-01-05T22:27:17Z</dcterms:modified>
</cp:coreProperties>
</file>