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sotonac-my.sharepoint.com/personal/fhek1e19_soton_ac_uk/Documents/PhD/Data/PhD Data/"/>
    </mc:Choice>
  </mc:AlternateContent>
  <xr:revisionPtr revIDLastSave="62" documentId="8_{D276077B-F969-4E39-BE9A-7C30FBB2B9CA}" xr6:coauthVersionLast="47" xr6:coauthVersionMax="47" xr10:uidLastSave="{C40C7911-9AE0-477C-95E9-717422A0397E}"/>
  <bookViews>
    <workbookView xWindow="-120" yWindow="-16320" windowWidth="29040" windowHeight="15990" tabRatio="868" activeTab="1" xr2:uid="{00000000-000D-0000-FFFF-FFFF00000000}"/>
  </bookViews>
  <sheets>
    <sheet name="Step 0 all search hits" sheetId="30" r:id="rId1"/>
    <sheet name="Step 1 remove duplicates" sheetId="36" r:id="rId2"/>
    <sheet name="Step 2 rem. if no acc or abs" sheetId="37" r:id="rId3"/>
    <sheet name="Step 3 include PM and AI" sheetId="38" r:id="rId4"/>
    <sheet name="Step 4 remove non-related" sheetId="40" r:id="rId5"/>
    <sheet name="Step 5 type of AI model" sheetId="42" r:id="rId6"/>
  </sheets>
  <definedNames>
    <definedName name="_xlnm._FilterDatabase" localSheetId="0" hidden="1">'Step 0 all search hits'!$B$2334:$E$2334</definedName>
    <definedName name="_xlnm._FilterDatabase" localSheetId="1" hidden="1">'Step 1 remove duplicates'!$B$5:$E$5</definedName>
    <definedName name="_xlnm._FilterDatabase" localSheetId="2" hidden="1">'Step 2 rem. if no acc or abs'!$P$19:$P$534</definedName>
    <definedName name="_xlnm._FilterDatabase" localSheetId="3" hidden="1">'Step 3 include PM and AI'!$A$3:$E$3</definedName>
    <definedName name="_xlnm._FilterDatabase" localSheetId="4" hidden="1">'Step 4 remove non-related'!$B$3:$F$126</definedName>
    <definedName name="_xlnm._FilterDatabase" localSheetId="5" hidden="1">'Step 5 type of AI model'!$B$3:$AU$3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 i="38" l="1"/>
  <c r="K5" i="38"/>
  <c r="K6" i="38" s="1"/>
  <c r="N68" i="42"/>
  <c r="N69" i="42"/>
  <c r="N70" i="42"/>
  <c r="N71" i="42"/>
  <c r="N72" i="42"/>
  <c r="K68" i="42"/>
  <c r="K75" i="42"/>
  <c r="K77" i="42"/>
  <c r="K76" i="42"/>
  <c r="K74" i="42"/>
  <c r="K73" i="42"/>
  <c r="K72" i="42"/>
  <c r="H68" i="42"/>
  <c r="H72" i="42"/>
  <c r="H69" i="42"/>
  <c r="K71" i="42"/>
  <c r="K70" i="42"/>
  <c r="K69" i="42"/>
  <c r="H71" i="42"/>
  <c r="H70" i="42"/>
  <c r="AA76" i="42"/>
  <c r="R77" i="42"/>
  <c r="Y77" i="42"/>
  <c r="Y85" i="42" s="1"/>
  <c r="R72" i="42"/>
  <c r="AT14" i="42"/>
  <c r="AS14" i="42"/>
  <c r="AR14" i="42"/>
  <c r="AQ14" i="42"/>
  <c r="AP14" i="42"/>
  <c r="AO14" i="42"/>
  <c r="AN14" i="42"/>
  <c r="AM14" i="42"/>
  <c r="AL14" i="42"/>
  <c r="AK14" i="42"/>
  <c r="AJ14" i="42"/>
  <c r="AI14" i="42"/>
  <c r="AH14" i="42"/>
  <c r="AG14" i="42"/>
  <c r="AF14" i="42"/>
  <c r="I8" i="40"/>
  <c r="I7" i="40"/>
  <c r="I6" i="40"/>
  <c r="K5" i="37"/>
  <c r="K6" i="37" s="1"/>
  <c r="J60" i="37"/>
  <c r="H80" i="42" l="1"/>
  <c r="O70" i="42" s="1"/>
  <c r="K80" i="42"/>
  <c r="O69" i="42" l="1"/>
  <c r="O72" i="42"/>
  <c r="I70" i="42"/>
  <c r="O68" i="42"/>
  <c r="O71" i="42"/>
  <c r="L76" i="42"/>
  <c r="L68" i="42"/>
  <c r="L73" i="42"/>
  <c r="L72" i="42"/>
  <c r="L70" i="42"/>
  <c r="L74" i="42"/>
  <c r="L75" i="42"/>
  <c r="I68" i="42"/>
  <c r="L77" i="42"/>
  <c r="L69" i="42"/>
  <c r="I69" i="42"/>
  <c r="L71" i="42"/>
  <c r="I71" i="42"/>
  <c r="I72" i="42"/>
  <c r="N80" i="42"/>
  <c r="L80" i="42" l="1"/>
</calcChain>
</file>

<file path=xl/sharedStrings.xml><?xml version="1.0" encoding="utf-8"?>
<sst xmlns="http://schemas.openxmlformats.org/spreadsheetml/2006/main" count="36931" uniqueCount="3213">
  <si>
    <t>Bimson, K.D., Burris, L.B.,57217616615;6603040528;,Assisting Managers in Project Definition: Foundations for Intelligent Decision Support,1989,IEEE Expert-Intelligent Systems and their Applications,4,2,,66,76,,7,10.1109/64.24923,https://www.scopus.com/inward/record.uri?eid=2-s2.0-0024680862&amp;doi=10.1109%2f64.24923&amp;partnerID=40&amp;md5=5ea4edaca0e04cd86a4e52f3a481b28c,Article,Final,,Scopus,2-s2.0-0024680862,,</t>
  </si>
  <si>
    <t>Harrell, Clayton,7003721361;,Tame project management software,1994,Electronic Design,42,21,,85,90,,1,,https://www.scopus.com/inward/record.uri?eid=2-s2.0-0028527096&amp;partnerID=40&amp;md5=bb7dc09ddfe23c8a1bbc21ee31db3021,Article,Final,,Scopus,2-s2.0-0028527096,,</t>
  </si>
  <si>
    <t>Jüngen, F.J., Kowalczyk, W.,7801415758;55760640500;,An intelligent interactive project management support system,1995,European Journal of Operational Research,84,1,,60,81,,12,10.1016/0377-2217(94)00318-7,https://www.scopus.com/inward/record.uri?eid=2-s2.0-0029638551&amp;doi=10.1016%2f0377-2217%2894%2900318-7&amp;partnerID=40&amp;md5=bee7544b1c5797a4e7f4ef864396ee27,Article,Final,,Scopus,2-s2.0-0029638551,,</t>
  </si>
  <si>
    <t>Fridgeirsson, T.V., Ingason, H.T., Jonasson, H.I., Jonsdottir, H.,57189730775;56616230100;56585793000;57220024729;,An authoritative study on the near future effect of artificial intelligence on project management knowledge areas,2021,Sustainability (Switzerland),13,4,2345,1,20,,4,10.3390/su13042345,https://www.scopus.com/inward/record.uri?eid=2-s2.0-85102538270&amp;doi=10.3390%2fsu13042345&amp;partnerID=40&amp;md5=b6c35c9b1d9b358bf2f596d3307f72e0,Article,Final,"All Open Access, Gold, Green",Scopus,2-s2.0-85102538270,,</t>
  </si>
  <si>
    <t>Wachnik, B.,55886318000;,Analysis of the use of artificial intelligence in the management of Industry 4.0 projects. the perspective of Polish industry,2022,Production Engineering Archives,28,1,,56,63,,,10.30657/pea.2022.28.07,https://www.scopus.com/inward/record.uri?eid=2-s2.0-85124821437&amp;doi=10.30657%2fpea.2022.28.07&amp;partnerID=40&amp;md5=b68e8060bc1c12b1f6eb1120f271df76,Article,Final,"All Open Access, Gold",Scopus,2-s2.0-85124821437,,</t>
  </si>
  <si>
    <t>de Oliveira, M.A., Pacheco, A.S., Futami, A.H., Valentina, L.V.O.D., Flesch, C.A.,57125435400;57554901600;55608060400;54415602500;6507064764;,Self-organizing maps and Bayesian networks in organizational modelling: A case study in innovation projects management,2022,Systems Research and Behavioral Science,,,,,,,,10.1002/sres.2836,https://www.scopus.com/inward/record.uri?eid=2-s2.0-85127221228&amp;doi=10.1002%2fsres.2836&amp;partnerID=40&amp;md5=8192d9e92921fff857f753ce270a9d7d,Article,Article in Press,,Scopus,2-s2.0-85127221228,,</t>
  </si>
  <si>
    <t>li, H., Tang, S., Love, P.E.D.,8692514900;7006554562;57205302607;,VHBuild.com: A Web-based system for managing knowledge in projects,2002,Internet Research,12,5,,371,379,,9,10.1108/10662240210447128,https://www.scopus.com/inward/record.uri?eid=2-s2.0-0036454926&amp;doi=10.1108%2f10662240210447128&amp;partnerID=40&amp;md5=b6ca36ce49f4788070842308be934503,Article,Final,,Scopus,2-s2.0-0036454926,,</t>
  </si>
  <si>
    <t>Ong, S., Uddin, S.,57219053627;57194632476;,"Data science and artificial intelligence in project management: The past, present and future",2020,Journal of Modern Project Management,7,4,,26,33,,2,10.19255/JMPM02202,https://www.scopus.com/inward/record.uri?eid=2-s2.0-85091161433&amp;doi=10.19255%2fJMPM02202&amp;partnerID=40&amp;md5=91d700dc7cd2d678d0b07eb70178b210,Article,Final,,Scopus,2-s2.0-85091161433,,</t>
  </si>
  <si>
    <t>Angolia, M., Reed, A.H.,55791353300;33768005400;,Preparing undergraduates for project management on the manufacturing shop floor,2016,"Journal of Technology, Management, and Applied Engineering",32,2,,1,25,,,,https://www.scopus.com/inward/record.uri?eid=2-s2.0-85012008992&amp;partnerID=40&amp;md5=badc7cfdb674d3122dd9a0ed6325f3a1,Article,Final,,Scopus,2-s2.0-85012008992,,</t>
  </si>
  <si>
    <t>Xu, F., Lin, S.-P.,56611090300;7407158885;,Theoretical framework of Fuzzy-AI model in quantitative project management,2016,Journal of Intelligent and Fuzzy Systems,30,1,,509,521,,3,10.3233/IFS-151776,https://www.scopus.com/inward/record.uri?eid=2-s2.0-84954549583&amp;doi=10.3233%2fIFS-151776&amp;partnerID=40&amp;md5=a860a05bd0c838fcbaa71b5559fc0614,Article,Final,,Scopus,2-s2.0-84954549583,,</t>
  </si>
  <si>
    <t>Badiru, A.B.,35613964600;,Successful Initiation of Expert Systems Projects,1988,IEEE Transactions on Engineering Management,35,3,,186,190,,15,10.1109/17.7439,https://www.scopus.com/inward/record.uri?eid=2-s2.0-0024057367&amp;doi=10.1109%2f17.7439&amp;partnerID=40&amp;md5=8f628eef8a920b8e48b7cf5ec9ed4052,Article,Final,,Scopus,2-s2.0-0024057367,,</t>
  </si>
  <si>
    <t>Ansari, R., Makui, A., Ghoddousi, P.,56684413300;23975046700;36570274200;,An algorithmic framework for improving the performance of the critical chain buffer sizing method,2018,Scientia Iranica,25,1,,74,92,,3,10.24200/sci.2017.4180,https://www.scopus.com/inward/record.uri?eid=2-s2.0-85042655572&amp;doi=10.24200%2fsci.2017.4180&amp;partnerID=40&amp;md5=c4cd0e3a38c09428e5c681a035fac48d,Article,Final,"All Open Access, Bronze",Scopus,2-s2.0-85042655572,,</t>
  </si>
  <si>
    <t>Klapka, Jindrich,7801479632;,Contemporary state of mathematical modelling in project management,1994,"Modelling, Measurement &amp;amp; Control D: Manufacturing, Management, Human &amp;amp; Socio-Economic Problems",9,01-Mar,,43,63,,2,,https://www.scopus.com/inward/record.uri?eid=2-s2.0-0028016643&amp;partnerID=40&amp;md5=1a82158fd62ac90efbdbeeeb61926bf7,Article,Final,,Scopus,2-s2.0-0028016643,,</t>
  </si>
  <si>
    <t>Niederman, F.,7004058813;,Project management: openings for disruption from AI and advanced analytics,2021,Information Technology and People,34,6,,1570,1599,,7,10.1108/ITP-09-2020-0639,https://www.scopus.com/inward/record.uri?eid=2-s2.0-85102715757&amp;doi=10.1108%2fITP-09-2020-0639&amp;partnerID=40&amp;md5=99221132bd32c5b677a76ed59b99a188,Article,Final,,Scopus,2-s2.0-85102715757,,</t>
  </si>
  <si>
    <t>Bushuyev, S.D.,6506632335;,Integrated computer-aided system for project management under market conditions,1994,Journal of Computer and Systems Sciences International,32,5,,132,138,,,,https://www.scopus.com/inward/record.uri?eid=2-s2.0-0028500019&amp;partnerID=40&amp;md5=14d7e33879f023f0fab4cc2c11b70e7c,Article,Final,,Scopus,2-s2.0-0028500019,,</t>
  </si>
  <si>
    <t>Holzmann, V., Zitter, D., Peshkess, S.,36104957400;57205188528;57408984800;,The Expectations of Project Managers from Artificial Intelligence: A Delphi Study,2022,Project Management Journal,,,,,,,,10.1177/87569728211061779,https://www.scopus.com/inward/record.uri?eid=2-s2.0-85122662419&amp;doi=10.1177%2f87569728211061779&amp;partnerID=40&amp;md5=00183a6d01e032e814b9260001817131,Article,Article in Press,,Scopus,2-s2.0-85122662419,,</t>
  </si>
  <si>
    <t>Pitt, J., Anderton, M., Cunningham, J.,7103389512;36942215800;8976724600;,Normalized interactions between autonomous agents: A case study in inter-organizational project management,1996,Computer Supported Cooperative Work,5,02-Mar,,201,222,,13,10.1007/BF00133656,https://www.scopus.com/inward/record.uri?eid=2-s2.0-0030411821&amp;doi=10.1007%2fBF00133656&amp;partnerID=40&amp;md5=fce3cf09d8f93182047acd4764864795,Article,Final,,Scopus,2-s2.0-0030411821,,</t>
  </si>
  <si>
    <t>Marques, G., Gourc, D., Lauras, M.,35091286500;55888571400;19638996200;,Multi-criteria performance analysis for decision making in project management,2011,International Journal of Project Management,29,8,,1057,1069,,93,10.1016/j.ijproman.2010.10.002,https://www.scopus.com/inward/record.uri?eid=2-s2.0-80053051032&amp;doi=10.1016%2fj.ijproman.2010.10.002&amp;partnerID=40&amp;md5=9a6509f4bafae473eed28728dc6e5b9b,Article,Final,"All Open Access, Green",Scopus,2-s2.0-80053051032,,</t>
  </si>
  <si>
    <t>Hazir, T.,23034277700;,"A review of analytical models, approaches and decision support tools in project monitoring and control",2015,International Journal of Project Management,33,4,,808,815,,88,10.1016/j.ijproman.2014.09.005,https://www.scopus.com/inward/record.uri?eid=2-s2.0-84925068114&amp;doi=10.1016%2fj.ijproman.2014.09.005&amp;partnerID=40&amp;md5=cd735eb3681bb525a6c6ec1e51790c9c,Article,Final,,Scopus,2-s2.0-84925068114,,</t>
  </si>
  <si>
    <t>Han, W., Jiang, H., Lu, T., Zhang, X., Li, W.,49661266200;56693315600;23668013100;55715477500;37088785200;,An optimized resolution for software project planning with improved max-min ant system algorithm,2015,International Journal of Multimedia and Ubiquitous Engineering,10,6,,25,38,,1,10.14257/ijmue.2015.10.6.04,https://www.scopus.com/inward/record.uri?eid=2-s2.0-84936767789&amp;doi=10.14257%2fijmue.2015.10.6.04&amp;partnerID=40&amp;md5=493ba1e5e50ef92b2936cb9e655ae59a,Article,Final,,Scopus,2-s2.0-84936767789,,</t>
  </si>
  <si>
    <t>Trietsch, D., Baker, K.R.,55952579000;7401611071;,PERT 21: Fitting PERT/CPM for use in the 21st century,2012,International Journal of Project Management,30,4,,490,502,,66,10.1016/j.ijproman.2011.09.004,https://www.scopus.com/inward/record.uri?eid=2-s2.0-84859217753&amp;doi=10.1016%2fj.ijproman.2011.09.004&amp;partnerID=40&amp;md5=aaca8f90a5f21193e0fba02ee45740e8,Article,Final,,Scopus,2-s2.0-84859217753,,</t>
  </si>
  <si>
    <t>Orłowski, C., Sarzyński, A., Sitek, T., Ziółkowski, A.,57204234589;56578212500;35303524900;35758172300;,Experience-driven model of decision-making processes in project teams,2015,Cybernetics and Systems,46,,,131,143,,1,10.1080/01969722.2015.1007749,https://www.scopus.com/inward/record.uri?eid=2-s2.0-84926006043&amp;doi=10.1080%2f01969722.2015.1007749&amp;partnerID=40&amp;md5=f1bf3a3be6f47be05f6b43e28fde82c4,Article,Final,,Scopus,2-s2.0-84926006043,,</t>
  </si>
  <si>
    <t>Setiawan, H., Husnawati, Tasmi,57208752755;57195259874;57200038448;,Assessment System of Local Government Projects Prototype in Indonesia,2021,International Journal of Advanced Computer Science and Applications,12,12,,425,432,,,10.14569/IJACSA.2021.0121256,https://www.scopus.com/inward/record.uri?eid=2-s2.0-85122559696&amp;doi=10.14569%2fIJACSA.2021.0121256&amp;partnerID=40&amp;md5=7c397af8a93b48ecbb687ca94f16dc80,Article,Final,"All Open Access, Gold",Scopus,2-s2.0-85122559696,,</t>
  </si>
  <si>
    <t>Hartmann, T., Levitt, R.E.,24824520900;7102848199;,Understanding and managing three-dimensional/four-dimensional model implementations at the project team level,2010,Journal of Construction Engineering and Management,136,7,,757,767,,6,10.1061/(ASCE)CO.1943-7862.0000174,https://www.scopus.com/inward/record.uri?eid=2-s2.0-77953569986&amp;doi=10.1061%2f%28ASCE%29CO.1943-7862.0000174&amp;partnerID=40&amp;md5=83c5f545bfecd21ae1a9ed24ac5b8a0b,Article,Final,"All Open Access, Green",Scopus,2-s2.0-77953569986,,</t>
  </si>
  <si>
    <t>González-Carrasco, I., Colomo-Palacios, R., López-Cuadrado, J.L., Peñalvo, F.J.G.,16021849300;25653963200;16022362600;16031087300;,SEffEst: Effort estimation in software projects using fuzzy logic and neural networks,2012,International Journal of Computational Intelligence Systems,5,4,,679,699,,11,10.1080/18756891.2012.718118,https://www.scopus.com/inward/record.uri?eid=2-s2.0-84864695800&amp;doi=10.1080%2f18756891.2012.718118&amp;partnerID=40&amp;md5=e970eca5010f36bacb21a059c2d64060,Article,Final,"All Open Access, Gold",Scopus,2-s2.0-84864695800,,</t>
  </si>
  <si>
    <t>Hanna, A.S., Iskandar, K.A., Lotfallah, W., Ibrahim, M.W., Russell, J.S.,7103318488;57190277650;6506942078;57190272312;35615385800;,A data-driven approach for identifying project manager competency weights,2018,Canadian Journal of Civil Engineering,45,1,,1,8,,10,10.1139/cjce-2017-0237,https://www.scopus.com/inward/record.uri?eid=2-s2.0-85041531736&amp;doi=10.1139%2fcjce-2017-0237&amp;partnerID=40&amp;md5=1bfa946d368dce55ccc5ad3ea37d3b39,Article,Final,,Scopus,2-s2.0-85041531736,,</t>
  </si>
  <si>
    <t>Roth, S., Hendrickson, C.,7402433520;7103346384;,Computer-generated explanations in project management systems,1991,Journal of Computing in Civil Engineering,5,2,,231,244,,5,10.1061/(ASCE)0887-3801(1991)5:2(231),https://www.scopus.com/inward/record.uri?eid=2-s2.0-0026140345&amp;doi=10.1061%2f%28ASCE%290887-3801%281991%295%3a2%28231%29&amp;partnerID=40&amp;md5=92d17afa9fbcf1a10df9f2987aecda19,Article,Final,,Scopus,2-s2.0-0026140345,,</t>
  </si>
  <si>
    <t>Han, W.J., Jiang, L.X., Lu, T.B., Zhang, X.Y.,49661266200;36079969400;23668013100;55715477500;,Comparison of machine learning algorithms for software project time prediction,2015,International Journal of Multimedia and Ubiquitous Engineering,10,9,,1,8,,4,10.14257/ijmue.2015.10.9.01,https://www.scopus.com/inward/record.uri?eid=2-s2.0-84943224207&amp;doi=10.14257%2fijmue.2015.10.9.01&amp;partnerID=40&amp;md5=281738c00f5b5b79fc7665102914cc31,Article,Final,,Scopus,2-s2.0-84943224207,,</t>
  </si>
  <si>
    <t>Boejko, W., Hejducki, Z., Wodecki, M.,6506558284;8568355500;6506142390;,Applying metaheuristic strategies in construction projects management,2012,Journal of Civil Engineering and Management,18,5,,621,630,,30,10.3846/13923730.2012.719837,https://www.scopus.com/inward/record.uri?eid=2-s2.0-84867460755&amp;doi=10.3846%2f13923730.2012.719837&amp;partnerID=40&amp;md5=ec44289f0736ef9a0cf753460d1da216,Article,Final,"All Open Access, Hybrid Gold",Scopus,2-s2.0-84867460755,,</t>
  </si>
  <si>
    <t>Kumar, V., Pandey, A., Singh, R.,7404634666;57212284904;57655278500;,Can Artificial Intelligence be a Critical Success Factor of Construction Projects?: Project practitioners’ perspectives,2022,Technology Innovation Management Review,11,11-Dec,,17,32,,,10.22215/timreview/1471,https://www.scopus.com/inward/record.uri?eid=2-s2.0-85129109304&amp;doi=10.22215%2ftimreview%2f1471&amp;partnerID=40&amp;md5=c0a25bed31db620fafda5b1b60bdf367,Article,Final,"All Open Access, Gold",Scopus,2-s2.0-85129109304,,</t>
  </si>
  <si>
    <t>Lauras, M., Marques, G., Gourc, D.,19638996200;35091286500;55888571400;,Towards a multi-dimensional project Performance Measurement System,2010,Decision Support Systems,48,2,,342,353,,66,10.1016/j.dss.2009.09.002,https://www.scopus.com/inward/record.uri?eid=2-s2.0-71649097609&amp;doi=10.1016%2fj.dss.2009.09.002&amp;partnerID=40&amp;md5=f3edcb0b859343852c7de0b8fa260abf,Article,Final,"All Open Access, Green",Scopus,2-s2.0-71649097609,,</t>
  </si>
  <si>
    <t>Shapiro, E., Warren, D.H.D.,57190041680;57204302108;,Personal perspectives,1993,Communications of the ACM,36,3,,46,49,,12,10.1145/153520.153534,https://www.scopus.com/inward/record.uri?eid=2-s2.0-0027556802&amp;doi=10.1145%2f153520.153534&amp;partnerID=40&amp;md5=3e0cba6d926cf33078b34a22b2779320,Article,Final,,Scopus,2-s2.0-0027556802,,</t>
  </si>
  <si>
    <t>Barber, T.J., Boardman, J.T., Brown, N.,36906066400;34978092300;55700957400;,Practical evaluation of an intelligent knowledge-based project control system,1990,IEE Proceedings A: Physical Science. Measurement and Instrumentation. Management and Education. Reviews,137,1,,35,51,,3,10.1049/ip-a-2.1990.0006,https://www.scopus.com/inward/record.uri?eid=2-s2.0-0025227724&amp;doi=10.1049%2fip-a-2.1990.0006&amp;partnerID=40&amp;md5=658cbbd78be5d656ac3d966625930832,Article,Final,,Scopus,2-s2.0-0025227724,,</t>
  </si>
  <si>
    <t>Marmier, F., Gourc, D., Laarz, F.,23974961900;55888571400;55760721800;,A risk oriented model to assess strategic decisions in new product development projects,2013,Decision Support Systems,56,1,,74,82,,46,10.1016/j.dss.2013.05.002,https://www.scopus.com/inward/record.uri?eid=2-s2.0-84889098339&amp;doi=10.1016%2fj.dss.2013.05.002&amp;partnerID=40&amp;md5=c2e77853e187ddcad268afd162c52e19,Article,Final,"All Open Access, Green",Scopus,2-s2.0-84889098339,,</t>
  </si>
  <si>
    <t>Sibona, C., Pourreza, S., Hill, S.,36006667400;57188999468;57125380600;,Origami: An active learning exercise for scrum project management,2018,Journal of Information Systems Education,29,2,,105,116,,6,,https://www.scopus.com/inward/record.uri?eid=2-s2.0-85048521328&amp;partnerID=40&amp;md5=de82a6005b62b97f3b328ba56f3fb18d,Article,Final,,Scopus,2-s2.0-85048521328,,</t>
  </si>
  <si>
    <t>Zhu, H., Hwang, B.-G., Ngo, J., Tan, J.P.S.,57459055000;23667370700;57212147284;57458716800;,Applications of Smart Technologies in Construction Project Management,2022,Journal of Construction Engineering and Management,148,4,4022010,,,,,10.1061/(ASCE)CO.1943-7862.0002260,https://www.scopus.com/inward/record.uri?eid=2-s2.0-85124874780&amp;doi=10.1061%2f%28ASCE%29CO.1943-7862.0002260&amp;partnerID=40&amp;md5=1b35113b0ae97a3872707575e2533b26,Article,Final,,Scopus,2-s2.0-85124874780,,</t>
  </si>
  <si>
    <t>Preston, Tony,57197931599;,Concurrent engineering challenges project thinking,1996,Manufacturing Computer Solutions,2,7,,,,3,,,https://www.scopus.com/inward/record.uri?eid=2-s2.0-0030182379&amp;partnerID=40&amp;md5=2e3f83d6c091689e3c52a1d9ae77592b,Article,Final,,Scopus,2-s2.0-0030182379,,</t>
  </si>
  <si>
    <t>Lin, C.-T., Wu, C.-R., Chen, H.-C.,8960911400;57209794751;23003277000;,Combining gray relation and analytical hierarchy process concepts to develop a decision support system of supply chain project management,2011,Journal of Testing and Evaluation,39,3,,,,,7,10.1520/JTE103234,https://www.scopus.com/inward/record.uri?eid=2-s2.0-79955890058&amp;doi=10.1520%2fJTE103234&amp;partnerID=40&amp;md5=f32d5f73bebd5b4dbce2e6ff684972f7,Article,Final,,Scopus,2-s2.0-79955890058,,</t>
  </si>
  <si>
    <t>Li, W., Duan, P., Su, J.,57225013176;57222152044;57222158599;,The effectiveness of project management construction with data mining and blockchain consensus,2021,Journal of Ambient Intelligence and Humanized Computing,,,,,,,2,10.1007/s12652-020-02668-7,https://www.scopus.com/inward/record.uri?eid=2-s2.0-85101691321&amp;doi=10.1007%2fs12652-020-02668-7&amp;partnerID=40&amp;md5=2db900a876c5f134ae0e35c400536fda,Article,Article in Press,,Scopus,2-s2.0-85101691321,,</t>
  </si>
  <si>
    <t>Khoroshevskiy, V.F.,6507945800;,Project management in an intelligent system: PiES workbench,1995,Journal of Computer and Systems Sciences International,33,4,,147,159,,,,https://www.scopus.com/inward/record.uri?eid=2-s2.0-0029345306&amp;partnerID=40&amp;md5=ac2b3a19610c185e59ae15787ae13951,Article,Final,,Scopus,2-s2.0-0029345306,,</t>
  </si>
  <si>
    <t>Subramoniam, S.,25643710200;,Commanding the Internet era,2008,Industrial Engineer,40,10,,44,48,,4,,https://www.scopus.com/inward/record.uri?eid=2-s2.0-55949094695&amp;partnerID=40&amp;md5=e6ce27fcb4722af0445696fd8343f0cb,Article,Final,,Scopus,2-s2.0-55949094695,,</t>
  </si>
  <si>
    <t>Strakhovich, E., Gavrilova, T.,55304837700;57222594872;,Cognitive aspects of educational ontologies design,2011,Frontiers in Artificial Intelligence and Applications,231,,,227,232,,2,10.3233/978-1-60750-831-1-227,https://www.scopus.com/inward/record.uri?eid=2-s2.0-80052710404&amp;doi=10.3233%2f978-1-60750-831-1-227&amp;partnerID=40&amp;md5=472e92d322fc6f46d1e6def5bb815cd5,Article,Final,,Scopus,2-s2.0-80052710404,,</t>
  </si>
  <si>
    <t>Towhidnejad, M., Aman, J.R.,6602491603;7006018143;,Software engineering emphasis in advanced courses,1996,"SIGCSE Bulletin (Association for Computing Machinery, Special Interest Group on Computer Science Education)",28,1,,210,213,,2,10.1145/236462.236541,https://www.scopus.com/inward/record.uri?eid=2-s2.0-0029711003&amp;doi=10.1145%2f236462.236541&amp;partnerID=40&amp;md5=fdf713c94ff11be31ebeea4f6fad8002,Article,Final,,Scopus,2-s2.0-0029711003,,</t>
  </si>
  <si>
    <t>Bailey, J.E., Rucker, R.H.,26661762200;7005894783;,"Automated management of design data: Product, process, and resource structures",1998,International Journal of Industrial Engineering : Theory Applications and Practice,5,1,,7,16,,2,,https://www.scopus.com/inward/record.uri?eid=2-s2.0-0032023011&amp;partnerID=40&amp;md5=851477e2c6a060ac3a2242dcef980e97,Article,Final,,Scopus,2-s2.0-0032023011,,</t>
  </si>
  <si>
    <t>Tourigny, N., Diallo, O., Simian, G.,6602989399;6701821164;7801437778;,Using a case-based reasoning approach to manage Sahelian agroforestry projects,1998,AI Applications,12,01-Mar,,60,64,,1,,https://www.scopus.com/inward/record.uri?eid=2-s2.0-0032461578&amp;partnerID=40&amp;md5=2e9bfdaf64516e506c4db0d58f50fdf4,Article,Final,,Scopus,2-s2.0-0032461578,,</t>
  </si>
  <si>
    <t>Manuel, T.L.,7003900122;,Creating a robot culture: An interview with luc steels,2003,IEEE Intelligent Systems,18,3,,59,61,,7,10.1109/MIS.2003.1200730,https://www.scopus.com/inward/record.uri?eid=2-s2.0-0141606746&amp;doi=10.1109%2fMIS.2003.1200730&amp;partnerID=40&amp;md5=54984eea9a6ade1bb24f7ed429e67e3e,Article,Final,,Scopus,2-s2.0-0141606746,,</t>
  </si>
  <si>
    <t>Costantino, F., Di Gravio, G., Nonino, F.,55229777600;57216907224;17346716500;,Project selection in project portfolio management: An artificial neural network model based on critical success factors,2015,International Journal of Project Management,33,8,1800,1744,1754,,108,10.1016/j.ijproman.2015.07.003,https://www.scopus.com/inward/record.uri?eid=2-s2.0-84943584181&amp;doi=10.1016%2fj.ijproman.2015.07.003&amp;partnerID=40&amp;md5=51e63446bceb2c24780f0752051bba5a,Article,Final,,Scopus,2-s2.0-84943584181,,</t>
  </si>
  <si>
    <t>Zgurovskij, M.Z., Kovalenko, I.I., Kondrak, K., Kondrak, E.,6506327117;7101860445;6506065732;7801399967;,Expert systems in project management,2000,Problemy Upravleniya I Informatiki (Avtomatika),,6,,102,109,,,,https://www.scopus.com/inward/record.uri?eid=2-s2.0-0034587865&amp;partnerID=40&amp;md5=af767b7edd5142382278c311a8168741,Article,Final,,Scopus,2-s2.0-0034587865,,</t>
  </si>
  <si>
    <t>Pradhan, A., Akinci, B.,14011824800;6603543201;,Planning-based approach for fusing data from multiple sources for construction productivity monitoring,2012,Journal of Computing in Civil Engineering,26,4,,530,540,,9,10.1061/(ASCE)CP.1943-5487.0000155,https://www.scopus.com/inward/record.uri?eid=2-s2.0-84878359987&amp;doi=10.1061%2f%28ASCE%29CP.1943-5487.0000155&amp;partnerID=40&amp;md5=66ba836960102ee1a3ecac53d9d1b65a,Article,Final,,Scopus,2-s2.0-84878359987,,</t>
  </si>
  <si>
    <t>Fang, C., Marle, F.,55085184900;24776529800;,A simulation-based risk network model for decision support in project risk management,2012,Decision Support Systems,52,3,,635,644,,175,10.1016/j.dss.2011.10.021,https://www.scopus.com/inward/record.uri?eid=2-s2.0-84855984356&amp;doi=10.1016%2fj.dss.2011.10.021&amp;partnerID=40&amp;md5=a866ccbf57e12fb4426ad296416152a0,Article,Final,"All Open Access, Green",Scopus,2-s2.0-84855984356,,</t>
  </si>
  <si>
    <t>Chee, C.-L., Jarzabek, S., Paul, R.A.,36718765500;7004229564;55950413900;,F-metric: A WWW-based framework for intelligent formulation and analysis of metric queries,1998,Journal of Systems and Software,43,2,,119,132,,3,10.1016/S0164-1212(98)10027-4,https://www.scopus.com/inward/record.uri?eid=2-s2.0-0032204142&amp;doi=10.1016%2fS0164-1212%2898%2910027-4&amp;partnerID=40&amp;md5=d5f1827b675e89baea1c914875cf8c1f,Article,Final,,Scopus,2-s2.0-0032204142,,</t>
  </si>
  <si>
    <t>Semaan, N., Salem, M.,22981422300;57213264102;,A deterministic contractor selection decision support system for competitive bidding,2017,"Engineering, Construction and Architectural Management",24,1,,61,77,,34,10.1108/ECAM-06-2015-0094,https://www.scopus.com/inward/record.uri?eid=2-s2.0-85009347956&amp;doi=10.1108%2fECAM-06-2015-0094&amp;partnerID=40&amp;md5=39f098927bb01cad518a5a8c11770cf2,Article,Final,,Scopus,2-s2.0-85009347956,,</t>
  </si>
  <si>
    <t>Mendes, E.,7103403410;,Applying a knowledge management technique to improve risk assessment and effort estimation of healthcare software projects,2014,Communications in Computer and Information Science,457,,,40,56,,,10.1007/978-3-662-44920-2_3,https://www.scopus.com/inward/record.uri?eid=2-s2.0-84908504807&amp;doi=10.1007%2f978-3-662-44920-2_3&amp;partnerID=40&amp;md5=df40a9feccb98c57b47fd2a9c0423725,Article,Final,,Scopus,2-s2.0-84908504807,,</t>
  </si>
  <si>
    <t>[No author name available],[No author id available],The Stanford Digital Library Project,1995,Communications of the ACM,38,4,,59,60,,17,10.1145/205323.205338,https://www.scopus.com/inward/record.uri?eid=2-s2.0-0029292495&amp;doi=10.1145%2f205323.205338&amp;partnerID=40&amp;md5=1ef4d89b6830269613abed9e6bb6ee05,Article,Final,"All Open Access, Bronze",Scopus,2-s2.0-0029292495,,</t>
  </si>
  <si>
    <t>Orłowski, C., Ziółkowski, A., Orłowski, A., Kapłański, P., Sitek, T., Pokrzywnicki, W.,57204234589;35758172300;36629081900;25927165000;35303524900;57191344783;,Implementation of business processes in smart cities technology,2016,Lecture Notes in Computer Science (including subseries Lecture Notes in Artificial Intelligence and Lecture Notes in Bioinformatics),9990 LNCS,,,15,28,,1,10.1007/978-3-662-53580-6_2,https://www.scopus.com/inward/record.uri?eid=2-s2.0-84988916359&amp;doi=10.1007%2f978-3-662-53580-6_2&amp;partnerID=40&amp;md5=c432e5ec1cf1917b24de4649b685306d,Article,Final,,Scopus,2-s2.0-84988916359,,</t>
  </si>
  <si>
    <t>Ko, C.-H., Cheng, M.-Y.,7202596749;26431814100;,Dynamic prediction of project success using artificial intelligence,2007,Journal of Construction Engineering and Management,133,4,,316,324,,35,10.1061/(ASCE)0733-9364(2007)133:4(316),https://www.scopus.com/inward/record.uri?eid=2-s2.0-33947408281&amp;doi=10.1061%2f%28ASCE%290733-9364%282007%29133%3a4%28316%29&amp;partnerID=40&amp;md5=efffa5a2158b5f083784089fdb019ee7,Article,Final,,Scopus,2-s2.0-33947408281,,</t>
  </si>
  <si>
    <t>Schreiber, G., Wielinaa, B., de Hoog, R.,7202599814;56904989100;6701774366;,CommonKADS: A Comprehensive Methodology for KBS Development,1994,IEEE Expert-Intelligent Systems and their Applications,9,6,,28,37,,297,10.1109/64.363263,https://www.scopus.com/inward/record.uri?eid=2-s2.0-0028740397&amp;doi=10.1109%2f64.363263&amp;partnerID=40&amp;md5=7a15819564fc1da3ba20bddc4775af5f,Article,Final,,Scopus,2-s2.0-0028740397,,</t>
  </si>
  <si>
    <t>Al-Jibouri, S.H., Mawdesley, M.J.,6603074058;6602678336;,A knowledge based system for linking information to support decision making in construction,2002,Electronic Journal of Information Technology in Construction,7,,,83,100,,7,,https://www.scopus.com/inward/record.uri?eid=2-s2.0-3042548696&amp;partnerID=40&amp;md5=f12a73324e5322bb0a7b652057c70c2b,Article,Final,,Scopus,2-s2.0-3042548696,,</t>
  </si>
  <si>
    <t>Deepak Kumar, C., Sarma, V.V.S.,35934146900;35563363400;,Towards building an intelligent decision support system for project management,1996,Sadhana,21,3,,327,343,,2,10.1007/BF02745527,https://www.scopus.com/inward/record.uri?eid=2-s2.0-0030165564&amp;doi=10.1007%2fBF02745527&amp;partnerID=40&amp;md5=a6638ad453f9d33359384f304bb95bc1,Article,Final,"All Open Access, Bronze, Green",Scopus,2-s2.0-0030165564,,</t>
  </si>
  <si>
    <t>Ke, J.,57223016583;,Design and Research of Economic Management Problem Fusion Method Based on Decision Information System,2022,Security and Communication Networks,2022,,8778545,,,,,10.1155/2022/8778545,https://www.scopus.com/inward/record.uri?eid=2-s2.0-85134537954&amp;doi=10.1155%2f2022%2f8778545&amp;partnerID=40&amp;md5=c144e96184a0e64222fa98656c310cb5,Article,Final,"All Open Access, Gold",Scopus,2-s2.0-85134537954,,</t>
  </si>
  <si>
    <t>Benjamin, C.O., Yunus, N.B., Babcock, D.L., Kincaid, J.,7101871567;6603808365;35608683800;7006223785;,Knowledge-based pedagogical system for project management,1989,The International journal of applied engineering education,5,4,,507,513,,,,https://www.scopus.com/inward/record.uri?eid=2-s2.0-0024888089&amp;partnerID=40&amp;md5=7a2e69259bdd26ab2b727378a59d46e1,Article,Final,,Scopus,2-s2.0-0024888089,,</t>
  </si>
  <si>
    <t>Du, X.,57225015691;,Research on Engineering Project Management Method Based on BIM Technology,2021,Scientific Programming,2021,,7230585,,,,5,10.1155/2021/7230585,https://www.scopus.com/inward/record.uri?eid=2-s2.0-85111058141&amp;doi=10.1155%2f2021%2f7230585&amp;partnerID=40&amp;md5=422b0f54987df4bfb4a4aaf2437afdc8,Article,Final,"All Open Access, Gold, Green",Scopus,2-s2.0-85111058141,,</t>
  </si>
  <si>
    <t>Marshall, G., Barber, T.J., Boardman, J.T.,7402287517;36906066400;34978092300;,METHODOLOGY FOR MODELLING A PROJECT MANAGEMENT CONTROL ENVIRONMENT.,1987,IEE Proceedings D: Control Theory and Applications,134,4,,287,300,,13,10.1049/ip-d.1987.0047,https://www.scopus.com/inward/record.uri?eid=2-s2.0-0023386245&amp;doi=10.1049%2fip-d.1987.0047&amp;partnerID=40&amp;md5=b7ec3d5f771d1ac7747c3155e87d6f7a,Article,Final,,Scopus,2-s2.0-0023386245,,</t>
  </si>
  <si>
    <t>Heintz, T.J.,16447045600;,An object-oriented approach to planning and managing software development projects,1991,Information and Management,20,4,,281,293,,4,10.1016/0378-7206(91)90020-3,https://www.scopus.com/inward/record.uri?eid=2-s2.0-0041111348&amp;doi=10.1016%2f0378-7206%2891%2990020-3&amp;partnerID=40&amp;md5=f851200b5cfe55341a24225bd3c95628,Article,Final,,Scopus,2-s2.0-0041111348,,</t>
  </si>
  <si>
    <t>Shadbolt, N., Gibbins, N., Glaser, H., Harris, S., Schraefel, M.C.,56867428600;6602976204;7006166069;57199122242;57193559107;,"CS AKTive Space, or How We Learned to Stop Worrying and Love the Semantic Web",2004,IEEE Intelligent Systems,19,3,,41,47,,44,10.1109/MIS.2004.8,https://www.scopus.com/inward/record.uri?eid=2-s2.0-3042634917&amp;doi=10.1109%2fMIS.2004.8&amp;partnerID=40&amp;md5=d59b2ee80fcab8e8f6c837826c2d9e32,Article,Final,,Scopus,2-s2.0-3042634917,,</t>
  </si>
  <si>
    <t>Forsythe, D.E., Buchanan, B.G.,7003414492;35847349200;,Nontechnical problems in knowledge engineering: Implications for project management,1992,Expert Systems With Applications,5,03-Apr,,203,212,,4,10.1016/0957-4174(92)90005-D,https://www.scopus.com/inward/record.uri?eid=2-s2.0-0027072408&amp;doi=10.1016%2f0957-4174%2892%2990005-D&amp;partnerID=40&amp;md5=707a618d58ca6ef082f5762b0229940c,Article,Final,,Scopus,2-s2.0-0027072408,,</t>
  </si>
  <si>
    <t>Cheng, M.-Y., Roy, A.F.V.,26431814100;35491656500;,Evolutionary fuzzy decision model for cash flow prediction using time-dependent support vector machines,2011,International Journal of Project Management,29,1,,56,65,,64,10.1016/j.ijproman.2010.01.004,https://www.scopus.com/inward/record.uri?eid=2-s2.0-78049278760&amp;doi=10.1016%2fj.ijproman.2010.01.004&amp;partnerID=40&amp;md5=efaeca7cfd4bdeb411d6336dabe70c8a,Article,Final,,Scopus,2-s2.0-78049278760,,</t>
  </si>
  <si>
    <t>Merhi, M.I.,54407183900;,Evaluating the critical success factors of data intelligence implementation in the public sector using analytical hierarchy process,2021,Technological Forecasting and Social Change,173,,121180,,,,4,10.1016/j.techfore.2021.121180,https://www.scopus.com/inward/record.uri?eid=2-s2.0-85114125763&amp;doi=10.1016%2fj.techfore.2021.121180&amp;partnerID=40&amp;md5=0789d492ad5068a120a6a2b024e925df,Article,Final,,Scopus,2-s2.0-85114125763,,</t>
  </si>
  <si>
    <t>Leitch, R.,7006202884;,Artificial intelligence in engineering,1992,Computing and Control Engineering Journal,3,4,,152,,,3,10.1049/cce:19920042,https://www.scopus.com/inward/record.uri?eid=2-s2.0-0026889944&amp;doi=10.1049%2fcce%3a19920042&amp;partnerID=40&amp;md5=d4dd542d6885d02eeee82059e59a5374,Article,Final,,Scopus,2-s2.0-0026889944,,</t>
  </si>
  <si>
    <t>García-Crespo, A., González-Carrasco, I., Colomo-Palacios, R., López-Cuadrado, J.L., Ruiz-Mezcua, B.,57207533415;16021849300;25653963200;16022362600;6507597856;,Methodology for software development estimation optimization based on neural networks,2011,IEEE Latin America Transactions,9,3,5893789,391,405,,6,10.1109/TLA.2011.5893789,https://www.scopus.com/inward/record.uri?eid=2-s2.0-79959563602&amp;doi=10.1109%2fTLA.2011.5893789&amp;partnerID=40&amp;md5=2d896fc949251c20d3c2a4427329cbf5,Article,Final,"All Open Access, Green",Scopus,2-s2.0-79959563602,,</t>
  </si>
  <si>
    <t>Cabeças, A., DA SILVA, M.M.,55535656700;56275266700;,Project management in the fourth industrial revolution,2020,"Revista Internacional de Tecnologia, Ciencia y Sociedad",9,2,,79,96,,1,10.37467/gka-revtechno.v9.2804,https://www.scopus.com/inward/record.uri?eid=2-s2.0-85101240472&amp;doi=10.37467%2fgka-revtechno.v9.2804&amp;partnerID=40&amp;md5=d30405027905529746d84b4ad83d2ee1,Article,Final,"All Open Access, Bronze",Scopus,2-s2.0-85101240472,,</t>
  </si>
  <si>
    <t>Winterscheid, A., Fuchs, E., Haase, M., Hens, T., Horchler, P., Hübner, C., Van Lersel, P., Lippert, K., Ostrowski, M., Rosenzweig, S., Thül, M.,6504540152;25421748200;57198386015;35737114900;25421920300;57197902837;35281373700;35280134500;7103327256;7006603558;55942027800;,Nofdp IDSS - A free software product for designing nature-oriented flood protection measures [Nofdp IDSS - Ein kostenfreies Softwareprodukt zur Konzeption von Naturverträglichen Hochwasserschutzmaßnahmen],2009,WasserWirtschaft,99,10,,10,14,,1,,https://www.scopus.com/inward/record.uri?eid=2-s2.0-73649133258&amp;partnerID=40&amp;md5=3c03bbe203bf8a0cefa5e55148373b6c,Article,Final,,Scopus,2-s2.0-73649133258,,</t>
  </si>
  <si>
    <t>Ourdev, I., Xie, H., AbouRizk, S.,6505998924;57198559303;7006555473;,An Intelligent Agent Approach to Adaptive Project Management,2008,Tsinghua Science and Technology,13,SUPPL. 1,,121,125,,7,10.1016/S1007-0214(08)70137-8,https://www.scopus.com/inward/record.uri?eid=2-s2.0-62649089795&amp;doi=10.1016%2fS1007-0214%2808%2970137-8&amp;partnerID=40&amp;md5=e13c8f53bb7d33f7ff0b5bcce42dc2d8,Article,Final,"All Open Access, Bronze",Scopus,2-s2.0-62649089795,,</t>
  </si>
  <si>
    <t>Trappey, A.J.C., Chiang, T.-A., Ke, S.,7003314683;15069627200;15128693300;,Developing an intelligent workflow management system to manage project processes with dynamic resource control,2006,Journal of the Chinese Institute of Industrial Engineers,23,6,,484,493,,5,10.1080/10170660609509345,https://www.scopus.com/inward/record.uri?eid=2-s2.0-33845353670&amp;doi=10.1080%2f10170660609509345&amp;partnerID=40&amp;md5=e1df5fe02851d6096d2145f20afb215f,Article,Final,,Scopus,2-s2.0-33845353670,,</t>
  </si>
  <si>
    <t>Chen, K., Lu, W., Peng, Y., Rowlinson, S., Huang, G.Q.,57211364148;24173836000;56576801600;7003696228;7403425048;,Bridging BIM and building: From a literature review to an integrated conceptual framework,2015,International Journal of Project Management,33,6,,1405,1416,,130,10.1016/j.ijproman.2015.03.006,https://www.scopus.com/inward/record.uri?eid=2-s2.0-84930762229&amp;doi=10.1016%2fj.ijproman.2015.03.006&amp;partnerID=40&amp;md5=72c0b7d40fb549c157bf9c5020f5041e,Article,Final,,Scopus,2-s2.0-84930762229,,</t>
  </si>
  <si>
    <t>Xiaoshuan, Z., Zetian, F., Wengui, C., Dong, T., Jian, Z.,8448836000;55538835900;23390724400;7101795859;55983771100;,Applying evolutionary prototyping model in developing FIDSS: An intelligent decision support system for fish disease/health management,2009,Expert Systems with Applications,36,2 PART 2,,3901,3913,,21,10.1016/j.eswa.2008.02.049,https://www.scopus.com/inward/record.uri?eid=2-s2.0-56349107322&amp;doi=10.1016%2fj.eswa.2008.02.049&amp;partnerID=40&amp;md5=58df048b0300c3de843b99092b018b2a,Article,Final,,Scopus,2-s2.0-56349107322,,</t>
  </si>
  <si>
    <t>Liu, S., Hao, W.,57203401398;57223223740;,Forecasting the scheduling issues in engineering project management: Applications of deep learning models,2021,Future Generation Computer Systems,123,,,85,93,,1,10.1016/j.future.2021.04.013,https://www.scopus.com/inward/record.uri?eid=2-s2.0-85105282841&amp;doi=10.1016%2fj.future.2021.04.013&amp;partnerID=40&amp;md5=f3b4855e6ce8380b3747fd0308a48156,Article,Final,,Scopus,2-s2.0-85105282841,,</t>
  </si>
  <si>
    <t>Buah, E., Linnanen, L., Wu, H., Kesse, M.A.,57191199376;6507834628;56049976500;57191264408;,Can artificial intelligence assist project developers in long-term management of energy projects? The case of CO2 capture and storage,2020,Energies,13,23,6259,,,,,10.3390/en13236259,https://www.scopus.com/inward/record.uri?eid=2-s2.0-85106600224&amp;doi=10.3390%2fen13236259&amp;partnerID=40&amp;md5=f832d3890b19f80202a82f0ed0780835,Article,Final,"All Open Access, Gold, Green",Scopus,2-s2.0-85106600224,,</t>
  </si>
  <si>
    <t>O'Leary, D.E., Kuokka, D., Plant, R.,57211485631;6602331429;7005447001;,Artificial Intelligence and Virtual Organizations,1997,Communications of the ACM,40,1,,52,59,,68,10.1145/242857.242871,https://www.scopus.com/inward/record.uri?eid=2-s2.0-0030736324&amp;doi=10.1145%2f242857.242871&amp;partnerID=40&amp;md5=dc7595bc4c3e883b7ba97fcca65a0949,Article,Final,,Scopus,2-s2.0-0030736324,,</t>
  </si>
  <si>
    <t>Kanapeckiene, L., Kaklauskas, A., Zavadskas, E.K., Seniut, M.,11141183600;55926913900;6602254601;35113865300;,Integrated knowledge management model and system for construction projects,2010,Engineering Applications of Artificial Intelligence,23,7,,1200,1215,,78,10.1016/j.engappai.2010.01.030,https://www.scopus.com/inward/record.uri?eid=2-s2.0-77957865155&amp;doi=10.1016%2fj.engappai.2010.01.030&amp;partnerID=40&amp;md5=10c5d0c49a6b79cb23e7fd2afc00e8c4,Article,Final,,Scopus,2-s2.0-77957865155,,</t>
  </si>
  <si>
    <t>Zukifli, C.Z., Suparmin, S.,55321567800;56764679900;,Wireless communication network tools kits with visualization techniques: Design consideration for proposed architecture,2015,International Journal of Multimedia and Ubiquitous Engineering,10,7,,359,362,,2,10.14257/ijmue.2015.10.7.37,https://www.scopus.com/inward/record.uri?eid=2-s2.0-84938593840&amp;doi=10.14257%2fijmue.2015.10.7.37&amp;partnerID=40&amp;md5=d31e57c5ea51d33085ab14fa4b78535e,Article,Final,,Scopus,2-s2.0-84938593840,,</t>
  </si>
  <si>
    <t>Ormerod, R.,7004553786;,The fitness and survival of the OR profession in the age of artificial intelligence,2021,Journal of the Operational Research Society,72,1,,4,22,,2,10.1080/01605682.2019.1650619,https://www.scopus.com/inward/record.uri?eid=2-s2.0-85079734061&amp;doi=10.1080%2f01605682.2019.1650619&amp;partnerID=40&amp;md5=9a38fd46523d65828d168b9d2911570c,Article,Final,,Scopus,2-s2.0-85079734061,,</t>
  </si>
  <si>
    <t>Wales, R.J., AbouRizk, S.M.,7006402177;7006555473;,An integrated simulation model for construction,1996,Simulation Practice and Theory,3,6,,401,420,,24,10.1016/0928-4869(95)00018-6,https://www.scopus.com/inward/record.uri?eid=2-s2.0-0029755887&amp;doi=10.1016%2f0928-4869%2895%2900018-6&amp;partnerID=40&amp;md5=f2537c33e8d12f3b33c31b2e5ceb24df,Article,Final,,Scopus,2-s2.0-0029755887,,</t>
  </si>
  <si>
    <t>Nassif, A.B., Azzeh, M., Capretz, L.F., Ho, D.,36606459700;24337669100;6602660867;36611659100;,Neural network models for software development effort estimation: a comparative study,2016,Neural Computing and Applications,27,8,,2369,2381,,71,10.1007/s00521-015-2127-1,https://www.scopus.com/inward/record.uri?eid=2-s2.0-84947554861&amp;doi=10.1007%2fs00521-015-2127-1&amp;partnerID=40&amp;md5=652d9fb3cb82d2405b9c39990e37f2df,Article,Final,"All Open Access, Green",Scopus,2-s2.0-84947554861,,</t>
  </si>
  <si>
    <t>Lefebvre, B., Gauthier, G., Tadié, S., Duc, T.H., Achaba, H.,13609392400;36963265300;12039290100;12038963300;12038853800;,Competence ontology for domain knowledge dissemination and retrieval,2005,Applied Artificial Intelligence,19,09-Oct,,845,859,,10,10.1080/08839510500234222,https://www.scopus.com/inward/record.uri?eid=2-s2.0-31444447582&amp;doi=10.1080%2f08839510500234222&amp;partnerID=40&amp;md5=804e72b304a19338079a1bb3f3fec8de,Article,Final,,Scopus,2-s2.0-31444447582,,</t>
  </si>
  <si>
    <t>Mahling, D.E., Craven, N., Croft, W.B.,6602939742;7003700960;7006788293;,From Office Automation to Intelligent Workflow Systems,1995,IEEE Expert-Intelligent Systems and their Applications,10,3,,41,47,,24,10.1109/64.393142,https://www.scopus.com/inward/record.uri?eid=2-s2.0-0029322507&amp;doi=10.1109%2f64.393142&amp;partnerID=40&amp;md5=502a8a685e01383a2c5d394adf091c67,Article,Final,,Scopus,2-s2.0-0029322507,,</t>
  </si>
  <si>
    <t>Nazarenko, A., Vishnevskiy, K., Meissner, D., Daim, T.,35864730000;57194113437;55337583500;35565192000;,Applying digital technologies in technology roadmapping to overcome individual biased assessments,2022,Technovation,110,,102364,,,,1,10.1016/j.technovation.2021.102364,https://www.scopus.com/inward/record.uri?eid=2-s2.0-85111565797&amp;doi=10.1016%2fj.technovation.2021.102364&amp;partnerID=40&amp;md5=2ab0a6bf4210b340caff6346952c89c5,Article,Final,,Scopus,2-s2.0-85111565797,,</t>
  </si>
  <si>
    <t>Arashpour, M., Bai, Y., Aranda-mena, G., Bab-Hadiashar, A., Hosseini, R., Kalutara, P.,55520813200;55271771000;12808214700;6603333330;57193617746;55607522400;,Optimizing decisions in advanced manufacturing of prefabricated products: Theorizing supply chain configurations in off-site construction,2017,Automation in Construction,84,,,146,153,,62,10.1016/j.autcon.2017.08.032,https://www.scopus.com/inward/record.uri?eid=2-s2.0-85028707593&amp;doi=10.1016%2fj.autcon.2017.08.032&amp;partnerID=40&amp;md5=44df82a6e368ee9741ad961a89f77bcc,Article,Final,,Scopus,2-s2.0-85028707593,,</t>
  </si>
  <si>
    <t>Song, Q., Zhu, X., Wang, G., Sun, H., Jiang, H., Xue, C., Xu, B., Song, W.,7202973820;57214687661;55875640600;15754838300;35503225000;57225816365;7404589262;57189264889;,A machine learning based software process model recommendation method,2016,Journal of Systems and Software,118,,,85,100,,10,10.1016/j.jss.2016.05.002,https://www.scopus.com/inward/record.uri?eid=2-s2.0-84967329239&amp;doi=10.1016%2fj.jss.2016.05.002&amp;partnerID=40&amp;md5=b8ee9c307fae3ef0d564d435a6f6c55a,Article,Final,,Scopus,2-s2.0-84967329239,,</t>
  </si>
  <si>
    <t>Chiu, N.-H.,14821790100;,Combining techniques for software quality classification: An integrated decision network approach,2011,Expert Systems with Applications,38,4,,4618,4625,,20,10.1016/j.eswa.2010.09.136,https://www.scopus.com/inward/record.uri?eid=2-s2.0-78650698263&amp;doi=10.1016%2fj.eswa.2010.09.136&amp;partnerID=40&amp;md5=d666f105976ffd5d44eb3dea06238b12,Article,Final,,Scopus,2-s2.0-78650698263,,</t>
  </si>
  <si>
    <t>Krupa, Gary J.,6701422346;,Detecting fires,1993,Military Engineer,85,557,,34,36,,,,https://www.scopus.com/inward/record.uri?eid=2-s2.0-0027627731&amp;partnerID=40&amp;md5=4d535c2279bd93f96c81cb2779e332a0,Article,Final,,Scopus,2-s2.0-0027627731,,</t>
  </si>
  <si>
    <t>Elbeltagi, E., Hegazy, T.,6603265905;7004341761;,A hybrid-based system for site layout planning in construction,2001,Computer-Aided Civil and Infrastructure Engineering,16,2,,79,93,,58,10.1111/0885-9507.00215,https://www.scopus.com/inward/record.uri?eid=2-s2.0-0035052778&amp;doi=10.1111%2f0885-9507.00215&amp;partnerID=40&amp;md5=cd801b6a94b52fd44a15966ff14bb8bc,Article,Final,,Scopus,2-s2.0-0035052778,,</t>
  </si>
  <si>
    <t>Hegazy, T., Petzold, K.,7004341761;7004683617;,Genetic optimization for dynamic project control,2003,Journal of Construction Engineering and Management,129,4,,396,404,,50,10.1061/(ASCE)0733-9364(2003)129:4(396),https://www.scopus.com/inward/record.uri?eid=2-s2.0-13944255840&amp;doi=10.1061%2f%28ASCE%290733-9364%282003%29129%3a4%28396%29&amp;partnerID=40&amp;md5=93c2b055cf48e064eef7b7e011f51810,Article,Final,,Scopus,2-s2.0-13944255840,,</t>
  </si>
  <si>
    <t>Han, W.J., Lu, T.B., Zhang, X.Y., Jiang, L.X., Li, W.,49661266200;23668013100;55715477500;36079969400;37088785200;,Algorithmic based and non-algorithmic based approaches to estimate the software effort,2015,International Journal of Multimedia and Ubiquitous Engineering,10,4,,141,154,,1,10.14257/ijmue.2015.10.4.15,https://www.scopus.com/inward/record.uri?eid=2-s2.0-84932150939&amp;doi=10.14257%2fijmue.2015.10.4.15&amp;partnerID=40&amp;md5=bb9325485df56a5d66b10dd2ec18746a,Article,Final,"All Open Access, Bronze",Scopus,2-s2.0-84932150939,,</t>
  </si>
  <si>
    <t>Cheng, M.-Y., Tsai, H.-C., Liu, C.-L.,26431814100;7402649414;25652028700;,Artificial intelligence approaches to achieve strategic control over project cash flows,2009,Automation in Construction,18,4,,386,393,,45,10.1016/j.autcon.2008.10.005,https://www.scopus.com/inward/record.uri?eid=2-s2.0-63549086902&amp;doi=10.1016%2fj.autcon.2008.10.005&amp;partnerID=40&amp;md5=087d8e31b1aff0c8f26c2a8f5fb9167d,Article,Final,,Scopus,2-s2.0-63549086902,,</t>
  </si>
  <si>
    <t>Noronha, S.J., Sarma, V.V.S.,35609384300;35563363400;,Knowledge-Based Approaches for Scheduling Problems: A Survey,1991,IEEE Transactions on Knowledge and Data Engineering,3,2,,160,171,,86,10.1109/69.87996,https://www.scopus.com/inward/record.uri?eid=2-s2.0-0026172827&amp;doi=10.1109%2f69.87996&amp;partnerID=40&amp;md5=0fb3e6b0e3f165985e826a92c711e037,Article,Final,"All Open Access, Green",Scopus,2-s2.0-0026172827,,</t>
  </si>
  <si>
    <t>Pospieszny, P., Czarnacka-Chrobot, B., Kobylinski, A.,57016876200;35247616200;57204785508;,An effective approach for software project effort and duration estimation with machine learning algorithms,2018,Journal of Systems and Software,137,,,184,196,,81,10.1016/j.jss.2017.11.066,https://www.scopus.com/inward/record.uri?eid=2-s2.0-85037534472&amp;doi=10.1016%2fj.jss.2017.11.066&amp;partnerID=40&amp;md5=9db2ffd867c320e60b56603483a60755,Article,Final,,Scopus,2-s2.0-85037534472,,</t>
  </si>
  <si>
    <t>Kurimoto, T., Loveridge, J.,7005107228;36837701100;,Working together,1995,Manufacturing Engineer,74,6,,264,265,,,10.1049/me:19950606,https://www.scopus.com/inward/record.uri?eid=2-s2.0-0029545862&amp;doi=10.1049%2fme%3a19950606&amp;partnerID=40&amp;md5=6ec2170d51616ff73cd2d70bc410bb0e,Article,Final,,Scopus,2-s2.0-0029545862,,</t>
  </si>
  <si>
    <t>El-Gohary, N.M., El-Diraby, T.E.,14519146500;6506333096;,Dynamic knowledge-based process integration portal for collaborative construction,2010,Journal of Construction Engineering and Management,136,3,,316,328,,32,10.1061/(ASCE)CO.1943-7862.0000147,https://www.scopus.com/inward/record.uri?eid=2-s2.0-77149163496&amp;doi=10.1061%2f%28ASCE%29CO.1943-7862.0000147&amp;partnerID=40&amp;md5=070abbbf92af8e1ff244d630216923ae,Article,Final,,Scopus,2-s2.0-77149163496,,</t>
  </si>
  <si>
    <t>Khoroshevskij, V.F.,6603255740;,Project control in the Pies Work Bench intelligent system,1993,Izvestiya Akademii Nauk. Teoriya i Sistemy Upravleniya,,5,,156,171,,,,https://www.scopus.com/inward/record.uri?eid=2-s2.0-0027662796&amp;partnerID=40&amp;md5=a928584e20d81184c89933cc861b754b,Article,Final,,Scopus,2-s2.0-0027662796,,</t>
  </si>
  <si>
    <t>Choi, S.-W., Lee, E.-B., Kim, J.-H.,57226501136;7406967942;57226497072;,The engineering machine-learning automation platform (Emap): A big-data-driven ai tool for contractors’ sustainable management solutions for plant projects,2021,Sustainability (Switzerland),13,18,10384,,,,8,10.3390/su131810384,https://www.scopus.com/inward/record.uri?eid=2-s2.0-85115392133&amp;doi=10.3390%2fsu131810384&amp;partnerID=40&amp;md5=2d45059539250817fbab0411319cf8e0,Article,Final,"All Open Access, Gold, Green",Scopus,2-s2.0-85115392133,,</t>
  </si>
  <si>
    <t>Duan, Q., Liao, T.W.,55454374300;7102718917;,Improved ant colony optimization algorithms for determining project critical paths,2010,Automation in Construction,19,6,,676,693,,27,10.1016/j.autcon.2010.02.012,https://www.scopus.com/inward/record.uri?eid=2-s2.0-77955569892&amp;doi=10.1016%2fj.autcon.2010.02.012&amp;partnerID=40&amp;md5=e50c7c8a5168ba617c80010a35a10562,Article,Final,,Scopus,2-s2.0-77955569892,,</t>
  </si>
  <si>
    <t>Yaseen, Z.M., Ali, Z.H., Salih, S.Q., Al-Ansari, N.,56436206700;57222326511;57203978808;51664437800;,Prediction of risk delay in construction projects using a hybrid artificial intelligence model,2020,Sustainability (Switzerland),12,4,1514,,,,35,10.3390/su12041514,https://www.scopus.com/inward/record.uri?eid=2-s2.0-85081277221&amp;doi=10.3390%2fsu12041514&amp;partnerID=40&amp;md5=39b697a875e349d186b9e092967a6609,Article,Final,"All Open Access, Gold, Green",Scopus,2-s2.0-85081277221,,</t>
  </si>
  <si>
    <t>Carroll, C.T.,57208637368;,"Structured project requests for control, analysis, and training",2004,Information Systems Management,21,2,,9,15,,,10.1201/1078/44118.21.2.20040301/80416.2,https://www.scopus.com/inward/record.uri?eid=2-s2.0-1642617502&amp;doi=10.1201%2f1078%2f44118.21.2.20040301%2f80416.2&amp;partnerID=40&amp;md5=238098745308d1886b433d8df7f5148d,Article,Final,,Scopus,2-s2.0-1642617502,,</t>
  </si>
  <si>
    <t>Jankovic, M., Cardinal, J.S.-L., Bocquet, J.-C.,36908829100;57210789855;35616889300;,Context management in collaborative decision making in complex design projects,2015,International Journal of Product Development,20,4,,286,303,,2,10.1504/IJPD.2015.071397,https://www.scopus.com/inward/record.uri?eid=2-s2.0-84940756157&amp;doi=10.1504%2fIJPD.2015.071397&amp;partnerID=40&amp;md5=77d0b385dde3461d3f09836b4b7bea01,Article,Final,"All Open Access, Green",Scopus,2-s2.0-84940756157,,</t>
  </si>
  <si>
    <t>Parr, C.S., Lemay, D.G., Owen, C.L., Woodward-Greene, M.J., Sun, J.,8629593400;8898042700;26430021800;57202831772;57226713921;,Multimodal AI to Improve Agriculture,2021,IT Professional,23,3,9464529,53,57,,1,10.1109/MITP.2020.2986122,https://www.scopus.com/inward/record.uri?eid=2-s2.0-85112449130&amp;doi=10.1109%2fMITP.2020.2986122&amp;partnerID=40&amp;md5=71792b7aa6d7ca1dca4cab34abc5b287,Article,Final,,Scopus,2-s2.0-85112449130,,</t>
  </si>
  <si>
    <t>Narin'yani, A.S., Borde, S.B., Ivanov, D.A.,6506886421;6506648918;57192422575;,Subdefinite mathematics and novel scheduling technology,1997,Artificial Intelligence in Engineering,11,1,,5,14,,6,10.1016/0954-1810(96)00015-5,https://www.scopus.com/inward/record.uri?eid=2-s2.0-0031078976&amp;doi=10.1016%2f0954-1810%2896%2900015-5&amp;partnerID=40&amp;md5=a95ea378db7f87a8a8b2cdad37763b23,Article,Final,,Scopus,2-s2.0-0031078976,,</t>
  </si>
  <si>
    <t>Arashpour, M., Heidarpour, A., Akbar Nezhad, A., Hosseinifard, Z., Chileshe, N., Hosseini, R.,55520813200;23481778900;57200174708;55792606700;12808688300;57193617746;,Performance-based control of variability and tolerance in off-site manufacture and assembly: optimization of penalty on poor production quality,2020,Construction Management and Economics,38,6,,502,514,,29,10.1080/01446193.2019.1616789,https://www.scopus.com/inward/record.uri?eid=2-s2.0-85066983785&amp;doi=10.1080%2f01446193.2019.1616789&amp;partnerID=40&amp;md5=9433371f3bfae7ae73532e13ea6f7464,Article,Final,"All Open Access, Green",Scopus,2-s2.0-85066983785,,</t>
  </si>
  <si>
    <t>Haque, B.U., Belecheanu, R.A., Barson, R.J., Pawar, K.S.,6603123887;15126758700;6602253009;7003327784;,Towards the application of case based reasoning to decision-making in concurrent product development (concurrent engineering),2000,Knowledge-Based Systems,13,2,,101,112,,85,10.1016/S0950-7051(00)00051-4,https://www.scopus.com/inward/record.uri?eid=2-s2.0-0033726583&amp;doi=10.1016%2fS0950-7051%2800%2900051-4&amp;partnerID=40&amp;md5=3ea83de8104e39fec7ede28df726ce11,Article,Final,,Scopus,2-s2.0-0033726583,,</t>
  </si>
  <si>
    <t>Dehghanimohammadabadi, M., Keyser, T.K.,56415021900;6603345210;,Intelligent simulation: Integration of SIMIO and MATLAB to deploy decision support systems to simulation environment,2017,Simulation Modelling Practice and Theory,71,,,45,60,,34,10.1016/j.simpat.2016.08.007,https://www.scopus.com/inward/record.uri?eid=2-s2.0-84996798684&amp;doi=10.1016%2fj.simpat.2016.08.007&amp;partnerID=40&amp;md5=c51ec08471a962419aad2f0e2e31fcc1,Article,Final,,Scopus,2-s2.0-84996798684,,</t>
  </si>
  <si>
    <t>Petkovic, D.,7006263353;,Using Learning Analytics to Assess Capstone Project Teams,2016,Computer,49,1,7383153,80,83,,9,10.1109/MC.2016.3,https://www.scopus.com/inward/record.uri?eid=2-s2.0-84962121739&amp;doi=10.1109%2fMC.2016.3&amp;partnerID=40&amp;md5=4ff86ac934efd57042eedeb53cf574db,Article,Final,,Scopus,2-s2.0-84962121739,,</t>
  </si>
  <si>
    <t>Faghihi, V., Nejat, A., Reinschmidt, K.F., Kang, J.H.,55295844900;36768892000;7004189816;8886869500;,Automation in construction scheduling: a review of the literature,2015,International Journal of Advanced Manufacturing Technology,81,09-Dec,,1845,1856,,40,10.1007/s00170-015-7339-0,https://www.scopus.com/inward/record.uri?eid=2-s2.0-84947493840&amp;doi=10.1007%2fs00170-015-7339-0&amp;partnerID=40&amp;md5=b766c057e7f0fb004c269a593153ea1a,Article,Final,,Scopus,2-s2.0-84947493840,,</t>
  </si>
  <si>
    <t>Vavilova, N.N., Ratnikova, N.A.,8651640700;6603565816;,An expert system of informational and intelligent support of a crew,2005,Journal of Computer and Systems Sciences International,44,3,,441,449,,,,https://www.scopus.com/inward/record.uri?eid=2-s2.0-23844432618&amp;partnerID=40&amp;md5=84e1bf071da1907e013f47d47f94a02c,Article,Final,,Scopus,2-s2.0-23844432618,,</t>
  </si>
  <si>
    <t>Liebowitz, Jay, Krishnamurthy, Vijaya, Rodens, Ira, Houston, Chapman, Liebowitz, Alisa, Baek, Seung, Radko, Joe, Zeide, Janet, Potter, William,7005873491;7103179911;6602589071;7103041083;6506841605;7201371706;6504609090;7801494886;7102431553;,Experiences in managing an expert systems project,1997,Kybernetes,26,1,,68,74,,,10.1108/03684929710158124,https://www.scopus.com/inward/record.uri?eid=2-s2.0-0031373982&amp;doi=10.1108%2f03684929710158124&amp;partnerID=40&amp;md5=81c9d41910b81d32f778d08c11cf5ee7,Article,Final,,Scopus,2-s2.0-0031373982,,</t>
  </si>
  <si>
    <t>García, J.A.L., Peña, A.B., Pérez, P.Y.P., Pérez, R.B.,38661195000;56844620400;57203958933;12242403000;,Project control and computational intelligence: Trends and challenges,2017,International Journal of Computational Intelligence Systems,10,1,,320,335,,11,10.2991/ijcis.2017.10.1.22,https://www.scopus.com/inward/record.uri?eid=2-s2.0-85018793568&amp;doi=10.2991%2fijcis.2017.10.1.22&amp;partnerID=40&amp;md5=8c05a87cf44fbf5fc94cb298c75f8eee,Article,Final,"All Open Access, Gold",Scopus,2-s2.0-85018793568,,</t>
  </si>
  <si>
    <t>Liu, S.-X., Wang, M-G., Tang, J.-F.,12754022900;7406691314;55804452600;,Optimization algorithms for solving resource-constrained project scheduling problem: A review,2001,Kongzhi yu Juece/Control and Decision,16,SUPPL.,,647,651,,9,,https://www.scopus.com/inward/record.uri?eid=2-s2.0-0035522015&amp;partnerID=40&amp;md5=94953f1cc67d413272285c72d1bd4a01,Article,Final,,Scopus,2-s2.0-0035522015,,</t>
  </si>
  <si>
    <t>Cheng, M.-Y., Tsai, H.-C., Hsieh, W.-S.,26431814100;7402649414;24558795600;,Web-based conceptual cost estimates for construction projects using Evolutionary Fuzzy Neural Inference Model,2009,Automation in Construction,18,2,,164,172,,84,10.1016/j.autcon.2008.07.001,https://www.scopus.com/inward/record.uri?eid=2-s2.0-57649199673&amp;doi=10.1016%2fj.autcon.2008.07.001&amp;partnerID=40&amp;md5=5d9e8ff43d1ab9d6558273914eb359ba,Article,Final,,Scopus,2-s2.0-57649199673,,</t>
  </si>
  <si>
    <t>Chen, X.-H., Chen, Z.-Y., Xu, X.-H.,56888182800;56099275900;25928927700;,Group decision support platform framework for complex large groups,2008,"Jisuanji Jicheng Zhizao Xitong/Computer Integrated Manufacturing Systems, CIMS",14,9,,1796,1804,,6,,https://www.scopus.com/inward/record.uri?eid=2-s2.0-55149110114&amp;partnerID=40&amp;md5=192d107bdd47699f99e3b8a53263a1b3,Article,Final,,Scopus,2-s2.0-55149110114,,</t>
  </si>
  <si>
    <t>Bastian, G., Baker, G.H., Limon, A.,57734416400;55435609300;57734132700;,Bridging the divide between data scientists and clinicians,2022,Intelligence-Based Medicine,6,,100066,,,,,10.1016/j.ibmed.2022.100066,https://www.scopus.com/inward/record.uri?eid=2-s2.0-85131668473&amp;doi=10.1016%2fj.ibmed.2022.100066&amp;partnerID=40&amp;md5=f63b12c472bfdc320970c51e3c0ac775,Article,Final,"All Open Access, Gold",Scopus,2-s2.0-85131668473,,</t>
  </si>
  <si>
    <t>Bitzer, B.E.,6701347882;,European forecasting projects,1999,IEEE AFRICON Conference,1,,,525,530,,,10.1109/afrcon.1999.820946,https://www.scopus.com/inward/record.uri?eid=2-s2.0-0033310145&amp;doi=10.1109%2fafrcon.1999.820946&amp;partnerID=40&amp;md5=41b36fa0e1755673a0fe198aee2be14a,Article,Final,,Scopus,2-s2.0-0033310145,,</t>
  </si>
  <si>
    <t>Hajiali, M., Mosavi, M.R., Shahanaghi, K.,56444323600;12783760600;23981545200;,A new decision support system at estimation of project completion time considering the combination of artificial intelligence methods based on earn value management framework,2020,International Journal of Industrial Engineering : Theory Applications and Practice,27,1,,1,12,,,,https://www.scopus.com/inward/record.uri?eid=2-s2.0-85082308262&amp;partnerID=40&amp;md5=00b60ffd80579312f787b53b1e9369df,Article,Final,,Scopus,2-s2.0-85082308262,,</t>
  </si>
  <si>
    <t>Tomczak, M., Jaśkowski, P.,57194425615;7003523731;,SCHEDULING REPETITIVE CONSTRUCTION PROJECTS: STRUCTURED LITERATURE REVIEW,2022,Journal of Civil Engineering and Management,28,6,,422,442,,,10.3846/jcem.2022.16943,https://www.scopus.com/inward/record.uri?eid=2-s2.0-85131263990&amp;doi=10.3846%2fjcem.2022.16943&amp;partnerID=40&amp;md5=ae37d40e791bc019ed284ab358bab1b0,Article,Final,"All Open Access, Gold",Scopus,2-s2.0-85131263990,,</t>
  </si>
  <si>
    <t>Hamid, M., Zeshan, F., Ahmad, A., Munawar, S., Aimeur, E., Ahmed, S., Abu Elsoud, M., Yousif, M.,57201908966;43061643800;57213229401;57201902479;6603130580;55440710800;35078330100;57193738762;,An intelligent decision support system for effective handling of IT projects,2020,Journal of Intelligent and Fuzzy Systems,38,3,,2683,2691,,3,10.3233/JIFS-179550,https://www.scopus.com/inward/record.uri?eid=2-s2.0-85081541691&amp;doi=10.3233%2fJIFS-179550&amp;partnerID=40&amp;md5=d44be727df937ba9969e175c585bfe40,Article,Final,,Scopus,2-s2.0-85081541691,,</t>
  </si>
  <si>
    <t>Cheng, M.-Y., Hoang, N.-D.,26431814100;53063830000;,Estimating construction duration of diaphragm wall using firefly-tuned least squares support vector machine,2018,Neural Computing and Applications,30,8,,2489,2497,,9,10.1007/s00521-017-2840-z,https://www.scopus.com/inward/record.uri?eid=2-s2.0-85009201680&amp;doi=10.1007%2fs00521-017-2840-z&amp;partnerID=40&amp;md5=7c443decd8544a6068cd583cd1071486,Article,Final,,Scopus,2-s2.0-85009201680,,</t>
  </si>
  <si>
    <t>Mortaji, S.T.H., Bagherpour, M., Noori, S.,55586206800;14036876100;14038213700;,Fuzzy earned value management using L-R fuzzy numbers,2013,Journal of Intelligent and Fuzzy Systems,24,2,,323,332,,21,10.3233/IFS-2012-0556,https://www.scopus.com/inward/record.uri?eid=2-s2.0-84873585671&amp;doi=10.3233%2fIFS-2012-0556&amp;partnerID=40&amp;md5=e5ff52d190b2aa35c58f7c71da26b769,Article,Final,,Scopus,2-s2.0-84873585671,,</t>
  </si>
  <si>
    <t>Marmier, F., Filipas Deniaud, I., Gourc, D.,23974961900;24802000400;55888571400;,Strategic decision-making in NPD projects according to risk: Application to satellites design projects,2014,Computers in Industry,65,8,,1107,1114,,36,10.1016/j.compind.2014.06.001,https://www.scopus.com/inward/record.uri?eid=2-s2.0-84906786455&amp;doi=10.1016%2fj.compind.2014.06.001&amp;partnerID=40&amp;md5=4526bc9675a9eae1c3aa354fc1b61657,Article,Final,"All Open Access, Green",Scopus,2-s2.0-84906786455,,</t>
  </si>
  <si>
    <t>Falkner, A., Fleischanderl, G., Schenner, G.,8717103100;6602850354;8717103000;,Constraints on the user interface of configurator solutions [Constraints an der Benutzerschnittstelle von Konfigurator-Lösungen],2005,Elektrotechnik und Informationstechnik,122,07-Aug,,253,256,,,10.1007/BF03054438,https://www.scopus.com/inward/record.uri?eid=2-s2.0-24144441817&amp;doi=10.1007%2fBF03054438&amp;partnerID=40&amp;md5=be5360f992b0d7f571b51954b9551d91,Article,Final,,Scopus,2-s2.0-24144441817,,</t>
  </si>
  <si>
    <t>Allal-Chérif, O., Simón-Moya, V., Ballester, A.C.C.,24767632700;54909241500;57216812333;,Intelligent purchasing: How artificial intelligence can redefine the purchasing function,2021,Journal of Business Research,124,,,69,76,,22,10.1016/j.jbusres.2020.11.050,https://www.scopus.com/inward/record.uri?eid=2-s2.0-85097398902&amp;doi=10.1016%2fj.jbusres.2020.11.050&amp;partnerID=40&amp;md5=640a15f692f405bbffc567a45660ecec,Article,Final,"All Open Access, Bronze, Green",Scopus,2-s2.0-85097398902,,</t>
  </si>
  <si>
    <t>Lytle, K.S., Bailey, D.W., Dorman, K.F., Moos, M.K.,6507153236;7402156547;7004215684;57198000758;,Just a beta....,1999,Proceedings / AMIA ... Annual Symposium. AMIA Symposium,,,,580,584,,1,,https://www.scopus.com/inward/record.uri?eid=2-s2.0-0033257916&amp;partnerID=40&amp;md5=93b23eb18c3a560e8b56ea5be1928d05,Article,Final,,Scopus,2-s2.0-0033257916,,</t>
  </si>
  <si>
    <t>Caldas, C.H., Chou, C.-C., O'connor, J.,35733343700;55710381200;7401458342;,Negotiation-based decision support model for utility relocations in transportation infrastructure projects,2008,Construction Management and Economics,26,10,,1079,1090,,4,10.1080/01446190802331388,https://www.scopus.com/inward/record.uri?eid=2-s2.0-57749089493&amp;doi=10.1080%2f01446190802331388&amp;partnerID=40&amp;md5=0b2205d002ac9160cc922d96e4ff9ae2,Article,Final,,Scopus,2-s2.0-57749089493,,</t>
  </si>
  <si>
    <t>Huang, J.-C., Huang, H.-C., Chu, S.-H.,57194635224;16033134700;57211382683;,Research on image quality in decision management system and information system framework,2019,Journal of Visual Communication and Image Representation,63,,102588,,,,4,10.1016/j.jvcir.2019.102588,https://www.scopus.com/inward/record.uri?eid=2-s2.0-85073699892&amp;doi=10.1016%2fj.jvcir.2019.102588&amp;partnerID=40&amp;md5=d0e9237f87cc8f156151b3bc783cc866,Article,Final,,Scopus,2-s2.0-85073699892,,</t>
  </si>
  <si>
    <t>McCabe, F.G.,7004008699;,IntelliTeam - Managing projects in the 21st century,1996,Fujitsu Scientific and Technical Journal,32,2,,224,237,,1,,https://www.scopus.com/inward/record.uri?eid=2-s2.0-0030386830&amp;partnerID=40&amp;md5=eda6ce08af4fcc57d337bf442676315a,Article,Final,,Scopus,2-s2.0-0030386830,,</t>
  </si>
  <si>
    <t>Licker, P., Olsen, B.,6602901568;7201356972;,Dimensions of expert system management,1992,The Journal of Systems and Software,19,2,,171,183,,2,10.1016/0164-1212(92)90069-V,https://www.scopus.com/inward/record.uri?eid=2-s2.0-0026929290&amp;doi=10.1016%2f0164-1212%2892%2990069-V&amp;partnerID=40&amp;md5=f2f7df77c77995f1b97104d338f5084e,Article,Final,,Scopus,2-s2.0-0026929290,,</t>
  </si>
  <si>
    <t>Marcenac, Pierre,6602373121;,Multiagent approach,1997,IEEE Potentials,16,1,,19,22,,3,10.1109/45.565609,https://www.scopus.com/inward/record.uri?eid=2-s2.0-0031078327&amp;doi=10.1109%2f45.565609&amp;partnerID=40&amp;md5=736a28997600f41a0ff8af341e8b27c5,Article,Final,,Scopus,2-s2.0-0031078327,,</t>
  </si>
  <si>
    <t>Howarth, R.J.,7101808739;,Spatial models for wide-area visual surveillance: Computational approaches and spatial building-blocks,2005,Artificial Intelligence Review,23,2,,97,155,,7,10.1007/s10462-004-4103-5,https://www.scopus.com/inward/record.uri?eid=2-s2.0-17144364687&amp;doi=10.1007%2fs10462-004-4103-5&amp;partnerID=40&amp;md5=e3533c5b50bdacb948aa7d14c15fd394,Article,Final,,Scopus,2-s2.0-17144364687,,</t>
  </si>
  <si>
    <t>Paiva, A., Dias, J., Sobral, D., Aylett, R., Woods, S., Hall, L., Zoll, C.,7102683774;55107049600;22433944500;55101098300;7202004055;7402375048;6603275160;,Learning by feeling: Evoking empathy with synthetic characters,2005,Applied Artificial Intelligence,19,03-Apr,,235,266,,123,10.1080/08839510590910165,https://www.scopus.com/inward/record.uri?eid=2-s2.0-17044412921&amp;doi=10.1080%2f08839510590910165&amp;partnerID=40&amp;md5=2c377e630594e7c3b1597bffdd90c921,Article,Final,"All Open Access, Green",Scopus,2-s2.0-17044412921,,</t>
  </si>
  <si>
    <t>Trung, N.Q., Kokoszka, A., Siekierska, K., Pawlak, A., Obrebski, D., Ługowski, N.,56979884600;12790227300;12791079400;7005404510;6508293528;12790742400;,Organization of a microprocessor design process using Internet-based interoperable workflows,2002,"Proceedings - International Symposium on Quality Electronic Design, ISQED",2002-January,,996780,405,410,,1,10.1109/ISQED.2002.996780,https://www.scopus.com/inward/record.uri?eid=2-s2.0-84948462693&amp;doi=10.1109%2fISQED.2002.996780&amp;partnerID=40&amp;md5=9f1ed88b6f982aa3e997d301df68b229,Article,Final,,Scopus,2-s2.0-84948462693,,</t>
  </si>
  <si>
    <t>Euler, John K.,7004072234;,Advantages of using 3-D CAD plant models on the construction site,1994,Microcomputers in civil engineering,9,6,,435,444,,3,10.1111/j.1467-8667.1994.tb00349.x,https://www.scopus.com/inward/record.uri?eid=2-s2.0-0028714962&amp;doi=10.1111%2fj.1467-8667.1994.tb00349.x&amp;partnerID=40&amp;md5=a43a16ad4b9e472d6d68bcb0221525b2,Article,Final,,Scopus,2-s2.0-0028714962,,</t>
  </si>
  <si>
    <t>Nekouvaght Tak, A., Taghaddos, H., Mousaei, A., Hermann, U.R.,57215827434;26031827800;57217901491;22947497600;,Evaluating industrial modularization strategies: Local vs. overseas fabrication,2020,Automation in Construction,114,,103175,,,,16,10.1016/j.autcon.2020.103175,https://www.scopus.com/inward/record.uri?eid=2-s2.0-85081993268&amp;doi=10.1016%2fj.autcon.2020.103175&amp;partnerID=40&amp;md5=64f216389a12351335f104900a8379fc,Article,Final,,Scopus,2-s2.0-85081993268,,</t>
  </si>
  <si>
    <t>Hyde, M.,7005382624;,"Spotlight on women in project controls - Dr. Deborah Fisher, PE",2006,"Cost Engineering (Morgantown, West Virginia)",48,2,,5,,,,,https://www.scopus.com/inward/record.uri?eid=2-s2.0-33645966843&amp;partnerID=40&amp;md5=6691f336ec4ce47048a3176d57d7a2c8,Article,Final,,Scopus,2-s2.0-33645966843,,</t>
  </si>
  <si>
    <t>Bakhshi, R., Moradinia, S.F., Jani, R., Poor, R.V.,57729684800;57729835300;57729234700;57729540800;,Presenting a Hybrid Scheme of Machine Learning Combined with Metaheuristic Optimizers for Predicting Final Cost and Time of Project,2022,KSCE Journal of Civil Engineering,,,,,,,,10.1007/s12205-022-1424-3,https://www.scopus.com/inward/record.uri?eid=2-s2.0-85131398638&amp;doi=10.1007%2fs12205-022-1424-3&amp;partnerID=40&amp;md5=cb18b4c686ec5bdc4f560dff38af9a34,Article,Article in Press,,Scopus,2-s2.0-85131398638,,</t>
  </si>
  <si>
    <t>Thrun, S.,7005996507;,Teaching challenge,2006,IEEE Robotics and Automation Magazine,13,4,,12,14,,4,10.1109/RA-M.2006.250538,https://www.scopus.com/inward/record.uri?eid=2-s2.0-33947374302&amp;doi=10.1109%2fRA-M.2006.250538&amp;partnerID=40&amp;md5=38f4c6d204500172ca60d54658dbe109,Article,Final,,Scopus,2-s2.0-33947374302,,</t>
  </si>
  <si>
    <t>Zhang, W., Yang, Y., Liu, X., Zhang, C., Li, X., Xu, R., Wang, F., Babar, M.A.,56528625100;10042024700;52365658400;56204544900;56346345900;55866956900;56204526000;6602842620;,Decision support for project rescheduling to reduce software development delays based on ant colony optimization,2018,International Journal of Computational Intelligence Systems,11,1,,894,910,,2,10.2991/ijcis.11.1.68,https://www.scopus.com/inward/record.uri?eid=2-s2.0-85062722205&amp;doi=10.2991%2fijcis.11.1.68&amp;partnerID=40&amp;md5=9a3030130a8424a9a5c88d9c8b553c98,Article,Final,"All Open Access, Gold, Green",Scopus,2-s2.0-85062722205,,</t>
  </si>
  <si>
    <t>Zhou, Z., Zou, Y.,57717982500;57222986339;,Research on grey situation decision in the context of system analysis of village planning projects using fuzzy TOPSIS,2021,Journal of Intelligent and Fuzzy Systems,40,4,,8185,8195,,,10.3233/JIFS-189641,https://www.scopus.com/inward/record.uri?eid=2-s2.0-85104347872&amp;doi=10.3233%2fJIFS-189641&amp;partnerID=40&amp;md5=77c493523d51a95cdd71ac04e1785155,Article,Final,,Scopus,2-s2.0-85104347872,,</t>
  </si>
  <si>
    <t>Kumaraswamy, M.M., Ng, S.T., Ugwu, O.O., Palaneeswaran, E., Rahman, M.M.,35566270600;7403358853;55886817200;6603323319;55457941900;,Empowering collaborative decisions in complex construction project scenarios,2004,"Engineering, Construction and Architectural Management",11,2,,133,142,,24,10.1108/09699980410527876,https://www.scopus.com/inward/record.uri?eid=2-s2.0-2342591936&amp;doi=10.1108%2f09699980410527876&amp;partnerID=40&amp;md5=e7c9cf8902ce9e264906d6f2854c6710,Article,Final,,Scopus,2-s2.0-2342591936,,</t>
  </si>
  <si>
    <t>Latorre, Robert, Zeidner, Lawrence,56227756700;6602790505;,Computer-integrated manufacturing: a perspective,1994,Journal of Ship Production,10,2,,99,109,,5,,https://www.scopus.com/inward/record.uri?eid=2-s2.0-0028442051&amp;partnerID=40&amp;md5=aced548d02bb694b7abd945975e48038,Article,Final,,Scopus,2-s2.0-0028442051,,</t>
  </si>
  <si>
    <t>Twala, B.,14632785000;,Reasoning with noisy software effort data,2014,Applied Artificial Intelligence,28,6,,533,554,,8,10.1080/08839514.2014.923165,https://www.scopus.com/inward/record.uri?eid=2-s2.0-84904471743&amp;doi=10.1080%2f08839514.2014.923165&amp;partnerID=40&amp;md5=395baeecd6c4c411afc175460c7ed96a,Article,Final,,Scopus,2-s2.0-84904471743,,</t>
  </si>
  <si>
    <t>Terry, P.C.,57198379111;,Expert systems: Manager’s perspective,1991,Journal of Management in Engineering,7,1,,119,131,,5,10.1061/(ASCE)9742-597X(1991)7:1(119),https://www.scopus.com/inward/record.uri?eid=2-s2.0-0026021625&amp;doi=10.1061%2f%28ASCE%299742-597X%281991%297%3a1%28119%29&amp;partnerID=40&amp;md5=9c35a621837b436d046b7e1ed2e9841f,Article,Final,,Scopus,2-s2.0-0026021625,,</t>
  </si>
  <si>
    <t>Fasanghari, M., Iranmanesh, S.H., Amalnick, M.S.,35572370200;35145843300;16205066100;,Predicting the success of projects using evolutionary hybrid fuzzy neural network method in early stages,2015,Journal of Multiple-Valued Logic and Soft Computing,25,02-Mar,,291,321,,2,,https://www.scopus.com/inward/record.uri?eid=2-s2.0-84938277227&amp;partnerID=40&amp;md5=e4eff987e046d6fc76c56f1cc10ffeb3,Article,Final,,Scopus,2-s2.0-84938277227,,</t>
  </si>
  <si>
    <t>Güemes-Peña, D., López-Nozal, C., Marticorena-Sánchez, R., Maudes-Raedo, J.,57203407783;57203418592;25925158200;23091296800;,Emerging topics in mining software repositories: Machine learning in software repositories and datasets,2018,Progress in Artificial Intelligence,7,3,,237,247,,10,10.1007/s13748-018-0147-7,https://www.scopus.com/inward/record.uri?eid=2-s2.0-85051666732&amp;doi=10.1007%2fs13748-018-0147-7&amp;partnerID=40&amp;md5=62519d570c9aca8ee59f2996c2861ce1,Article,Final,,Scopus,2-s2.0-85051666732,,</t>
  </si>
  <si>
    <t>Hershauer, J., Karim, A., Owens, H., Philippakis, A.,6602489411;7201931300;7004788241;6602577325;,A field observation study of an expert system prototype development,1989,Information and Management,17,2,,107,116,,6,10.1016/0378-7206(89)90012-8,https://www.scopus.com/inward/record.uri?eid=2-s2.0-0024731497&amp;doi=10.1016%2f0378-7206%2889%2990012-8&amp;partnerID=40&amp;md5=449c59d958932c3b6a4e4b80519527eb,Article,Final,,Scopus,2-s2.0-0024731497,,</t>
  </si>
  <si>
    <t>Schachinger, P.,6506376801;,Supporting form synthesis: Modeling product structure and behavior in a computerized environment,2001,Doktorsavhandlingar vid Chalmers Tekniska Hogskola,,1782,,,,107,,,https://www.scopus.com/inward/record.uri?eid=2-s2.0-0035780841&amp;partnerID=40&amp;md5=1476611c6e6fb0c26237964cd31510ec,Article,Final,,Scopus,2-s2.0-0035780841,,</t>
  </si>
  <si>
    <t>McCarroll, Bruce,56627396800;,Expert systems - early warning for process control,1989,Manufacturing Systems,7,3,,"46, 48",51,,1,,https://www.scopus.com/inward/record.uri?eid=2-s2.0-0024629506&amp;partnerID=40&amp;md5=81341001d5f94c15b76418638f14c94b,Article,Final,,Scopus,2-s2.0-0024629506,,</t>
  </si>
  <si>
    <t>Rani, S., Kumar, P.,57194211155;56150277400;,A Sentiment Analysis System to Improve Teaching and Learning,2017,Computer,50,5,7924253,36,43,,67,10.1109/MC.2017.133,https://www.scopus.com/inward/record.uri?eid=2-s2.0-85019170120&amp;doi=10.1109%2fMC.2017.133&amp;partnerID=40&amp;md5=4c75afcbc55469c70be9223c0ed3ae75,Article,Final,,Scopus,2-s2.0-85019170120,,</t>
  </si>
  <si>
    <t>Murphy, R.R.,7403470480;,Emergency Informatics: Using Computing to Improve Disaster Management,2016,Computer,49,5,7469999,19,27,,15,10.1109/MC.2016.135,https://www.scopus.com/inward/record.uri?eid=2-s2.0-84969929982&amp;doi=10.1109%2fMC.2016.135&amp;partnerID=40&amp;md5=8764ba78f07a735a7d1f9710db574c4f,Article,Final,,Scopus,2-s2.0-84969929982,,</t>
  </si>
  <si>
    <t>Pan, N.-H., Hsaio, P.-W., Chen, K.-Y.,23036033400;23097671000;36851398900;,A study of project scheduling optimization using Tabu Search algorithm,2008,Engineering Applications of Artificial Intelligence,21,7,,1101,1112,,37,10.1016/j.engappai.2007.11.006,https://www.scopus.com/inward/record.uri?eid=2-s2.0-52949090841&amp;doi=10.1016%2fj.engappai.2007.11.006&amp;partnerID=40&amp;md5=31f6acea26d5f008a1156f41f666eb35,Article,Final,,Scopus,2-s2.0-52949090841,,</t>
  </si>
  <si>
    <t>Park, H., Cutkosky, M.R.,7601570655;7006155150;,Framework for modeling dependencies in collaborative engineering processes,1999,"Research in Engineering Design - Theory, Applications, and Concurrent Engineering",11,2,,84,102,,103,10.1007/PL00003885,https://www.scopus.com/inward/record.uri?eid=2-s2.0-0032594784&amp;doi=10.1007%2fPL00003885&amp;partnerID=40&amp;md5=89655dd312acbedc1c7efb3d01ad4e31,Article,Final,,Scopus,2-s2.0-0032594784,,</t>
  </si>
  <si>
    <t>Naz, F., Kumar, A., Majumdar, A., Agrawal, R.,57220127124;57001679600;55550326600;57193951175;,Is artificial intelligence an enabler of supply chain resiliency post COVID-19? An exploratory state-of-the-art review for future research,2021,Operations Management Research,,,,,,,10,10.1007/s12063-021-00208-w,https://www.scopus.com/inward/record.uri?eid=2-s2.0-85114138710&amp;doi=10.1007%2fs12063-021-00208-w&amp;partnerID=40&amp;md5=7f09d16af905573b54b09268cb17c7dd,Article,Article in Press,"All Open Access, Bronze",Scopus,2-s2.0-85114138710,,</t>
  </si>
  <si>
    <t>Lacoste, M., Powles, S.,55328637000;7006308751;,Beyond modelling: Considering user-centred and post-development aspects to ensure the success of a decision support system,2016,Computers and Electronics in Agriculture,121,,,260,268,,17,10.1016/j.compag.2016.01.003,https://www.scopus.com/inward/record.uri?eid=2-s2.0-84954304428&amp;doi=10.1016%2fj.compag.2016.01.003&amp;partnerID=40&amp;md5=6d9b17c2bf8b79768229eed5fd6b277b,Article,Final,"All Open Access, Bronze",Scopus,2-s2.0-84954304428,,</t>
  </si>
  <si>
    <t>Akhavian, R., Behzadan, A.H.,54894370900;15073914400;,Smartphone-based construction workers’ activity recognition and classification,2016,Automation in Construction,71,Part 2,,198,209,,136,10.1016/j.autcon.2016.08.015,https://www.scopus.com/inward/record.uri?eid=2-s2.0-84991056234&amp;doi=10.1016%2fj.autcon.2016.08.015&amp;partnerID=40&amp;md5=9db35356f9f366dc7b53ef142dc84f62,Article,Final,,Scopus,2-s2.0-84991056234,,</t>
  </si>
  <si>
    <t>Colin, J., Martens, A., Vanhoucke, M., Wauters, M.,56251894100;56808853400;6602303040;56347015300;,A multivariate approach for top-down project control using earned value management,2015,Decision Support Systems,79,,,65,76,,30,10.1016/j.dss.2015.08.002,https://www.scopus.com/inward/record.uri?eid=2-s2.0-84940421549&amp;doi=10.1016%2fj.dss.2015.08.002&amp;partnerID=40&amp;md5=55359d5689377e6502c19dc42ca45b5c,Article,Final,,Scopus,2-s2.0-84940421549,,</t>
  </si>
  <si>
    <t>Lin, J.-W., Chen, C.-W., Hsu, T.-C.,24175488000;34881390400;55369180200;,A novel regression prediction model for structural engineering applications,2013,Structural Engineering and Mechanics,45,5,,693,702,,5,10.12989/sem.2013.45.5.693,https://www.scopus.com/inward/record.uri?eid=2-s2.0-84875129756&amp;doi=10.12989%2fsem.2013.45.5.693&amp;partnerID=40&amp;md5=b3c17ac1dc77ac8c3abca9a2f710b68e,Article,Final,,Scopus,2-s2.0-84875129756,,</t>
  </si>
  <si>
    <t>Ghoseiri, K., Nadjari, B.,6506282036;36904889500;,An ant colony optimization algorithm for the bi-objective shortest path problem,2010,Applied Soft Computing Journal,10,4,,1237,1246,,77,10.1016/j.asoc.2009.09.014,https://www.scopus.com/inward/record.uri?eid=2-s2.0-78049295629&amp;doi=10.1016%2fj.asoc.2009.09.014&amp;partnerID=40&amp;md5=de08f224efe107e686f959118108e269,Article,Final,,Scopus,2-s2.0-78049295629,,</t>
  </si>
  <si>
    <t>Zakharova, G.B., Chistov, V.P., Shakirov, R.N.,7006515032;6701819464;7004024783;,Concept of intelligence improvement for integrated computer aided design system for radioelectronic apparatus,1993,Izvestiya Akademii Nauk. Teoriya i Sistemy Upravleniya,,5,,221,227,,,,https://www.scopus.com/inward/record.uri?eid=2-s2.0-0027663797&amp;partnerID=40&amp;md5=c931ab60329a59873606af5b6b7273f7,Article,Final,,Scopus,2-s2.0-0027663797,,</t>
  </si>
  <si>
    <t>Gerber, A., Klusch, M.,56224861100;56229075300;,Agent-based integrated services for timber production and sales,2002,IEEE Distributed Systems Online,3,2,,,,10,,,https://www.scopus.com/inward/record.uri?eid=2-s2.0-9644284267&amp;partnerID=40&amp;md5=8f4e1608a6c1fd0c665299d887130f70,Article,Final,,Scopus,2-s2.0-9644284267,,</t>
  </si>
  <si>
    <t>Badiru, A.B.,35613964600;,Quality insights: Artificial neural network and taxonomical analysis of activity networks in quality engineering,2018,International Journal of Quality Engineering and Technology,7,2,,99,107,,,10.1504/IJQET.2018.097334,https://www.scopus.com/inward/record.uri?eid=2-s2.0-85060037407&amp;doi=10.1504%2fIJQET.2018.097334&amp;partnerID=40&amp;md5=d6450b2b6a5755d08071f01010ea892d,Article,Final,,Scopus,2-s2.0-85060037407,,</t>
  </si>
  <si>
    <t>Blank, D., Kumar, D., Meeden, L., Yanco, H.,7103272211;57212687788;55909518800;6601994484;,Pyro: A python-based versatile programming environment for teaching robotics,2003,ACM Journal on Educational Resources in Computing,3,4,,,,15,36,,https://www.scopus.com/inward/record.uri?eid=2-s2.0-21244505033&amp;partnerID=40&amp;md5=c38984dd34f862c9c7cdf710824ad437,Article,Final,,Scopus,2-s2.0-21244505033,,</t>
  </si>
  <si>
    <t>Khatun, M.T., Hiekata, K., Takahashi, Y., Okada, I.,57213630250;15049529800;57693266900;56015790500;,Design and management of software development projects under rework uncertainty: a study using system dynamics,2022,Journal of Decision Systems,,,,,,,1,10.1080/12460125.2021.2023257,https://www.scopus.com/inward/record.uri?eid=2-s2.0-85122443659&amp;doi=10.1080%2f12460125.2021.2023257&amp;partnerID=40&amp;md5=7c790f6231eec33b585ae1310ab52a6e,Article,Article in Press,"All Open Access, Hybrid Gold",Scopus,2-s2.0-85122443659,,</t>
  </si>
  <si>
    <t>Yau, N.-J., Yang, J.-B.,55035634500;8447117100;,Case-based reasoning in construction management,1998,Computer-Aided Civil and Infrastructure Engineering,13,2,,143,150,,64,10.1111/0885-9507.00094,https://www.scopus.com/inward/record.uri?eid=2-s2.0-0032027774&amp;doi=10.1111%2f0885-9507.00094&amp;partnerID=40&amp;md5=d43de1c27f761fdcbfdaf95381f33ee6,Article,Final,,Scopus,2-s2.0-0032027774,,</t>
  </si>
  <si>
    <t>Drissen-Silva, M.V., Rabelo, R.J.,24337981600;7004097439;,A collaborative decision support framework for managing the evolution of virtual enterprises,2009,International Journal of Production Research,47,17,,4833,4854,,17,10.1080/00207540902847389,https://www.scopus.com/inward/record.uri?eid=2-s2.0-70350247780&amp;doi=10.1080%2f00207540902847389&amp;partnerID=40&amp;md5=b86a226492b7a13833e91c21250cdb9c,Article,Final,,Scopus,2-s2.0-70350247780,,</t>
  </si>
  <si>
    <t>Galvin, T.P.,7004108185;,Case study of an artificial intelligence joint project gone awry,1999,Failure and Lessons Learned in Information Technology Management,3,1,,29,35,,,,https://www.scopus.com/inward/record.uri?eid=2-s2.0-0032637380&amp;partnerID=40&amp;md5=f0d3ff8ac6b85a837cfbdd37c9fbd118,Article,Final,,Scopus,2-s2.0-0032637380,,</t>
  </si>
  <si>
    <t>Ward, M.D., Doran, M.V., Simmons, W.E.,7403168703;7005039519;7102738615;,Using mobile robots to explore intelligent behaviors: The obstacle course challenge,2003,Computers in Education Journal,13,1,,45,51,,3,,https://www.scopus.com/inward/record.uri?eid=2-s2.0-2442596044&amp;partnerID=40&amp;md5=9fd00e1f46ba8a5d97b1d320fcd73b22,Article,Final,,Scopus,2-s2.0-2442596044,,</t>
  </si>
  <si>
    <t>Maurer, F., Dellen, B., Bendeck, F., Goldmann, S., Holz, H., Koötting, B., Schaaf, M.,7102330957;6603009481;6507094324;7005534673;55933934100;57191297164;56227857100;,Merging project planning and web-enabled dynamic workflow technologies,2000,IEEE Internet Computing,4,3,,65,74,,67,10.1109/4236.845392,https://www.scopus.com/inward/record.uri?eid=2-s2.0-0033739341&amp;doi=10.1109%2f4236.845392&amp;partnerID=40&amp;md5=4cd4b3cab9a8b1c34018a1208ce95aba,Article,Final,,Scopus,2-s2.0-0033739341,,</t>
  </si>
  <si>
    <t>Bindslev, Bjorn,6506327779;,Brain processes and artificial intelligence,1988,Building research &amp;amp; practice,16,5,,290,295,,,,https://www.scopus.com/inward/record.uri?eid=2-s2.0-0024073089&amp;partnerID=40&amp;md5=43e3b4c4dcf7d58420c696693f124c48,Article,Final,,Scopus,2-s2.0-0024073089,,</t>
  </si>
  <si>
    <t>Khong, P.W., Lim, K.S.,7006693234;8520318600;,Management of technology: Employing artificial intelligence in strategic planning and design,2000,International Journal of Computer Applications in Technology,13,03-May,,98,106,,,10.1504/ijcat.2000.000228,https://www.scopus.com/inward/record.uri?eid=2-s2.0-0034478266&amp;doi=10.1504%2fijcat.2000.000228&amp;partnerID=40&amp;md5=60e8b145218bc06be7fb96bdb9aa9ef2,Article,Final,,Scopus,2-s2.0-0034478266,,</t>
  </si>
  <si>
    <t>Yang, Jyh-Bin, Yau, Nie-Jia,8447117100;55035634500;,Applications of case-based reasoning in construction engineering and management,1996,Computing in Civil Engineering (New York),,,,663,669,,8,,https://www.scopus.com/inward/record.uri?eid=2-s2.0-0029722695&amp;partnerID=40&amp;md5=1f98a8575cb1de8034f5a185982e3ddc,Article,Final,,Scopus,2-s2.0-0029722695,,</t>
  </si>
  <si>
    <t>Gordon, T., Pease, A.,55480642700;7004582448;,"RT Delphi: An efficient, ""round-less"" almost real time Delphi method",2006,Technological Forecasting and Social Change,73,4,,321,333,,225,10.1016/j.techfore.2005.09.005,https://www.scopus.com/inward/record.uri?eid=2-s2.0-33645873882&amp;doi=10.1016%2fj.techfore.2005.09.005&amp;partnerID=40&amp;md5=597c8402a8db41baab0e85eef9e75712,Article,Final,,Scopus,2-s2.0-33645873882,,</t>
  </si>
  <si>
    <t>O'Leary, D.E.,57211485631;,Social Media in DMSS System Development and Management,2011,International Journal of Decision Support System Technology,3,4,,1,13,,3,10.4018/jdsst.2011100101,https://www.scopus.com/inward/record.uri?eid=2-s2.0-85001686660&amp;doi=10.4018%2fjdsst.2011100101&amp;partnerID=40&amp;md5=4c0577b86e84b2c847a750ab117d346e,Article,Final,,Scopus,2-s2.0-85001686660,,</t>
  </si>
  <si>
    <t>De Mast, J., Bergman, M.,6603059071;15055224100;,Hypothesis generation in quality improvement projects: Approaches for exploratory studies,2006,Quality and Reliability Engineering International,22,7,,839,850,,14,10.1002/qre.767,https://www.scopus.com/inward/record.uri?eid=2-s2.0-33746324302&amp;doi=10.1002%2fqre.767&amp;partnerID=40&amp;md5=513579aab5c5fb60e25aa5fc2b2cc2cc,Article,Final,,Scopus,2-s2.0-33746324302,,</t>
  </si>
  <si>
    <t>Weld, Daniel S.,7003334103;,Role of intelligent systems in the national information infrastructure,1995,AI Magazine,16,3,,45,64,,18,,https://www.scopus.com/inward/record.uri?eid=2-s2.0-0029370925&amp;partnerID=40&amp;md5=9a7fcf1a0ff605042a6e8237c7b88a14,Article,Final,,Scopus,2-s2.0-0029370925,,</t>
  </si>
  <si>
    <t>Hussain, A.,57215872695;,Potential impact of ai on regulatory affairs medical technology roles,2020,Regulatory Rapporteur,17,3,,30,32,,,,https://www.scopus.com/inward/record.uri?eid=2-s2.0-85082181678&amp;partnerID=40&amp;md5=f4fd9d2e5e4c10fadf2f67e73d72f0cc,Article,Final,,Scopus,2-s2.0-85082181678,,</t>
  </si>
  <si>
    <t>Linn, R.J., Zhang, W., Li, Z.-Y.,7005044059;55534020200;35109253500;,Intelligent management system for technology management,2000,Computers and Industrial Engineering,38,3,,397,412,,10,10.1016/S0360-8352(00)00052-8,https://www.scopus.com/inward/record.uri?eid=2-s2.0-0034296147&amp;doi=10.1016%2fS0360-8352%2800%2900052-8&amp;partnerID=40&amp;md5=525512adcdf882f089b16ecbc0535b6f,Article,Final,,Scopus,2-s2.0-0034296147,,</t>
  </si>
  <si>
    <t>Cubric, M.,23984145600;,"Drivers, barriers and social considerations for AI adoption in business and management: A tertiary study",2020,Technology in Society,62,,101257,,,,41,10.1016/j.techsoc.2020.101257,https://www.scopus.com/inward/record.uri?eid=2-s2.0-85085273894&amp;doi=10.1016%2fj.techsoc.2020.101257&amp;partnerID=40&amp;md5=e79a44d7d93eb41a094bbecdada13af1,Article,Final,"All Open Access, Green",Scopus,2-s2.0-85085273894,,</t>
  </si>
  <si>
    <t>Brocklesby, J.,6602506209;,"Reconnecting biology, social relations and epistemology-a systemic appreciation of autopoietic theory",2004,International Journal of General Systems,33,6,,655,671,,6,10.1080/03081070410001728080,https://www.scopus.com/inward/record.uri?eid=2-s2.0-11144330978&amp;doi=10.1080%2f03081070410001728080&amp;partnerID=40&amp;md5=52a23d88c0ecd8c30e7c1bb7cc60664c,Article,Final,,Scopus,2-s2.0-11144330978,,</t>
  </si>
  <si>
    <t>Chenya, L., Aminudin, E., Mohd, S., Yap, L.S.,57803406500;57189384142;57189046744;57804980300;,Intelligent risk management in construction projects: Systematic Literature Review,2022,IEEE Access,,,,1,1,,,10.1109/ACCESS.2022.3189157,https://www.scopus.com/inward/record.uri?eid=2-s2.0-85134225295&amp;doi=10.1109%2fACCESS.2022.3189157&amp;partnerID=40&amp;md5=1c8ffc40232ec28636e17911144045f1,Article,Article in Press,"All Open Access, Gold",Scopus,2-s2.0-85134225295,,</t>
  </si>
  <si>
    <t>Al-Tabtabai, H., Alex, A.P.,6701662336;6701420885;,An evolutionary approach to the capital budgeting of construction projects,1998,"Cost Engineering (Morgantown, West Virginia)",40,10,,28,34,,10,,https://www.scopus.com/inward/record.uri?eid=2-s2.0-0032179802&amp;partnerID=40&amp;md5=eb6c6a33dc8c8497efd7193fb0703996,Article,Final,,Scopus,2-s2.0-0032179802,,</t>
  </si>
  <si>
    <t>Ramingwong, S., Sajeev, A.S.M.,18038191700;6602101013;,Offshore outsourcing: The risk of keeping mum,2007,Communications of the ACM,50,8,,101,103,,38,10.1145/1278201.1278230,https://www.scopus.com/inward/record.uri?eid=2-s2.0-34547469562&amp;doi=10.1145%2f1278201.1278230&amp;partnerID=40&amp;md5=e41a82b9dda842118a2fdf03ff77b7d4,Article,Final,,Scopus,2-s2.0-34547469562,,</t>
  </si>
  <si>
    <t>Blackburn-Grenon, F., Abran, A., Rioux, M., Wong, T.,57222314015;7004233119;57045644800;7403531803;,A Team-Based Workshop to Capture Organizational Knowledge for Identifying AI Proof-of-Value Projects,2021,IEEE Engineering Management Review,49,2,9369031,181,195,,,10.1109/EMR.2021.3063688,https://www.scopus.com/inward/record.uri?eid=2-s2.0-85102264271&amp;doi=10.1109%2fEMR.2021.3063688&amp;partnerID=40&amp;md5=ff0c704a64a9befc20582263cbf68b66,Article,Final,,Scopus,2-s2.0-85102264271,,</t>
  </si>
  <si>
    <t>Bryson, J.J.,7103368888;,The attentional spotlight,2006,Minds and Machines,16,1,,21,28,,1,10.1007/s11023-006-9016-4,https://www.scopus.com/inward/record.uri?eid=2-s2.0-33745817434&amp;doi=10.1007%2fs11023-006-9016-4&amp;partnerID=40&amp;md5=47c15f8ee050cfcbd7c28a1acaf36ae7,Article,Final,,Scopus,2-s2.0-33745817434,,</t>
  </si>
  <si>
    <t>Wauters, M., Vanhoucke, M.,56347015300;6602303040;,A comparative study of Artificial Intelligence methods for project duration forecasting,2016,Expert Systems with Applications,46,,,249,261,,36,10.1016/j.eswa.2015.10.008,https://www.scopus.com/inward/record.uri?eid=2-s2.0-84946771463&amp;doi=10.1016%2fj.eswa.2015.10.008&amp;partnerID=40&amp;md5=8ca9b9c2cf3d3a5676dffda52f3f0377,Article,Final,,Scopus,2-s2.0-84946771463,,</t>
  </si>
  <si>
    <t>Silverman, B.G., Bedewi, N.,7101647997;11042137000;,Intelligent multimedia repositories (IMRS) for project estimation and management: An empirical study,1996,International Journal of Human Computer Studies,45,4,,443,482,,2,10.1006/ijhc.1996.0062,https://www.scopus.com/inward/record.uri?eid=2-s2.0-0030258336&amp;doi=10.1006%2fijhc.1996.0062&amp;partnerID=40&amp;md5=aa406d4ba31c341e6cd7d68aa11d3f10,Article,Final,,Scopus,2-s2.0-0030258336,,</t>
  </si>
  <si>
    <t>Spangler, W.E., May, J.H.,7005670015;7402252143;,Success and failure in cooperative expert systems development: A tale of two projects,1992,The Journal of Systems and Software,19,2,,131,140,,3,10.1016/0164-1212(92)90064-Q,https://www.scopus.com/inward/record.uri?eid=2-s2.0-0026929648&amp;doi=10.1016%2f0164-1212%2892%2990064-Q&amp;partnerID=40&amp;md5=ebe000f1b1a210d843b1563475363e26,Article,Final,,Scopus,2-s2.0-0026929648,,</t>
  </si>
  <si>
    <t>Chaphalkar, N.B., Patil, S.K.,56908530400;57208826769;,Decision support system for dispute resolution in construction contracts,2012,KSCE Journal of Civil Engineering,16,4,,499,504,,11,10.1007/s12205-012-1303-4,https://www.scopus.com/inward/record.uri?eid=2-s2.0-84860530323&amp;doi=10.1007%2fs12205-012-1303-4&amp;partnerID=40&amp;md5=296e59a19df50d398d4755ba8461cb70,Article,Final,,Scopus,2-s2.0-84860530323,,</t>
  </si>
  <si>
    <t>Li, D., Zhao, Z., Zhao, P.,34881852900;56171597500;55459170300;,Design and implementation of 3D decision support system for urban planning,2011,Wuhan Daxue Xuebao (Xinxi Kexue Ban)/Geomatics and Information Science of Wuhan University,36,5,,505,509,,6,,https://www.scopus.com/inward/record.uri?eid=2-s2.0-79959707692&amp;partnerID=40&amp;md5=e7c4745785cbea3a8fae081e8f29aac9,Article,Final,,Scopus,2-s2.0-79959707692,,</t>
  </si>
  <si>
    <t>Bell, C.E., Park, K.,7402354880;55722173100;,Solving resource‐constrained project scheduling problems by a* search,1990,Naval Research Logistics (NRL),37,1,,61,84,,48,10.1002/1520-6750(199002)37:1&lt;61::AID-NAV3220370104&gt;3.0.CO;2-S,https://www.scopus.com/inward/record.uri?eid=2-s2.0-0025385096&amp;doi=10.1002%2f1520-6750%28199002%2937%3a1%3c61%3a%3aAID-NAV3220370104%3e3.0.CO%3b2-S&amp;partnerID=40&amp;md5=ecda18a3605896bbfe0c89b5d9fc31f8,Article,Final,,Scopus,2-s2.0-0025385096,,</t>
  </si>
  <si>
    <t>Basarke, C., Berger, C., Rumpe, B.,23476398500;16067915300;55861872700;,Software &amp;amp; systems engineering process and tools for the development of autonomous driving intelligence,2007,"Journal of Aerospace Computing, Information and Communication",4,12,,1158,1174,,22,10.2514/1.33453,https://www.scopus.com/inward/record.uri?eid=2-s2.0-38549101566&amp;doi=10.2514%2f1.33453&amp;partnerID=40&amp;md5=cf3cdf66299b03a82543d4e6e5fbae0f,Article,Final,"All Open Access, Green",Scopus,2-s2.0-38549101566,,</t>
  </si>
  <si>
    <t>Jochem, T., Pomerleau, D.,6602223400;7003481709;,Life in the fast lane: The evolution of an adaptive vehicle control system,1996,AI Magazine,17,2,,11,50,,18,,https://www.scopus.com/inward/record.uri?eid=2-s2.0-0030170674&amp;partnerID=40&amp;md5=4b0b1f5a8eef0ffc67b49afd10492719,Article,Final,,Scopus,2-s2.0-0030170674,,</t>
  </si>
  <si>
    <t>Sklar, E., Parsons, S., Stone, P.,7003818615;57203087931;7203001213;,Using RoboCup in University-Level Computer Science Education,2004,ACM Journal on Educational Resources in Computing,4,2,,4,,,20,10.1145/1071620.1071624,https://www.scopus.com/inward/record.uri?eid=2-s2.0-27944445343&amp;doi=10.1145%2f1071620.1071624&amp;partnerID=40&amp;md5=f49f550ad634f9962548f89bcfa767c7,Article,Final,"All Open Access, Green",Scopus,2-s2.0-27944445343,,</t>
  </si>
  <si>
    <t>Mezgár, I., Kovács, G.L.,6603827686;57618768200;,Co-ordination of SME production through a co-operative network,1998,Journal of Intelligent Manufacturing,9,2,,167,172,,15,10.1023/A:1008824130616,https://www.scopus.com/inward/record.uri?eid=2-s2.0-0032045472&amp;doi=10.1023%2fA%3a1008824130616&amp;partnerID=40&amp;md5=f9155f6e4583481e21afa11b1bf80091,Article,Final,,Scopus,2-s2.0-0032045472,,</t>
  </si>
  <si>
    <t>Nkambou, R., Gouardères, G., Woolf, B.P.,22433265700;56129253000;7004754669;,Toward learning grid infrastructures: An overview of research on grid learning services,2005,Applied Artificial Intelligence,19,09-Oct,,811,824,,25,10.1080/08839510500234123,https://www.scopus.com/inward/record.uri?eid=2-s2.0-31444455932&amp;doi=10.1080%2f08839510500234123&amp;partnerID=40&amp;md5=edccc217d4b88695da3c2e8e408dee6d,Article,Final,,Scopus,2-s2.0-31444455932,,</t>
  </si>
  <si>
    <t>Kashiwagi, D.T., Byfield, R.,7004675233;6602581842;,Testing of minimization of subjectivity in best value procurement by using artificial intelligence systems in state of Utah procurement,2002,Journal of Construction Engineering and Management,128,6,,496,502,,13,10.1061/(ASCE)0733-9364(2002)128:6(496),https://www.scopus.com/inward/record.uri?eid=2-s2.0-13944254017&amp;doi=10.1061%2f%28ASCE%290733-9364%282002%29128%3a6%28496%29&amp;partnerID=40&amp;md5=e08f5453ef0d4219556ff62b6938ed4a,Article,Final,,Scopus,2-s2.0-13944254017,,</t>
  </si>
  <si>
    <t>Amer, F., Jung, Y., Golparvar-Fard, M.,57202510239;57260270200;34868104300;,Transformer machine learning language model for auto-alignment of long-term and short-term plans in construction,2021,Automation in Construction,132,,103929,,,,1,10.1016/j.autcon.2021.103929,https://www.scopus.com/inward/record.uri?eid=2-s2.0-85115034423&amp;doi=10.1016%2fj.autcon.2021.103929&amp;partnerID=40&amp;md5=1cf96f283fb127475350e082e5bba801,Article,Final,,Scopus,2-s2.0-85115034423,,</t>
  </si>
  <si>
    <t>Morad, A.A., Beliveau, Y.J.,7003972828;57196350991;,Geometric-based reasoning system for project planning,1994,Journal of Computing in Civil Engineering,8,1,,52,71,,16,10.1061/(ASCE)0887-3801(1994)8:1(52),https://www.scopus.com/inward/record.uri?eid=2-s2.0-0028255498&amp;doi=10.1061%2f%28ASCE%290887-3801%281994%298%3a1%2852%29&amp;partnerID=40&amp;md5=b355323f0b77defbdc616c0b923707b5,Article,Final,,Scopus,2-s2.0-0028255498,,</t>
  </si>
  <si>
    <t>Klesen, M.,56616123700;,Using theatrical concepts for role-plays with educational agents,2005,Applied Artificial Intelligence,19,03-Apr,,413,431,,10,10.1080/08839510590910237,https://www.scopus.com/inward/record.uri?eid=2-s2.0-17044413614&amp;doi=10.1080%2f08839510590910237&amp;partnerID=40&amp;md5=11147072eaa7fd9b0e3827ceac2b15ba,Article,Final,,Scopus,2-s2.0-17044413614,,</t>
  </si>
  <si>
    <t>Cao, H.,16177282200;,Al-based project risk management process for a kind of manufacturing alliance,2008,International Journal of Manufacturing Technology and Management,13,1,,95,110,,1,10.1504/IJMTM.2008.015974,https://www.scopus.com/inward/record.uri?eid=2-s2.0-37849041932&amp;doi=10.1504%2fIJMTM.2008.015974&amp;partnerID=40&amp;md5=dd8a13fe4439ca62370a360c0baa0df4,Article,Final,,Scopus,2-s2.0-37849041932,,</t>
  </si>
  <si>
    <t>Tambe, M., Bowring, E., Pearce, J.P., Varakantham, P., Scerri, P., Pynadath, D.V.,7006395526;6505467899;7402030270;6507190996;6603813970;6602713215;,Electric Elves: What went wrong and why,2008,AI Magazine,29,2,,23,31,,21,,https://www.scopus.com/inward/record.uri?eid=2-s2.0-48549083372&amp;partnerID=40&amp;md5=a43a15d053c6ff40572ea7b5863a8210,Article,Final,,Scopus,2-s2.0-48549083372,,</t>
  </si>
  <si>
    <t>Kog, F., Yaman, H.,55217793200;56990804800;,A multi-agent systems-based contractor pre-qualification model,2016,"Engineering, Construction and Architectural Management",23,6,,709,726,,24,10.1108/ECAM-01-2016-0013,https://www.scopus.com/inward/record.uri?eid=2-s2.0-84996520630&amp;doi=10.1108%2fECAM-01-2016-0013&amp;partnerID=40&amp;md5=96fe1ff0a1453d1efc869a04a22a7c29,Article,Final,,Scopus,2-s2.0-84996520630,,</t>
  </si>
  <si>
    <t>Herroelen, W., Reyck, B.D.,7004080188;26321962900;,Phase transitions in project scheduling,1999,Journal of the Operational Research Society,50,2,,148,156,,39,10.1057/palgrave.jors.2600680,https://www.scopus.com/inward/record.uri?eid=2-s2.0-0033077946&amp;doi=10.1057%2fpalgrave.jors.2600680&amp;partnerID=40&amp;md5=d0636d80c277b468df750336ad1db15d,Article,Final,"All Open Access, Green",Scopus,2-s2.0-0033077946,,</t>
  </si>
  <si>
    <t>Buzug, T.M., Strothjohann, M.,6603425387;14007610600;,Clatter reduction for electronic artificial larynx,2005,International Journal of Speech Technology,8,3,,271,281,,1,10.1007/s10772-006-6892-1,https://www.scopus.com/inward/record.uri?eid=2-s2.0-33744928854&amp;doi=10.1007%2fs10772-006-6892-1&amp;partnerID=40&amp;md5=08711adcf71d9b330dd586d9496d3dc6,Article,Final,,Scopus,2-s2.0-33744928854,,</t>
  </si>
  <si>
    <t>Tam, M.M.C., Chung, W.W.C., Yung, K.L., David, A.K., Saxena, K.B.C.,7102267594;7401983286;7006849197;7402606727;35070255400;,Managing organizational DSS development in small manufacturing enterprise,1994,Information and Management,26,1,,33,47,,10,10.1016/0378-7206(94)90005-1,https://www.scopus.com/inward/record.uri?eid=2-s2.0-0028337905&amp;doi=10.1016%2f0378-7206%2894%2990005-1&amp;partnerID=40&amp;md5=b5eff04180275adcd240a4db2101ceea,Article,Final,"All Open Access, Green",Scopus,2-s2.0-0028337905,,</t>
  </si>
  <si>
    <t>Wang, Y.-R., Yu, C.-Y., Chan, H.-H.,13409802900;51462250900;53463333700;,Predicting construction cost and schedule success using artificial neural networks ensemble and support vector machines classification models,2012,International Journal of Project Management,30,4,,470,478,,86,10.1016/j.ijproman.2011.09.002,https://www.scopus.com/inward/record.uri?eid=2-s2.0-84859217983&amp;doi=10.1016%2fj.ijproman.2011.09.002&amp;partnerID=40&amp;md5=1367fb83ad2d4562e4b291f03ad92213,Article,Final,,Scopus,2-s2.0-84859217983,,</t>
  </si>
  <si>
    <t>Sillekens, T., Koberstein, A., Suhl, L.,47962762000;23392888000;11840045100;,Aggregate production planning in the automotive industry with special consideration of workforce flexibility,2011,International Journal of Production Research,49,17,,5055,5078,,41,10.1080/00207543.2010.524261,https://www.scopus.com/inward/record.uri?eid=2-s2.0-80051877260&amp;doi=10.1080%2f00207543.2010.524261&amp;partnerID=40&amp;md5=49ca19ee7e34c9199413be97835e2e2d,Article,Final,"All Open Access, Green",Scopus,2-s2.0-80051877260,,</t>
  </si>
  <si>
    <t>Montoya-Torres, J.R., Gutierrez-Franco, E., Pirachicán-Mayorga, C.,57219048886;57188753240;36151221200;,Project scheduling with limited resources using a genetic algorithm,2010,International Journal of Project Management,28,6,,619,628,,44,10.1016/j.ijproman.2009.10.003,https://www.scopus.com/inward/record.uri?eid=2-s2.0-77953356476&amp;doi=10.1016%2fj.ijproman.2009.10.003&amp;partnerID=40&amp;md5=178d558f23b8211eea835f93d95b8fd1,Article,Final,,Scopus,2-s2.0-77953356476,,</t>
  </si>
  <si>
    <t>Arain, F.M.,7801410376;,IT-based approach for effective management of project changes: A change management system (CMS),2008,Advanced Engineering Informatics,22,4,,457,472,,18,10.1016/j.aei.2008.05.003,https://www.scopus.com/inward/record.uri?eid=2-s2.0-53149097327&amp;doi=10.1016%2fj.aei.2008.05.003&amp;partnerID=40&amp;md5=d02a808ae672dc1e26b38c559565fecd,Article,Final,,Scopus,2-s2.0-53149097327,,</t>
  </si>
  <si>
    <t>Erden, M.S., Komoto, H., Van Beek, T.J., D'Amelio, V., Echavarria, E., Tomiyama, T.,8223996600;23977855900;23978826900;19640127500;23977650600;7103034687;,A review of function modeling: Approaches and applications,2008,"Artificial Intelligence for Engineering Design, Analysis and Manufacturing: AIEDAM",22,2,,147,169,,292,10.1017/S0890060408000103,https://www.scopus.com/inward/record.uri?eid=2-s2.0-40849145518&amp;doi=10.1017%2fS0890060408000103&amp;partnerID=40&amp;md5=e7872bb56cc3fabb9ba78b13c49456d5,Article,Final,"All Open Access, Green",Scopus,2-s2.0-40849145518,,</t>
  </si>
  <si>
    <t>Xing, Y., Song, Z., Deng, X.,41763136700;56693491100;55488767100;,Optimizing the schedule of dispatching construction machines through artificial intelligence,2016,Chemical Engineering Transactions,51,,,493,498,,2,10.3303/CET1651083,https://www.scopus.com/inward/record.uri?eid=2-s2.0-84988025903&amp;doi=10.3303%2fCET1651083&amp;partnerID=40&amp;md5=c310a3d343b1b00303dd5d37c4a3bda2,Article,Final,,Scopus,2-s2.0-84988025903,,</t>
  </si>
  <si>
    <t>Yang, C., Zhang, S.,57188659422;57188659400;,Core model of the forestry investment project decision support system based on the real option,2016,International Journal of Multimedia and Ubiquitous Engineering,11,3,,291,310,,,10.14257/ijmue.2016.11.3.28,https://www.scopus.com/inward/record.uri?eid=2-s2.0-84962045006&amp;doi=10.14257%2fijmue.2016.11.3.28&amp;partnerID=40&amp;md5=98b5c9a0ea39098e044d4d650edc88c8,Article,Final,,Scopus,2-s2.0-84962045006,,</t>
  </si>
  <si>
    <t>Wu, Z., Zhang, Y., Zhang, X., Tang, W., Qiang, M.,57421012400;57223020481;57203327326;12445776400;23006096200;,Information management of water conservancy project partnering [基于伙伴关系的水利工程建设信息化管理],2022,Qinghua Daxue Xuebao/Journal of Tsinghua University,62,8,,1351,1356,,,10.16511/j.cnki.qhdxxb.2022.25.027,https://www.scopus.com/inward/record.uri?eid=2-s2.0-85133009415&amp;doi=10.16511%2fj.cnki.qhdxxb.2022.25.027&amp;partnerID=40&amp;md5=2ab5ddb658e7ad0bd69a84a837782525,Article,Final,,Scopus,2-s2.0-85133009415,,</t>
  </si>
  <si>
    <t>Zhang, J., Dou, L.-H., Chen, J.,36112437900;7006661804;35203009200;,Optimization design of complex weapon equipment systems based on meta-synthesis method,2009,Beijing Ligong Daxue Xuebao/Transaction of Beijing Institute of Technology,29,5,,415,419,,3,,https://www.scopus.com/inward/record.uri?eid=2-s2.0-67650091084&amp;partnerID=40&amp;md5=b2acc580c322a974d6de02540680fdd9,Article,Final,,Scopus,2-s2.0-67650091084,,</t>
  </si>
  <si>
    <t>Chou, J.-S., Cheng, M.-Y., Wu, Y.-W., Pham, A.-D.,35772399000;26431814100;25631251700;55651902400;,Optimizing parameters of support vector machine using fast messy genetic algorithm for dispute classification,2014,Expert Systems with Applications,41,8,,3955,3964,,66,10.1016/j.eswa.2013.12.035,https://www.scopus.com/inward/record.uri?eid=2-s2.0-84892583622&amp;doi=10.1016%2fj.eswa.2013.12.035&amp;partnerID=40&amp;md5=fa5276ebf6fe69aa570210ee107527c4,Article,Final,,Scopus,2-s2.0-84892583622,,</t>
  </si>
  <si>
    <t>Silverman, B.G., Chang, J.S., Feggos, K.,24764266600;56143420700;6504219119;,Blackboard System Generator (BSG): An Alternative Distributed Problemsolving Paradigm,1989,"IEEE Transactions on Systems, Man and Cybernetics",19,2,,334,355,,9,10.1109/21.31037,https://www.scopus.com/inward/record.uri?eid=2-s2.0-0024631336&amp;doi=10.1109%2f21.31037&amp;partnerID=40&amp;md5=055ac8f70534c0642cf69bd7f673aa1e,Article,Final,"All Open Access, Green",Scopus,2-s2.0-0024631336,,</t>
  </si>
  <si>
    <t>Fan, Z.-P., Chen, Y., Ma, J., Zhu, Y.,7402099381;55721166200;7406202838;57198950683;,Decision support for proposal grouping: A hybrid approach using knowledge rule and genetic algorithm,2009,Expert Systems with Applications,36,2 PART 1,,1004,1013,,24,10.1016/j.eswa.2007.11.011,https://www.scopus.com/inward/record.uri?eid=2-s2.0-56349103775&amp;doi=10.1016%2fj.eswa.2007.11.011&amp;partnerID=40&amp;md5=cd5c223749303ccf8daff289a11077eb,Article,Final,,Scopus,2-s2.0-56349103775,,</t>
  </si>
  <si>
    <t>Beck, E., Trösterer, S., Mirnig, A.G., Tscheligi, M.,23088163000;21741011100;56436732500;56948770700;,Characteristics and addressed challenges in evaluating the aniketos project outcome,2014,Lecture Notes in Computer Science (including subseries Lecture Notes in Artificial Intelligence and Lecture Notes in Bioinformatics),8900,,,234,246,,,10.1007/978-3-319-13518-2_16,https://www.scopus.com/inward/record.uri?eid=2-s2.0-84949133978&amp;doi=10.1007%2f978-3-319-13518-2_16&amp;partnerID=40&amp;md5=8148eabb29050136ef306f057da80239,Article,Final,,Scopus,2-s2.0-84949133978,,</t>
  </si>
  <si>
    <t>Ma, Z., Lu, N., Gu, W.,35240741700;55503875000;36894540900;,A Decision Support System for Construction Projects Based on Standardized Exchanged Documents,2008,Tsinghua Science and Technology,13,SUPPL. 1,,354,361,,4,10.1016/S1007-0214(08)70174-3,https://www.scopus.com/inward/record.uri?eid=2-s2.0-62649085204&amp;doi=10.1016%2fS1007-0214%2808%2970174-3&amp;partnerID=40&amp;md5=f7c61d6a1fae540c221de5d971bcb7a8,Article,Final,"All Open Access, Bronze",Scopus,2-s2.0-62649085204,,</t>
  </si>
  <si>
    <t>Fayek, A.R., Oduba, A.,55662922200;57212996384;,Predicting industrial construction labor productivity using fuzzy expert systems,2005,Journal of Construction Engineering and Management,131,8,,938,941,,70,10.1061/(ASCE)0733-9364(2005)131:8(938),https://www.scopus.com/inward/record.uri?eid=2-s2.0-25444440655&amp;doi=10.1061%2f%28ASCE%290733-9364%282005%29131%3a8%28938%29&amp;partnerID=40&amp;md5=6d2535188f43ea19e8d2ca0ee3ba3b23,Article,Final,,Scopus,2-s2.0-25444440655,,</t>
  </si>
  <si>
    <t>Liu, H., Motoda, H., Yu, L.,7409751811;7006524652;55488200100;,A selective sampling approach to active feature selection,2004,Artificial Intelligence,159,01-Feb,,49,74,,123,10.1016/j.artint.2004.05.009,https://www.scopus.com/inward/record.uri?eid=2-s2.0-4644347255&amp;doi=10.1016%2fj.artint.2004.05.009&amp;partnerID=40&amp;md5=94ce8317a6f4dee2c5a58ff49d2395d2,Article,Final,"All Open Access, Bronze, Green",Scopus,2-s2.0-4644347255,,</t>
  </si>
  <si>
    <t>Leitch, R.,7006202884;,"Artificial intelligence in control: Some myths, some fears but plenty prospects",1992,Computing and Control Engineering Journal,3,4,,153,163,,11,10.1049/cce:19920043,https://www.scopus.com/inward/record.uri?eid=2-s2.0-0026884483&amp;doi=10.1049%2fcce%3a19920043&amp;partnerID=40&amp;md5=ed652aab62e5a4b2cf4c67f673df3c77,Article,Final,,Scopus,2-s2.0-0026884483,,</t>
  </si>
  <si>
    <t>Fraser, S., Mancl, D.,14044902800;7801383656;,No silver bullet: Software engineering reloaded,2008,IEEE Software,25,1,,91,94,,15,10.1109/MS.2008.14,https://www.scopus.com/inward/record.uri?eid=2-s2.0-39449136435&amp;doi=10.1109%2fMS.2008.14&amp;partnerID=40&amp;md5=ae9d6d7a74a8b8f276d13d6c03a1bf16,Article,Final,,Scopus,2-s2.0-39449136435,,</t>
  </si>
  <si>
    <t>Yan, K., Li, Q., Li, H., Wang, H., Fang, Y., Xing, L., Yang, Y., Bai, H., Zhou, C.,57224203242;57223431463;57193275788;57218524998;57451091400;55273079400;57193219252;57217561674;56927199800;,Deep learning-based substation remote construction management and AI automatic violation detection system,2022,"IET Generation, Transmission and Distribution",16,9,,1714,1726,,,10.1049/gtd2.12387,https://www.scopus.com/inward/record.uri?eid=2-s2.0-85124555702&amp;doi=10.1049%2fgtd2.12387&amp;partnerID=40&amp;md5=38f875de5983dececef4fd39499ea32a,Article,Final,"All Open Access, Gold",Scopus,2-s2.0-85124555702,,</t>
  </si>
  <si>
    <t>Lee, K.J., Kim, H.W., Lee, J.K., Kim, T.H.,56100708100;57191717922;7601455357;57199878342;,Case- and Constraint-Based Project Planning for Apartment Construction,1998,AI Magazine,19,1,,13,23,,23,,https://www.scopus.com/inward/record.uri?eid=2-s2.0-0032012890&amp;partnerID=40&amp;md5=35b943f3f6be2d02ac23e8d17394ce47,Article,Final,,Scopus,2-s2.0-0032012890,,</t>
  </si>
  <si>
    <t>Caminada, M., Amgoud, L.,6507584028;6603218257;,On the evaluation of argumentation formalisms,2007,Artificial Intelligence,171,05-Jun,,286,310,,356,10.1016/j.artint.2007.02.003,https://www.scopus.com/inward/record.uri?eid=2-s2.0-34147136754&amp;doi=10.1016%2fj.artint.2007.02.003&amp;partnerID=40&amp;md5=3cbafc1efd7f31329f6812398fad5585,Article,Final,"All Open Access, Bronze",Scopus,2-s2.0-34147136754,,</t>
  </si>
  <si>
    <t>Tah, J.H.M.,6701862415;,Towards an agent-based construction supply network modelling and simulation platform,2005,Automation in Construction,14,3,,353,359,,54,10.1016/j.autcon.2004.08.003,https://www.scopus.com/inward/record.uri?eid=2-s2.0-13244251277&amp;doi=10.1016%2fj.autcon.2004.08.003&amp;partnerID=40&amp;md5=1f824844a03e025caacc9270f4ad3544,Article,Final,,Scopus,2-s2.0-13244251277,,</t>
  </si>
  <si>
    <t>Kinelski, G.,57219485990;,The main factors of successful project management in the aspect of energy enterprises- efficiency in the digital economy environment [Główne czynniki skutecznego zarządzania projektami w aspekcie efektywności przedsiębiorstw energetycznych w środowisku gospodarki cyfrowej],2020,Polityka Energetyczna,23,3,,5,20,,12,10.33223/EPJ/126435,https://www.scopus.com/inward/record.uri?eid=2-s2.0-85093115818&amp;doi=10.33223%2fEPJ%2f126435&amp;partnerID=40&amp;md5=faa18f53ca3c381991e570567ec93517,Article,Final,"All Open Access, Bronze",Scopus,2-s2.0-85093115818,,</t>
  </si>
  <si>
    <t>Movahedian Attar, A., Khanzadi, M., Dabirian, S., Kalhor, E.,57189709255;6506667440;54381379500;39261776700;,Forecasting contractor's deviation from the client objectives in prequalification model using support vector regression,2013,International Journal of Project Management,31,6,,924,936,,16,10.1016/j.ijproman.2012.11.002,https://www.scopus.com/inward/record.uri?eid=2-s2.0-84878730980&amp;doi=10.1016%2fj.ijproman.2012.11.002&amp;partnerID=40&amp;md5=3c926d0671d5ba4cf3e9f68e8ccf8135,Article,Final,,Scopus,2-s2.0-84878730980,,</t>
  </si>
  <si>
    <t>Kucharska, E., Dudek-Dyduch, E.,55860800816;6602451127;,Extended learning method for designation of co-operation,2014,Lecture Notes in Computer Science (including subseries Lecture Notes in Artificial Intelligence and Lecture Notes in Bioinformatics),8615,,,136,157,,11,10.1007/978-3-662-44509-9_7,https://www.scopus.com/inward/record.uri?eid=2-s2.0-84921464085&amp;doi=10.1007%2f978-3-662-44509-9_7&amp;partnerID=40&amp;md5=029d12756aed13660c74705e410b5c00,Article,Final,,Scopus,2-s2.0-84921464085,,</t>
  </si>
  <si>
    <t>McNaughton, M., Baker, C.R., Galatali, T., Salesky, B., Urmson, C., Ziglar, J.,57206502612;56283967000;8510989600;24734181600;35552098800;14625790000;,Software infrastructure for an autonomous ground vehicle,2008,"Journal of Aerospace Computing, Information and Communication",5,12,,491,505,,13,10.2514/1.39487,https://www.scopus.com/inward/record.uri?eid=2-s2.0-57849116859&amp;doi=10.2514%2f1.39487&amp;partnerID=40&amp;md5=f92fda5a7645502b97e9ab3a5174fecf,Article,Final,"All Open Access, Green",Scopus,2-s2.0-57849116859,,</t>
  </si>
  <si>
    <t>Baykasoglu, A., Gocken, T.,7004171955;23004199300;,Multi-objective aggregate production planning with fuzzy parameters,2010,Advances in Engineering Software,41,9,,1124,1131,,64,10.1016/j.advengsoft.2010.07.002,https://www.scopus.com/inward/record.uri?eid=2-s2.0-78049444578&amp;doi=10.1016%2fj.advengsoft.2010.07.002&amp;partnerID=40&amp;md5=50ff02cde070a206b8b3eee58177d0c0,Article,Final,,Scopus,2-s2.0-78049444578,,</t>
  </si>
  <si>
    <t>Hegazy, T., Moselhi, O.,7004341761;57202630325;,Analogy-based solution to markup estimation problem,1994,Journal of Computing in Civil Engineering,8,1,,72,87,,72,10.1061/(ASCE)0887-3801(1994)8:1(72),https://www.scopus.com/inward/record.uri?eid=2-s2.0-0028330587&amp;doi=10.1061%2f%28ASCE%290887-3801%281994%298%3a1%2872%29&amp;partnerID=40&amp;md5=f2a82afaa4a50a9de8f3744b17b09af1,Article,Final,,Scopus,2-s2.0-0028330587,,</t>
  </si>
  <si>
    <t>Baptiste, P., Alsene, É., Gaudimier, R.,57207520892;56618411800;25824851500;,Integration of production and shipping planning: A co-operative approach,2008,Production Planning and Control,19,7,,645,654,,6,10.1080/09537280802571613,https://www.scopus.com/inward/record.uri?eid=2-s2.0-57349175611&amp;doi=10.1080%2f09537280802571613&amp;partnerID=40&amp;md5=00d58cf518866de6710179a25eca78d9,Article,Final,,Scopus,2-s2.0-57349175611,,</t>
  </si>
  <si>
    <t>Badiru, A.B., Sieger, D.B.,35613964600;6701315489;,Neural network as a simulation metamodel in economic analysis of risky projects,1998,European Journal of Operational Research,105,1,,130,142,,54,10.1016/S0377-2217(97)00029-5,https://www.scopus.com/inward/record.uri?eid=2-s2.0-0032003280&amp;doi=10.1016%2fS0377-2217%2897%2900029-5&amp;partnerID=40&amp;md5=834341444a72584f8bffed8e6f0e3072,Article,Final,,Scopus,2-s2.0-0032003280,,</t>
  </si>
  <si>
    <t>Bayraktar, M.E., Hastak, M., Gokhale, S., Safi, B.,7003524226;7004524460;7102468143;8899861200;,Decision tool for selecting the optimal techniques for cost and schedule reduction in capital projects,2011,Journal of Construction Engineering and Management,137,9,,645,655,,9,10.1061/(ASCE)CO.1943-7862.0000345,https://www.scopus.com/inward/record.uri?eid=2-s2.0-80052793024&amp;doi=10.1061%2f%28ASCE%29CO.1943-7862.0000345&amp;partnerID=40&amp;md5=e4be14c2a0388485aa7cb07cb52e7635,Article,Final,,Scopus,2-s2.0-80052793024,,</t>
  </si>
  <si>
    <t>McKee, G.T.,7102192866;,An online robot system for projects in robot intelligence,2003,International Journal of Engineering Education,19,3,,356,362,,10,,https://www.scopus.com/inward/record.uri?eid=2-s2.0-0042243527&amp;partnerID=40&amp;md5=7fab11ff3c1a47393ef9fdd6c17c9a9a,Article,Final,,Scopus,2-s2.0-0042243527,,</t>
  </si>
  <si>
    <t>Li, Y.,57567771900;,Construction Project Claim Management under the Background of Wireless Communication and Artificial Intelligence,2022,Wireless Communications and Mobile Computing,2022,,6074104,,,,,10.1155/2022/6074104,https://www.scopus.com/inward/record.uri?eid=2-s2.0-85127924731&amp;doi=10.1155%2f2022%2f6074104&amp;partnerID=40&amp;md5=b57b36d415ccb4b81b0d579c1acf2574,Article,Final,"All Open Access, Gold",Scopus,2-s2.0-85127924731,,</t>
  </si>
  <si>
    <t>Fallahpour, A., Wong, K.Y., Rajoo, S., Olugu, E.U., Nilashi, M., Turskis, Z.,52063452300;12546114100;14631016500;24725239400;53164463000;11139054200;,A fuzzy decision support system for sustainable construction project selection: An integrated fpp-fis model,2020,Journal of Civil Engineering and Management,26,3,,247,258,,15,10.3846/jcem.2020.12183,https://www.scopus.com/inward/record.uri?eid=2-s2.0-85082548900&amp;doi=10.3846%2fjcem.2020.12183&amp;partnerID=40&amp;md5=0fd8803dc37553073edc664cd8410fdd,Article,Final,"All Open Access, Gold",Scopus,2-s2.0-85082548900,,</t>
  </si>
  <si>
    <t>Brahami, M., Matta, N.,55469021200;23389572300;,A Model to Reduce the Risk of Projects Guided by the Knowledge Management Process: Application on Industrial Services,2018,International Journal of Information Systems in the Service Sector,10,2,,36,52,,5,10.4018/IJISSS.2018040103,https://www.scopus.com/inward/record.uri?eid=2-s2.0-85042074666&amp;doi=10.4018%2fIJISSS.2018040103&amp;partnerID=40&amp;md5=610156a6000cebf0725ed1a29e9898b6,Article,Final,,Scopus,2-s2.0-85042074666,,</t>
  </si>
  <si>
    <t>Schneider, W., Toplak, W.,56664568900;15830710800;,Traffic predictions with visual data mining and artificial intelligence [Verkehrsprognosen mit visuellem data mining und künstlicher intelligenz],2008,Elektrotechnik und Informationstechnik,125,6,,232,237,,3,10.1007/s00502-008-0538-8,https://www.scopus.com/inward/record.uri?eid=2-s2.0-49149107581&amp;doi=10.1007%2fs00502-008-0538-8&amp;partnerID=40&amp;md5=f8a50e4a52c63ebcb708ead6187c9863,Article,Final,,Scopus,2-s2.0-49149107581,,</t>
  </si>
  <si>
    <t>Cardeñosa, J.,6603104181;,VALID: An environment for validation of KBS,1995,Expert Systems With Applications,8,3,,323,331,,2,10.1016/0957-4174(94)E0023-N,https://www.scopus.com/inward/record.uri?eid=2-s2.0-0029341192&amp;doi=10.1016%2f0957-4174%2894%29E0023-N&amp;partnerID=40&amp;md5=e08ad8f54857436c8e9b5ad25bd1a325,Article,Final,,Scopus,2-s2.0-0029341192,,</t>
  </si>
  <si>
    <t>Hajdasz, M.,6504019068;,Flexible management of repetitive construction processes by an intelligent support system,2014,Expert Systems with Applications,41,4 PART 1,,962,973,,16,10.1016/j.eswa.2013.06.063,https://www.scopus.com/inward/record.uri?eid=2-s2.0-84888292927&amp;doi=10.1016%2fj.eswa.2013.06.063&amp;partnerID=40&amp;md5=069075ddec59bb2df00d0c09123196d1,Article,Final,,Scopus,2-s2.0-84888292927,,</t>
  </si>
  <si>
    <t>Sawhney, A., Mund, A.,7005661679;6603608514;,Adaptive probabilistic neural network-based crane type selection system,2002,Journal of Construction Engineering and Management,128,3,,265,273,,59,10.1061/(ASCE)0733-9364(2002)128:3(265),https://www.scopus.com/inward/record.uri?eid=2-s2.0-13944252889&amp;doi=10.1061%2f%28ASCE%290733-9364%282002%29128%3a3%28265%29&amp;partnerID=40&amp;md5=7909ce28c5c8c4a42003ce97b2a58763,Article,Final,,Scopus,2-s2.0-13944252889,,</t>
  </si>
  <si>
    <t>Kerr, R.M.,7201450568;,Expert systems in production scheduling: Lessons from a failed implementation,1992,The Journal of Systems and Software,19,2,,123,130,,14,10.1016/0164-1212(92)90063-P,https://www.scopus.com/inward/record.uri?eid=2-s2.0-0026930269&amp;doi=10.1016%2f0164-1212%2892%2990063-P&amp;partnerID=40&amp;md5=03a33817263c5a06970cc9e641b83f38,Article,Final,,Scopus,2-s2.0-0026930269,,</t>
  </si>
  <si>
    <t>Fransoo, J.C., Wiers, V.C.S.,6602253532;6602098601;,An empirical investigation of the neglect of MRP information by production planners,2008,Production Planning and Control,19,8,,781,787,,16,10.1080/09537280802568163,https://www.scopus.com/inward/record.uri?eid=2-s2.0-57349126432&amp;doi=10.1080%2f09537280802568163&amp;partnerID=40&amp;md5=daa33670df4fe8df726526f09a7d760b,Article,Final,,Scopus,2-s2.0-57349126432,,</t>
  </si>
  <si>
    <t>Hans, E., Van De Velde, S.,8297520600;6603924939;,The lot sizing and scheduling of sand casting operations,2011,International Journal of Production Research,49,9,,2481,2499,,18,10.1080/00207543.2010.532913,https://www.scopus.com/inward/record.uri?eid=2-s2.0-79951836660&amp;doi=10.1080%2f00207543.2010.532913&amp;partnerID=40&amp;md5=690593f069671cd3cf05151544d73225,Article,Final,,Scopus,2-s2.0-79951836660,,</t>
  </si>
  <si>
    <t>Jang, H.,57199981535;,Predicting funded research project performance based on machine learning,2022,Research Evaluation,31,2,,257,270,,,10.1093/reseval/rvac005,https://www.scopus.com/inward/record.uri?eid=2-s2.0-85130111344&amp;doi=10.1093%2freseval%2frvac005&amp;partnerID=40&amp;md5=fed2a080c0b2e8480e6b0e3f08b9da16,Article,Final,,Scopus,2-s2.0-85130111344,,</t>
  </si>
  <si>
    <t>Muñoz, D.F., Muñoz, D.F.,7103163220;55536059100;,Planning and control of projects with different types of precedence relationships using stochastic simulation [Planeación y control de proyectos con diferentes tipos de precedencias utilizando simulación estocástica],2010,Informacion Tecnologica,21,4,,25,33,,6,10.1612/inf.tecnol.4338it.09,https://www.scopus.com/inward/record.uri?eid=2-s2.0-77954780556&amp;doi=10.1612%2finf.tecnol.4338it.09&amp;partnerID=40&amp;md5=e7a4d416fd778388ab414e3b17c6717d,Article,Final,,Scopus,2-s2.0-77954780556,,</t>
  </si>
  <si>
    <t>Nissan, E.,7006461822;,"Goals, arguments, and deception: A formal representation from the Aurangzeb project. I: An episode from the succession war",2007,Journal of Intelligent and Fuzzy Systems,18,3,,281,306,,12,,https://www.scopus.com/inward/record.uri?eid=2-s2.0-34548357127&amp;partnerID=40&amp;md5=f5857292d6ec920cab6c30825383d154,Article,Final,,Scopus,2-s2.0-34548357127,,</t>
  </si>
  <si>
    <t>Chen, J.-H., Hsu, S.C.,8873735100;7403175557;,Hybrid ANN-CBR model for disputed change orders in construction projects,2007,Automation in Construction,17,1,,56,64,,61,10.1016/j.autcon.2007.03.003,https://www.scopus.com/inward/record.uri?eid=2-s2.0-34547795167&amp;doi=10.1016%2fj.autcon.2007.03.003&amp;partnerID=40&amp;md5=fdcd6c6e0b5fc98eda1df1986e4327ae,Article,Final,,Scopus,2-s2.0-34547795167,,</t>
  </si>
  <si>
    <t>Taroun, A., Yang, J.-B.,55693693900;48061510100;,A DST-based approach for construction project risk analysis,2013,Journal of the Operational Research Society,64,8,,1221,1230,,14,10.1057/jors.2013.38,https://www.scopus.com/inward/record.uri?eid=2-s2.0-84879646522&amp;doi=10.1057%2fjors.2013.38&amp;partnerID=40&amp;md5=0cf5728506cbe4d0114170c090bdcdb8,Article,Final,,Scopus,2-s2.0-84879646522,,</t>
  </si>
  <si>
    <t>Sacks, R., Brilakis, I., Pikas, E., Xie, H.S., Girolami, M.,7102941790;8837673400;55611446000;56077876600;57226261095;,Construction with digital twin information systems,2020,Data-Centric Engineering,1,6,A32,,,,58,10.1017/dce.2020.16,https://www.scopus.com/inward/record.uri?eid=2-s2.0-85106009736&amp;doi=10.1017%2fdce.2020.16&amp;partnerID=40&amp;md5=8396c27bccdbbcb71a9830263a4fdb0b,Article,Final,"All Open Access, Gold, Green",Scopus,2-s2.0-85106009736,,</t>
  </si>
  <si>
    <t>Huang, X., Du, B., Sun, L., Chen, F., Dai, W.,55500177800;55623022200;36769307600;56927162700;57188733658;,Service requirement conflict resolution based on ant colony optimization in group-enterprises-oriented cloud manufacturing,2016,International Journal of Advanced Manufacturing Technology,84,01-Apr,,183,196,,27,10.1007/s00170-015-7961-x,https://www.scopus.com/inward/record.uri?eid=2-s2.0-84945578700&amp;doi=10.1007%2fs00170-015-7961-x&amp;partnerID=40&amp;md5=22832acfd1b4da67c02f99354fb1afe5,Article,Final,,Scopus,2-s2.0-84945578700,,</t>
  </si>
  <si>
    <t>Hartmann, T.,24824520900;,Goal and process alignment during the implementation of decision support systems by project teams,2011,Journal of Construction Engineering and Management,137,12,,1134,1141,,18,10.1061/(ASCE)CO.1943-7862.0000389,https://www.scopus.com/inward/record.uri?eid=2-s2.0-84855942311&amp;doi=10.1061%2f%28ASCE%29CO.1943-7862.0000389&amp;partnerID=40&amp;md5=d7f46e6b330fcc698ed396465f95095c,Article,Final,,Scopus,2-s2.0-84855942311,,</t>
  </si>
  <si>
    <t>Chen, S., Cui, Y., Zhu, Y., Song, G., Shi, Y.,57476916800;57734375200;57734566400;57734566500;57734661700;,Development of Economic Evaluation System for Building Project Based on Computer Technology,2022,Mobile Information Systems,2022,,2363669,,,,,10.1155/2022/2363669,https://www.scopus.com/inward/record.uri?eid=2-s2.0-85131694968&amp;doi=10.1155%2f2022%2f2363669&amp;partnerID=40&amp;md5=96b88b0438613fe3f79f4ffbe4363750,Article,Final,"All Open Access, Gold",Scopus,2-s2.0-85131694968,,</t>
  </si>
  <si>
    <t>Füller, J., Hutter, K., Kröger, N.,7202037681;36006230800;57091287600;,Crowdsourcing as a service – from pilot projects to sustainable innovation routines,2021,International Journal of Project Management,39,2,,183,195,,12,10.1016/j.ijproman.2021.01.005,https://www.scopus.com/inward/record.uri?eid=2-s2.0-85100803897&amp;doi=10.1016%2fj.ijproman.2021.01.005&amp;partnerID=40&amp;md5=6463c5450b7d7b8cce96ef4a14f27fe3,Article,Final,,Scopus,2-s2.0-85100803897,,</t>
  </si>
  <si>
    <t>Drolet, B.C., Johnson, K.B.,35483784400;8744561900;,Categorizing the world of registries,2008,Journal of Biomedical Informatics,41,6,,1009,1020,,65,10.1016/j.jbi.2008.01.009,https://www.scopus.com/inward/record.uri?eid=2-s2.0-55549106164&amp;doi=10.1016%2fj.jbi.2008.01.009&amp;partnerID=40&amp;md5=607b7dec02be9cfa44f61bdd4f238aed,Article,Final,"All Open Access, Bronze",Scopus,2-s2.0-55549106164,,</t>
  </si>
  <si>
    <t>Yoon, S.W., Nof, S.Y.,56154998800;7006303804;,Cooperative production switchover coordination for the real-time order acceptance decision,2011,International Journal of Production Research,49,6,,1813,1826,,7,10.1080/00207540903567325,https://www.scopus.com/inward/record.uri?eid=2-s2.0-78650626150&amp;doi=10.1080%2f00207540903567325&amp;partnerID=40&amp;md5=77d16f16d8d6dcd4383ac13307a609b7,Article,Final,,Scopus,2-s2.0-78650626150,,</t>
  </si>
  <si>
    <t>Ayalp, G.G.S.,56993948400;,Relationships between learning approaches of civil engineering undergraduates in three Turkish universities and success in construction management courses,2015,International Journal of Engineering Education,31,6,,1504,1515,,5,,https://www.scopus.com/inward/record.uri?eid=2-s2.0-84949213717&amp;partnerID=40&amp;md5=ac657e3e69dd915210d77471979a9964,Article,Final,,Scopus,2-s2.0-84949213717,,</t>
  </si>
  <si>
    <t>An, S.-H., Park, U.-Y., Kang, K.-I., Cho, M.-Y., Cho, H.-H.,57188665370;8702055500;7402223315;14047892900;8590921600;,Application of support vector machines in assessing conceptual cost estimates,2007,Journal of Computing in Civil Engineering,21,4,,259,264,,57,10.1061/(ASCE)0887-3801(2007)21:4(259),https://www.scopus.com/inward/record.uri?eid=2-s2.0-34250658949&amp;doi=10.1061%2f%28ASCE%290887-3801%282007%2921%3a4%28259%29&amp;partnerID=40&amp;md5=aef713c569e42c3720a717dce474f31e,Article,Final,,Scopus,2-s2.0-34250658949,,</t>
  </si>
  <si>
    <t>Wu, Y., Zhu, Y., Zhao, J.,57731546500;57731291000;53880957700;,The Propulsion Path of Synergy and Linkage Based on Artificial Intelligence and Digital Economy,2022,Frontiers in Psychology,13,,854542,,,,,10.3389/fpsyg.2022.854542,https://www.scopus.com/inward/record.uri?eid=2-s2.0-85131536700&amp;doi=10.3389%2ffpsyg.2022.854542&amp;partnerID=40&amp;md5=09ff3462da43767a0292ab5e0cefdc21,Article,Final,"All Open Access, Gold, Green",Scopus,2-s2.0-85131536700,,</t>
  </si>
  <si>
    <t>Novembri, G., Rossini, F.L.,24285223100;57193790244;,Swarm modelling framework to improve design support systems capabilities,2020,Journal of Information Technology in Construction,25,,,398,415,,,10.36680/j.itcon.2020.023,https://www.scopus.com/inward/record.uri?eid=2-s2.0-85091815350&amp;doi=10.36680%2fj.itcon.2020.023&amp;partnerID=40&amp;md5=207099f3919cdaba297a83fcb4689648,Article,Final,"All Open Access, Gold",Scopus,2-s2.0-85091815350,,</t>
  </si>
  <si>
    <t>Koc, K., Ekmekcioğlu, Ö., Gurgun, A.P.,57214894384;57211265507;55826595000;,Accident prediction in construction using hybrid wavelet-machine learning,2022,Automation in Construction,133,,103987,,,,3,10.1016/j.autcon.2021.103987,https://www.scopus.com/inward/record.uri?eid=2-s2.0-85117783663&amp;doi=10.1016%2fj.autcon.2021.103987&amp;partnerID=40&amp;md5=6b1b34bf33193852778c1acabed11a74,Article,Final,"All Open Access, Bronze",Scopus,2-s2.0-85117783663,,</t>
  </si>
  <si>
    <t>Poppeová, V., Uríček, J., Zahoranský, R., Galbavý, T., Müller, K., Schmeisser, S.,6504181377;7801492519;8414756800;36598283800;57200099593;36599409600;,"The development of robot control, robot simulation and digital image processing",2005,Komunikacie,7,1,,41,46,,1,,https://www.scopus.com/inward/record.uri?eid=2-s2.0-17844403506&amp;partnerID=40&amp;md5=345d443c6624b811968221d140124104,Article,Final,,Scopus,2-s2.0-17844403506,,</t>
  </si>
  <si>
    <t>Blockley, D.,56212783800;,Practical wisdom in an age of computerisation,2020,Civil Engineering and Environmental Systems,37,4,,197,213,,8,10.1080/10286608.2020.1810675,https://www.scopus.com/inward/record.uri?eid=2-s2.0-85089867451&amp;doi=10.1080%2f10286608.2020.1810675&amp;partnerID=40&amp;md5=1f1800a0c90e9c3d24de4a503140c9b2,Article,Final,,Scopus,2-s2.0-85089867451,,</t>
  </si>
  <si>
    <t>Wauters, M., Vanhoucke, M.,56347015300;6602303040;,Support Vector Machine Regression for project control forecasting,2014,Automation in Construction,47,,,92,106,,70,10.1016/j.autcon.2014.07.014,https://www.scopus.com/inward/record.uri?eid=2-s2.0-84906847683&amp;doi=10.1016%2fj.autcon.2014.07.014&amp;partnerID=40&amp;md5=88bd7640eb01f67e2e388826adc03cdc,Article,Final,"All Open Access, Green",Scopus,2-s2.0-84906847683,,</t>
  </si>
  <si>
    <t>Awad, A., Fayek, A.R.,57198367484;55662922200;,A decision support system for contractor prequalification for surety bonding,2012,Automation in Construction,21,1,,89,98,,25,10.1016/j.autcon.2011.05.017,https://www.scopus.com/inward/record.uri?eid=2-s2.0-81355138817&amp;doi=10.1016%2fj.autcon.2011.05.017&amp;partnerID=40&amp;md5=3a55f551a079a4fee4361c712e222dde,Article,Final,,Scopus,2-s2.0-81355138817,,</t>
  </si>
  <si>
    <t>Zhang, J., El-Gohary, N.M.,55358453700;14519146500;,Integrating semantic NLP and logic reasoning into a unified system for fully-automated code checking,2017,Automation in Construction,73,,,45,57,,89,10.1016/j.autcon.2016.08.027,https://www.scopus.com/inward/record.uri?eid=2-s2.0-84998693262&amp;doi=10.1016%2fj.autcon.2016.08.027&amp;partnerID=40&amp;md5=5da690ed8f28fc546f86d79510159bb9,Article,Final,"All Open Access, Bronze",Scopus,2-s2.0-84998693262,,</t>
  </si>
  <si>
    <t>Moselhi, O., Hegazy, T., Fazio, P.,57202630325;7004341761;7006254998;,Neural networks as tools in construction,1991,Journal of Construction Engineering and Management,117,4,,606,625,,149,10.1061/(ASCE)0733-9364(1991)117:4(606),https://www.scopus.com/inward/record.uri?eid=2-s2.0-0026381932&amp;doi=10.1061%2f%28ASCE%290733-9364%281991%29117%3a4%28606%29&amp;partnerID=40&amp;md5=b99b2267f8847504af1bba25d3d0079f,Article,Final,,Scopus,2-s2.0-0026381932,,</t>
  </si>
  <si>
    <t>Kassab, M., Hegazy, T., Hipel, K.,7003590737;7004341761;7004703484;,Computerized DSS for construction conflict resolution under uncertainty,2010,Journal of Construction Engineering and Management,136,12,,1249,1257,,19,10.1061/(ASCE)CO.1943-7862.0000239,https://www.scopus.com/inward/record.uri?eid=2-s2.0-78649269214&amp;doi=10.1061%2f%28ASCE%29CO.1943-7862.0000239&amp;partnerID=40&amp;md5=32ae193cc4f6c22aec59406bdecfc71b,Article,Final,,Scopus,2-s2.0-78649269214,,</t>
  </si>
  <si>
    <t>Darvish, M., Yasaei, M., Saeedi, A.,57509237600;57224294802;25951726200;,Application of the graph theory and matrix methods to contractor ranking,2009,International Journal of Project Management,27,6,,610,619,,107,10.1016/j.ijproman.2008.10.004,https://www.scopus.com/inward/record.uri?eid=2-s2.0-67349288478&amp;doi=10.1016%2fj.ijproman.2008.10.004&amp;partnerID=40&amp;md5=4043a1cbc967ce7839dd4244ac8cfcfa,Article,Final,,Scopus,2-s2.0-67349288478,,</t>
  </si>
  <si>
    <t>Chevallier, N., Russell, A.D.,6603757432;7402735970;,Automated schedule generation,1998,Canadian Journal of Civil Engineering,25,6,,1059,1077,,26,10.1139/l98-029,https://www.scopus.com/inward/record.uri?eid=2-s2.0-0032321425&amp;doi=10.1139%2fl98-029&amp;partnerID=40&amp;md5=7f3c9f05382a0a580b7df6ee2f0d4dcc,Article,Final,,Scopus,2-s2.0-0032321425,,</t>
  </si>
  <si>
    <t>Kembhavi, A., Harwood, D., Davis, L.S.,57208117160;7101687592;57203425293;,Vehicle detection using partial least squares,2011,IEEE Transactions on Pattern Analysis and Machine Intelligence,33,6,5601737,1250,1265,,180,10.1109/TPAMI.2010.182,https://www.scopus.com/inward/record.uri?eid=2-s2.0-79955472171&amp;doi=10.1109%2fTPAMI.2010.182&amp;partnerID=40&amp;md5=e345cdbcd923b357a5d0e8f5141d107c,Article,Final,,Scopus,2-s2.0-79955472171,,</t>
  </si>
  <si>
    <t>Greeshma, A.S., Edayadiyil, J.B.,57567389600;57567190000;,Automated progress monitoring of construction projects using Machine learning and image processing approach,2022,Materials Today: Proceedings,,,,,,,,10.1016/j.matpr.2022.03.137,https://www.scopus.com/inward/record.uri?eid=2-s2.0-85127915498&amp;doi=10.1016%2fj.matpr.2022.03.137&amp;partnerID=40&amp;md5=a5ed1d22305fdb203165c90000bac713,Article,Article in Press,,Scopus,2-s2.0-85127915498,,</t>
  </si>
  <si>
    <t>Xue, X., Zhang, J.,57218159108;55358453700;,Building Codes Part-of-Speech Tagging Performance Improvement by Error-Driven Transformational Rules,2020,Journal of Computing in Civil Engineering,34,5,4020035,,,,8,10.1061/(ASCE)CP.1943-5487.0000917,https://www.scopus.com/inward/record.uri?eid=2-s2.0-85088116063&amp;doi=10.1061%2f%28ASCE%29CP.1943-5487.0000917&amp;partnerID=40&amp;md5=9cae3bad772e68ac22ba25c1c277df20,Article,Final,,Scopus,2-s2.0-85088116063,,</t>
  </si>
  <si>
    <t>Viktor, M., Anna, K., Olga, M.,57200186044;57200182743;57225216160;,Development of a model for evaluating the effectiveness of innovative startups based on information cycles and using neural networks,2021,Indonesian Journal of Electrical Engineering and Computer Science,23,1,,396,404,,,10.11591/ijeecs.v23.i1.pp396-404,https://www.scopus.com/inward/record.uri?eid=2-s2.0-85109520121&amp;doi=10.11591%2fijeecs.v23.i1.pp396-404&amp;partnerID=40&amp;md5=b2b4609df8af5bf8d6afe4e8abfecb52,Article,Final,"All Open Access, Gold",Scopus,2-s2.0-85109520121,,</t>
  </si>
  <si>
    <t>Su, X., Mahadevan, S., Xu, P., Deng, Y.,36440342600;23392894900;36440529700;7401531533;,Handling of dependence in Dempster-Shafer theory,2015,International Journal of Intelligent Systems,30,4,,441,467,,36,10.1002/int.21695,https://www.scopus.com/inward/record.uri?eid=2-s2.0-84921722692&amp;doi=10.1002%2fint.21695&amp;partnerID=40&amp;md5=9272da3fbc20bfc536369c8a92ea3394,Article,Final,,Scopus,2-s2.0-84921722692,,</t>
  </si>
  <si>
    <t>Luo, X., Shen, G.Q., Fan, S., Xue, X.,36985853000;7402933134;21740720200;9133570500;,A group decision support system for implementing value management methodology in construction briefing,2011,International Journal of Project Management,29,8,,1003,1017,,29,10.1016/j.ijproman.2010.11.003,https://www.scopus.com/inward/record.uri?eid=2-s2.0-80053051820&amp;doi=10.1016%2fj.ijproman.2010.11.003&amp;partnerID=40&amp;md5=769bcadc94af0ca1439c65d2e5a97c9b,Article,Final,,Scopus,2-s2.0-80053051820,,</t>
  </si>
  <si>
    <t>Zhang, N., Yan, S., Fang, Z., Yang, B.,48561652500;53985760100;7402681659;55712724700;,Fuzzy GERT model based on z-tag and its application in weapon equipment management,2021,Journal of Intelligent and Fuzzy Systems,40,6,,12503,12519,,1,10.3233/JIFS-201731,https://www.scopus.com/inward/record.uri?eid=2-s2.0-85111019613&amp;doi=10.3233%2fJIFS-201731&amp;partnerID=40&amp;md5=1b11ac48ef1b1a776cfd8b5d6346c4e7,Article,Final,,Scopus,2-s2.0-85111019613,,</t>
  </si>
  <si>
    <t>Adzhiev, V., Comninos, P., Kazakov, M., Pasko, A.,6603295222;6506452190;7004288889;7003557814;,Functionally based augmented sculpting,2005,Computer Animation and Virtual Worlds,16,1,,25,39,,5,10.1002/cav.54,https://www.scopus.com/inward/record.uri?eid=2-s2.0-23444450077&amp;doi=10.1002%2fcav.54&amp;partnerID=40&amp;md5=9a735f0dae85e3ec762057221da8ea86,Article,Final,,Scopus,2-s2.0-23444450077,,</t>
  </si>
  <si>
    <t>Zheng, X., Liu, Y., Jiang, J., Thomas, L.M., Su, N.,57221920852;39161561900;57383912700;57221916674;57221920639;,Predicting the litigation outcome of ppp project disputes between public authority and private partner using an ensemble model,2021,Journal of Business Economics and Management,22,2,,320,345,,7,10.3846/jbem.2021.13219,https://www.scopus.com/inward/record.uri?eid=2-s2.0-85100534143&amp;doi=10.3846%2fjbem.2021.13219&amp;partnerID=40&amp;md5=9d53a6854d6a060a896cb57a5d8fa058,Article,Final,,Scopus,2-s2.0-85100534143,,</t>
  </si>
  <si>
    <t>Du, X.,57225015691;,Construction Cost Simulation Based on Artificial Intelligence and BIM,2021,Scientific Programming,2021,,9744286,,,,1,10.1155/2021/9744286,https://www.scopus.com/inward/record.uri?eid=2-s2.0-85120785375&amp;doi=10.1155%2f2021%2f9744286&amp;partnerID=40&amp;md5=ab742f394e78c5be22da006a3454c667,Article,Final,"All Open Access, Gold",Scopus,2-s2.0-85120785375,,</t>
  </si>
  <si>
    <t>Karakas, K., Dikmen, I., Birgonul, M.T.,55649739500;6507940743;7801530959;,Multiagent system to simulate risk-allocation and cost-sharing processes in construction projects,2013,Journal of Computing in Civil Engineering,27,3,,307,319,,17,10.1061/(ASCE)CP.1943-5487.0000218,https://www.scopus.com/inward/record.uri?eid=2-s2.0-84876122004&amp;doi=10.1061%2f%28ASCE%29CP.1943-5487.0000218&amp;partnerID=40&amp;md5=6d93adc59c1a3091bcd748269e0be847,Article,Final,,Scopus,2-s2.0-84876122004,,</t>
  </si>
  <si>
    <t>Wauters, M., Vanhoucke, M.,56347015300;6602303040;,A Nearest Neighbour extension to project duration forecasting with Artificial Intelligence,2017,European Journal of Operational Research,259,3,,1097,1111,,24,10.1016/j.ejor.2016.11.018,https://www.scopus.com/inward/record.uri?eid=2-s2.0-85007256423&amp;doi=10.1016%2fj.ejor.2016.11.018&amp;partnerID=40&amp;md5=a975db31fd661d6aca3f3a9f1f8b826f,Article,Final,,Scopus,2-s2.0-85007256423,,</t>
  </si>
  <si>
    <t>Yezioro, A., Dong, B., Leite, F.,6602422460;35368332400;23097703400;,An applied artificial intelligence approach towards assessing building performance simulation tools,2008,Energy and Buildings,40,4,,612,620,,105,10.1016/j.enbuild.2007.04.014,https://www.scopus.com/inward/record.uri?eid=2-s2.0-37449027398&amp;doi=10.1016%2fj.enbuild.2007.04.014&amp;partnerID=40&amp;md5=b20847a39a202ae732972322d5082cc1,Article,Final,,Scopus,2-s2.0-37449027398,,</t>
  </si>
  <si>
    <t>Tommelein, I.D.,7004273354;,Design science research in construction management: multi-disciplinary collaboration on the SightPlan system,2020,Construction Management and Economics,38,4,,340,354,,4,10.1080/01446193.2020.1718723,https://www.scopus.com/inward/record.uri?eid=2-s2.0-85078890156&amp;doi=10.1080%2f01446193.2020.1718723&amp;partnerID=40&amp;md5=1fd6892bb25834467c9943f44359a8bc,Article,Final,,Scopus,2-s2.0-85078890156,,</t>
  </si>
  <si>
    <t>Abdul-Rahman, H., Wang, C., Eng, K.S.,23484469800;57194026406;52163471000;,Repertory grid technique in the development of Tacit-based Decision Support System (TDSS) for sustainable site layout planning,2011,Automation in Construction,20,7,,818,829,,11,10.1016/j.autcon.2011.02.004,https://www.scopus.com/inward/record.uri?eid=2-s2.0-80052834468&amp;doi=10.1016%2fj.autcon.2011.02.004&amp;partnerID=40&amp;md5=ecc0a30276313f51bccbeeeb52c5bd30,Article,Final,,Scopus,2-s2.0-80052834468,,</t>
  </si>
  <si>
    <t>Kartam, N.A., Levitt, R.E., Wilkins, D.E.,7004062804;7102848199;7103415818;,Extending artificial intelligence techniques for hierarchical planning,1991,Journal of Computing in Civil Engineering,5,4,,464,477,,15,10.1061/(ASCE)0887-3801(1991)5:4(464),https://www.scopus.com/inward/record.uri?eid=2-s2.0-0026238018&amp;doi=10.1061%2f%28ASCE%290887-3801%281991%295%3a4%28464%29&amp;partnerID=40&amp;md5=ec6d04b8ab12d9221cb3621255414595,Article,Final,,Scopus,2-s2.0-0026238018,,</t>
  </si>
  <si>
    <t>Chou, J.-S., Cheng, M.-Y., Wu, Y.-W.,35772399000;26431814100;25631251700;,Improving classification accuracy of project dispute resolution using hybrid artificial intelligence and support vector machine models,2013,Expert Systems with Applications,40,6,,2263,2274,,29,10.1016/j.eswa.2012.10.036,https://www.scopus.com/inward/record.uri?eid=2-s2.0-84872870175&amp;doi=10.1016%2fj.eswa.2012.10.036&amp;partnerID=40&amp;md5=3f691688402009a5c2143f212aa7fd40,Article,Final,,Scopus,2-s2.0-84872870175,,</t>
  </si>
  <si>
    <t>Silva, C.,55995851100;,Combining ad hoc decision-making behaviour with formal planning and scheduling rules: A case study in the synthetic fibre production industry,2009,Production Planning and Control,20,7,,636,648,,4,10.1080/09537280903034321,https://www.scopus.com/inward/record.uri?eid=2-s2.0-70349638229&amp;doi=10.1080%2f09537280903034321&amp;partnerID=40&amp;md5=f506bc2d82b2b9092cba89af46445eaf,Article,Final,,Scopus,2-s2.0-70349638229,,</t>
  </si>
  <si>
    <t>Qiang, M., Zhang, D., Jiang, H.,23006096200;57189999670;56188386100;,Recognizing construction worker activities based on accelerometers,2017,Qinghua Daxue Xuebao/Journal of Tsinghua University,57,12,,1338,1344,,7,10.16511/j.cnki.qhdxxb.2017.25.055,https://www.scopus.com/inward/record.uri?eid=2-s2.0-85046349549&amp;doi=10.16511%2fj.cnki.qhdxxb.2017.25.055&amp;partnerID=40&amp;md5=17302d1acae41e014d05c9d9ed99244d,Article,Final,,Scopus,2-s2.0-85046349549,,</t>
  </si>
  <si>
    <t>Barès, M., Canamero, D., Delannoy, J.-F., Kodratoff, Y.,7006936525;6507177543;7004533392;6701313092;,Xplans: Case-based reasoning for plan recognition,1994,Applied Artificial Intelligence,8,4,,617,643,,9,10.1080/08839519408945462,https://www.scopus.com/inward/record.uri?eid=2-s2.0-0028530893&amp;doi=10.1080%2f08839519408945462&amp;partnerID=40&amp;md5=8fdd3f1b7293883bbe56621947de6135,Article,Final,,Scopus,2-s2.0-0028530893,,</t>
  </si>
  <si>
    <t>Bang, S., Andersen, B.,57781538200;7201496966;,Utilising Artificial Intelligence in Construction Site Waste Reduction,2022,"Journal of Engineering, Project, and Production Management",12,3,,239,249,,,10.32738/JEPPM-2022-0022,https://www.scopus.com/inward/record.uri?eid=2-s2.0-85133434288&amp;doi=10.32738%2fJEPPM-2022-0022&amp;partnerID=40&amp;md5=a00f6abe07d29aaaaca3872c28374051,Article,Final,"All Open Access, Gold",Scopus,2-s2.0-85133434288,,</t>
  </si>
  <si>
    <t>Fan, S.C., Shen, Q.P., Luo, X.,21740720200;7402933134;36985853000;,Group decision support systems in value management,2010,Construction Management and Economics,28,8,,827,838,,8,10.1080/01446191003758171,https://www.scopus.com/inward/record.uri?eid=2-s2.0-77956722148&amp;doi=10.1080%2f01446191003758171&amp;partnerID=40&amp;md5=4049a7e4b6b873ba107714c8bea2fdce,Article,Final,"All Open Access, Green",Scopus,2-s2.0-77956722148,,</t>
  </si>
  <si>
    <t>Ning, X., Qi, J., Wu, C., Wang, W.,55424136400;57200515422;56674871700;57215072968;,A tri-objective ant colony optimization based model for planning safe construction site layout,2018,Automation in Construction,89,,,1,12,,27,10.1016/j.autcon.2018.01.007,https://www.scopus.com/inward/record.uri?eid=2-s2.0-85041460770&amp;doi=10.1016%2fj.autcon.2018.01.007&amp;partnerID=40&amp;md5=903ca4409bdbcf6323ae8fecab6c2c35,Article,Final,,Scopus,2-s2.0-85041460770,,</t>
  </si>
  <si>
    <t>Elazouni, A.M.,6601962389;,Classifying construction contractors using unsupervised-learning neural networks,2006,Journal of Construction Engineering and Management,132,12,001612QCO,1242,1253,,29,10.1061/(ASCE)0733-9364(2006)132:12(1242),https://www.scopus.com/inward/record.uri?eid=2-s2.0-33751261580&amp;doi=10.1061%2f%28ASCE%290733-9364%282006%29132%3a12%281242%29&amp;partnerID=40&amp;md5=33c8b8df603015d2a4984fce6305cb7f,Article,Final,,Scopus,2-s2.0-33751261580,,</t>
  </si>
  <si>
    <t>Currie, K., Drabble, B.,57196530477;6602940116;,Knowledge-based planning systems: a tour,1992,International Journal of Project Management,10,3,,131,136,,2,10.1016/0263-7863(92)90001-P,https://www.scopus.com/inward/record.uri?eid=2-s2.0-44049114368&amp;doi=10.1016%2f0263-7863%2892%2990001-P&amp;partnerID=40&amp;md5=045341447d9531bedeb84b47c6816f97,Article,Final,,Scopus,2-s2.0-44049114368,,</t>
  </si>
  <si>
    <t>Podolski, M.,11738826100;,Management of resources in multiunit construction projects with the use of a tabu search algorithm,2017,Journal of Civil Engineering and Management,23,2,,263,272,,17,10.3846/13923730.2015.1073616,https://www.scopus.com/inward/record.uri?eid=2-s2.0-84976294603&amp;doi=10.3846%2f13923730.2015.1073616&amp;partnerID=40&amp;md5=5e8a78ba6f84f6ff2e08c0c30aacf7b8,Article,Final,"All Open Access, Gold",Scopus,2-s2.0-84976294603,,</t>
  </si>
  <si>
    <t>Hsu, H.-C., Chang, S., Chen, C.-C., Wu, I.-C.,57210797555;24474211600;57212174855;35115836500;,Knowledge-based system for resolving design clashes in building information models,2020,Automation in Construction,110,,103001,,,,15,10.1016/j.autcon.2019.103001,https://www.scopus.com/inward/record.uri?eid=2-s2.0-85076088449&amp;doi=10.1016%2fj.autcon.2019.103001&amp;partnerID=40&amp;md5=1af6ab7e1cc6c9187637b6cc7e2285aa,Article,Final,,Scopus,2-s2.0-85076088449,,</t>
  </si>
  <si>
    <t>Calvetti, D., Magalhães, P.N.M., Sujan, S.F., Gonçalves, M.C., Campos De Sousa, H.J.,57219401335;57219598113;57193788303;56844580200;56152725700;,Challenges of upgrading craft workforce into Construction 4.0: Framework and agreements,2020,"Proceedings of Institution of Civil Engineers: Management, Procurement and Law",173,4,,158,165,,5,10.1680/jmapl.20.00004,https://www.scopus.com/inward/record.uri?eid=2-s2.0-85092552636&amp;doi=10.1680%2fjmapl.20.00004&amp;partnerID=40&amp;md5=60215a750966edb5533ce6bde76f3e71,Article,Final,,Scopus,2-s2.0-85092552636,,</t>
  </si>
  <si>
    <t>Meyer, F.G., Shen, X.,7402450176;55450846400;,Classification of fMRI time series in a low-dimensional subspace with a spatial prior,2008,IEEE Transactions on Medical Imaging,27,1,,87,98,,9,10.1109/TMI.2007.903251,https://www.scopus.com/inward/record.uri?eid=2-s2.0-37549005082&amp;doi=10.1109%2fTMI.2007.903251&amp;partnerID=40&amp;md5=554c656ecc65f9a00522aa41d7aac5cf,Article,Final,,Scopus,2-s2.0-37549005082,,</t>
  </si>
  <si>
    <t>Umer, Q., Liu, H., Sultan, Y.,55520728200;56862404100;57202785258;,Emotion based automated priority prediction for bug reports,2018,IEEE Access,6,,,35743,35752,,40,10.1109/ACCESS.2018.2850910,https://www.scopus.com/inward/record.uri?eid=2-s2.0-85049343831&amp;doi=10.1109%2fACCESS.2018.2850910&amp;partnerID=40&amp;md5=8ec7bd183b69da9686c60fabcd91206c,Article,Final,"All Open Access, Gold",Scopus,2-s2.0-85049343831,,</t>
  </si>
  <si>
    <t>Gosens, J., Lu, Y.,46661062100;7405475960;,From lagging to leading? Technological innovation systems in emerging economies and the case of Chinese wind power,2013,Energy Policy,60,,,234,250,,77,10.1016/j.enpol.2013.05.027,https://www.scopus.com/inward/record.uri?eid=2-s2.0-84880327168&amp;doi=10.1016%2fj.enpol.2013.05.027&amp;partnerID=40&amp;md5=e4a38b69b8116874c328033de8677de6,Article,Final,"All Open Access, Green",Scopus,2-s2.0-84880327168,,</t>
  </si>
  <si>
    <t>Sarma, V.V.S.,35563363400;,Decision making in complex systems,1994,Systems Practice,7,4,,399,407,,16,10.1007/BF02169361,https://www.scopus.com/inward/record.uri?eid=2-s2.0-25444505258&amp;doi=10.1007%2fBF02169361&amp;partnerID=40&amp;md5=3c35aa4508ceb7f0dcf8aab97534a87d,Article,Final,,Scopus,2-s2.0-25444505258,,</t>
  </si>
  <si>
    <t>García-Serrano, A.M., Martínez, P., Hernández, J.Z.,55930769700;7202906176;35612122100;,Using AI techniques to support advanced interaction capabilities in a virtual assistant for e-commerce,2004,Expert Systems with Applications,26,3,,413,426,,15,10.1016/j.eswa.2003.09.012,https://www.scopus.com/inward/record.uri?eid=2-s2.0-0347601947&amp;doi=10.1016%2fj.eswa.2003.09.012&amp;partnerID=40&amp;md5=532758706587b2cc75709b4298663472,Article,Final,,Scopus,2-s2.0-0347601947,,</t>
  </si>
  <si>
    <t>Green, N.,7201728686;,A Bayesian network coding scheme for annotating biomedical information presented to genetic counseling clients,2005,Journal of Biomedical Informatics,38,2,,130,144,,25,10.1016/j.jbi.2004.10.001,https://www.scopus.com/inward/record.uri?eid=2-s2.0-15944425469&amp;doi=10.1016%2fj.jbi.2004.10.001&amp;partnerID=40&amp;md5=6074142aa689a2cf5eb3abf54dd2b9ad,Article,Final,"All Open Access, Bronze",Scopus,2-s2.0-15944425469,,</t>
  </si>
  <si>
    <t>Fayek, A.R.,55662922200;,Fuzzy Logic and Fuzzy Hybrid Techniques for Construction Engineering and Management,2020,Journal of Construction Engineering and Management,146,7,4020064,,,,23,10.1061/(ASCE)CO.1943-7862.0001854,https://www.scopus.com/inward/record.uri?eid=2-s2.0-85084187918&amp;doi=10.1061%2f%28ASCE%29CO.1943-7862.0001854&amp;partnerID=40&amp;md5=a0e2bc2c88ea9895d436ec0928a277dc,Article,Final,"All Open Access, Hybrid Gold",Scopus,2-s2.0-85084187918,,</t>
  </si>
  <si>
    <t>Qi, C., Fourie, A., Ma, G., Tang, X.,57195242814;35616404700;7202152174;57200041707;,A hybrid method for improved stability prediction in construction projects: A case study of stope hangingwall stability,2018,Applied Soft Computing Journal,71,,,649,658,,31,10.1016/j.asoc.2018.07.035,https://www.scopus.com/inward/record.uri?eid=2-s2.0-85050284518&amp;doi=10.1016%2fj.asoc.2018.07.035&amp;partnerID=40&amp;md5=1f22d43ae5f1e2aedf2758072e4b77d2,Article,Final,,Scopus,2-s2.0-85050284518,,</t>
  </si>
  <si>
    <t>Shi, G., Zhang, X.,57704485700;16647701900;,Development of a Regulatory Mechanism for Key Stages in Public-Private Partnerships,2022,Journal of Infrastructure Systems,28,3,4022017,,,,,10.1061/(ASCE)IS.1943-555X.0000697,https://www.scopus.com/inward/record.uri?eid=2-s2.0-85130519957&amp;doi=10.1061%2f%28ASCE%29IS.1943-555X.0000697&amp;partnerID=40&amp;md5=cf3c90c4a85f1405cb06f2ba444e023a,Article,Final,,Scopus,2-s2.0-85130519957,,</t>
  </si>
  <si>
    <t>Wu, L., Li, Z., Abourizk, S.,56287508200;57224676452;7006555473;,Automating Common Data Integration for Improved Data-Driven Decision-Support System in Industrial Construction,2022,Journal of Computing in Civil Engineering,36,2,4021037,,,,1,10.1061/(ASCE)CP.1943-5487.0001001,https://www.scopus.com/inward/record.uri?eid=2-s2.0-85121551577&amp;doi=10.1061%2f%28ASCE%29CP.1943-5487.0001001&amp;partnerID=40&amp;md5=3cf7abce9567cceed28f4d257756d538,Article,Final,,Scopus,2-s2.0-85121551577,,</t>
  </si>
  <si>
    <t>Sonmez, R., Sözgen, B.,6602554238;57194382480;,A support vector machine method for bid/no bid decision making,2017,Journal of Civil Engineering and Management,23,5,,641,649,,23,10.3846/13923730.2017.1281836,https://www.scopus.com/inward/record.uri?eid=2-s2.0-85019849022&amp;doi=10.3846%2f13923730.2017.1281836&amp;partnerID=40&amp;md5=f18843015dac3e59494b77c8d6467c38,Article,Final,"All Open Access, Gold, Green",Scopus,2-s2.0-85019849022,,</t>
  </si>
  <si>
    <t>Rafiq, Y., Beck, M.,55902474600;7402769182;,A decision support tool for multi-disciplinary conceptual design,2008,Structural Engineer,86,1,,37,42,,4,,https://www.scopus.com/inward/record.uri?eid=2-s2.0-39549094660&amp;partnerID=40&amp;md5=7ba9c3d942bc6cce90a19777616aab9f,Article,Final,,Scopus,2-s2.0-39549094660,,</t>
  </si>
  <si>
    <t>Martin, D.W., Koski, C.,56763178400;57214117148;,Active learning: Increasing construction management students’ technical competencies through concrete formwork exercises,2019,Journal of Engineering Technology,36,2,,48,55,,1,,https://www.scopus.com/inward/record.uri?eid=2-s2.0-85078320658&amp;partnerID=40&amp;md5=288ff1f71f03492612e0bc2084b5778e,Article,Final,,Scopus,2-s2.0-85078320658,,</t>
  </si>
  <si>
    <t>Cheng, M.-Y., Roy, A.F.V.,26431814100;35491656500;,Evolutionary fuzzy decision model for construction management using support vector machine,2010,Expert Systems with Applications,37,8,,6061,6069,,34,10.1016/j.eswa.2010.02.120,https://www.scopus.com/inward/record.uri?eid=2-s2.0-77951207116&amp;doi=10.1016%2fj.eswa.2010.02.120&amp;partnerID=40&amp;md5=934dbecf2f1ad1e3795a23a38eca477a,Article,Final,,Scopus,2-s2.0-77951207116,,</t>
  </si>
  <si>
    <t>Arrigo, P., Scartezzini, P., Romano, P.,6701541992;6603785035;55971698800;,AgeWa: An integrated approach for antisense experiment design,2002,IEEE Transactions on Nanobioscience,1,4,,167,171,,3,10.1109/TNB.2003.809462,https://www.scopus.com/inward/record.uri?eid=2-s2.0-33744763591&amp;doi=10.1109%2fTNB.2003.809462&amp;partnerID=40&amp;md5=403ac73b0757958f3673c63e03776fed,Article,Final,,Scopus,2-s2.0-33744763591,,</t>
  </si>
  <si>
    <t>Ko, C.-H., Wang, S.-F.,7202596749;57191711960;,GA-based decision support systems for precast production planning,2010,Automation in Construction,19,7,,907,916,,52,10.1016/j.autcon.2010.06.004,https://www.scopus.com/inward/record.uri?eid=2-s2.0-77956618284&amp;doi=10.1016%2fj.autcon.2010.06.004&amp;partnerID=40&amp;md5=5b679bdc574969fd71456b253ef5f3b7,Article,Final,,Scopus,2-s2.0-77956618284,,</t>
  </si>
  <si>
    <t>Agarwal, R., Tiwari, M.K., Mukherjee, S.K.,55429951400;35427952100;56316817400;,Artificial immune system based approach for solving resource constraint project scheduling problem,2007,International Journal of Advanced Manufacturing Technology,34,05-Jun,,584,593,,47,10.1007/s00170-006-0631-2,https://www.scopus.com/inward/record.uri?eid=2-s2.0-34548267130&amp;doi=10.1007%2fs00170-006-0631-2&amp;partnerID=40&amp;md5=3c9627b281538e2a8dbb2eb6cc41afda,Article,Final,,Scopus,2-s2.0-34548267130,,</t>
  </si>
  <si>
    <t>Chou, J.-S., Yang, I.-T., Chong, W.K.,35772399000;36350460200;9239759500;,Probabilistic simulation for developing likelihood distribution of engineering project cost,2009,Automation in Construction,18,5,,570,577,,52,10.1016/j.autcon.2008.12.001,https://www.scopus.com/inward/record.uri?eid=2-s2.0-65649150692&amp;doi=10.1016%2fj.autcon.2008.12.001&amp;partnerID=40&amp;md5=35c4701964dcc4cd80dc79f26699f04b,Article,Final,,Scopus,2-s2.0-65649150692,,</t>
  </si>
  <si>
    <t>Misirli, A.T., Bener, A., Kale, R.,26649652100;21742123700;36600797700;,AI-based software defect predictors: Applications and benefits in a case study,2011,AI Magazine,32,2,,57,68,,19,10.1609/aimag.v32i2.2348,https://www.scopus.com/inward/record.uri?eid=2-s2.0-80051643576&amp;doi=10.1609%2faimag.v32i2.2348&amp;partnerID=40&amp;md5=8d1f8a7fb97e35b88095b8a12f3e2f4b,Article,Final,"All Open Access, Bronze",Scopus,2-s2.0-80051643576,,</t>
  </si>
  <si>
    <t>Ben Farrow, C., Wetzel, E.M.,57369453700;56924912800;,Faculty Perceptions of Interactive Learning Spaces within Construction Programs,2022,Journal of Civil Engineering Education,148,2,4021017,,,,,10.1061/(ASCE)EI.2643-9115.0000058,https://www.scopus.com/inward/record.uri?eid=2-s2.0-85120944850&amp;doi=10.1061%2f%28ASCE%29EI.2643-9115.0000058&amp;partnerID=40&amp;md5=265cd79092864c1419180cfd47089bbe,Article,Final,,Scopus,2-s2.0-85120944850,,</t>
  </si>
  <si>
    <t>Zhen, M., Masood, T., Rahimifard, A., Weston, R.,35073265300;55871602200;6506970660;7101857139;,A structured modelling approach to simulating dynamic behaviours in complex organisations,2009,Production Planning and Control,20,6,,496,509,,12,10.1080/09537280902938597,https://www.scopus.com/inward/record.uri?eid=2-s2.0-70349095313&amp;doi=10.1080%2f09537280902938597&amp;partnerID=40&amp;md5=b620a3fdaf61321fa2754b5e93289122,Article,Final,,Scopus,2-s2.0-70349095313,,</t>
  </si>
  <si>
    <t>Adeosun, F.E., Oke, A.E.,57412086400;57193062077;,Examining the awareness and usage of cyber physical systems for construction projects in Nigeria,2022,"Journal of Engineering, Design and Technology",,,,,,,,10.1108/JEDT-10-2021-0565,https://www.scopus.com/inward/record.uri?eid=2-s2.0-85122816458&amp;doi=10.1108%2fJEDT-10-2021-0565&amp;partnerID=40&amp;md5=75a2462d6f525d04b6cc2a9710b253bf,Article,Article in Press,,Scopus,2-s2.0-85122816458,,</t>
  </si>
  <si>
    <t>Chou, J.-S., Lin, C.-W., Pham, A.-D., Shao, J.-Y.,35772399000;56580687900;55651902400;56581029500;,Optimized artificial intelligence models for predicting project award price,2015,Automation in Construction,54,,1859,106,115,,43,10.1016/j.autcon.2015.02.006,https://www.scopus.com/inward/record.uri?eid=2-s2.0-84926374600&amp;doi=10.1016%2fj.autcon.2015.02.006&amp;partnerID=40&amp;md5=df8e14033168a431b3a2fba342bfc64d,Article,Final,,Scopus,2-s2.0-84926374600,,</t>
  </si>
  <si>
    <t>Goh, Y.M., Chua, D.K.H.,57022370200;35831806200;,Case-based reasoning for construction hazard identification: Case representation and retrieval,2009,Journal of Construction Engineering and Management,135,11,,1181,1189,,70,10.1061/(ASCE)CO.1943-7862.0000093,https://www.scopus.com/inward/record.uri?eid=2-s2.0-70350064573&amp;doi=10.1061%2f%28ASCE%29CO.1943-7862.0000093&amp;partnerID=40&amp;md5=7804fcf00c69c803408b3f5bc6b8513f,Article,Final,,Scopus,2-s2.0-70350064573,,</t>
  </si>
  <si>
    <t>Cheng, M.-Y., Hoang, N.-D., Wu, Y.-W.,26431814100;53063830000;25631251700;,Cash flow prediction for construction project using a novel adaptive time-dependent least squares support vector machine inference model,2015,Journal of Civil Engineering and Management,21,6,,679,688,,15,10.3846/13923730.2014.893906,https://www.scopus.com/inward/record.uri?eid=2-s2.0-84930796048&amp;doi=10.3846%2f13923730.2014.893906&amp;partnerID=40&amp;md5=10439c07fd8adac7c34a9428e369e26a,Article,Final,"All Open Access, Hybrid Gold",Scopus,2-s2.0-84930796048,,</t>
  </si>
  <si>
    <t>Liu, W., Tao, F., Cheng, J., Zhang, L., Yi, W.,57201883283;12141248300;57192081753;57208322490;7102120026;,"Digital twin satellite:concept, key technologies and applications [数字孪生卫星:概念,关键技术及应用]",2020,"Jisuanji Jicheng Zhizao Xitong/Computer Integrated Manufacturing Systems, CIMS",26,3,,565,588,,21,10.13196/j.cims.2020.03.001,https://www.scopus.com/inward/record.uri?eid=2-s2.0-85083300430&amp;doi=10.13196%2fj.cims.2020.03.001&amp;partnerID=40&amp;md5=c7a6f5694b88b4fa5fd54b3111b72708,Article,Final,,Scopus,2-s2.0-85083300430,,</t>
  </si>
  <si>
    <t>Palkovics, L., El-Gindy, M.,7004638104;7005395233;,Neural network representation of tyre characteristics: the neuro-tyre,1993,International Journal of Vehicle Design,14,05-Jun,,563,591,,31,,https://www.scopus.com/inward/record.uri?eid=2-s2.0-0027853251&amp;partnerID=40&amp;md5=d5b98ac08b357e0dab069e938306f394,Article,Final,,Scopus,2-s2.0-0027853251,,</t>
  </si>
  <si>
    <t>Strnad, D., Guid, N.,13409259900;56065731600;,A fuzzy-genetic decision support system for project team formation,2010,Applied Soft Computing Journal,10,4,,1178,1187,,58,10.1016/j.asoc.2009.08.032,https://www.scopus.com/inward/record.uri?eid=2-s2.0-77956403473&amp;doi=10.1016%2fj.asoc.2009.08.032&amp;partnerID=40&amp;md5=8666a9a3ca47269471bbdffb37827f7e,Article,Final,,Scopus,2-s2.0-77956403473,,</t>
  </si>
  <si>
    <t>Wazirali, R.A., Alzughaibi, A.D., Chaczko, Z.,56230266800;36469868500;15126428400;,Adaptation of evolutionary algorithms for decision making on building construction engineering (TSP Problem),2014,International Journal of Electronics and Telecommunications,60,1,,113,116,,2,10.2478/eletel-2014-0015,https://www.scopus.com/inward/record.uri?eid=2-s2.0-84903272806&amp;doi=10.2478%2feletel-2014-0015&amp;partnerID=40&amp;md5=f11141e364e272586bcad4cb5744bc69,Article,Final,"All Open Access, Green",Scopus,2-s2.0-84903272806,,</t>
  </si>
  <si>
    <t>Hassani, R., El Bouzekri El Idrissi, Y.,57194328132;57194332243;,Proposal of a framework and integration of artificial intelligence to succeed IT project planning,2019,International Journal of Advanced Trends in Computer Science and Engineering,8,6,,3396,3404,,,10.30534/ijatcse/2019/114862019,https://www.scopus.com/inward/record.uri?eid=2-s2.0-85077613760&amp;doi=10.30534%2fijatcse%2f2019%2f114862019&amp;partnerID=40&amp;md5=24507bcd4801abef64ff29935d12954c,Article,Final,"All Open Access, Bronze",Scopus,2-s2.0-85077613760,,</t>
  </si>
  <si>
    <t>Wang, B., Yuan, J., Ghafoor, K.Z.,56035624900;57547030600;37013106700;,Research on Construction Cost Estimation Based on Artificial Intelligence Technology,2021,Scalable Computing,22,2,,93,104,,1,10.12694:/scpe.v22i2.1868,https://www.scopus.com/inward/record.uri?eid=2-s2.0-85127012155&amp;doi=10.12694%3a%2fscpe.v22i2.1868&amp;partnerID=40&amp;md5=11cb514a8d2998a0ab36d4e5b97eea8b,Article,Final,,Scopus,2-s2.0-85127012155,,</t>
  </si>
  <si>
    <t>Akinosho, T.D., Oyedele, L.O., Bilal, M., Ajayi, A.O., Delgado, M.D., Akinade, O.O., Ahmed, A.A.,57219306135;15623716300;57224853326;57207576395;57219317614;56770159900;55448609200;,Deep learning in the construction industry: A review of present status and future innovations,2020,Journal of Building Engineering,32,,101827,,,,68,10.1016/j.jobe.2020.101827,https://www.scopus.com/inward/record.uri?eid=2-s2.0-85092169429&amp;doi=10.1016%2fj.jobe.2020.101827&amp;partnerID=40&amp;md5=7a267a7a37c7290f959f6d2bec0649cb,Article,Final,"All Open Access, Hybrid Gold",Scopus,2-s2.0-85092169429,,</t>
  </si>
  <si>
    <t>Amândio, A.M., Coelho das Neves, J.M., Parente, M.,57226380953;57226386370;55899527500;,Intelligent planning of road pavement rehabilitation processes through optimization systems,2021,Transportation Engineering,5,,100081,,,,3,10.1016/j.treng.2021.100081,https://www.scopus.com/inward/record.uri?eid=2-s2.0-85111388261&amp;doi=10.1016%2fj.treng.2021.100081&amp;partnerID=40&amp;md5=23e63f34d1df941f686d1e66cf8042c1,Article,Final,"All Open Access, Gold",Scopus,2-s2.0-85111388261,,</t>
  </si>
  <si>
    <t>Zhou, P., El-Gohary, N.,57188648352;14519146500;,Domain-specific hierarchical text classification for supporting automated environmental compliance checking,2016,Journal of Computing in Civil Engineering,30,4,4015057,,,,26,10.1061/(ASCE)CP.1943-5487.0000513,https://www.scopus.com/inward/record.uri?eid=2-s2.0-84975303484&amp;doi=10.1061%2f%28ASCE%29CP.1943-5487.0000513&amp;partnerID=40&amp;md5=7b7c117413da512d245255018f141cd5,Article,Final,,Scopus,2-s2.0-84975303484,,</t>
  </si>
  <si>
    <t>Iftekhar, M.S., Pannell, D.J.,23392776200;7004023875;,Developing an integrated investment decision-support framework for water-sensitive urban design projects,2022,Journal of Hydrology,607,,127532,,,,,10.1016/j.jhydrol.2022.127532,https://www.scopus.com/inward/record.uri?eid=2-s2.0-85124243775&amp;doi=10.1016%2fj.jhydrol.2022.127532&amp;partnerID=40&amp;md5=a55456a58db65f462d244ce82e81a108,Article,Final,,Scopus,2-s2.0-85124243775,,</t>
  </si>
  <si>
    <t>Chiu, H.-Y., Sheng, C.-C., Chen, A.-P.,15050167200;55665638600;21741959100;,Modeling agent-based performance evaluation for e-learning systems,2008,Electronic Library,26,3,,345,362,,11,10.1108/02640470810879491,https://www.scopus.com/inward/record.uri?eid=2-s2.0-45349089154&amp;doi=10.1108%2f02640470810879491&amp;partnerID=40&amp;md5=37827a7bd48a508b4f57a5a57778f6c9,Article,Final,,Scopus,2-s2.0-45349089154,,</t>
  </si>
  <si>
    <t>Hua, G.B.,7006306605;,The state of applications of quantitative analysis techniques to construction economics and management (1983 to 2006),2008,Construction Management and Economics,26,5,,485,497,,13,10.1080/01446190801998716,https://www.scopus.com/inward/record.uri?eid=2-s2.0-43049089395&amp;doi=10.1080%2f01446190801998716&amp;partnerID=40&amp;md5=58010c9989c4f2df68d3c305f408799e,Article,Final,,Scopus,2-s2.0-43049089395,,</t>
  </si>
  <si>
    <t>Li, C., Li, J.,8935555900;55720569200;,Support vector machines approach to conditional simulation of non-gaussian stochastic process,2012,Journal of Computing in Civil Engineering,26,1,,131,140,,11,10.1061/(ASCE)CP.1943-5487.0000113,https://www.scopus.com/inward/record.uri?eid=2-s2.0-84860124782&amp;doi=10.1061%2f%28ASCE%29CP.1943-5487.0000113&amp;partnerID=40&amp;md5=a18e9c03b7387d42ff758a8f1d5b1d7a,Article,Final,,Scopus,2-s2.0-84860124782,,</t>
  </si>
  <si>
    <t>Foracchia, M., Grisan, E., Ruggeri, A.,6603003473;6508018972;7006650335;,Detection of optic disc in retinal images by means of a geometrical model of vessel structure,2004,IEEE Transactions on Medical Imaging,23,10,,1189,1195,,403,10.1109/TMI.2004.829331,https://www.scopus.com/inward/record.uri?eid=2-s2.0-6344293833&amp;doi=10.1109%2fTMI.2004.829331&amp;partnerID=40&amp;md5=782d17e2c7303d7cf017e4a6a16358fa,Article,Final,"All Open Access, Green",Scopus,2-s2.0-6344293833,,</t>
  </si>
  <si>
    <t>Riveiro-Valiño, J.A., Álvarez-López, C.J., Marey-Pérez, M.Fco.,8261937800;36728934500;16242038600;,The use of discriminant analysis to validate a methodology for classifying farms based on a combinatorial algorithm,2009,Computers and Electronics in Agriculture,66,2,,113,120,,17,10.1016/j.compag.2008.12.001,https://www.scopus.com/inward/record.uri?eid=2-s2.0-63149137568&amp;doi=10.1016%2fj.compag.2008.12.001&amp;partnerID=40&amp;md5=ab33853840c463f79808e0d4b3e6d8f0,Article,Final,,Scopus,2-s2.0-63149137568,,</t>
  </si>
  <si>
    <t>Shao, W., Liu, J., Zhang, H., Yan, D., Li, W.,19934753900;47962312500;56959968300;57216636116;57200377981;,"Countermeasure analysis on promoting drinking water safety in Shanshan County, Xinjiang Autonomous Region, China",2018,Water (Switzerland),10,8,1022,,,,1,10.3390/w10081022,https://www.scopus.com/inward/record.uri?eid=2-s2.0-85051126008&amp;doi=10.3390%2fw10081022&amp;partnerID=40&amp;md5=29d1bf6676b0ba1a3d70c90a82ce6755,Article,Final,"All Open Access, Gold, Green",Scopus,2-s2.0-85051126008,,</t>
  </si>
  <si>
    <t>Kitts, C., Quinn, N.,57205906527;9336654100;,An Interdisciplinary Field Robotics Program for Undergraduate Computer Science and Engineering Education,2004,ACM Journal on Educational Resources in Computing,4,2,,3,,,25,10.1145/1071620.1071623,https://www.scopus.com/inward/record.uri?eid=2-s2.0-27944482097&amp;doi=10.1145%2f1071620.1071623&amp;partnerID=40&amp;md5=d8992d9103a6a67ca93291835637e0ac,Article,Final,,Scopus,2-s2.0-27944482097,,</t>
  </si>
  <si>
    <t>Xie, Y., Ebad Sichani, M., Padgett, J.E., DesRoches, R.,57189250868;57201391357;15729739800;6603925105;,The promise of implementing machine learning in earthquake engineering: A state-of-the-art review,2020,Earthquake Spectra,36,4,,1769,1801,,86,10.1177/8755293020919419,https://www.scopus.com/inward/record.uri?eid=2-s2.0-85085985905&amp;doi=10.1177%2f8755293020919419&amp;partnerID=40&amp;md5=a5ce39f4546a92dd9a6eef098171b14e,Article,Final,,Scopus,2-s2.0-85085985905,,</t>
  </si>
  <si>
    <t>Varouqa, I.F.,57204660700;,Using artificial intelligence and computation Enhanced apply in neural network,2021,Journal of Applied Science and Engineering (Taiwan),24,5,,763,770,,,10.6180/jase.202110_24(5).0011,https://www.scopus.com/inward/record.uri?eid=2-s2.0-85108687532&amp;doi=10.6180%2fjase.202110_24%285%29.0011&amp;partnerID=40&amp;md5=ce2db2307203966aeb2a9ec9d274677e,Article,Final,,Scopus,2-s2.0-85108687532,,</t>
  </si>
  <si>
    <t>Michaud, F., Salter, T., Duquette, A., Laplante, J.-F.,57203046527;8636960900;8526201500;10239105700;,Perspectives on mobile robots as tools for child development and pediatric rehabilitation,2007,Assistive Technology,19,1,,21,36,,20,10.1080/10400435.2007.10131863,https://www.scopus.com/inward/record.uri?eid=2-s2.0-34047264805&amp;doi=10.1080%2f10400435.2007.10131863&amp;partnerID=40&amp;md5=ed7dc9d19b160e38fdb2ad8f9643b55c,Article,Final,,Scopus,2-s2.0-34047264805,,</t>
  </si>
  <si>
    <t>Goedert, J.D., Sekpe, V.D.,15729325100;36647982000;,Decision support system-enhanced scheduling in matrix organizations using the analytic hierarchy process,2013,Journal of Construction Engineering and Management,139,11,5013003,,,,12,10.1061/(ASCE)CO.1943-7862.0000734,https://www.scopus.com/inward/record.uri?eid=2-s2.0-84886492869&amp;doi=10.1061%2f%28ASCE%29CO.1943-7862.0000734&amp;partnerID=40&amp;md5=9de29963cba42d7188a2828161666a46,Article,Final,,Scopus,2-s2.0-84886492869,,</t>
  </si>
  <si>
    <t>Wuni, I.Y., Shen, G.Q.,57207109496;7402933134;,Critical success factors for modular integrated construction projects: a review,2020,Building Research and Information,48,7,,763,784,,54,10.1080/09613218.2019.1669009,https://www.scopus.com/inward/record.uri?eid=2-s2.0-85073969860&amp;doi=10.1080%2f09613218.2019.1669009&amp;partnerID=40&amp;md5=adb9725d858f7f602ff7fd3c7c6106cc,Article,Final,,Scopus,2-s2.0-85073969860,,</t>
  </si>
  <si>
    <t>Gallinucci, E., Golfarelli, M., Rizzi, S.,55949131000;6602888121;7005314544;,Mo.Re.Farming: A hybrid architecture for tactical and strategic precision agriculture,2020,Data and Knowledge Engineering,129,,101836,,,,4,10.1016/j.datak.2020.101836,https://www.scopus.com/inward/record.uri?eid=2-s2.0-85086875011&amp;doi=10.1016%2fj.datak.2020.101836&amp;partnerID=40&amp;md5=710009f1d3fdfd16a4b11c570c5a01b2,Article,Final,"All Open Access, Green",Scopus,2-s2.0-85086875011,,</t>
  </si>
  <si>
    <t>Kiziltas, S., Akinci, B.,55220455300;6603543201;,Contextual information requirements of cost estimators from past construction projects,2009,Journal of Construction Engineering and Management,135,9,,841,852,,18,10.1061/(ASCE)CO.1943-7862.0000053,https://www.scopus.com/inward/record.uri?eid=2-s2.0-69149083688&amp;doi=10.1061%2f%28ASCE%29CO.1943-7862.0000053&amp;partnerID=40&amp;md5=f5543e062a92b9e675f7bac0390a175f,Article,Final,,Scopus,2-s2.0-69149083688,,</t>
  </si>
  <si>
    <t>Ballerini, L., Franke-Stenport, V., Borgefors, G., Johansson, C.B.,7005287589;6602325619;7003680165;57216191548;,Comparison of histomorphometrical data obtained with two different image analysis methods,2007,Journal of Materials Science: Materials in Medicine,18,8,,1471,1479,,3,10.1007/s10856-007-0150-1,https://www.scopus.com/inward/record.uri?eid=2-s2.0-34447105308&amp;doi=10.1007%2fs10856-007-0150-1&amp;partnerID=40&amp;md5=85c945317b031872b57bf579281edf29,Article,Final,,Scopus,2-s2.0-34447105308,,</t>
  </si>
  <si>
    <t>Haidar, A., Naoum, S., Howes, R., Tah, J.,24447782500;6602126578;7007005711;6701862415;,Genetic algorithms application and testing for equipment selection,1999,Journal of Construction Engineering and Management,125,1,15631,32,38,,60,10.1061/(ASCE)0733-9364(1999)125:1(32),https://www.scopus.com/inward/record.uri?eid=2-s2.0-0032654594&amp;doi=10.1061%2f%28ASCE%290733-9364%281999%29125%3a1%2832%29&amp;partnerID=40&amp;md5=f9a422fbe6ff4b5ab24a330590d24ed3,Article,Final,,Scopus,2-s2.0-0032654594,,</t>
  </si>
  <si>
    <t>Theodoracatos, V.E., Ahmed, M.F.,6601973816;55463619100;,ECDEX: A knowledge-based approach to conceptual design of engineering systems,1994,Robotics and Computer Integrated Manufacturing,11,3,,137,166,,6,10.1016/0736-5845(94)90030-2,https://www.scopus.com/inward/record.uri?eid=2-s2.0-0028508994&amp;doi=10.1016%2f0736-5845%2894%2990030-2&amp;partnerID=40&amp;md5=d1ccd3e04aae1009151e75ec0d7b9f0c,Article,Final,,Scopus,2-s2.0-0028508994,,</t>
  </si>
  <si>
    <t>Anumba, C.J., Ugwu, O.O., Newnham, L., Thorpe, A.,35576025900;55886817200;6602773603;7102836328;,Collaborative design of structures using intelligent agents,2002,Automation in Construction,11,1,,89,103,,102,10.1016/S0926-5805(01)00055-3,https://www.scopus.com/inward/record.uri?eid=2-s2.0-0036028128&amp;doi=10.1016%2fS0926-5805%2801%2900055-3&amp;partnerID=40&amp;md5=95865866359085a1cb7ba99d19d7c4de,Article,Final,,Scopus,2-s2.0-0036028128,,</t>
  </si>
  <si>
    <t>Schreiber, D., Picus, C., Fischinger, D., Boyer, M.,56940162300;26031658900;55078562900;57206361054;,The defalsif-AI project: protecting critical infrastructures against disinformation and fake news [Das Projekt defalsif-AI: Schutz kritischer Infrastrukturen vor Desinformation und Fake News],2021,Elektrotechnik und Informationstechnik,138,7,,480,484,,,10.1007/s00502-021-00929-7,https://www.scopus.com/inward/record.uri?eid=2-s2.0-85115110147&amp;doi=10.1007%2fs00502-021-00929-7&amp;partnerID=40&amp;md5=12931959093773f55b1fced3c88c47aa,Article,Final,"All Open Access, Bronze, Green",Scopus,2-s2.0-85115110147,,</t>
  </si>
  <si>
    <t>Okudan, O., Budayan, C., Dikmen, I.,57217851713;26326103600;6507940743;,A knowledge-based risk management tool for construction projects using case-based reasoning,2021,Expert Systems with Applications,173,,114776,,,,24,10.1016/j.eswa.2021.114776,https://www.scopus.com/inward/record.uri?eid=2-s2.0-85101822304&amp;doi=10.1016%2fj.eswa.2021.114776&amp;partnerID=40&amp;md5=36ae006d0999d18fe33e8b046a162f61,Article,Final,"All Open Access, Green",Scopus,2-s2.0-85101822304,,</t>
  </si>
  <si>
    <t>Fahimullah, M., Faheem, Y., Ahmad, N.,57208470005;12807183400;57223825702;,Collaboration Formation and Profit Sharing between Software Development Firms: A Shapley Value Based Cooperative Game,2019,IEEE Access,7,,6287639,42859,42873,,9,10.1109/ACCESS.2019.2908459,https://www.scopus.com/inward/record.uri?eid=2-s2.0-85064865440&amp;doi=10.1109%2fACCESS.2019.2908459&amp;partnerID=40&amp;md5=90ba815860e3e80a91ff682535fb8d56,Article,Final,"All Open Access, Gold",Scopus,2-s2.0-85064865440,,</t>
  </si>
  <si>
    <t>Gao, Y., Li, Y., Song, T., Wang, C.,57204137423;36570524800;57188639879;55516411900;,A decision support system for water supply emergency management with multiple sources,2016,Journal of Water Supply: Research and Technology - AQUA,65,2,,135,144,,2,10.2166/aqua.2015.086,https://www.scopus.com/inward/record.uri?eid=2-s2.0-84961990861&amp;doi=10.2166%2faqua.2015.086&amp;partnerID=40&amp;md5=666c6ec0d2533acf75a2310116f3ab06,Article,Final,,Scopus,2-s2.0-84961990861,,</t>
  </si>
  <si>
    <t>Hosny, O., Nassar, K., Esmail, Y.,37041322700;55907641600;55788151100;,Prequalification of Egyptian construction contractors using fuzzy-AHP models,2013,"Engineering, Construction and Architectural Management",20,4,,381,405,,30,10.1108/ECAM-09-2011-0088,https://www.scopus.com/inward/record.uri?eid=2-s2.0-84879976299&amp;doi=10.1108%2fECAM-09-2011-0088&amp;partnerID=40&amp;md5=df46a4fa5f78f62e565c120cf5417a12,Article,Final,,Scopus,2-s2.0-84879976299,,</t>
  </si>
  <si>
    <t>Yang, J., Shi, Z., Wu, Z.,57192451949;7403734058;16306018600;,Vision-based action recognition of construction workers using dense trajectories,2016,Advanced Engineering Informatics,30,3,,327,336,,84,10.1016/j.aei.2016.04.009,https://www.scopus.com/inward/record.uri?eid=2-s2.0-84966925836&amp;doi=10.1016%2fj.aei.2016.04.009&amp;partnerID=40&amp;md5=e3029100250fdc2761e5e12d4b6d47f0,Article,Final,,Scopus,2-s2.0-84966925836,,</t>
  </si>
  <si>
    <t>Marzouk, M., El-Mesteckawi, L., El-Said, M.,7005098184;42261202600;36949635600;,Dispute resolution aided tool for construction projects in Egypt,2011,Journal of Civil Engineering and Management,17,1,,63,71,,18,10.3846/13923730.2011.554165,https://www.scopus.com/inward/record.uri?eid=2-s2.0-79959965986&amp;doi=10.3846%2f13923730.2011.554165&amp;partnerID=40&amp;md5=7da8a47f6c37c8f42632ced53a46ff64,Article,Final,"All Open Access, Hybrid Gold",Scopus,2-s2.0-79959965986,,</t>
  </si>
  <si>
    <t>Georgy, M.E., Barsoum, S.H.,6602869359;14119496000;,Artificial neural networks model for parametric estimating of construction project costs,2005,Journal of Engineering and Applied Science,52,6,,1050,1066,,6,,https://www.scopus.com/inward/record.uri?eid=2-s2.0-33747623260&amp;partnerID=40&amp;md5=f30100dfd96d662b93ccd6c7f9a50904,Article,Final,,Scopus,2-s2.0-33747623260,,</t>
  </si>
  <si>
    <t>Cheng, M.-Y., Cao, M.-T., Jaya Mendrofa, A.Y.,57211651578;55938104600;57220157071;,Dynamic feature selection for accurately predicting construction productivity using symbiotic organisms search-optimized least square support vector machine,2021,Journal of Building Engineering,35,,101973,,,,7,10.1016/j.jobe.2020.101973,https://www.scopus.com/inward/record.uri?eid=2-s2.0-85097087622&amp;doi=10.1016%2fj.jobe.2020.101973&amp;partnerID=40&amp;md5=9af61e5aa96328a0719c0b58b7b9d69b,Article,Final,,Scopus,2-s2.0-85097087622,,</t>
  </si>
  <si>
    <t>Bakhrankova, K.,26655236100;,Decision support system for continuous production,2010,Industrial Management and Data Systems,110,4,,591,610,,16,10.1108/02635571011039043,https://www.scopus.com/inward/record.uri?eid=2-s2.0-77951836578&amp;doi=10.1108%2f02635571011039043&amp;partnerID=40&amp;md5=221bb6dad162e8113bd4cefa0af35df0,Article,Final,,Scopus,2-s2.0-77951836578,,</t>
  </si>
  <si>
    <t>Thürer, M., Silva, C., Stevenson, M.,35811259700;55995851100;35077237500;,Workload control release mechanisms: From practice back to theory building,2010,International Journal of Production Research,48,12,,3593,3617,,37,10.1080/00207540902922810,https://www.scopus.com/inward/record.uri?eid=2-s2.0-77951100029&amp;doi=10.1080%2f00207540902922810&amp;partnerID=40&amp;md5=57fbb7a66787c8340f653e7c18a76260,Article,Final,"All Open Access, Green",Scopus,2-s2.0-77951100029,,</t>
  </si>
  <si>
    <t>Banias, G., Achillas, C., Vlachokostas, C., Moussiopoulos, N., Papaioannou, I.,35172658800;26421624600;25650943900;7005597265;24802342600;,A web-based Decision Support System for the optimal management of construction and demolition waste,2011,Waste Management,31,12,,2497,2502,,68,10.1016/j.wasman.2011.07.018,https://www.scopus.com/inward/record.uri?eid=2-s2.0-80054853534&amp;doi=10.1016%2fj.wasman.2011.07.018&amp;partnerID=40&amp;md5=7c56147802f712613eab7e1f0b3c2da9,Article,Final,,Scopus,2-s2.0-80054853534,,</t>
  </si>
  <si>
    <t>Tang, L.C.M., Leung, A.Y.T.,35216876300;7403012564;,An entropy-based financial decision support system (e-FDSS) for project analysis in construction SMEs,2009,Construction Management and Economics,27,5,,499,513,,6,10.1080/01446190902883049,https://www.scopus.com/inward/record.uri?eid=2-s2.0-68049120612&amp;doi=10.1080%2f01446190902883049&amp;partnerID=40&amp;md5=8b8bfb478976709db983db70f0e4fcf2,Article,Final,,Scopus,2-s2.0-68049120612,,</t>
  </si>
  <si>
    <t>Chong, H.Y., Balamuralithara, B., Chong, S.C.,35091031600;24281019600;25824653600;,Construction contract administration in Malaysia using DFD: A conceptual model,2011,Industrial Management and Data Systems,111,9,,1449,1464,,25,10.1108/02635571111182782,https://www.scopus.com/inward/record.uri?eid=2-s2.0-80053496731&amp;doi=10.1108%2f02635571111182782&amp;partnerID=40&amp;md5=1282fd706c4875e881ee239d84e22ae5,Article,Final,,Scopus,2-s2.0-80053496731,,</t>
  </si>
  <si>
    <t>Cheng, M.-Y., Cao, M.-T., Herianto, J.G.,57211651578;55938104600;57196039938;,Symbiotic organisms search-optimized deep learning technique for mapping construction cash flow considering complexity of project,2020,"Chaos, Solitons and Fractals",138,,109869,,,,6,10.1016/j.chaos.2020.109869,https://www.scopus.com/inward/record.uri?eid=2-s2.0-85086079804&amp;doi=10.1016%2fj.chaos.2020.109869&amp;partnerID=40&amp;md5=daf1acb7b297793d4554081e5bdcee8c,Article,Final,,Scopus,2-s2.0-85086079804,,</t>
  </si>
  <si>
    <t>Moss, R.H., Avery, S., Baja, K., Burkett, M., Chischilly, A.M., Dell, J., Fleming, P.A., Geil, K., Jacobs, K., Jones, A., Knowlton, K., Koh, J., Lemos, M.C., Melillo, J., Pandya, R., Richmond, T.C., Scarlett, L., Snyder, J., Stults, M., Waple, A.M., Whitehead, J., Zarrilli, D., Ayyub, B.M., Fox, J., Ganguly, A., Joppa, L., Julius, S., Kirshen, P., Kreutter, R., McGovern, A., Meyer, R., Neumann, J., Solecki, W., Smith, J., Tissot, P., Yohe, G., Zimmerman, R.,35474341000;56691869300;57191092356;24342862200;55536949500;57209476170;57194066580;57500745800;9040751000;57211125721;8243756900;57209476289;24298924900;7004628271;7005038449;56909656100;6701399633;57209471804;56030813200;6603372097;57212716781;57209465459;7005686045;57198663590;18835391900;23566616300;22941071300;7003600114;57209474982;6601980819;15729580000;7202752668;6603723278;57203533741;7003550142;7004304399;7401650526;,Evaluating knowledge to support climate action: A framework for sustained assessment. Report of an independent advisory committee on applied climate assessment,2019,"Weather, Climate, and Society",11,3,,465,487,,32,10.1175/WCAS-D-18-0134.1,https://www.scopus.com/inward/record.uri?eid=2-s2.0-85067844306&amp;doi=10.1175%2fWCAS-D-18-0134.1&amp;partnerID=40&amp;md5=8d048cc2050f1114afe4d0ebda3b062c,Article,Final,"All Open Access, Green",Scopus,2-s2.0-85067844306,,</t>
  </si>
  <si>
    <t>Gastelum, J.R., Krishnamurthy, G., Ochoa, N., Sibbett, S., Armstrong, M., Kalaria, P.,23012207300;57201503565;57201499025;56711184000;57201503548;57201503610;,The Use of System Dynamics Model to Enhance Integrated Resources Planning Implementation,2018,Water Resources Management,32,7,,2247,2260,,8,10.1007/s11269-018-1926-4,https://www.scopus.com/inward/record.uri?eid=2-s2.0-85045140692&amp;doi=10.1007%2fs11269-018-1926-4&amp;partnerID=40&amp;md5=d93e0ec90394ec7af7cd07f311a2d59c,Article,Final,,Scopus,2-s2.0-85045140692,,</t>
  </si>
  <si>
    <t>Lemoisson, P., Cerri, S.A.,12039122200;6701713954;,Interactive knowledge construction in the collaborative building of an encyclopedia,2005,Applied Artificial Intelligence,19,09-Oct,,933,966,,4,10.1080/08839510500234800,https://www.scopus.com/inward/record.uri?eid=2-s2.0-31444453566&amp;doi=10.1080%2f08839510500234800&amp;partnerID=40&amp;md5=3669076cee21d85bf1c69fa3ec9b49eb,Article,Final,"All Open Access, Green",Scopus,2-s2.0-31444453566,,</t>
  </si>
  <si>
    <t>Denzer, R.,56070574400;,Generic integration of environmental decision support systems - State-of-the-art,2005,Environmental Modelling and Software,20,10,,1217,1223,,93,10.1016/j.envsoft.2004.09.004,https://www.scopus.com/inward/record.uri?eid=2-s2.0-16244418432&amp;doi=10.1016%2fj.envsoft.2004.09.004&amp;partnerID=40&amp;md5=c1bf5fb995e65818f26778b9b8f41720,Article,Final,,Scopus,2-s2.0-16244418432,,</t>
  </si>
  <si>
    <t>Xue, F., Sanderson, A.C., Graves, R.J.,55427841300;7103140150;35479924000;,Multiobjective evolutionary decision support for design-supplier-manufacturing planning,2009,"IEEE Transactions on Systems, Man, and Cybernetics Part A:Systems and Humans",39,2,,309,320,,24,10.1109/TSMCA.2008.2010791,https://www.scopus.com/inward/record.uri?eid=2-s2.0-62149147217&amp;doi=10.1109%2fTSMCA.2008.2010791&amp;partnerID=40&amp;md5=93624293a9fd0cc8a8cb163e03f63a92,Article,Final,,Scopus,2-s2.0-62149147217,,</t>
  </si>
  <si>
    <t>Zhou, Y., Hu, Z.-Z., Zhang, W.-Z.,57203883969;36147587900;57203890222;,Development and Application of an Industry Foundation Classes-Based Metro Protection Information Model,2018,Mathematical Problems in Engineering,2018,,1820631,,,,4,10.1155/2018/1820631,https://www.scopus.com/inward/record.uri?eid=2-s2.0-85053388997&amp;doi=10.1155%2f2018%2f1820631&amp;partnerID=40&amp;md5=40aaab2202c004b9d226b768726b7e5a,Article,Final,"All Open Access, Gold, Green",Scopus,2-s2.0-85053388997,,</t>
  </si>
  <si>
    <t>Cheng, M.-Y., Tsai, H.-C., Sudjono, E.,26431814100;7402649414;35118113300;,Conceptual cost estimates using evolutionary fuzzy hybrid neural network for projects in construction industry,2010,Expert Systems with Applications,37,6,,4224,4231,,94,10.1016/j.eswa.2009.11.080,https://www.scopus.com/inward/record.uri?eid=2-s2.0-77249138167&amp;doi=10.1016%2fj.eswa.2009.11.080&amp;partnerID=40&amp;md5=3c963c19e63e61a5d3ae258cc8b9f4a0,Article,Final,,Scopus,2-s2.0-77249138167,,</t>
  </si>
  <si>
    <t>Arroyo, P., Tommelein, I.D., Ballard, G.,55486202200;7004273354;7003323793;,Comparing AHP and CBA as decision methods to resolve the choosing problem in detailed design,2015,Journal of Construction Engineering and Management,141,1,4014063,,,,67,10.1061/(ASCE)CO.1943-7862.0000915,https://www.scopus.com/inward/record.uri?eid=2-s2.0-84920854812&amp;doi=10.1061%2f%28ASCE%29CO.1943-7862.0000915&amp;partnerID=40&amp;md5=07b9b3fa2f6c69118d3f4b76f9633e1d,Article,Final,,Scopus,2-s2.0-84920854812,,</t>
  </si>
  <si>
    <t>Salling, K.B., Leleur, S.,18438237400;18436896200;,Transport project evaluation: feasibility risk assessment and scenario forecasting,2017,Transport,32,2,,180,191,,9,10.3846/16484142.2015.1063003,https://www.scopus.com/inward/record.uri?eid=2-s2.0-84957887682&amp;doi=10.3846%2f16484142.2015.1063003&amp;partnerID=40&amp;md5=cd9f438a1ea3d335a785c27daa38a676,Article,Final,"All Open Access, Gold",Scopus,2-s2.0-84957887682,,</t>
  </si>
  <si>
    <t>Akbari, S., Khanzadi, M., Gholamian, M.R.,57202647801;6506667440;8353851200;,Building a rough sets-based prediction model for classifying large-scale construction projects based on sustainable success index,2018,"Engineering, Construction and Architectural Management",25,4,,534,558,,14,10.1108/ECAM-05-2016-0110,https://www.scopus.com/inward/record.uri?eid=2-s2.0-85048971832&amp;doi=10.1108%2fECAM-05-2016-0110&amp;partnerID=40&amp;md5=7c7effa427592f0f862806e8708fa0e9,Article,Final,"All Open Access, Hybrid Gold, Green",Scopus,2-s2.0-85048971832,,</t>
  </si>
  <si>
    <t>Liu, D., Javaherian, H., Kovalenko, O., Huang, T.,55857948600;8445362500;8445362600;34770094900;,Adaptive critic learning techniques for engine torque and air-fuel ratio control,2008,"IEEE Transactions on Systems, Man, and Cybernetics, Part B: Cybernetics",38,4,,988,993,,139,10.1109/TSMCB.2008.922019,https://www.scopus.com/inward/record.uri?eid=2-s2.0-49049108697&amp;doi=10.1109%2fTSMCB.2008.922019&amp;partnerID=40&amp;md5=1604a5c05a5b80994f72c4f6d5774132,Article,Final,,Scopus,2-s2.0-49049108697,,</t>
  </si>
  <si>
    <t>Buah, E., Linnanen, L., Wu, H.,57191199376;6507834628;56049976500;,Emotional responses to energy projects: A new method for modeling and prediction beyond self-reported emotion measure,2020,Energy,190,,116210,,,,6,10.1016/j.energy.2019.116210,https://www.scopus.com/inward/record.uri?eid=2-s2.0-85074402482&amp;doi=10.1016%2fj.energy.2019.116210&amp;partnerID=40&amp;md5=581db34b8c60a4f52993db4b83821cc5,Article,Final,"All Open Access, Green",Scopus,2-s2.0-85074402482,,</t>
  </si>
  <si>
    <t>Nadeem, M.A., Lee, S.U.-J., Younus, M.U.,57614950900;56499567800;57194440321;,A Comparison of Recent Requirements Gathering and Management Tools in Requirements Engineering for IoT-Enabled Sustainable Cities,2022,Sustainability (Switzerland),14,4,2427,,,,,10.3390/su14042427,https://www.scopus.com/inward/record.uri?eid=2-s2.0-85125063490&amp;doi=10.3390%2fsu14042427&amp;partnerID=40&amp;md5=ca14bfce602dd036cde36c3fe0a280d3,Article,Final,"All Open Access, Gold, Green",Scopus,2-s2.0-85125063490,,</t>
  </si>
  <si>
    <t>Kellett, J.M., Winstanley, G., Boardman, J.T.,7006666165;7003976932;34978092300;,A methodology for knowledge engineering using an interactive graphical tool for knowledge modelling,1989,Artificial Intelligence in Engineering,4,2,,92,102,,,10.1016/0954-1810(89)90004-6,https://www.scopus.com/inward/record.uri?eid=2-s2.0-0024647833&amp;doi=10.1016%2f0954-1810%2889%2990004-6&amp;partnerID=40&amp;md5=4e2120cca60e3379ca7255bcdcb520a4,Article,Final,,Scopus,2-s2.0-0024647833,,</t>
  </si>
  <si>
    <t>Li, Q., Dong, Y., Cao, R.-G., Li, L., Chen, Z.-B.,56571717100;57723557200;57722450700;57215495501;57723240700;,A Decision Support System for Optimal Building Cold Source Selection,2022,Shock and Vibration,2022,,5605477,,,,,10.1155/2022/5605477,https://www.scopus.com/inward/record.uri?eid=2-s2.0-85131155564&amp;doi=10.1155%2f2022%2f5605477&amp;partnerID=40&amp;md5=54d7ae38866f3463dd4b4c4c37c89fe0,Article,Final,"All Open Access, Gold",Scopus,2-s2.0-85131155564,,</t>
  </si>
  <si>
    <t>Sahu, A.K., Sahu, N.K., Sahu, A.K.,55972387100;55580022500;56692303500;,Knowledge based decision support system for appraisement of sustainable partner under fuzzy cum non-fuzzy information,2018,Kybernetes,47,6,,1090,1121,,19,10.1108/K-01-2017-0020,https://www.scopus.com/inward/record.uri?eid=2-s2.0-85040100526&amp;doi=10.1108%2fK-01-2017-0020&amp;partnerID=40&amp;md5=ae371f063044f306c9d6839340f3b02b,Article,Final,,Scopus,2-s2.0-85040100526,,</t>
  </si>
  <si>
    <t>Miah, S.J., Kerr, D.V., Gammack, J.G.,24178573200;7402400456;6701716040;,A methodology to allow rural extension professionals to build target-specific expert systems for Australian rural business operators,2009,Expert Systems with Applications,36,1,,735,744,,27,10.1016/j.eswa.2007.10.022,https://www.scopus.com/inward/record.uri?eid=2-s2.0-53849107506&amp;doi=10.1016%2fj.eswa.2007.10.022&amp;partnerID=40&amp;md5=4233f740ce58f037662bdd38aed89eea,Article,Final,"All Open Access, Green",Scopus,2-s2.0-53849107506,,</t>
  </si>
  <si>
    <t>Peña-Mora, F., Wang, C.-Y.,7003601545;7501646219;,Computer-supported collaborative negotiation methodology,1998,Journal of Computing in Civil Engineering,12,2,,64,81,,71,10.1061/(ASCE)0887-3801(1998)12:2(64),https://www.scopus.com/inward/record.uri?eid=2-s2.0-0032048546&amp;doi=10.1061%2f%28ASCE%290887-3801%281998%2912%3a2%2864%29&amp;partnerID=40&amp;md5=6c5834049473f7333ad6c34ca5de1bc2,Article,Final,,Scopus,2-s2.0-0032048546,,</t>
  </si>
  <si>
    <t>Hu, Y., Du, J., Zhang, X., Hao, X., Ngai, E.W.T., Fan, M., Liu, M.,55682757000;26663076800;35723401000;36615546600;7003298974;7201970807;56337948100;,An integrative framework for intelligent software project risk planning,2013,Decision Support Systems,55,4,,927,937,,31,10.1016/j.dss.2012.12.029,https://www.scopus.com/inward/record.uri?eid=2-s2.0-84884208630&amp;doi=10.1016%2fj.dss.2012.12.029&amp;partnerID=40&amp;md5=69ae0cf82c28442ed8a2eba7ee4c504e,Article,Final,,Scopus,2-s2.0-84884208630,,</t>
  </si>
  <si>
    <t>Hajdasz, M.,6504019068;,Managing repetitive construction in a dynamically changing project environment: Conceptualizing the system-model-simulator nexus,2015,Automation in Construction,57,,,132,145,,3,10.1016/j.autcon.2015.05.005,https://www.scopus.com/inward/record.uri?eid=2-s2.0-84934972190&amp;doi=10.1016%2fj.autcon.2015.05.005&amp;partnerID=40&amp;md5=ef481fab44c907f7e78786234a34f814,Article,Final,,Scopus,2-s2.0-84934972190,,</t>
  </si>
  <si>
    <t>Taleb-Ahmed, A., Bigand, A., Lethuc, V., Allioux, P.M.,6603556845;6602780591;16230360600;6506550977;,Visual acuity of vision tested by fuzzy logic: An application in ophthalmology as a step towards a telemedicine project,2004,Information Fusion,5,3,,217,230,,6,10.1016/j.inffus.2003.12.003,https://www.scopus.com/inward/record.uri?eid=2-s2.0-3142752869&amp;doi=10.1016%2fj.inffus.2003.12.003&amp;partnerID=40&amp;md5=62b7c99f1469cc22ae395cbc633996ea,Article,Final,,Scopus,2-s2.0-3142752869,,</t>
  </si>
  <si>
    <t>Vo, D.P., Macchion, D.,7006488666;6508036340;,A use of case-based reasoning technique in building expert systems,1993,Future Generation Computer Systems,9,4,,311,319,,3,10.1016/0167-739X(93)90033-L,https://www.scopus.com/inward/record.uri?eid=2-s2.0-0027853308&amp;doi=10.1016%2f0167-739X%2893%2990033-L&amp;partnerID=40&amp;md5=048266f17c001f45fe70832108ead85d,Article,Final,,Scopus,2-s2.0-0027853308,,</t>
  </si>
  <si>
    <t>Jacobs, J., Webber-Youngman, R.C.W.,57201840890;16235589700;,A technology map to facilitate the process of mine modernization throughout the mining cycle,2017,Journal of the Southern African Institute of Mining and Metallurgy,117,7,,637,648,,10,10.17159/2411-9717/2017/v117n7a5,https://www.scopus.com/inward/record.uri?eid=2-s2.0-85039843503&amp;doi=10.17159%2f2411-9717%2f2017%2fv117n7a5&amp;partnerID=40&amp;md5=0af6c315a63c0cea66d048ddd49b4888,Article,Final,"All Open Access, Gold, Green",Scopus,2-s2.0-85039843503,,</t>
  </si>
  <si>
    <t>Furxhi, I., Perucca, M., Blosi, M., Lopez de Ipiña, J., Oliveira, J., Murphy, F., Costa, A.L.,57200938074;16679576300;24400665900;24725202600;57452439500;56363662600;55337072200;,ASINA Project: Towards a Methodological Data-Driven Sustainable and Safe-by-Design Approach for the Development of Nanomaterials,2022,Frontiers in Bioengineering and Biotechnology,9,,805096,,,,,10.3389/fbioe.2021.805096,https://www.scopus.com/inward/record.uri?eid=2-s2.0-85124608125&amp;doi=10.3389%2ffbioe.2021.805096&amp;partnerID=40&amp;md5=537b6d8bc2ac4d3c295ec2f7e16986aa,Article,Final,"All Open Access, Gold, Green",Scopus,2-s2.0-85124608125,,</t>
  </si>
  <si>
    <t>Chin, K.-S., Xu, D.-l., Yang, J.-B., Ping-Kit Lam, J.,7202995439;8832629200;48061510100;24492574400;,Group-based ER-AHP system for product project screening,2008,Expert Systems with Applications,35,4,,1909,1929,,77,10.1016/j.eswa.2007.08.077,https://www.scopus.com/inward/record.uri?eid=2-s2.0-48749125722&amp;doi=10.1016%2fj.eswa.2007.08.077&amp;partnerID=40&amp;md5=606a82a55d32848461a33015ffef1ddd,Article,Final,,Scopus,2-s2.0-48749125722,,</t>
  </si>
  <si>
    <t>Oliveira, B.A.S., De Faria Neto, A.P., Fernandino, R.M.A., Carvalho, R.F., Fernandes, A.L., Guimaraes, F.G.,57221874506;57222049868;57221872820;57221865995;57643920100;7005645510;,Automated Monitoring of Construction Sites of Electric Power Substations Using Deep Learning,2021,IEEE Access,9,,9335576,19195,19207,,7,10.1109/ACCESS.2021.3054468,https://www.scopus.com/inward/record.uri?eid=2-s2.0-85100503081&amp;doi=10.1109%2fACCESS.2021.3054468&amp;partnerID=40&amp;md5=26eb60f3f61da52dc6ef82c62c65cc31,Article,Final,"All Open Access, Gold",Scopus,2-s2.0-85100503081,,</t>
  </si>
  <si>
    <t>Yu, H., Shen, Z., Miao, C.,13008678100;57206655762;8850060600;,A goal-oriented development tool to automate the incorporation of intelligent agents into interactive digital media applications,2008,Computers in Entertainment,6,2,24,,,,18,10.1145/1371216.1371227,https://www.scopus.com/inward/record.uri?eid=2-s2.0-49449117557&amp;doi=10.1145%2f1371216.1371227&amp;partnerID=40&amp;md5=32d74c1072f97e90cf58b11d3a0f23e7,Article,Final,,Scopus,2-s2.0-49449117557,,</t>
  </si>
  <si>
    <t>Al-subhi, S.H., Papageorgiou, E.I., Pérez, P.P., Mahdi, G.S.S., Acuña, L.A.,57209693562;56429800100;57203958933;57209681856;57218281980;,Triangular Neutrosophic Cognitive Map for Multistage Sequential Decision-Making Problems,2021,International Journal of Fuzzy Systems,23,3,,657,679,,4,10.1007/s40815-020-01014-5,https://www.scopus.com/inward/record.uri?eid=2-s2.0-85100528714&amp;doi=10.1007%2fs40815-020-01014-5&amp;partnerID=40&amp;md5=49cfc95bbd3878a0c6f195a90df1b97d,Article,Final,,Scopus,2-s2.0-85100528714,,</t>
  </si>
  <si>
    <t>Jaiswal, R.K., Lohani, A.K., Tiwari, H.L.,38461222000;6602080269;57008824300;,A decision support system framework for strategic water resources planning and management under projected climate scenarios for a reservoir complex,2021,Journal of Hydrology,603,,127051,,,,1,10.1016/j.jhydrol.2021.127051,https://www.scopus.com/inward/record.uri?eid=2-s2.0-85118780227&amp;doi=10.1016%2fj.jhydrol.2021.127051&amp;partnerID=40&amp;md5=d0ca0441688227da5640e96c1a6f0987,Article,Final,,Scopus,2-s2.0-85118780227,,</t>
  </si>
  <si>
    <t>Van Leeuwen, W., Hutchinson, C., Drake, S., Doorn, B., Kaupp, V., Haithcoat, T., Likholetov, V., Sheffner, E., Tralli, D.,35612340000;7101778473;12143995800;22233247100;7004421713;6506901688;23493017500;6506350167;6603247841;,Benchmarking enhancements to a decision support system for global crop production assessments,2011,Expert Systems with Applications,38,7,,8054,8065,,5,10.1016/j.eswa.2010.12.145,https://www.scopus.com/inward/record.uri?eid=2-s2.0-79952448023&amp;doi=10.1016%2fj.eswa.2010.12.145&amp;partnerID=40&amp;md5=289fe37811fb6cad2f08ab152e44c5fa,Article,Final,,Scopus,2-s2.0-79952448023,,</t>
  </si>
  <si>
    <t>Herremans, D.,55533923200;,AiSTROM-A Roadmap for Developing a Successful AI Strategy,2021,IEEE Access,9,,,155826,155838,,,10.1109/ACCESS.2021.3127548,https://www.scopus.com/inward/record.uri?eid=2-s2.0-85119411090&amp;doi=10.1109%2fACCESS.2021.3127548&amp;partnerID=40&amp;md5=913354608524aaf43141c526aeff8689,Article,Final,"All Open Access, Gold, Green",Scopus,2-s2.0-85119411090,,</t>
  </si>
  <si>
    <t>Ronghui, S., Liangrong, N.,57223905627;57223913817;,"An intelligent fuzzy-based hybrid metaheuristic algorithm for analysis the strength, energy and cost optimization of building material in construction management",2021,Engineering with Computers,,,,,,,2,10.1007/s00366-021-01420-9,https://www.scopus.com/inward/record.uri?eid=2-s2.0-85106433975&amp;doi=10.1007%2fs00366-021-01420-9&amp;partnerID=40&amp;md5=3f1616477bf9e0c0547ee3d8b7325943,Article,Article in Press,,Scopus,2-s2.0-85106433975,,</t>
  </si>
  <si>
    <t>De Oliveira, E., Fonseca, J.M., Steiger-Garção, A.,7102178756;34769664200;6603695433;,Maciv a dai based resource management system,1997,Applied Artificial Intelligence,11,6,,525,550,,17,10.1080/088395197118055,https://www.scopus.com/inward/record.uri?eid=2-s2.0-0031237627&amp;doi=10.1080%2f088395197118055&amp;partnerID=40&amp;md5=c54676083a9573314697ee66faaff055,Article,Final,,Scopus,2-s2.0-0031237627,,</t>
  </si>
  <si>
    <t>Robson, B., Boray, S.,7004890572;56856847200;,"Implementation of a web based universal exchange and inference language for medicine: Sparse data, probabilities and inference in data mining of clinical data repositories",2015,Computers in Biology and Medicine,66,,,82,102,,22,10.1016/j.compbiomed.2015.07.015,https://www.scopus.com/inward/record.uri?eid=2-s2.0-84941884468&amp;doi=10.1016%2fj.compbiomed.2015.07.015&amp;partnerID=40&amp;md5=3889390331e662400e062d12484274b3,Article,Final,,Scopus,2-s2.0-84941884468,,</t>
  </si>
  <si>
    <t>Kenaw, S.,6504282750;,Hubert L. Dreyfus's critique of classical AI and its rationalist assumptions,2008,Minds and Machines,18,2,,227,238,,6,10.1007/s11023-008-9093-7,https://www.scopus.com/inward/record.uri?eid=2-s2.0-44349135571&amp;doi=10.1007%2fs11023-008-9093-7&amp;partnerID=40&amp;md5=52a7a505e4a33827806eca8d95a6e461,Article,Final,,Scopus,2-s2.0-44349135571,,</t>
  </si>
  <si>
    <t>Mahfouz, T., Kandil, A.,34868406600;9036467700;,Litigation outcome prediction of differing site condition disputes through machine learning models,2012,Journal of Computing in Civil Engineering,26,3,,298,308,,30,10.1061/(ASCE)CP.1943-5487.0000148,https://www.scopus.com/inward/record.uri?eid=2-s2.0-84861173208&amp;doi=10.1061%2f%28ASCE%29CP.1943-5487.0000148&amp;partnerID=40&amp;md5=35f592de1732609ff3584521ddfd9dcd,Article,Final,,Scopus,2-s2.0-84861173208,,</t>
  </si>
  <si>
    <t>Cao, Y., Ashuri, B.,57221076219;24777992700;,Predicting the Volatility of Highway Construction Cost Index Using Long Short-Term Memory,2020,Journal of Management in Engineering,36,4,4020020,,,,12,10.1061/(ASCE)ME.1943-5479.0000784,https://www.scopus.com/inward/record.uri?eid=2-s2.0-85083074673&amp;doi=10.1061%2f%28ASCE%29ME.1943-5479.0000784&amp;partnerID=40&amp;md5=bbb8cbf39ff2c3062436bb25ce05b231,Article,Final,,Scopus,2-s2.0-85083074673,,</t>
  </si>
  <si>
    <t>Manos, B.D., Papathanasiou, J., Bournaris, T., Voudouris, K.,9332919700;15729908500;15729214000;6603443786;,A DSS for sustainable development and environmental protection of agricultural regions,2010,Environmental Monitoring and Assessment,164,01-Apr,,43,52,,33,10.1007/s10661-009-0873-1,https://www.scopus.com/inward/record.uri?eid=2-s2.0-77952292771&amp;doi=10.1007%2fs10661-009-0873-1&amp;partnerID=40&amp;md5=17b7b853cd4ee5345606cc9c3b67884a,Article,Final,,Scopus,2-s2.0-77952292771,,</t>
  </si>
  <si>
    <t>Kanyilmaz, A., Tichell, P.R.N., Loiacono, D.,53866528200;57504885000;8886924700;,A genetic algorithm tool for conceptual structural design with cost and embodied carbon optimization,2022,Engineering Applications of Artificial Intelligence,112,,104711,,,,,10.1016/j.engappai.2022.104711,https://www.scopus.com/inward/record.uri?eid=2-s2.0-85126615002&amp;doi=10.1016%2fj.engappai.2022.104711&amp;partnerID=40&amp;md5=78476954e5ba4dd1d2086b59d45a2931,Article,Final,,Scopus,2-s2.0-85126615002,,</t>
  </si>
  <si>
    <t>Poh, C.Q.X., Ubeynarayana, C.U., Goh, Y.M.,57201463171;57195518140;57022370200;,Safety leading indicators for construction sites: A machine learning approach,2018,Automation in Construction,93,,,375,386,,98,10.1016/j.autcon.2018.03.022,https://www.scopus.com/inward/record.uri?eid=2-s2.0-85044940562&amp;doi=10.1016%2fj.autcon.2018.03.022&amp;partnerID=40&amp;md5=2c158a63b679e0ef9b2339f7917517ba,Article,Final,,Scopus,2-s2.0-85044940562,,</t>
  </si>
  <si>
    <t>Mehdizadeh, S., Fathian, F., Safari, M.J.S., Adamowski, J.F.,57189991222;56047176000;56047228600;57217779740;,Comparative assessment of time series and artificial intelligence models to estimate monthly streamflow: A local and external data analysis approach,2019,Journal of Hydrology,579,,124225,,,,31,10.1016/j.jhydrol.2019.124225,https://www.scopus.com/inward/record.uri?eid=2-s2.0-85073213085&amp;doi=10.1016%2fj.jhydrol.2019.124225&amp;partnerID=40&amp;md5=9d0096718419976f4bece3efe63b16d5,Article,Final,,Scopus,2-s2.0-85073213085,,</t>
  </si>
  <si>
    <t>Chen, M.-R.A., Hwang, G.-J., Chang, Y.-Y.,57203980835;7202677655;57210789375;,"A reflective thinking-promoting approach to enhancing graduate students' flipped learning engagement, participation behaviors, reflective thinking and project learning outcomes",2019,British Journal of Educational Technology,50,5,,2288,2307,,30,10.1111/bjet.12823,https://www.scopus.com/inward/record.uri?eid=2-s2.0-85071054542&amp;doi=10.1111%2fbjet.12823&amp;partnerID=40&amp;md5=3fac735dc1245bb09b94faa9bb26b093,Article,Final,,Scopus,2-s2.0-85071054542,,</t>
  </si>
  <si>
    <t>Wang, H., Hu, Y.,57708987800;57709203300;,Artificial Intelligence Technology Based on Deep Learning in Building Construction Management System Modeling,2022,Advances in Multimedia,2022,,5602842,,,,,10.1155/2022/5602842,https://www.scopus.com/inward/record.uri?eid=2-s2.0-85130643051&amp;doi=10.1155%2f2022%2f5602842&amp;partnerID=40&amp;md5=29f778bdadc90448031e3c21363e1f75,Article,Final,"All Open Access, Gold",Scopus,2-s2.0-85130643051,,</t>
  </si>
  <si>
    <t>Shi, N., Xiao, N., Wang, Q., Han, Y., Gao, X., Quan, Z.,56083868300;9244350100;57189609545;55809725200;56441876700;55706885500;,Ecological security evaluation and ecological regulation approach in Xilin Gol League [锡林郭勒盟生态安全评价及生态调控途径],2019,Nongye Gongcheng Xuebao/Transactions of the Chinese Society of Agricultural Engineering,35,18,,228,236,,5,10.11975/j.issn.1002-6819.2019.18.028,https://www.scopus.com/inward/record.uri?eid=2-s2.0-85074722557&amp;doi=10.11975%2fj.issn.1002-6819.2019.18.028&amp;partnerID=40&amp;md5=e179760a0fd7f04bb50eb47451ea851c,Article,Final,,Scopus,2-s2.0-85074722557,,</t>
  </si>
  <si>
    <t>1987. Work Study Volume 36 Issue 12. Work Study, 36, 3-55.,,,,,,,,,,,,,,,,,,,,</t>
  </si>
  <si>
    <t>1989a. Contemporary Cybernetics. Kybernetes, 18, 6-22.,,,,,,,,,,,,,,,,,,,,</t>
  </si>
  <si>
    <t>1989b. News. Online Review, 13, 320-359.,,,,,,,,,,,,,,,,,,,,</t>
  </si>
  <si>
    <t>1989c. Reviews. Library Review, 38, 53-74.,,,,,,,,,,,,,,,,,,,,</t>
  </si>
  <si>
    <t>1990a. Assembly integrated to design. Assembly Automation, 10, 67-71.,,,,,,,,,,,,,,,,,,,,</t>
  </si>
  <si>
    <t>1990b. Integrating all the way from design to product. Integrated Manufacturing Systems, 1, 69-73.,,,,,,,,,,,,,,,,,,,,</t>
  </si>
  <si>
    <t>1990c. News. The Electronic Library, 8, 142-159.,,,,,,,,,,,,,,,,,,,,</t>
  </si>
  <si>
    <t>1990d. News. Online Review, 14, 120-146.,,,,,,,,,,,,,,,,,,,,</t>
  </si>
  <si>
    <t>1992. Text Retrieval Systems for Libraries: an overview. VINE, 22, 3-8.,,,,,,,,,,,,,,,,,,,,</t>
  </si>
  <si>
    <t>1998. Intelligent Systems for Engineering. Industrial Robot: An International Journal, 25.,,,,,,,,,,,,,,,,,,,,</t>
  </si>
  <si>
    <t>1999. Kybernetes: The International Journal of Systems - Cybernetics, Volume 28, 1999. Kybernetes, 28.,,,,,,,,,,,,,,,,,,,,</t>
  </si>
  <si>
    <t>2000. Property Journals Index 1990‐1999. Facilities, 18, 1-248.,,,,,,,,,,,,,,,,,,,,</t>
  </si>
  <si>
    <t>2001. Property Journals Index 1990‐2000. Facilities, 19, 1-284.,,,,,,,,,,,,,,,,,,,,</t>
  </si>
  <si>
    <t>2018. Notes and news. Industrial and Commercial Training, 50, 433-448.,,,,,,,,,,,,,,,,,,,,</t>
  </si>
  <si>
    <t>A.F. RAGAB, M. &amp; ARISHA, A. 2013. Knowledge management and measurement: a critical review. Journal of Knowledge Management, 17, 873-901.,,,,,,,,,,,,,,,,,,,,</t>
  </si>
  <si>
    <t>ABBATE, T., CODINI, A. P. &amp; AQUILANI, B. 2019. Knowledge co-creation in Open Innovation Digital Platforms: processes, tools and services. Journal of Business &amp; Industrial Marketing, 34, 1434-1447.,,,,,,,,,,,,,,,,,,,,</t>
  </si>
  <si>
    <t>ABDELRAZIK, H. &amp; MARZOUK, M. 2021. Investigating parameters affecting maintenance of heritage buildings in Egypt. International Journal of Building Pathology and Adaptation, 39, 734-755.,,,,,,,,,,,,,,,,,,,,</t>
  </si>
  <si>
    <t>ABDINNOUR‐HELM, S. 2001. Using simulated annealing to solve the p‐Hub Median Problem. International Journal of Physical Distribution &amp; Logistics Management, 31, 203-220.,,,,,,,,,,,,,,,,,,,,</t>
  </si>
  <si>
    <t>ABIDOYE, R. B. &amp; CHAN, A. P. C. 2016. Critical determinants of residential property value: professionals’ perspective. Journal of Facilities Management, 14, 283-300.,,,,,,,,,,,,,,,,,,,,</t>
  </si>
  <si>
    <t>ABUBAKAR, A. M. 2020. Using hybrid SEM – artificial intelligence. Personnel Review, 49, 67-86.,,,,,,,,,,,,,,,,,,,,</t>
  </si>
  <si>
    <t>ABUMANDOUR, E.-S. T. 2021. Public libraries' role in supporting e-learning and spreading lifelong education: a case study. Journal of Research in Innovative Teaching &amp; Learning, 14, 178-217.,,,,,,,,,,,,,,,,,,,,</t>
  </si>
  <si>
    <t>ACHANGA, P., SHEHAB, E., ROY, R. &amp; NELDER, G. 2006. Critical success factors for lean implementation within SMEs. Journal of Manufacturing Technology Management, 17, 460-471.,,,,,,,,,,,,,,,,,,,,</t>
  </si>
  <si>
    <t>ACKERMANN, M., SCHELL, S. &amp; KOPP, S. 2021. How Mercedes-Benz addresses digital transformation using Holacracy. Journal of Organizational Change Management, 34, 1285-1299.,,,,,,,,,,,,,,,,,,,,</t>
  </si>
  <si>
    <t>ADAMS, C. &amp; AVISON, D. 2003. Dangers inherent in the use of techniques: identifying framing influences. Information Technology &amp; People, 16, 203-234.,,,,,,,,,,,,,,,,,,,,</t>
  </si>
  <si>
    <t>ADENLE, Y. A., ABDUL-RAHMAN, M. &amp; SOYINKA, O. A. 2022. Exploring the usage of social media in extant campus sustainability assessment frameworks for sustainable campus development. International Journal of Sustainability in Higher Education, 23, 135-158.,,,,,,,,,,,,,,,,,,,,</t>
  </si>
  <si>
    <t>ADEYINKA-OJO, S., LEE, S., ABDULLAH, S. K. &amp; TEO, J. 2020. Hospitality and tourism education in an emerging digital economy. Worldwide Hospitality and Tourism Themes, 12, 113-125.,,,,,,,,,,,,,,,,,,,,</t>
  </si>
  <si>
    <t>ADRIAENS, G. 1995. Simplified English grammar and style correction in an MT framework: the LRE SECC project. Aslib Proceedings, 47, 73-82.,,,,,,,,,,,,,,,,,,,,</t>
  </si>
  <si>
    <t>AFFUL-DADZIE, A., AFFUL-DADZIE, E., NABARESEH, S. &amp; KOMÍNKOVÁ OPLATKOVÁ, Z. 2014. Tracking progress of African Peer Review Mechanism (APRM) using fuzzy comprehensive evaluation method. Kybernetes, 43, 1193-1208.,,,,,,,,,,,,,,,,,,,,</t>
  </si>
  <si>
    <t>AFZAL, F., YUNFEI, S., JUNAID, D. &amp; HANIF, M. S. 2020a. Cost-risk contingency framework for managing cost overrun in metropolitan projects: using fuzzy-AHP and simulation. International Journal of Managing Projects in Business, 13, 1121-1139.,,,,,,,,,,,,,,,,,,,,</t>
  </si>
  <si>
    <t>AFZAL, F., YUNFEI, S., NAZIR, M. &amp; BHATTI, S. M. 2021. A review of artificial intelligence based risk assessment methods for capturing complexity-risk interdependencies. International Journal of Managing Projects in Business, 14, 300-328.,,,,,,,,,,,,,,,,,,,,</t>
  </si>
  <si>
    <t>AFZAL, F., YUNFEI, S., SAJID, M. &amp; AFZAL, F. 2020b. Integrated priority decision index for risk assessment in chaos: cost overruns in transport projects. Engineering, Construction and Architectural Management, 27, 825-849.,,,,,,,,,,,,,,,,,,,,</t>
  </si>
  <si>
    <t>AGARWAL, S., KANT, R. &amp; SHANKAR, R. 2021. Modeling the enablers of humanitarian supply chain management: a hybrid group decision-making approach. Benchmarking: An International Journal, 28, 166-204.,,,,,,,,,,,,,,,,,,,,</t>
  </si>
  <si>
    <t>AGHIMIEN, D., AIGBAVBOA, C. O., OKE, A. E., EDWARDS, D., THWALA, W. D. &amp; ROBERTS, C. J. 2022a. Dynamic capabilities for digitalisation in the AECO sector – a scientometric review. Engineering, Construction and Architectural Management, 29, 1585-1608.,,,,,,,,,,,,,,,,,,,,</t>
  </si>
  <si>
    <t>AGHIMIEN, D. O., AIGBAVBOA, C. O., OKE, A. E. &amp; THWALA, W. D. 2020. Mapping out research focus for robotics and automation research in construction-related studies. Journal of Engineering, Design and Technology, 18, 1063-1079.,,,,,,,,,,,,,,,,,,,,</t>
  </si>
  <si>
    <t>AGHIMIEN, E. I., AGHIMIEN, L. M., PETINRIN, O. O. &amp; AGHIMIEN, D. O. 2021. High-performance computing for computational modelling in built environment-related studies – a scientometric review. Journal of Engineering, Design and Technology, 19, 1138-1157.,,,,,,,,,,,,,,,,,,,,</t>
  </si>
  <si>
    <t>AGYEKUM, K., KISSI, E., DANKU, J. C., AMPRATWUM, G. &amp; AMEGATSEY, G. S. 2020. Factors driving the career progression of construction project managers. Journal of Engineering, Design and Technology, 18, 1773-1791.,,,,,,,,,,,,,,,,,,,,</t>
  </si>
  <si>
    <t>AHMAD, T. 2020a. Scenario based approach to re-imagining future of higher education which prepares students for the future of work. Higher Education, Skills and Work-Based Learning, 10, 217-238.,,,,,,,,,,,,,,,,,,,,</t>
  </si>
  <si>
    <t>AHMAD, T. 2020b. Student perceptions on using cell phones as learning tools. PSU Research Review, 4, 25-43.,,,,,,,,,,,,,,,,,,,,</t>
  </si>
  <si>
    <t>AHMED, A., NAJI, A. &amp; TSENG, M.-L. 2020a. A decision model for selecting a safety data sheet management system using fuzzy TOPSIS. Journal of Modelling in Management, 15, 1515-1541.,,,,,,,,,,,,,,,,,,,,</t>
  </si>
  <si>
    <t>AHMED, A., PAGE, J. &amp; OLSEN, J. 2020b. Enhancing Six Sigma methodology using simulation techniques. International Journal of Lean Six Sigma, 11, 211-232.,,,,,,,,,,,,,,,,,,,,</t>
  </si>
  <si>
    <t>AHMED, E. S., AHMAD, M. N. &amp; OTHMAN, S. H. 2019. Business process improvement methods in healthcare: a comparative study. International Journal of Health Care Quality Assurance, 32, 887-908.,,,,,,,,,,,,,,,,,,,,</t>
  </si>
  <si>
    <t>AHMED, I., SULTANA, I., PAUL, S. K. &amp; AZEEM, A. 2013. Employee performance evaluation: a fuzzy approach. International Journal of Productivity and Performance Management, 62, 718-734.,,,,,,,,,,,,,,,,,,,,</t>
  </si>
  <si>
    <t>AIBINU, A. A., DASSANAYAKE, D., CHAN, T.-K. &amp; THANGARAJ, R. 2015. Cost estimation for electric light and power elements during building design. Engineering, Construction and Architectural Management, 22, 190-213.,,,,,,,,,,,,,,,,,,,,</t>
  </si>
  <si>
    <t>AJGAONKAR, S., NEELAM, N. G. &amp; WIEMANN, J. 2022. Drivers of workforce agility: a dynamic capability perspective. International Journal of Organizational Analysis, 30, 951-982.,,,,,,,,,,,,,,,,,,,,</t>
  </si>
  <si>
    <t>AKBARI, N. &amp; GHAFFARI, A. 2017. Verifying relationship of knowledge management initiatives and the empowerment of human resources. Journal of Knowledge Management, 21, 1120-1141.,,,,,,,,,,,,,,,,,,,,</t>
  </si>
  <si>
    <t>AKBARI, S., KHANZADI, M. &amp; GHOLAMIAN, M. R. 2018. Building a rough sets-based prediction model for classifying large-scale construction projects based on sustainable success index. Engineering, Construction and Architectural Management, 25, 534-558.,,,,,,,,,,,,,,,,,,,,</t>
  </si>
  <si>
    <t>AKBARI, S., POUR RAHIMIAN, F., SHEIKHKHOSHKAR, M., BANIHASHEMI, S. &amp; KHANZADI, M. 2020. Dynamic sustainable success prediction model for infrastructure projects: a rough set based fuzzy inference system. Construction Innovation, 20, 545-567.,,,,,,,,,,,,,,,,,,,,</t>
  </si>
  <si>
    <t>AKHAVAN, P., KHODABANDEH, M., RAJABION, L. &amp; ZAHEDI, M. R. 2019. Extracting and prioritizing knowledge risk components by considering the knowledge map. VINE Journal of Information and Knowledge Management Systems, 49, 200-212.,,,,,,,,,,,,,,,,,,,,</t>
  </si>
  <si>
    <t>AKHAVAN, P., SHAHABIPOUR, A. &amp; HOSNAVI, R. 2018. A model for assessment of uncertainty in tacit knowledge acquisition. Journal of Knowledge Management, 22, 413-431.,,,,,,,,,,,,,,,,,,,,</t>
  </si>
  <si>
    <t>AKINRADEWO, O. I., AIGBAVBOA, C. O., EDWARDS, D. J. &amp; OKE, A. E. 2022. A principal component analysis of barriers to the implementation of blockchain technology in the South African built environment. Journal of Engineering, Design and Technology, 20, 914-934.,,,,,,,,,,,,,,,,,,,,</t>
  </si>
  <si>
    <t>AKINTOLA, A. A., VENKATACHALAM, S., ROOT, D. &amp; OTI, A. H. 2021. Distilling agency in BIM-induced change in work practices. Construction Innovation, 21, 490-522.,,,,,,,,,,,,,,,,,,,,</t>
  </si>
  <si>
    <t>AKSORN, P. &amp; CHAROENNGAM, C. 2015. Sustainability factors affecting local infrastructure project. Facilities, 33, 119-143.,,,,,,,,,,,,,,,,,,,,</t>
  </si>
  <si>
    <t>AKTHER, S. &amp; RAHMAN, M. S. 2022. Investigating training effectiveness of public and private banks employees in this digital age: an empirical study. International Journal of Manpower, 43, 542-568.,,,,,,,,,,,,,,,,,,,,</t>
  </si>
  <si>
    <t>AL-HADDAD, S. &amp; KOTNOUR, T. 2015. Integrating the organizational change literature: a model for successful change. Journal of Organizational Change Management, 28, 234-262.,,,,,,,,,,,,,,,,,,,,</t>
  </si>
  <si>
    <t>AL-TAWAL, D. R., ARAFAH, M. &amp; SWEIS, G. J. 2021. A model utilizing the artificial neural network in cost estimation of construction projects in Jordan. Engineering, Construction and Architectural Management, 28, 2466-2488.,,,,,,,,,,,,,,,,,,,,</t>
  </si>
  <si>
    <t>AL‐TABTABAI, H., KARTAM, N., FLOOD, I. A. N. &amp; ALEX, A. P. 1997. Expert judgment in forecasting construction project completion. Engineering, Construction and Architectural Management, 4, 271-293.,,,,,,,,,,,,,,,,,,,,</t>
  </si>
  <si>
    <t>ALADE, K. &amp; WINDAPO, A. O. 2021. Developing effective 4IR leadership framework for construction organisations. Engineering, Construction and Architectural Management, 28, 1377-1396.,,,,,,,,,,,,,,,,,,,,</t>
  </si>
  <si>
    <t>ALDAIRI, J., KHAN, M. K. &amp; MUNIVE-HERNANDEZ, J. E. 2017. Knowledge-based Lean Six Sigma maintenance system for sustainable buildings. International Journal of Lean Six Sigma, 8, 109-130.,,,,,,,,,,,,,,,,,,,,</t>
  </si>
  <si>
    <t>ALEXANDER, A., KUMAR, M. &amp; WALKER, H. 2018. A decision theory perspective on complexity in performance measurement and management. International Journal of Operations &amp; Production Management, 38, 2214-2244.,,,,,,,,,,,,,,,,,,,,</t>
  </si>
  <si>
    <t>ALGHAIL, A., YAO, L., ABBAS, M. &amp; BAASHAR, Y. 2022. Assessment of knowledge process capabilities toward project management maturity: an empirical study. Journal of Knowledge Management, 26, 1207-1234.,,,,,,,,,,,,,,,,,,,,</t>
  </si>
  <si>
    <t>ALI, S., UPPAL, M. A. &amp; GULLIVER, S. R. 2018. A conceptual framework highlighting e-learning implementation barriers. Information Technology &amp; People, 31, 156-180.,,,,,,,,,,,,,,,,,,,,</t>
  </si>
  <si>
    <t>ALI, U. &amp; KIDD, C. 2013. Critical success factors for configuration management implementation. Industrial Management &amp; Data Systems, 113, 250-264.,,,,,,,,,,,,,,,,,,,,</t>
  </si>
  <si>
    <t>ALKOC, E. &amp; ERBATUR, F. 1998. SITE EXPERT: a prototype knowledge‐based expert system. Engineering, Construction and Architectural Management, 5, 238-251.,,,,,,,,,,,,,,,,,,,,</t>
  </si>
  <si>
    <t>ALLAL‐CHÉRIF, O. &amp; MAIRA, S. 2011. Collaboration as an anti‐crisis solution: the role of the procurement function. International Journal of Physical Distribution &amp; Logistics Management, 41, 860-877.,,,,,,,,,,,,,,,,,,,,</t>
  </si>
  <si>
    <t>ALLARD, S. 2009. Library managers and information in World 2.0. Library Management, 30, 57-68.,,,,,,,,,,,,,,,,,,,,</t>
  </si>
  <si>
    <t>ALOINI, D., LAZZAROTTI, V., PELLEGRINI, L. &amp; ZERBINO, P. 2020. Inside-out: the forgotten side of ICT-enabled open innovation. Measuring Business Excellence, 24, 24-38.,,,,,,,,,,,,,,,,,,,,</t>
  </si>
  <si>
    <t>ALOTAIBI, Y. &amp; LIU, F. 2013. Average waiting time of customers in a new queue system with different classes. Business Process Management Journal, 19, 146-168.,,,,,,,,,,,,,,,,,,,,</t>
  </si>
  <si>
    <t>ALOTAIBI, Y. &amp; LIU, F. 2014. An empirical study of a novel managing customer power model and business performance in the mobile service industry. Business Process Management Journal, 20, 816-843.,,,,,,,,,,,,,,,,,,,,</t>
  </si>
  <si>
    <t>ALQAHTANI, A. &amp; WHYTE, A. 2016a. Estimation of life-cycle costs of buildings: regression vs artificial neural network. Built Environment Project and Asset Management, 6, 30-43.,,,,,,,,,,,,,,,,,,,,</t>
  </si>
  <si>
    <t>ALQAHTANI, A. &amp; WHYTE, A. 2016b. Evaluation of non-cost factors affecting the life cycle cost: an exploratory study. Journal of Engineering, Design and Technology, 14, 818-834.,,,,,,,,,,,,,,,,,,,,</t>
  </si>
  <si>
    <t>ALRAHBI, D. A., KHAN, M., GUPTA, S., MODGIL, S. &amp; CHIAPPETTA JABBOUR, C. J. 2022. Health-care information technologies for dispersed knowledge management. Journal of Knowledge Management, 26, 1589-1614.,,,,,,,,,,,,,,,,,,,,</t>
  </si>
  <si>
    <t>ALSHARE, K. A., ALOMARI, M. K., LANE, P. L. &amp; FREEZE, R. D. 2019. Development and determinants of end-user intention: usage of expert systems. Journal of Systems and Information Technology, 21, 166-185.,,,,,,,,,,,,,,,,,,,,</t>
  </si>
  <si>
    <t>ALSHAWI, M. &amp; HASSAN, Z. 1999. Integrated models for construction planning: object flow and relationship. Engineering, Construction and Architectural Management, 6, 197-212.,,,,,,,,,,,,,,,,,,,,</t>
  </si>
  <si>
    <t>ALSHRAIEDEH, F. S. &amp; KATUK, N. 2021. A URI parsing technique and algorithm for anti-pattern detection in RESTful Web services. International Journal of Web Information Systems, 17, 1-17.,,,,,,,,,,,,,,,,,,,,</t>
  </si>
  <si>
    <t>ALSUDAIRI, M. &amp; DWIVEDI, Y. K. 2010. A multi‐disciplinary profile of IS/IT outsourcing research. Journal of Enterprise Information Management, 23, 215-258.,,,,,,,,,,,,,,,,,,,,</t>
  </si>
  <si>
    <t>ALT, M. A., SĂPLĂCAN, Z., BENEDEK, B. &amp; NAGY, B. Z. 2021. Digital touchpoints and multichannel segmentation approach in the life insurance industry. International Journal of Retail &amp; Distribution Management, 49, 652-677.,,,,,,,,,,,,,,,,,,,,</t>
  </si>
  <si>
    <t>AMANY, A., TAGHIZADE, K. &amp; NOORZAI, E. 2020. Investigating conflicts of expert contractors using the last planner system in building information modeling process. Journal of Engineering, Design and Technology, 18, 1381-1402.,,,,,,,,,,,,,,,,,,,,</t>
  </si>
  <si>
    <t>AMMIRATO, S., SOFO, F., FELICETTI, A. M., HELANDER, N. &amp; ARAMO-IMMONEN, H. 2020. A new typology to characterize Italian digital entrepreneurs. International Journal of Entrepreneurial Behavior &amp; Research, 26, 224-245.,,,,,,,,,,,,,,,,,,,,</t>
  </si>
  <si>
    <t>AMMIRATO, S., SOFO, F., FELICETTI, A. M. &amp; RASO, C. 2019. The potential of IoT in redesigning the bank branch protection system. Business Process Management Journal, 25, 1441-1473.,,,,,,,,,,,,,,,,,,,,</t>
  </si>
  <si>
    <t>ANAYA, L., DULAIMI, M. &amp; ABDALLAH, S. 2015. An investigation into the role of enterprise information systems in enabling business innovation. Business Process Management Journal, 21, 771-790.,,,,,,,,,,,,,,,,,,,,</t>
  </si>
  <si>
    <t>ANDERSEN, T. O. M. &amp; GAARSLEV, A. 1996. Perspectives on artificial intelligence in the construction industry. Engineering, Construction and Architectural Management, 3, 3-14.,,,,,,,,,,,,,,,,,,,,</t>
  </si>
  <si>
    <t>ANDERSON, G. 1989. The ESS Revolution: Decision Support Software Reaches the Boardroom. Industrial Management &amp; Data Systems, 89, 3-8.,,,,,,,,,,,,,,,,,,,,</t>
  </si>
  <si>
    <t>ANJARD, R. P. 1995. Computer integrated manufacturing. Industrial Management &amp; Data Systems, 95, 3-4.,,,,,,,,,,,,,,,,,,,,</t>
  </si>
  <si>
    <t>ANNE SKAATES, M. &amp; SEPPÄNEN, V. 2005. Market‐oriented resource management in customer relationships. Qualitative Market Research: An International Journal, 8, 77-96.,,,,,,,,,,,,,,,,,,,,</t>
  </si>
  <si>
    <t>ANTONELLI, L., HOZIKIAN, M., CAMILLERI, G., FERNANDEZ, A., GRIGERA, J., TORRES, D. &amp; ZARATE, P. 2020. Wiki support for automated definition of software test cases. Kybernetes, 49, 1305-1324.,,,,,,,,,,,,,,,,,,,,</t>
  </si>
  <si>
    <t>ANTONY, J., JIJU ANTONY, F., KUMAR, M. &amp; RAE CHO, B. 2007. Six sigma in service organisations. International Journal of Quality &amp; Reliability Management, 24, 294-311.,,,,,,,,,,,,,,,,,,,,</t>
  </si>
  <si>
    <t>ANUMBA, C. E. H., DAINTY, A., ISON, S. &amp; SERGEANT, A. 2006. Understanding structural and cultural impediments to ICT system integration. Engineering, Construction and Architectural Management, 13, 616-633.,,,,,,,,,,,,,,,,,,,,</t>
  </si>
  <si>
    <t>ANUMBA, C. J., PAN, J., ISSA, R. R. A. &amp; MUTIS, I. 2008. Collaborative project information management in a semantic web environment. Engineering, Construction and Architectural Management, 15, 78-94.,,,,,,,,,,,,,,,,,,,,</t>
  </si>
  <si>
    <t>ANUMBA, C. J., UGWU, O. O., NEWNHAM, L. &amp; THORPE, A. 2001. A multi‐agent system for distributed collaborative design. Logistics Information Management, 14, 355-367.,,,,,,,,,,,,,,,,,,,,</t>
  </si>
  <si>
    <t>APPELBAUM, D. A., KOGAN, A. &amp; VASARHELYI, M. A. 2018. Analytical procedures in external auditing: A comprehensive literature survey and framework for external audit analytics. Journal of Accounting Literature, 40, 83-101.,,,,,,,,,,,,,,,,,,,,</t>
  </si>
  <si>
    <t>APUKE, O. D. &amp; OMAR, B. 2021. User motivation in fake news sharing during the COVID-19 pandemic: an application of the uses and gratification theory. Online Information Review, 45, 220-239.,,,,,,,,,,,,,,,,,,,,</t>
  </si>
  <si>
    <t>ARBABI, H., SALEHI-TALESHI, M.-J. &amp; GHODS, K. 2020. The role of project management office in developing knowledge management infrastructure. Engineering, Construction and Architectural Management, 27, 3261-3287.,,,,,,,,,,,,,,,,,,,,</t>
  </si>
  <si>
    <t>ARIAS, M., SAAVEDRA, R., MARQUES, M. R., MUNOZ-GAMA, J. &amp; SEPÚLVEDA, M. 2018. Human resource allocation in business process management and process mining. Management Decision, 56, 376-405.,,,,,,,,,,,,,,,,,,,,</t>
  </si>
  <si>
    <t>ARNABOLDI, M., AZZONE, G. &amp; SIDOROVA, Y. 2017. Governing social media: the emergence of hybridised boundary objects. Accounting, Auditing &amp; Accountability Journal, 30, 821-849.,,,,,,,,,,,,,,,,,,,,</t>
  </si>
  <si>
    <t>ARNABOLDI, M., ROBBIANI, A. &amp; CARLUCCI, P. 2021. On the relevance of self-service business intelligence to university management. Journal of Accounting &amp; Organizational Change, 17, 5-22.,,,,,,,,,,,,,,,,,,,,</t>
  </si>
  <si>
    <t>AROWOIYA, V. A., OKE, A. E., AIGBAVBOA, C. O. &amp; ALIU, J. 2020. An appraisal of the adoption internet of things (IoT) elements for sustainable construction. Journal of Engineering, Design and Technology, 18, 1193-1208.,,,,,,,,,,,,,,,,,,,,</t>
  </si>
  <si>
    <t>ARROMBA, I. F., MARTIN, P. S., COOPER ORDOÑEZ, R., ANHOLON, R., RAMPASSO, I. S., SANTA-EULALIA, L. A., MARTINS, V. W. B. &amp; QUELHAS, O. L. G. 2021. Industry 4.0 in the product development process: benefits, difficulties and its impact in marketing strategies and operations. Journal of Business &amp; Industrial Marketing, 36, 522-534.,,,,,,,,,,,,,,,,,,,,</t>
  </si>
  <si>
    <t>ARTTO, K. A., GEMÜNDEN, H. G., WALKER, D. &amp; PEIPPO-LAVIKKA, P. 2017. Is there only one way of project management theorizing, or are there multiple sector-specific project management domains? International Journal of Managing Projects in Business, 10, 203-240.,,,,,,,,,,,,,,,,,,,,</t>
  </si>
  <si>
    <t>ATKIN, B. &amp; BILDSTEN, L. 2017. A future for facility management. Construction Innovation, 17, 116-124.,,,,,,,,,,,,,,,,,,,,</t>
  </si>
  <si>
    <t>AURÉLIO DE OLIVEIRA, M., VERIANO OLIVEIRA DALLA VALENTINA, L. &amp; POSSAMAI, O. 2012. Forecasting project performance considering the influence of leadership style on organizational agility. International Journal of Productivity and Performance Management, 61, 653-671.,,,,,,,,,,,,,,,,,,,,</t>
  </si>
  <si>
    <t>AYAĞ, Z. &amp; SAMANLIOGLU, F. 2021. A hesitant fuzzy linguistic terms set-based AHP-TOPSIS approach to evaluate ERP software packages. International Journal of Intelligent Computing and Cybernetics, 14, 54-77.,,,,,,,,,,,,,,,,,,,,</t>
  </si>
  <si>
    <t>BABATUNDE, S. O., PERERA, S., ZHOU, L. &amp; UDEAJA, C. 2015. Barriers to public private partnership projects in developing countries. Engineering, Construction and Architectural Management, 22, 669-691.,,,,,,,,,,,,,,,,,,,,</t>
  </si>
  <si>
    <t>BABATUNDE, S. O., PERERA, S., ZHOU, L. &amp; UDEAJA, C. 2016. Stakeholder perceptions on critical success factors for public-private partnership projects in Nigeria. Built Environment Project and Asset Management, 6, 74-91.,,,,,,,,,,,,,,,,,,,,</t>
  </si>
  <si>
    <t>BADASYAN, N. &amp; ALFEN, H. W. 2017. On the development of socially beneficial infrastructure projects. International Journal of Social Economics, 44, 1437-1455.,,,,,,,,,,,,,,,,,,,,</t>
  </si>
  <si>
    <t>BAI, L., WANG, Z., WANG, H., HUANG, N. &amp; SHI, H. 2021. Prediction of multiproject resource conflict risk via an artificial neural network. Engineering, Construction and Architectural Management, 28, 2857-2883.,,,,,,,,,,,,,,,,,,,,</t>
  </si>
  <si>
    <t>BAKER, K. &amp; BAKER, S. 1996. TOOLS. Journal of Business Strategy, 17, 42-49.,,,,,,,,,,,,,,,,,,,,</t>
  </si>
  <si>
    <t>BAKEWELL, K. G. B. 2000a. Property Journals Index 1990‐1999. Property Management, 18, 1-248.,,,,,,,,,,,,,,,,,,,,</t>
  </si>
  <si>
    <t>BAKEWELL, K. G. B. 2000b. Property Journals Index 1990‐1999. Structural Survey, 18, 1-323.,,,,,,,,,,,,,,,,,,,,</t>
  </si>
  <si>
    <t>BAKEWELL, K. G. B. 2000c. Property Journals Index 1990‐1999. Journal of Property Investment &amp; Finance, 18, 1-248.,,,,,,,,,,,,,,,,,,,,</t>
  </si>
  <si>
    <t>BAKEWELL, K. G. B. 2001a. Property Journals Index 1990‐2000. Journal of Property Investment &amp; Finance, 19, 1-290.,,,,,,,,,,,,,,,,,,,,</t>
  </si>
  <si>
    <t>BAKEWELL, K. G. B. 2001b. Property Journals Index 1990‐2000. Property Management, 19, 1-290.,,,,,,,,,,,,,,,,,,,,</t>
  </si>
  <si>
    <t>BAKEWELL, K. G. B. 2001c. Property Journals Index 1990‐2000. Structural Survey, 19, 1-284.,,,,,,,,,,,,,,,,,,,,</t>
  </si>
  <si>
    <t>BAKRY, I., MOSELHI, O. &amp; ZAYED, T. 2016. Optimized scheduling and buffering of repetitive construction projects under uncertainty. Engineering, Construction and Architectural Management, 23, 782-800.,,,,,,,,,,,,,,,,,,,,</t>
  </si>
  <si>
    <t>BAKSHI, T., SINHARAY, A., SARKAR, B. &amp; SANYAL, S. K. 2016. Introduction to soft-set theoretic solution of project selection problem. Benchmarking: An International Journal, 23, 1643-1657.,,,,,,,,,,,,,,,,,,,,</t>
  </si>
  <si>
    <t>BALIGA, A. J., CHAWLA, V., SUNDER M, V. &amp; KUMAR, R. 2021. Barriers to service recovery in B2B markets: a TISM approach in the context of IT-based services. Journal of Business &amp; Industrial Marketing, 36, 1452-1473.,,,,,,,,,,,,,,,,,,,,</t>
  </si>
  <si>
    <t>BARAC, K., PLANT, K., KUNZ, R. &amp; KIRSTEIN, M. 2021. Generic skill profiles of future accountants and auditors – moving beyond attributes. Higher Education, Skills and Work-Based Learning, 11, 908-928.,,,,,,,,,,,,,,,,,,,,</t>
  </si>
  <si>
    <t>BASHIR, H. A. &amp; KARAA, S. 2008. Assessment of clustering tendency for the design of cellular manufacturing systems. Journal of Manufacturing Technology Management, 19, 1004-1014.,,,,,,,,,,,,,,,,,,,,</t>
  </si>
  <si>
    <t>BASHOURI, J. &amp; WILLIAM DUNCAN, G. 2014. A model for sharing knowledge in architectural firms. Construction Innovation, 14, 168-185.,,,,,,,,,,,,,,,,,,,,</t>
  </si>
  <si>
    <t>BAŠKARADA, S. &amp; KORONIOS, A. 2017. Unicorn data scientist: the rarest of breeds. Program, 51, 65-74.,,,,,,,,,,,,,,,,,,,,</t>
  </si>
  <si>
    <t>BASSET, M. A., MOHAMED, M., SANGAIAH, A. K. &amp; JAIN, V. 2018. An integrated neutrosophic AHP and SWOT method for strategic planning methodology selection. Benchmarking: An International Journal, 25, 2546-2564.,,,,,,,,,,,,,,,,,,,,</t>
  </si>
  <si>
    <t>BAWACK, R. E. &amp; AHMAD, M. O. 2021. Understanding business analytics continuance in agile information system development projects: an expectation-confirmation perspective. Information Technology &amp; People, 34, 1551-1569.,,,,,,,,,,,,,,,,,,,,</t>
  </si>
  <si>
    <t>BAYART, C., BERTEZENE, S., VALLAT, D. &amp; MARTIN, J. 2014. Serious games: leverage for knowledge management. The TQM Journal, 26, 235-252.,,,,,,,,,,,,,,,,,,,,</t>
  </si>
  <si>
    <t>BEHERA, R. K., BALA, P. K. &amp; JAIN, R. 2020. A rule-based automated machine learning approach in the evaluation of recommender engine. Benchmarking: An International Journal, 27, 2721-2757.,,,,,,,,,,,,,,,,,,,,</t>
  </si>
  <si>
    <t>BEHESHTINIA, M. A., GHASEMI, A. &amp; FAROKHNIA, M. 2018. Supply chain scheduling and routing in multi-site manufacturing system (case study: a drug manufacturing company). Journal of Modelling in Management, 13, 27-49.,,,,,,,,,,,,,,,,,,,,</t>
  </si>
  <si>
    <t>BENEDETTO, H., BERNARDES, M. M. E. S. &amp; VIEIRA, D. 2018. Proposed framework for estimating effort in design projects. International Journal of Managing Projects in Business, 11, 257-274.,,,,,,,,,,,,,,,,,,,,</t>
  </si>
  <si>
    <t>BENOIT, S., KLOSE, S., WIRTZ, J., ANDREASSEN, T. W. &amp; KEININGHAM, T. L. 2019. Bridging the data divide between practitioners and academics. Journal of Service Management, 30, 524-548.,,,,,,,,,,,,,,,,,,,,</t>
  </si>
  <si>
    <t>BESSERIS, G. J. 2008. Multi‐response optimisation using Taguchi method and super ranking concept. Journal of Manufacturing Technology Management, 19, 1015-1029.,,,,,,,,,,,,,,,,,,,,</t>
  </si>
  <si>
    <t>BHATTACHARYA, S. &amp; MOMAYA, K. S. 2021. Actionable strategy framework for digital transformation in AECO industry. Engineering, Construction and Architectural Management, 28, 1397-1422.,,,,,,,,,,,,,,,,,,,,</t>
  </si>
  <si>
    <t>BHATTACHARYA, S., MOMAYA, K. S. &amp; IYER, K. C. 2021. Bridging the gaps for business growth among Indian construction companies. Built Environment Project and Asset Management, 11, 231-250.,,,,,,,,,,,,,,,,,,,,</t>
  </si>
  <si>
    <t>BIGLIARDI, B., GALATI, F. &amp; PETRONI, A. 2014. How to effectively manage knowledge in the construction industry. Measuring Business Excellence, 18, 57-72.,,,,,,,,,,,,,,,,,,,,</t>
  </si>
  <si>
    <t>BLAY, K. B., TUULI, M. M. &amp; FRANCE-MENSAH, J. 2019. Managing change in BIM-Level 2 projects: benefits, challenges, and opportunities. Built Environment Project and Asset Management, 9, 581-596.,,,,,,,,,,,,,,,,,,,,</t>
  </si>
  <si>
    <t>BOCEWICZ, G., BACH, I. &amp; WÓJCIK, R. 2009. Production flow prototyping subject to imprecise activity specification. Kybernetes, 38, 1298-1316.,,,,,,,,,,,,,,,,,,,,</t>
  </si>
  <si>
    <t>BOLAT, B., ÇEBI, F., TEKIN TEMUR, G. &amp; OTAY, İ. 2014. A fuzzy integrated approach for project selection. Journal of Enterprise Information Management, 27, 247-260.,,,,,,,,,,,,,,,,,,,,</t>
  </si>
  <si>
    <t>BOLLINGER, A. S. &amp; SMITH, R. D. 2001. Managing organizational knowledge as a strategic asset. Journal of Knowledge Management, 5, 8-18.,,,,,,,,,,,,,,,,,,,,</t>
  </si>
  <si>
    <t>BOLOS, M., BRADEA, I. &amp; DELCEA, C. 2016. Adjusting the errors of the GM(1, 2) grey model in the financial data series using an adaptive fuzzy controller. Grey Systems: Theory and Application, 6, 341-352.,,,,,,,,,,,,,,,,,,,,</t>
  </si>
  <si>
    <t>BORGES DE ARAÚJO, M. C., HAZIN ALENCAR, L. &amp; COELHO VIANA, J. 2015. Structuring a model for supplier selection. Management Research Review, 38, 1213-1232.,,,,,,,,,,,,,,,,,,,,</t>
  </si>
  <si>
    <t>BOTEGA, L. F. D. C. &amp; DA SILVA, J. C. 2020. An artificial intelligence approach to support knowledge management on the selection of creativity and innovation techniques. Journal of Knowledge Management, 24, 1107-1130.,,,,,,,,,,,,,,,,,,,,</t>
  </si>
  <si>
    <t>BOURDEAU, S., AUBERT, B. &amp; BAREIL, C. 2021. The effects of IT use intensity and innovation culture on organizational performance: the mediating role of innovation intensity. Management Research Review, 44, 359-380.,,,,,,,,,,,,,,,,,,,,</t>
  </si>
  <si>
    <t>BRAITHWAITE, A. 1992. Integrating the Global Pipeline: Logistics Systems Architectures. Logistics Information Management, 5, 8-18.,,,,,,,,,,,,,,,,,,,,</t>
  </si>
  <si>
    <t>BRAVI, L., MURMURA, F., SANTOS, G., TOMASSINI, L. &amp; GNACCARINI, A. 2021. Advantages and disadvantages of developing an enterprise resource planning to manage quality in an accredited reality. COSMOB S.p.A case study. International Journal of Quality and Service Sciences, 13, 253-267.,,,,,,,,,,,,,,,,,,,,</t>
  </si>
  <si>
    <t>BRÖCHNER, J. 2008. Construction contractors integrating into facilities management. Facilities, 26, 6-15.,,,,,,,,,,,,,,,,,,,,</t>
  </si>
  <si>
    <t>BROWN, A. 2007. Othersourcing: technological outsourcing. Strategy &amp; Leadership, 35, 47-49.,,,,,,,,,,,,,,,,,,,,</t>
  </si>
  <si>
    <t>BRUNETTI, F., MATT, D. T., BONFANTI, A., DE LONGHI, A., PEDRINI, G. &amp; ORZES, G. 2020. Digital transformation challenges: strategies emerging from a multi-stakeholder approach. The TQM Journal, 32, 697-724.,,,,,,,,,,,,,,,,,,,,</t>
  </si>
  <si>
    <t>BRUNNER-KIRCHMAIR, T. M. &amp; WIENER, M. 2019. Knowledge is power – conceptualizing collaborative financial risk assessment. The Journal of Risk Finance, 20, 226-248.,,,,,,,,,,,,,,,,,,,,</t>
  </si>
  <si>
    <t>BURDEN, H. &amp; SPREI, F. 2021. Teaching sustainable development through entrepreneurial experiences. International Journal of Sustainability in Higher Education, 22, 142-156.,,,,,,,,,,,,,,,,,,,,</t>
  </si>
  <si>
    <t>BURGESS, T. F. 1998. Modelling the impact of reengineering with system dynamics. International Journal of Operations &amp; Production Management, 18, 950-963.,,,,,,,,,,,,,,,,,,,,</t>
  </si>
  <si>
    <t>BYTHEWAY, A., CRONJE, J. &amp; MARIBE BRANCH, R. 2017. Managing information in education. Journal of Enterprise Information Management, 30, 694-700.,,,,,,,,,,,,,,,,,,,,</t>
  </si>
  <si>
    <t>CAI, J., LU, S. C. Y., GROBLER, F., CASE, M. &amp; JING, N. 2005. Modeling and managing collaborative processes over the internet. Business Process Management Journal, 11, 255-274.,,,,,,,,,,,,,,,,,,,,</t>
  </si>
  <si>
    <t>CAJZEK, R. &amp; KLANŠEK, U. 2019. Cost optimization of project schedules under constrained resources and alternative production processes by mixed-integer nonlinear programming. Engineering, Construction and Architectural Management, 26, 2474-2508.,,,,,,,,,,,,,,,,,,,,</t>
  </si>
  <si>
    <t>CALABRESE, F. A. 2010. Evolution of twenty‐first century knowledge workers. On the Horizon, 18, 160-170.,,,,,,,,,,,,,,,,,,,,</t>
  </si>
  <si>
    <t>CANDLIN, D. B. &amp; WRIGHT, S. 1992. Managing the Introduction of Expert Systems. International Journal of Operations &amp; Production Management, 12, 46-59.,,,,,,,,,,,,,,,,,,,,</t>
  </si>
  <si>
    <t>CAPUANO, N., GAETA, M., RITROVATO, P. &amp; SALERNO, S. 2008. How to integrate technology‐enhanced learning with business process management. Journal of Knowledge Management, 12, 56-71.,,,,,,,,,,,,,,,,,,,,</t>
  </si>
  <si>
    <t>CAPUTO, F., CILLO, V., CANDELO, E. &amp; LIU, Y. 2019. Innovating through digital revolution. Management Decision, 57, 2032-2051.,,,,,,,,,,,,,,,,,,,,</t>
  </si>
  <si>
    <t>CARNEIRO, A. 2001. The role of intelligent resources in knowledge management. Journal of Knowledge Management, 5, 358-367.,,,,,,,,,,,,,,,,,,,,</t>
  </si>
  <si>
    <t>CARNERUD, D. 2017. Exploring research on quality and reliability management through text mining methodology. International Journal of Quality &amp; Reliability Management, 34, 975-1014.,,,,,,,,,,,,,,,,,,,,</t>
  </si>
  <si>
    <t>CAVALERI, S., FIRESTONE, J. &amp; REED, F. 2012. Managing project problem‐solving patterns. International Journal of Managing Projects in Business, 5, 125-145.,,,,,,,,,,,,,,,,,,,,</t>
  </si>
  <si>
    <t>CEBI, S. &amp; KAHRAMAN, C. 2019. A new weighted fuzzy information axiom method in production research. Journal of Enterprise Information Management, 32, 170-190.,,,,,,,,,,,,,,,,,,,,</t>
  </si>
  <si>
    <t>CECH, T. G., SPAULDING, T. J. &amp; CAZIER, J. A. 2018. Data competence maturity: developing data-driven decision making. Journal of Research in Innovative Teaching &amp; Learning, 11, 139-158.,,,,,,,,,,,,,,,,,,,,</t>
  </si>
  <si>
    <t>CELINO, A., CONCILIO, G., PONTRANDOLFO, P. &amp; SCOZZI, B. 2008. Addressing coordination problems in information intensive processes for public management innovation. Transforming Government: People, Process and Policy, 2, 31-46.,,,,,,,,,,,,,,,,,,,,</t>
  </si>
  <si>
    <t>CETINDAMAR KOZANOGLU, D. &amp; ABEDIN, B. 2021. Understanding the role of employees in digital transformation: conceptualization of digital literacy of employees as a multi-dimensional organizational affordance. Journal of Enterprise Information Management, 34, 1649-1672.,,,,,,,,,,,,,,,,,,,,</t>
  </si>
  <si>
    <t>CEVIKCAN, E. &amp; KOSE, Y. 2021. Optimization of profitability and liquidity for residential projects under debt and equity financing. Built Environment Project and Asset Management, 11, 369-391.,,,,,,,,,,,,,,,,,,,,</t>
  </si>
  <si>
    <t>CHAKO, G. K. 2000. Synergizing invention and innovation for missions and markets. Asia Pacific Journal of Marketing and Logistics, 12, 1-336.,,,,,,,,,,,,,,,,,,,,</t>
  </si>
  <si>
    <t>CHANG, V., GAGNON, S., VALVERDE, R. &amp; RAMACHANDRAN, M. 2021. Guest editorial. Journal of Enterprise Information Management, 34, 1277-1286.,,,,,,,,,,,,,,,,,,,,</t>
  </si>
  <si>
    <t>CHARLES‐OWABA, O. E. &amp; ADEBIYI, K. A. 2006. The development of manufacturing safety programme simulator. Journal of Modelling in Management, 1, 270-290.,,,,,,,,,,,,,,,,,,,,</t>
  </si>
  <si>
    <t>CHATTERJEE, S. 2020a. AI strategy of India: policy framework, adoption challenges and actions for government. Transforming Government: People, Process and Policy, 14, 757-775.,,,,,,,,,,,,,,,,,,,,</t>
  </si>
  <si>
    <t>CHATTERJEE, S. 2020b. The safety of IoT-enabled system in smart cities of India: do ethics matter? International Journal of Ethics and Systems, 36, 601-618.,,,,,,,,,,,,,,,,,,,,</t>
  </si>
  <si>
    <t>CHATTERJEE, S., CHAUDHURI, R., VRONTIS, D. &amp; THRASSOU, A. 2021a. Does “ culture negatively impacts sustainability of business firms in India? An empirical investigation. Journal of Asia Business Studies, 15, 666-685.,,,,,,,,,,,,,,,,,,,,</t>
  </si>
  <si>
    <t>CHATTERJEE, S., CHAUDHURI, R., VRONTIS, D., THRASSOU, A. &amp; GHOSH, S. K. 2021b. ICT-enabled CRM system adoption: a dual Indian qualitative case study and conceptual framework development. Journal of Asia Business Studies, 15, 257-277.,,,,,,,,,,,,,,,,,,,,</t>
  </si>
  <si>
    <t>CHATTERJEE, S., GHOSH, S. K. &amp; CHAUDHURI, R. 2020. Knowledge management in improving business process: an interpretative framework for successful implementation of AI–CRM–KM system in organizations. Business Process Management Journal, 26, 1261-1281.,,,,,,,,,,,,,,,,,,,,</t>
  </si>
  <si>
    <t>CHATTERJEE, S., GHOSH, S. K., CHAUDHURI, R. &amp; CHAUDHURI, S. 2021c. Adoption of AI-integrated CRM system by Indian industry: from security and privacy perspective. Information &amp; Computer Security, 29, 1-24.,,,,,,,,,,,,,,,,,,,,</t>
  </si>
  <si>
    <t>CHATTERJEE, S. &amp; NGUYEN, B. 2021. Value co-creation and social media at bottom of pyramid (BOP). The Bottom Line, 34, 101-123.,,,,,,,,,,,,,,,,,,,,</t>
  </si>
  <si>
    <t>CHAUHAN, C., SHARMA, A. &amp; SINGH, A. 2021. A SAP-LAP linkages framework for integrating Industry 4.0 and circular economy. Benchmarking: An International Journal, 28, 1638-1664.,,,,,,,,,,,,,,,,,,,,</t>
  </si>
  <si>
    <t>CHAWLA, R. N. &amp; GOYAL, P. 2022. Emerging trends in digital transformation: a bibliometric analysis. Benchmarking: An International Journal, 29, 1069-1112.,,,,,,,,,,,,,,,,,,,,</t>
  </si>
  <si>
    <t>CHEN, H. L. 2021. Early identification of distressed capital projects: a longitudinal approach. International Journal of Managing Projects in Business, 14, 1185-1201.,,,,,,,,,,,,,,,,,,,,</t>
  </si>
  <si>
    <t>CHEN, J. V., THI LE, H. &amp; TRAN, S. T. T. 2021a. Understanding automated conversational agent as a decision aid: matching agent's conversation with customer's shopping task. Internet Research, 31, 1376-1404.,,,,,,,,,,,,,,,,,,,,</t>
  </si>
  <si>
    <t>CHEN, Q., YUAN, Y., FENG, Y. &amp; ARCHER, N. 2021b. A decision paradox: benefit vs risk and trust vs distrust for online dating adoption vs non-adoption. Internet Research, 31, 341-375.,,,,,,,,,,,,,,,,,,,,</t>
  </si>
  <si>
    <t>CHEN, Q. Q. &amp; PARK, H. J. 2021. How anthropomorphism affects trust in intelligent personal assistants. Industrial Management &amp; Data Systems, 121, 2722-2737.,,,,,,,,,,,,,,,,,,,,</t>
  </si>
  <si>
    <t>CHEN, Y. &amp; LIU, Z. 2009. Basic concepts and disciplinary position of management. Journal of Knowledge-based Innovation in China, 1, 100-116.,,,,,,,,,,,,,,,,,,,,</t>
  </si>
  <si>
    <t>CHEN, Z., LI, H., KONG, S. C. W. &amp; XU, Q. 2005. A knowledge‐driven management approach to environmental‐conscious construction. Construction Innovation, 5, 27-39.,,,,,,,,,,,,,,,,,,,,</t>
  </si>
  <si>
    <t>CHENG, T. C. E. 1988. OFFICE AUTOMATION SYSTEMS: PEOPLE AND TECHNOLOGY. Industrial Management &amp; Data Systems, 88, 13-16.,,,,,,,,,,,,,,,,,,,,</t>
  </si>
  <si>
    <t>CHERIAN, K. &amp; KAMALANABHAN, T. J. 2019. Organizational and Talent attributes of the Indian IT industry. Employee Relations: The International Journal, 41, 876-897.,,,,,,,,,,,,,,,,,,,,</t>
  </si>
  <si>
    <t>CHEUK, K. P., BAŠKARADA, S. &amp; KORONIOS, A. 2017. Contextual factors in knowledge reuse. VINE Journal of Information and Knowledge Management Systems, 47, 194-210.,,,,,,,,,,,,,,,,,,,,</t>
  </si>
  <si>
    <t>CHEUNG, D. &amp; SIU, B. 2002. Some management issues on computer game development for primary education. The Electronic Library, 20, 119-124.,,,,,,,,,,,,,,,,,,,,</t>
  </si>
  <si>
    <t>CHI, L. &amp; HOLSAPPLE, C. W. 2005. Understanding computer‐mediated interorganizational collaboration: a model and framework. Journal of Knowledge Management, 9, 53-75.,,,,,,,,,,,,,,,,,,,,</t>
  </si>
  <si>
    <t>CHI, R., ZHANG, J. &amp; DENG, G. 2021. How cooperative innovation could be more effective in China: a relationship perspective. Journal of Business &amp; Industrial Marketing, 36, 1358-1370.,,,,,,,,,,,,,,,,,,,,</t>
  </si>
  <si>
    <t>CHIU, H. Y., SHENG, C. C. &amp; CHEN, A. P. 2008. Modeling agent‐based performance evaluation for e‐learning systems. The Electronic Library, 26, 345-362.,,,,,,,,,,,,,,,,,,,,</t>
  </si>
  <si>
    <t>CHOHAN, S. R., HU, G., KHAN, A. U., PASHA, A. T. &amp; SHEIKH, M. A. 2021. Design and behavior science in government-to-citizens cognitive-communication: a study towards an inclusive framework. Transforming Government: People, Process and Policy, 15, 532-549.,,,,,,,,,,,,,,,,,,,,</t>
  </si>
  <si>
    <t>CHONG, H. Y. &amp; MOHAMAD ZIN, R. 2012. Selection of dispute resolution methods: factor analysis approach. Engineering, Construction and Architectural Management, 19, 428-443.,,,,,,,,,,,,,,,,,,,,</t>
  </si>
  <si>
    <t>CHOW, H. K. H., CHOY, K. L. &amp; LEE, W. B. 2007. Knowledge management approach in build‐to‐order supply chains. Industrial Management &amp; Data Systems, 107, 882-919.,,,,,,,,,,,,,,,,,,,,</t>
  </si>
  <si>
    <t>CHOW, J. S. F., HOPKINS, A., DIMITRI, H., TIE, H., WILLIAMS, R., RAJARATNAM, R., GOPINATH, S., LAZAROVSKA, S., ANDRIJEVIC, S., PREMAWARDHANA, U., GONZALEZ-ARCE, V. E. &amp; MCDOUGALL, A. 2021. An integrated care solution for the electrocardiogram monitoring. Journal of Integrated Care, 29, 61-71.,,,,,,,,,,,,,,,,,,,,</t>
  </si>
  <si>
    <t>CHOY, K. L., LEE, W. B. &amp; LO, V. 2004. An enterprise collaborative management system – a case study of supplier relationship management. Journal of Enterprise Information Management, 17, 191-207.,,,,,,,,,,,,,,,,,,,,</t>
  </si>
  <si>
    <t>CICHOSZ, M., WALLENBURG, C. M. &amp; KNEMEYER, A. M. 2020. Digital transformation at logistics service providers: barriers, success factors and leading practices. The International Journal of Logistics Management, 31, 209-238.,,,,,,,,,,,,,,,,,,,,</t>
  </si>
  <si>
    <t>ĆIROVIĆ, G. &amp; CEKIĆ, Z. 2002. Communications and forum. Kybernetes, 31, 896-909.,,,,,,,,,,,,,,,,,,,,</t>
  </si>
  <si>
    <t>COHEN, Y. 2015. A technique for integrated modelling of manual and automatic assembly. Journal of Manufacturing Technology Management, 26, 164-181.,,,,,,,,,,,,,,,,,,,,</t>
  </si>
  <si>
    <t>COLOMO-PALACIOS, R., CASADO-LUMBRERAS, C., ÁLVAREZ-RODRÍGUEZ, J. M. &amp; YILMAZ, M. 2020. Coding vs presenting: a multicultural study on emotions. Information Technology &amp; People, 33, 1575-1599.,,,,,,,,,,,,,,,,,,,,</t>
  </si>
  <si>
    <t>COOKE, T., LINGARD, H., BLISMAS, N. &amp; STRANIERI, A. 2008. ToolSHeD. Engineering, Construction and Architectural Management, 15, 336-351.,,,,,,,,,,,,,,,,,,,,</t>
  </si>
  <si>
    <t>COPIC PUCIHAR, K., KLJUN, M., MARIANI, J. &amp; DIX, A. J. 2016. An empirical study of long-term personal project information management. Aslib Journal of Information Management, 68, 495-522.,,,,,,,,,,,,,,,,,,,,</t>
  </si>
  <si>
    <t>COTTEY, A. 2019. The future of work: disciplined useful activity. Journal of Global Responsibility, 10, 271-286.,,,,,,,,,,,,,,,,,,,,</t>
  </si>
  <si>
    <t>COULSON‐THOMAS, C. 1990. Breaking Through the Information Barrier: Management Development and IT. Education + Training, 32.,,,,,,,,,,,,,,,,,,,,</t>
  </si>
  <si>
    <t>CRAWFORD, W. 1988. Common Sense and User Interfaces: Issues Beyond the Keyboard. Library Hi Tech, 6, 7-17.,,,,,,,,,,,,,,,,,,,,</t>
  </si>
  <si>
    <t>CRAWFORD, W. 1992. Taking stock. Library Hi Tech, 10, 79-103.,,,,,,,,,,,,,,,,,,,,</t>
  </si>
  <si>
    <t>CREED, A., ZUTSHI, A. &amp; JOHNSON, R. 2021. Organizational power embodied in hand and finger touchlines. Cross Cultural &amp; Strategic Management, 28, 553-573.,,,,,,,,,,,,,,,,,,,,</t>
  </si>
  <si>
    <t>CSAKI, C., FITZGERALD, C., O’RAGHALLAIGH, P. &amp; ADAM, F. 2014. Towards the institutionalisation of parliamentary technology assessment: the case for Ireland. Transforming Government: People, Process and Policy, 8, 315-334.,,,,,,,,,,,,,,,,,,,,</t>
  </si>
  <si>
    <t>CUNHA, T. P., MÉXAS, M. P., CANTARELI DA SILVA, A. &amp; GONÇALVES QUELHAS, O. L. 2020. Proposal guidelines to implement the concepts of industry 4.0 into information technology companies. The TQM Journal, 32, 741-759.,,,,,,,,,,,,,,,,,,,,</t>
  </si>
  <si>
    <t>CUSACK, M. 1994. Automation and robotics the interdependence of design and construction systems. Industrial Robot: An International Journal, 21, 10-14.,,,,,,,,,,,,,,,,,,,,</t>
  </si>
  <si>
    <t>D. MENDOZA, J., MULA, J. &amp; CAMPUZANO-BOLARIN, F. 2014. Using systems dynamics to evaluate the tradeoff among supply chain aggregate production planning policies. International Journal of Operations &amp; Production Management, 34, 1055-1079.,,,,,,,,,,,,,,,,,,,,</t>
  </si>
  <si>
    <t>DAIM, T. U., OLIVER, T. &amp; ISKIN, I. 2013. Research and development (R&amp;D) portfolio management in the electric utility sector. Benchmarking: An International Journal, 20, 186-211.,,,,,,,,,,,,,,,,,,,,</t>
  </si>
  <si>
    <t>DARADKEH, M. K. 2019. Determinants of visual analytics adoption in organizations. Information Technology &amp; People, 32, 668-695.,,,,,,,,,,,,,,,,,,,,</t>
  </si>
  <si>
    <t>DARLING, E. J. &amp; WHITTY, S. J. 2020. A model of projects as a source of stress at work. International Journal of Managing Projects in Business, 13, 426-451.,,,,,,,,,,,,,,,,,,,,</t>
  </si>
  <si>
    <t>DARYL NORD, G. &amp; HORN NORD, J. 1997. Information systems project development: knowledge and domain requirements for the systems analyst. Industrial Management &amp; Data Systems, 97, 17-24.,,,,,,,,,,,,,,,,,,,,</t>
  </si>
  <si>
    <t>DAS, P., PERERA, S., SENARATNE, S. &amp; OSEI-KYEI, R. 2021. Developing a construction business model transformation canvas. Engineering, Construction and Architectural Management, 28, 1423-1439.,,,,,,,,,,,,,,,,,,,,</t>
  </si>
  <si>
    <t>DAVENPORT, T. H. &amp; VÖLPEL, S. C. 2001. The rise of knowledge towards attention management. Journal of Knowledge Management, 5, 212-222.,,,,,,,,,,,,,,,,,,,,</t>
  </si>
  <si>
    <t>DAVILA DELGADO, J. M. &amp; OYEDELE, L. O. 2020. BIM data model requirements for asset monitoring and the circular economy. Journal of Engineering, Design and Technology, 18, 1269-1285.,,,,,,,,,,,,,,,,,,,,</t>
  </si>
  <si>
    <t>DAY, A. 1996. The Maquette, the model and the computer: organizational futures for design and construction. Engineering, Construction and Architectural Management, 3, 15-28.,,,,,,,,,,,,,,,,,,,,</t>
  </si>
  <si>
    <t>DE BOISSIEU, E., KONDRATEVA, G., BAUDIER, P. &amp; AMMI, C. 2021. The use of blockchain in the luxury industry: supply chains and the traceability of goods. Journal of Enterprise Information Management, 34, 1318-1338.,,,,,,,,,,,,,,,,,,,,</t>
  </si>
  <si>
    <t>DE BRUYNE, E. &amp; GERRITSE, D. 2018. Exploring the future workplace: results of the futures forum study. Journal of Corporate Real Estate, 20, 196-213.,,,,,,,,,,,,,,,,,,,,</t>
  </si>
  <si>
    <t>DE LAAT, M., JOKSIMOVIC, S. &amp; IFENTHALER, D. 2020. Artificial intelligence, real-time feedback and workplace learning analytics to support in situ complex problem-solving: a commentary. The International Journal of Information and Learning Technology, 37, 267-277.,,,,,,,,,,,,,,,,,,,,</t>
  </si>
  <si>
    <t>DE SILVA, N., RANASINGHE, M. &amp; DE SILVA, C. R. 2013. Use of ANNs in complex risk analysis applications. Built Environment Project and Asset Management, 3, 123-140.,,,,,,,,,,,,,,,,,,,,</t>
  </si>
  <si>
    <t>DE SILVA, N., RANASINGHE, M. &amp; DE SILVA, C. R. 2016. Risk analysis in maintainability of high-rise buildings under tropical conditions using ensemble neural network. Facilities, 34, 2-27.,,,,,,,,,,,,,,,,,,,,</t>
  </si>
  <si>
    <t>DE WILDE, P., AUGENBROE, G. &amp; VAN DER VOORDEN, M. 2002. Managing the selection of energy saving features in building design. Engineering, Construction and Architectural Management, 9, 192-208.,,,,,,,,,,,,,,,,,,,,</t>
  </si>
  <si>
    <t>DEHGHANPOURI, H., SOLTANI, Z. &amp; ROSTAMZADEH, R. 2020. The impact of trust, privacy and quality of service on the success of E-CRM: the mediating role of customer satisfaction. Journal of Business &amp; Industrial Marketing, 35, 1831-1847.,,,,,,,,,,,,,,,,,,,,</t>
  </si>
  <si>
    <t>DEKKERS, R. &amp; KÜHNLE, H. 2012. Appraising interdisciplinary contributions to theory for collaborative (manufacturing) networks. Journal of Manufacturing Technology Management, 23, 1090-1128.,,,,,,,,,,,,,,,,,,,,</t>
  </si>
  <si>
    <t>DEMIR, E. &amp; TURAN, H. 2021. An integrated spherical fuzzy AHP multi-criteria method for Covid-19 crisis management in regarding lean six sigma. International Journal of Lean Six Sigma, 12, 859-885.,,,,,,,,,,,,,,,,,,,,</t>
  </si>
  <si>
    <t>DEMIRKESEN, S. &amp; TEZEL, A. 2022. Investigating major challenges for industry 4.0 adoption among construction companies. Engineering, Construction and Architectural Management, 29, 1470-1503.,,,,,,,,,,,,,,,,,,,,</t>
  </si>
  <si>
    <t>DENNEHY, D., OREDO, J., SPANAKI, K., DESPOUDI, S. &amp; FITZGIBBON, M. 2021a. Supply chain resilience in mindful humanitarian aid organizations: the role of big data analytics. International Journal of Operations &amp; Production Management, 41, 1417-1441.,,,,,,,,,,,,,,,,,,,,</t>
  </si>
  <si>
    <t>DENNEHY, D., PAPPAS, I. O., WAMBA, S. F. &amp; MICHAEL, K. 2021b. Guest editorial. Information Technology &amp; People, 34, 1541-1550.,,,,,,,,,,,,,,,,,,,,</t>
  </si>
  <si>
    <t>DENNING, S. 2012. How Agile can transform manufacturing: the case of Wikispeed. Strategy &amp; Leadership, 40, 22-28.,,,,,,,,,,,,,,,,,,,,</t>
  </si>
  <si>
    <t>DENNING, S. 2013. Why Agile can be a game changer for managing continuous innovation in many industries. Strategy &amp; Leadership, 41, 5-11.,,,,,,,,,,,,,,,,,,,,</t>
  </si>
  <si>
    <t>DESSAI, A. &amp; JAVIDROOZI, V. 2021. Cross-sectoral process modelling for smart city development. Business Process Management Journal, 27, 2051-2074.,,,,,,,,,,,,,,,,,,,,</t>
  </si>
  <si>
    <t>DEY, C. &amp; M.P, G. 2020. Impact of team design and technical factors on team cohesion. Team Performance Management: An International Journal, 26, 357-374.,,,,,,,,,,,,,,,,,,,,</t>
  </si>
  <si>
    <t>DEY, P. K., HARIHARAN, S. &amp; DESPIC, O. 2008. Managing healthcare performance in analytical framework. Benchmarking: An International Journal, 15, 444-468.,,,,,,,,,,,,,,,,,,,,</t>
  </si>
  <si>
    <t>DEY, P. K., KINCH, J. &amp; OGUNLANA, S. O. 2007. Managing risk in software development projects: a case study. Industrial Management &amp; Data Systems, 107, 284-303.,,,,,,,,,,,,,,,,,,,,</t>
  </si>
  <si>
    <t>DEY, P. K. &amp; OGUNLANA, S. O. 2004. Selection and application of risk management tools and techniques for build‐operate‐transfer projects. Industrial Management &amp; Data Systems, 104, 334-346.,,,,,,,,,,,,,,,,,,,,</t>
  </si>
  <si>
    <t>DHAMIJA, P. &amp; BAG, S. 2020. Role of artificial intelligence in operations environment: a review and bibliometric analysis. The TQM Journal, 32, 869-896.,,,,,,,,,,,,,,,,,,,,</t>
  </si>
  <si>
    <t>DIAKOULAKIS, I. E., GEORGOPOULOS, N. B., KOULOURIOTIS, D. E. &amp; EMIRIS, D. M. 2004. Towards a holistic knowledge management model. Journal of Knowledge Management, 8, 32-46.,,,,,,,,,,,,,,,,,,,,</t>
  </si>
  <si>
    <t>DIKMEN, I., TALAT BIRGONUL, M., OZORHON, B. &amp; EGILMEZER SAPCI, N. 2010. Using analytic network process to assess business failure risks of construction firms. Engineering, Construction and Architectural Management, 17, 369-386.,,,,,,,,,,,,,,,,,,,,</t>
  </si>
  <si>
    <t>DING, Z., JIANG, S., NG, F. &amp; ZHU, M. 2017. A new TRIZ-based patent knowledge management system for construction technology innovation. Journal of Engineering, Design and Technology, 15, 456-470.,,,,,,,,,,,,,,,,,,,,</t>
  </si>
  <si>
    <t>DISSANAYAKA, S. M. &amp; KUMARASWAMY, M. M. 1999. Evaluation of factors affecting time and cost performance in Hong Kong building projects. Engineering, Construction and Architectural Management, 6, 287-298.,,,,,,,,,,,,,,,,,,,,</t>
  </si>
  <si>
    <t>DIXIT, V., SRIVASTAVA, R. K. &amp; CHAUDHURI, A. 2013. Integrating materials management with project management of complex projects. Journal of Advances in Management Research, 10, 230-278.,,,,,,,,,,,,,,,,,,,,</t>
  </si>
  <si>
    <t>DOHERTY, O. &amp; STEPHENS, S. 2021. The skill needs of the manufacturing industry: can higher education keep up? Education + Training, 63, 632-646.,,,,,,,,,,,,,,,,,,,,</t>
  </si>
  <si>
    <t>DOLOI, H. &amp; JAAFARI, A. 2002. Conceptual simulation model for strategic decision evaluation in project management. Logistics Information Management, 15, 88-104.,,,,,,,,,,,,,,,,,,,,</t>
  </si>
  <si>
    <t>DONG, T.-P., HUNG, C.-L. &amp; CHENG, N.-C. 2016. Enhancing knowledge sharing intention through the satisfactory context of continual service of knowledge management systems. Information Technology &amp; People, 29, 807-829.,,,,,,,,,,,,,,,,,,,,</t>
  </si>
  <si>
    <t>DOSSENA, C., MOCHI, F., BISSOLA, R. &amp; IMPERATORI, B. 2021. Restaurants and social media: rethinking organizational capabilities and individual competencies. Journal of Tourism Futures, 7, 20-39.,,,,,,,,,,,,,,,,,,,,</t>
  </si>
  <si>
    <t>DRAKE, J. H., HYDE, M., IBRAHIM, K. &amp; OZCAN, E. 2014. A genetic programming hyper-heuristic for the multidimensional knapsack problem. Kybernetes, 43, 1500-1511.,,,,,,,,,,,,,,,,,,,,</t>
  </si>
  <si>
    <t>DU, J., JING, H., CASTRO-LACOUTURE, D. &amp; SUGUMARAN, V. 2019. Multi-agent simulation for managing design changes in prefabricated construction projects. Engineering, Construction and Architectural Management, 27, 270-295.,,,,,,,,,,,,,,,,,,,,</t>
  </si>
  <si>
    <t>DURAND, T. &amp; DUBREUIL, M. 2001. Humanizing the future: managing change with soft technology. Foresight, 3, 285-295.,,,,,,,,,,,,,,,,,,,,</t>
  </si>
  <si>
    <t>DURST, S., AGGESTAM, L. &amp; FERENHOF, H. A. 2015. Understanding knowledge leakage: a review of previous studies. VINE, 45, 568-586.,,,,,,,,,,,,,,,,,,,,</t>
  </si>
  <si>
    <t>DURYAN, M. &amp; SMYTH, H. 2019. Service design and knowledge management in the construction supply chain for an infrastructure programme. Built Environment Project and Asset Management, 9, 118-137.,,,,,,,,,,,,,,,,,,,,</t>
  </si>
  <si>
    <t>DWIVEDI, P., CHATURVEDI, V. &amp; VASHIST, J. K. 2020. Transformational leadership and employee efficiency: knowledge sharing as mediator. Benchmarking: An International Journal, 27, 1571-1590.,,,,,,,,,,,,,,,,,,,,</t>
  </si>
  <si>
    <t>E. KREYE, M., B. NEWNES, L. &amp; MEY GOH, Y. 2013. Information availability at the competitive bidding stage for service contracts. Journal of Manufacturing Technology Management, 24, 976-997.,,,,,,,,,,,,,,,,,,,,</t>
  </si>
  <si>
    <t>EDIRISINGHE, R. 2019. Digital skin of the construction site. Engineering, Construction and Architectural Management, 26, 184-223.,,,,,,,,,,,,,,,,,,,,</t>
  </si>
  <si>
    <t>EDIRISINGHE, R. &amp; WOO, J. 2021. BIM-based performance monitoring for smart building management. Facilities, 39, 19-35.,,,,,,,,,,,,,,,,,,,,</t>
  </si>
  <si>
    <t>EDWARDS, D. J. &amp; HOLT, G. D. 2009. Construction plant and equipment management research: thematic review. Journal of Engineering, Design and Technology, 7, 186-206.,,,,,,,,,,,,,,,,,,,,</t>
  </si>
  <si>
    <t>EDWARDS, J. S. 2008. Knowledge management in the energy sector: review and future directions. International Journal of Energy Sector Management, 2, 197-217.,,,,,,,,,,,,,,,,,,,,</t>
  </si>
  <si>
    <t>EGBU, C. O., HARI, S. &amp; RENUKAPPA, S. H. 2005. Knowledge management for sustainable competitiveness in small and medium surveying practices. Structural Survey, 23, 7-21.,,,,,,,,,,,,,,,,,,,,</t>
  </si>
  <si>
    <t>EGGER, F. P. &amp; KLEINER, B. H. 1992a. New Developments in Project Scheduling. Logistics Information Management, 5, 22-24.,,,,,,,,,,,,,,,,,,,,</t>
  </si>
  <si>
    <t>EGGER, F. P. &amp; KLEINER, B. H. 1992b. New developments in project scheduling. Work Study, 41, 17-19.,,,,,,,,,,,,,,,,,,,,</t>
  </si>
  <si>
    <t>EKANAYAKE, E. M. A. C., SHEN, G. Q., KUMARASWAMY, M. &amp; OWUSU, E. K. 2021. Critical supply chain vulnerabilities affecting supply chain resilience of industrialized construction in Hong Kong. Engineering, Construction and Architectural Management, 28, 3041-3059.,,,,,,,,,,,,,,,,,,,,</t>
  </si>
  <si>
    <t>EL‐SAWALHI, N., EATON, D. &amp; RUSTOM, R. 2008. Forecasting contractor performance using a neural network and genetic algorithm in a pre‐qualification model. Construction Innovation, 8, 280-298.,,,,,,,,,,,,,,,,,,,,</t>
  </si>
  <si>
    <t>EL ALAMI, M., CASEL, N. &amp; ZAMPUNIERIS, D. 2008. An architecture for e‐learning system with computational intelligence. The Electronic Library, 26, 318-328.,,,,,,,,,,,,,,,,,,,,</t>
  </si>
  <si>
    <t>ELEONU, H. C. 2021. Aggregate metric model for evaluating business processes. Business Process Management Journal, 27, 388-414.,,,,,,,,,,,,,,,,,,,,</t>
  </si>
  <si>
    <t>ELMENSHAWY, M. &amp; MARZOUK, M. 2021. Automated BIM schedule generation approach for solving time–cost trade-off problems. Engineering, Construction and Architectural Management, 28, 3346-3367.,,,,,,,,,,,,,,,,,,,,</t>
  </si>
  <si>
    <t>ELRAGAL, A. &amp; EL-GENDY, N. 2013. Trajectory data mining: integrating semantics. Journal of Enterprise Information Management, 26, 516-535.,,,,,,,,,,,,,,,,,,,,</t>
  </si>
  <si>
    <t>ERSHADI, M. M., ERSHADI, M. J. &amp; NIAKI, S. T. A. 2021. An integrated HFMEA-DES model for performance improvement of general hospitals. International Journal of Quality &amp; Reliability Management, 38, 1-24.,,,,,,,,,,,,,,,,,,,,</t>
  </si>
  <si>
    <t>ESKANDARI, N. &amp; NOORZAI, E. 2021. Offering a preventive solution to defects in commercial building facility system using BIM. Facilities, 39, 859-887.,,,,,,,,,,,,,,,,,,,,</t>
  </si>
  <si>
    <t>ESMAEILI GIVI, M., SABERI, M. K., TALAFIDARYANI, M., ABDOLHAMID, M., NIKANDISH, R. &amp; FATTAHI, A. 2022. Assessment of the history and trends of “The Journal of Intellectual Capital”: a bibliometrics, altmetrics and text mining analysis. Journal of Intellectual Capital, 23, 864-912.,,,,,,,,,,,,,,,,,,,,</t>
  </si>
  <si>
    <t>ETTLIE, J. E., TUCCI, C. &amp; GIANIODIS, P. T. 2017. Trust, integrated information technology and new product success. European Journal of Innovation Management, 20, 406-427.,,,,,,,,,,,,,,,,,,,,</t>
  </si>
  <si>
    <t>FAEZY RAZI, F. &amp; HOOMAN SHARIAT, S. 2017. A hybrid grey based artificial neural network and C&amp;R tree for project portfolio selection. Benchmarking: An International Journal, 24, 651-665.,,,,,,,,,,,,,,,,,,,,</t>
  </si>
  <si>
    <t>FAHMY, A., HASSAN, T., BASSIONI, H. &amp; MCCAFFER, R. 2020. Dynamic scheduling model for the construction industry. Built Environment Project and Asset Management, 10, 313-330.,,,,,,,,,,,,,,,,,,,,</t>
  </si>
  <si>
    <t>FAISAL, C. M. N., FERNANDEZ-LANVIN, D., DE ANDRÉS, J. &amp; GONZALEZ-RODRIGUEZ, M. 2020. Design quality in building behavioral intention through affective and cognitive involvement for e-learning on smartphones. Internet Research, 30, 1631-1663.,,,,,,,,,,,,,,,,,,,,</t>
  </si>
  <si>
    <t>FAN, M. &amp; SHARMA, A. 2021. Design and implementation of construction cost prediction model based on SVM and LSSVM in industries 4.0. International Journal of Intelligent Computing and Cybernetics, 14, 145-157.,,,,,,,,,,,,,,,,,,,,</t>
  </si>
  <si>
    <t>FANG, Y. &amp; JIANG, Y. 2019. Replacement service decisions for disruption recovery in light rail systems. Management of Environmental Quality: An International Journal, 30, 286-306.,,,,,,,,,,,,,,,,,,,,</t>
  </si>
  <si>
    <t>FANG, Y. &amp; NG, S. T. 2019. Genetic algorithm for determining the construction logistics of precast components. Engineering, Construction and Architectural Management, 26, 2289-2306.,,,,,,,,,,,,,,,,,,,,</t>
  </si>
  <si>
    <t>FARAJI, A. 2021. Neuro-fuzzy system based model for prediction of project performance in downstream sector of petroleum industry in Iran. Journal of Engineering, Design and Technology, 19, 1268-1290.,,,,,,,,,,,,,,,,,,,,</t>
  </si>
  <si>
    <t>FARLEY, C., BECK, S. &amp; MILLER, J. 1994. GEAC: A formula for the future. Library Hi Tech, 12, 7-30.,,,,,,,,,,,,,,,,,,,,</t>
  </si>
  <si>
    <t>FATTAHI, R., TAVAKKOLI-MOGHADDAM, R., KHALILZADEH, M., SHAHSAVARI-POUR, N. &amp; SOLTANI, R. 2020. A novel FMEA model based on fuzzy multiple-criteria decision-making methods for risk assessment. Journal of Enterprise Information Management, 33, 881-904.,,,,,,,,,,,,,,,,,,,,</t>
  </si>
  <si>
    <t>FEDOCK, B., PALADINO, A., BAILEY, L. &amp; MOSES, B. 2018. Perceptions of robotics emulation of human ethics in educational settings: a content analysis. Journal of Research in Innovative Teaching &amp; Learning, 11, 126-138.,,,,,,,,,,,,,,,,,,,,</t>
  </si>
  <si>
    <t>FERNANDEZ, V. &amp; GALLARDO-GALLARDO, E. 2021. Tackling the HR digitalization challenge: key factors and barriers to HR analytics adoption. Competitiveness Review: An International Business Journal, 31, 162-187.,,,,,,,,,,,,,,,,,,,,</t>
  </si>
  <si>
    <t>FERRARIS, A., MAZZOLENI, A., DEVALLE, A. &amp; COUTURIER, J. 2019. Big data analytics capabilities and knowledge management: impact on firm performance. Management Decision, 57, 1923-1936.,,,,,,,,,,,,,,,,,,,,</t>
  </si>
  <si>
    <t>FIGUEIREDO, A. S. &amp; PINTO, L. H. 2021. Robotizing shared service centres: key challenges and outcomes. Journal of Service Theory and Practice, 31, 157-178.,,,,,,,,,,,,,,,,,,,,</t>
  </si>
  <si>
    <t>FIKRI MOHAMED, S. &amp; ANUMBA, C. J. 2006. Potential for improving site management practices through knowledge management. Construction Innovation, 6, 232-249.,,,,,,,,,,,,,,,,,,,,</t>
  </si>
  <si>
    <t>FINCH, E. &amp; CLEMENTS‐CROOME, D. 1997. University courses in intelligent buildings ‐ new learning approaches. Facilities, 15, 171-176.,,,,,,,,,,,,,,,,,,,,</t>
  </si>
  <si>
    <t>FLORES, E., XU, X. &amp; LU, Y. 2020. Human Capital 4.0: a workforce competence typology for Industry 4.0. Journal of Manufacturing Technology Management, 31, 687-703.,,,,,,,,,,,,,,,,,,,,</t>
  </si>
  <si>
    <t>FOO SING, T. &amp; ZHONG, Q. 2001. Construction and Real Estate NETwork (CORENET). Facilities, 19, 419-428.,,,,,,,,,,,,,,,,,,,,</t>
  </si>
  <si>
    <t>FOX, R. 2007. Ghost in the machine. OCLC Systems &amp; Services: International digital library perspectives, 23, 341-347.,,,,,,,,,,,,,,,,,,,,</t>
  </si>
  <si>
    <t>FOX, S., EHLEN, P. &amp; PURVER, M. 2011. Enabling distributed communication of manual skills. International Journal of Managing Projects in Business, 4, 49-63.,,,,,,,,,,,,,,,,,,,,</t>
  </si>
  <si>
    <t>FRANCESCHINI, F. &amp; ROSSETTO, S. 1999. Tools and supporting techniques for design quality. Benchmarking: An International Journal, 6, 212-219.,,,,,,,,,,,,,,,,,,,,</t>
  </si>
  <si>
    <t>FRANZ, Y. 2015. Designing social living labs in urban research. info, 17, 53-66.,,,,,,,,,,,,,,,,,,,,</t>
  </si>
  <si>
    <t>FREDERICO, G. F. 2021. Towards a Supply Chain 4.0 on the post-COVID-19 pandemic: a conceptual and strategic discussion for more resilient supply chains. Rajagiri Management Journal, 15, 94-104.,,,,,,,,,,,,,,,,,,,,</t>
  </si>
  <si>
    <t>FREDERICO, G. F., GARZA-REYES, J. A., KUMAR, A. &amp; KUMAR, V. 2021. Performance measurement for supply chains in the Industry 4.0 era: a balanced scorecard approach. International Journal of Productivity and Performance Management, 70, 789-807.,,,,,,,,,,,,,,,,,,,,</t>
  </si>
  <si>
    <t>FREEMAN, R. B. 2018. Ownership when AI robots do more of the work and earn more of the income. Journal of Participation and Employee Ownership, 1, 74-95.,,,,,,,,,,,,,,,,,,,,</t>
  </si>
  <si>
    <t>FREY, R. S. 2001. Knowledge management, proposal development, and small businesses. Journal of Management Development, 20, 38-54.,,,,,,,,,,,,,,,,,,,,</t>
  </si>
  <si>
    <t>FREYENS, B. &amp; MARTIN, M. 2007. Multidisciplinary knowledge transfer in training multimedia projects. Journal of European Industrial Training, 31, 680-705.,,,,,,,,,,,,,,,,,,,,</t>
  </si>
  <si>
    <t>FURLONG, S. 2008. Applicability of autonomic computing to e‐government problems. Transforming Government: People, Process and Policy, 2, 8-15.,,,,,,,,,,,,,,,,,,,,</t>
  </si>
  <si>
    <t>GAO, P., ZHANG, J., GONG, Y. &amp; LI, H. 2020. Effects of technical IT capabilities on organizational agility. Industrial Management &amp; Data Systems, 120, 941-961.,,,,,,,,,,,,,,,,,,,,</t>
  </si>
  <si>
    <t>GAO, S., LOW, S. P. &amp; SIMIN NG, S. 2021. Understanding the role of trade unions in improving construction productivity through the institutional framework. International Journal of Productivity and Performance Management, 70, 592-612.,,,,,,,,,,,,,,,,,,,,</t>
  </si>
  <si>
    <t>GAO, T., CHAI, Y. &amp; LIU, Y. 2018. A review of knowledge management about theoretical conception and designing approaches. International Journal of Crowd Science, 2, 42-51.,,,,,,,,,,,,,,,,,,,,</t>
  </si>
  <si>
    <t>GAONA-GARCÍA, P. A., MARTIN-MONCUNILL, D. &amp; MONTENEGRO-MARIN, C. E. 2017. Trends and challenges of visual search interfaces in digital libraries and repositories. The Electronic Library, 35, 69-98.,,,,,,,,,,,,,,,,,,,,</t>
  </si>
  <si>
    <t>GARAY-RONDERO, C. L., MARTINEZ-FLORES, J. L., SMITH, N. R., CABALLERO MORALES, S. O. &amp; ALDRETTE-MALACARA, A. 2020. Digital supply chain model in Industry 4.0. Journal of Manufacturing Technology Management, 31, 887-933.,,,,,,,,,,,,,,,,,,,,</t>
  </si>
  <si>
    <t>GARCÍA-ALMEIDA, D. J. &amp; BOLÍVAR-CRUZ, A. 2020. Successful replication of knowledge in the growth of service organizations: evidence from Spanish hotel chains. Journal of Knowledge Management, 24, 2217-2241.,,,,,,,,,,,,,,,,,,,,</t>
  </si>
  <si>
    <t>GAROUSI MOKHTARZADEH, N., AMOOZAD MAHDIRAJI, H., JAFARPANAH, I., JAFARI-SADEGHI, V. &amp; BRESCIANI, S. 2021. Classification of inter-organizational knowledge mechanisms and their effects on networking capability: a multi-layer decision making approach. Journal of Knowledge Management, 25, 1665-1688.,,,,,,,,,,,,,,,,,,,,</t>
  </si>
  <si>
    <t>GAUDENZI, B. &amp; QAZI, A. 2021. Assessing project risks from a supply chain quality management (SCQM) perspective. International Journal of Quality &amp; Reliability Management, 38, 908-931.,,,,,,,,,,,,,,,,,,,,</t>
  </si>
  <si>
    <t>GEBREMARIAM, M. G., ZHU, Y., AHMAD, N. &amp; BEKELE, D. N. 2019. Influencing sustainability by controlling future brownfields in Africa: a case study of Ethiopia. World Journal of Science, Technology and Sustainable Development, 16, 102-120.,,,,,,,,,,,,,,,,,,,,</t>
  </si>
  <si>
    <t>GELASHVILI, V., AGUILAR PASTOR, E. M., SEGOVIA-VARGAS, M.-J. &amp; CAMACHO-MIÑANO, M.-D.-M. 2019. The economic and financial viability of sheltered employment centres. Management Decision, 57, 2261-2283.,,,,,,,,,,,,,,,,,,,,</t>
  </si>
  <si>
    <t>GERAMI SERESHT, N. &amp; FAYEK, A. R. 2019. Factors influencing multifactor productivity of equipment-intensive activities. International Journal of Productivity and Performance Management, 69, 2021-2045.,,,,,,,,,,,,,,,,,,,,</t>
  </si>
  <si>
    <t>GERBOV, A., SINGH, V. &amp; HERVA, M. 2018. Challenges in applying design research studies to assess benefits of BIM in infrastructure projects. Engineering, Construction and Architectural Management, 25, 2-20.,,,,,,,,,,,,,,,,,,,,</t>
  </si>
  <si>
    <t>GERMAIN, O., AUBRY, M. &amp; BONNEMAINS, M. 2019. The (enlightened) perspective of an anthropologist on entrepreneurship and the project. International Journal of Managing Projects in Business, 12, 104-113.,,,,,,,,,,,,,,,,,,,,</t>
  </si>
  <si>
    <t>GHAROUNI JAFARI, K., GHAZI SHARYATPANAHI, N. S. &amp; NOORZAI, E. 2021a. BIM-based integrated solution for analysis and management of mismatches during construction. Journal of Engineering, Design and Technology, 19, 81-102.,,,,,,,,,,,,,,,,,,,,</t>
  </si>
  <si>
    <t>GHAROUNI JAFARI, K., NOORZAI, E. &amp; HOSSEINI, M. R. 2021b. Assessing the capabilities of computing features in addressing the most common issues in the AEC industry. Construction Innovation, 21, 875-898.,,,,,,,,,,,,,,,,,,,,</t>
  </si>
  <si>
    <t>GHODE, D., YADAV, V., JAIN, R. &amp; SONI, G. 2020. Adoption of blockchain in supply chain: an analysis of influencing factors. Journal of Enterprise Information Management, 33, 437-456.,,,,,,,,,,,,,,,,,,,,</t>
  </si>
  <si>
    <t>GHODE, D. J., YADAV, V., JAIN, R. &amp; SONI, G. 2021. Blockchain adoption in the supply chain: an appraisal on challenges. Journal of Manufacturing Technology Management, 32, 42-62.,,,,,,,,,,,,,,,,,,,,</t>
  </si>
  <si>
    <t>GHOSH, A., EDWARDS, D. J. &amp; HOSSEINI, M. R. 2021. Patterns and trends in Internet of Things (IoT) research: future applications in the construction industry. Engineering, Construction and Architectural Management, 28, 457-481.,,,,,,,,,,,,,,,,,,,,</t>
  </si>
  <si>
    <t>GHOSH, A., KUNDU, S., GHOSH, P. &amp; DUTTA, T. 2020. Maximising profitability of quaternary sector organisations through workforce optimisation. Benchmarking: An International Journal, 27, 2785-2806.,,,,,,,,,,,,,,,,,,,,</t>
  </si>
  <si>
    <t>GIJO, E. V., BHAT, S., ANTONY, J. &amp; PARK, S. H. 2021. Ten commandments for successful implementation of Design for Six Sigma. The TQM Journal, 33, 1666-1682.,,,,,,,,,,,,,,,,,,,,</t>
  </si>
  <si>
    <t>GIL, N., TOMMELEIN, I. D., KIRKENDALL, R. L. &amp; BALLARD, G. 2001. Leveraging specialty‐contractor knowledge in design‐build organizations. Engineering, Construction and Architectural Management, 8, 355-367.,,,,,,,,,,,,,,,,,,,,</t>
  </si>
  <si>
    <t>GILCHRIST, A. 2006. Structure and function in retrieval. Journal of Documentation, 62, 21-29.,,,,,,,,,,,,,,,,,,,,</t>
  </si>
  <si>
    <t>GIRALDO, S. M., AGUILAR, L. J., GIRALDO, L. M. &amp; TORO, I. D. 2019. Techniques for the identification of organizational knowledge management requirements. Journal of Knowledge Management, 23, 1355-1402.,,,,,,,,,,,,,,,,,,,,</t>
  </si>
  <si>
    <t>GLASBERGEN, P. &amp; SMITS, R. 2003. The policy laboratory for sustainable development. International Journal of Sustainability in Higher Education, 4, 57-74.,,,,,,,,,,,,,,,,,,,,</t>
  </si>
  <si>
    <t>GOBBI, C. 2011. Designing the reverse supply chain: the impact of the product residual value. International Journal of Physical Distribution &amp; Logistics Management, 41, 768-796.,,,,,,,,,,,,,,,,,,,,</t>
  </si>
  <si>
    <t>GOMES, L. A. D. V., DE FARIA, A. M., BORINI, F. M., FLECHAS CHAPARRO, X. A., DOS SANTOS, M. G. &amp; GURGEL AMARAL, G. S. 2021. Dispersed knowledge management in ecosystems. Journal of Knowledge Management, 25, 796-825.,,,,,,,,,,,,,,,,,,,,</t>
  </si>
  <si>
    <t>GÓMEZ-CRUZ, N. A., LOAIZA SAA, I. &amp; ORTEGA HURTADO, F. F. 2017. Agent-based simulation in management and organizational studies: a survey. European Journal of Management and Business Economics, 26, 313-328.,,,,,,,,,,,,,,,,,,,,</t>
  </si>
  <si>
    <t>GONZÁLEZ, M. E., QUESADA, G., URRUTIA, I. &amp; GAVIDIA, J. V. 2006. Conceptual design of an e‐health strategy for the Spanish health care system. International Journal of Health Care Quality Assurance, 19, 146-157.,,,,,,,,,,,,,,,,,,,,</t>
  </si>
  <si>
    <t>GOTTSCHALK, P. &amp; TERJE KARLSEN, J. 2009. Knowledge management in law firm business. Journal of Small Business and Enterprise Development, 16, 432-442.,,,,,,,,,,,,,,,,,,,,</t>
  </si>
  <si>
    <t>GOULDING, J. &amp; SYED-KHUZZAN, S. 2014. A study on the validity of a four-variant diagnostic learning styles questionnaire. Education + Training, 56, 141-164.,,,,,,,,,,,,,,,,,,,,</t>
  </si>
  <si>
    <t>GOUNARIS, S., CHRYSSOCHOIDIS, G. &amp; BOUKIS, A. 2020. Internal market orientation adoption and new service development (NSD): gearing up the internal performance of NSD teams. European Journal of Marketing, 54, 1641-1674.,,,,,,,,,,,,,,,,,,,,</t>
  </si>
  <si>
    <t>GRADECI, K. &amp; LABONNOTE, N. 2020. On the potential of integrating building information modelling (BIM) for the additive manufacturing (AM) of concrete structures. Construction Innovation, 20, 321-343.,,,,,,,,,,,,,,,,,,,,</t>
  </si>
  <si>
    <t>GREEN, A. 2006a. Building blocks to a knowledge valuation system (KVS). VINE, 36, 146-154.,,,,,,,,,,,,,,,,,,,,</t>
  </si>
  <si>
    <t>GREEN, A. 2006b. The starting block: enterprise (business) intelligence – evolving towards knowledge valuation. VINE, 36, 267-277.,,,,,,,,,,,,,,,,,,,,</t>
  </si>
  <si>
    <t>GREGORY, A. 2020. Chartered status and public relations' struggle for legitimacy. Corporate Communications: An International Journal, 25, 639-653.,,,,,,,,,,,,,,,,,,,,</t>
  </si>
  <si>
    <t>GREMYR, I. &amp; HALLDORSSON, A. 2021. Guest editorial. Supply Chain Management: An International Journal, 26, 297-306.,,,,,,,,,,,,,,,,,,,,</t>
  </si>
  <si>
    <t>GROENFELDT, T. 1997. WHO'S IN THE DRIVER'S SEAT? Journal of Business Strategy, 18, 36-41.,,,,,,,,,,,,,,,,,,,,</t>
  </si>
  <si>
    <t>GU, V. C. &amp; BLACK, K. 2021. Integration of TTF and network externalities for RFID adoption in healthcare industry. International Journal of Productivity and Performance Management, 70, 109-129.,,,,,,,,,,,,,,,,,,,,</t>
  </si>
  <si>
    <t>GUIMARAES, T. &amp; PARANJAPE, K. 2018. Competition intensity as moderator for NPD success. International Journal of Innovation Science, 11, 618-647.,,,,,,,,,,,,,,,,,,,,</t>
  </si>
  <si>
    <t>GUO, L., LI, H., LI, P. &amp; ZHANG, C. 2016. Transaction costs in construction projects under uncertainty. Kybernetes, 45, 866-883.,,,,,,,,,,,,,,,,,,,,</t>
  </si>
  <si>
    <t>GUPTA, A., DWIVEDI, D. N. &amp; JAIN, A. 2022a. Threshold fine-tuning of money laundering scenarios through multi-dimensional optimization techniques. Journal of Money Laundering Control, 25, 72-78.,,,,,,,,,,,,,,,,,,,,</t>
  </si>
  <si>
    <t>GUPTA, S. &amp; MÜLLER-BIRN, C. 2018. A study of e-Research and its relation with research data life cycle: a literature perspective. Benchmarking: An International Journal, 25, 1656-1680.,,,,,,,,,,,,,,,,,,,,</t>
  </si>
  <si>
    <t>GUPTA, S., QIAN, X., BHUSHAN, B. &amp; LUO, Z. 2019. Role of cloud ERP and big data on firm performance: a dynamic capability view theory perspective. Management Decision, 57, 1857-1882.,,,,,,,,,,,,,,,,,,,,</t>
  </si>
  <si>
    <t>GURTU, A. &amp; JOHNY, J. 2019. Potential of blockchain technology in supply chain management: a literature review. International Journal of Physical Distribution &amp; Logistics Management, 49, 881-900.,,,,,,,,,,,,,,,,,,,,</t>
  </si>
  <si>
    <t>GURUMURTHY, A. &amp; KODALI, R. 2012. An application of analytic hierarchy process for the selection of a methodology to improve the product development process. Journal of Modelling in Management, 7, 97-121.,,,,,,,,,,,,,,,,,,,,</t>
  </si>
  <si>
    <t>HADDUD, A. &amp; KHARE, A. 2020. Digitalizing supply chains potential benefits and impact on lean operations. International Journal of Lean Six Sigma, 11, 731-765.,,,,,,,,,,,,,,,,,,,,</t>
  </si>
  <si>
    <t>HAMMAD, M., ABBASI, A., CHAKRABORTTY, R. K. &amp; RYAN, M. J. 2020. Predicting the critical path changes using sensitivity analysis: a delay analysis approach. International Journal of Managing Projects in Business, 13, 1097-1119.,,,,,,,,,,,,,,,,,,,,</t>
  </si>
  <si>
    <t>HANAFIZADEH, P. &amp; ZARE RAVASAN, A. 2018. An empirical analysis on outsourcing decision: the case of e-banking services. Journal of Enterprise Information Management, 31, 146-172.,,,,,,,,,,,,,,,,,,,,</t>
  </si>
  <si>
    <t>HANCOCK, B. 2005. The Spectator Project: the eighteenth century mind in the twenty‐first century machine. The Electronic Library, 23, 173-180.,,,,,,,,,,,,,,,,,,,,</t>
  </si>
  <si>
    <t>HANDFIELD, R., JEONG, S. &amp; CHOI, T. 2019. Emerging procurement technology: data analytics and cognitive analytics. International Journal of Physical Distribution &amp; Logistics Management, 49, 972-1002.,,,,,,,,,,,,,,,,,,,,</t>
  </si>
  <si>
    <t>HANNABUSS, S. 1989. KNOWLEDGE REPRESENTATION AND CONCEPTUALISING IN MANAGEMENT. International Journal of Sociology and Social Policy, 9, 27-45.,,,,,,,,,,,,,,,,,,,,</t>
  </si>
  <si>
    <t>HAQUE, B. &amp; PAWAR, K. S. 2003. Organisational analysis. Business Process Management Journal, 9, 490-526.,,,,,,,,,,,,,,,,,,,,</t>
  </si>
  <si>
    <t>HARMON, K. 2007. STI capacity building: a knowledge‐centric strategic process. VINE, 37, 56-63.,,,,,,,,,,,,,,,,,,,,</t>
  </si>
  <si>
    <t>HARRIS, P. R. 1983. The Impact of New Technologies on Human Resource/Management Development. Leadership &amp; Organization Development Journal, 4, 1-34.,,,,,,,,,,,,,,,,,,,,</t>
  </si>
  <si>
    <t>HARRIS, P. R. 2000. Globalization leadership in European organizations. European Business Review, 12, 274-280.,,,,,,,,,,,,,,,,,,,,</t>
  </si>
  <si>
    <t>HARRIS, W. L. &amp; WONGLIMPIYARAT, J. 2020. Strategic foresight of xerox servitization: look back and look forward. foresight, 22, 351-366.,,,,,,,,,,,,,,,,,,,,</t>
  </si>
  <si>
    <t>HARTONO, B. 2018. From project risk to complexity analysis: a systematic classification. International Journal of Managing Projects in Business, 11, 734-760.,,,,,,,,,,,,,,,,,,,,</t>
  </si>
  <si>
    <t>HASHEMI, P., KHADIVAR, A. &amp; SHAMIZANJANI, M. 2018. Developing a domain ontology for knowledge management technologies. Online Information Review, 42, 28-44.,,,,,,,,,,,,,,,,,,,,</t>
  </si>
  <si>
    <t>HASHEMI, R., KAMRANRAD, R., BAGHERI, F. &amp; EMAMI, I. 2020. A fuzzy DEMATEL – Fuzzy Binary Logistic Regression approach to evaluate and prioritize risks and simulated annealing optimization algorithm (an empirical study in energy projects). International Journal of Managing Projects in Business, 13, 1025-1050.,,,,,,,,,,,,,,,,,,,,</t>
  </si>
  <si>
    <t>HASSAN, H. M. K. 2020. Intention towards social entrepreneurship of university students in an emerging economy: the influence of entrepreneurial self-efficacy and entrepreneurship education. On the Horizon, 28, 133-151.,,,,,,,,,,,,,,,,,,,,</t>
  </si>
  <si>
    <t>HASSELBLATT, M., HUIKKOLA, T., KOHTAMÄKI, M. &amp; NICKELL, D. 2018. Modeling manufacturer’s capabilities for the Internet of Things. Journal of Business &amp; Industrial Marketing, 33, 822-836.,,,,,,,,,,,,,,,,,,,,</t>
  </si>
  <si>
    <t>HASSIM, S., MUNIANDY, R., ALIAS, A. H. &amp; ABDULLAH, P. 2018. Construction tender price estimation standardization (TPES) in Malaysia. Engineering, Construction and Architectural Management, 25, 443-457.,,,,,,,,,,,,,,,,,,,,</t>
  </si>
  <si>
    <t>HAWKINS, T. G. &amp; GRAVIER, M. J. 2019. Integrating COTS technology in defense systems. European Journal of Innovation Management, 22, 493-523.,,,,,,,,,,,,,,,,,,,,</t>
  </si>
  <si>
    <t>HE, W. &amp; ABDOUS, M. H. 2013. An online knowledge‐centred framework for faculty support and service innovation. VINE, 43, 96-110.,,,,,,,,,,,,,,,,,,,,</t>
  </si>
  <si>
    <t>HE, W., SHI, Y. &amp; KONG, D. 2019. Construction of a 5D duration and cost optimisation model based on genetic algorithm and BIM. Journal of Engineering, Design and Technology, 17, 929-942.,,,,,,,,,,,,,,,,,,,,</t>
  </si>
  <si>
    <t>HE, Y., TIAN, K. &amp; FU, J. 2021a. An incentive mechanism-based framework to assure the quality of self-organizing peer review in preprint. Data Technologies and Applications, 55, 609-621.,,,,,,,,,,,,,,,,,,,,</t>
  </si>
  <si>
    <t>HE, Z., MA, X., LUO, J., SAHU, A. K., SAHU, A. K. &amp; SAHU, N. K. 2021b. Exploitation of the advanced manufacturing machine tool evaluation model under objective-grey information: a knowledge-based cluster with the grey relational analysis approach. Grey Systems: Theory and Application, 11, 394-417.,,,,,,,,,,,,,,,,,,,,</t>
  </si>
  <si>
    <t>HECKER, S. 2021. Implementation of 3D printing and the effect on decision making in logistics management. The International Journal of Logistics Management, 32, 434-453.,,,,,,,,,,,,,,,,,,,,</t>
  </si>
  <si>
    <t>HEFFNER, M. &amp; SHARIF, N. 2008. Knowledge fusion for technological innovation in organizations. Journal of Knowledge Management, 12, 79-93.,,,,,,,,,,,,,,,,,,,,</t>
  </si>
  <si>
    <t>HENRY, C. 2022. Leadership and strategy in the news. Strategy &amp; Leadership, 50, 49-52.,,,,,,,,,,,,,,,,,,,,</t>
  </si>
  <si>
    <t>HIGGINS, D. &amp; PERERA, T. 2018. Advancing real estate decision making: understanding known, unknown and unknowable risks. International Journal of Building Pathology and Adaptation, 36, 373-384.,,,,,,,,,,,,,,,,,,,,</t>
  </si>
  <si>
    <t>HILGERS, M. G., FLACHSBART, B. B. &amp; ELROD, C. C. 2012. Collaborative international education: reaching across borders. Multicultural Education &amp; Technology Journal, 6, 45-56.,,,,,,,,,,,,,,,,,,,,</t>
  </si>
  <si>
    <t>HOLM, J., OLLA, P., MOURA, D. &amp; WARHAUT, M. 2006. Creating architectural approaches to knowledge management: an example from the space industry. Journal of Knowledge Management, 10, 36-51.,,,,,,,,,,,,,,,,,,,,</t>
  </si>
  <si>
    <t>HONGZHUAN, C., KAIFENG, F. &amp; ZHIGENG, F. 2013. Research on complex product cost estimation based on the N‐GM (0, N) model. Grey Systems: Theory and Application, 3, 46-59.,,,,,,,,,,,,,,,,,,,,</t>
  </si>
  <si>
    <t>HOODA, A. &amp; SINGLA, M. L. 2020. Reengineering as a strategic stance for e-governance success - mediating role of core competencies. Transforming Government: People, Process and Policy, 14, 205-235.,,,,,,,,,,,,,,,,,,,,</t>
  </si>
  <si>
    <t>HOODA, A. &amp; SINGLA, M. L. 2021. Core – competencies – a key to future – oriented and sustainable e-governance implementation: a mixed method research. Transforming Government: People, Process and Policy, 15, 80-107.,,,,,,,,,,,,,,,,,,,,</t>
  </si>
  <si>
    <t>HOSSEINIAN, S. M., FARAHPOUR, E. &amp; CARMICHAEL, D. G. 2021. An optimum multiple outcomes sharing model with multiple risk-averse agents. Engineering, Construction and Architectural Management, 28, 2788-2810.,,,,,,,,,,,,,,,,,,,,</t>
  </si>
  <si>
    <t>HOSSEINZADEH, F., PARYZAD, B., POUR, N. S. &amp; NAJAFI, E. 2020. Fuzzy combinatorial optimization in four-dimensional tradeoff problem of cost-time-quality-risk in one dimension and in the second dimension of risk context in ambiguous mode. Engineering Computations, 37, 1967-1991.,,,,,,,,,,,,,,,,,,,,</t>
  </si>
  <si>
    <t>HOUY, C., FETTKE, P. &amp; LOOS, P. 2010. Empirical research in business process management – analysis of an emerging field of research. Business Process Management Journal, 16, 619-661.,,,,,,,,,,,,,,,,,,,,</t>
  </si>
  <si>
    <t>HOVE-SIBANDA, P., MOTSHIDISI, M. &amp; IGWE, P. A. 2021. Supply chain risks, technological and digital challenges facing grocery retailers in South Africa. Journal of Enterprising Communities: People and Places in the Global Economy, 15, 228-245.,,,,,,,,,,,,,,,,,,,,</t>
  </si>
  <si>
    <t>HSIAO, W.-H. &amp; CHANG, T.-S. 2019. Exploring the opportunity of digital voice assistants in the logistics and transportation industry. Journal of Enterprise Information Management, 32, 1034-1050.,,,,,,,,,,,,,,,,,,,,</t>
  </si>
  <si>
    <t>HSIEH, C. T. 1994. Japan′s Quest for Global Leadership in IT. Industrial Management &amp; Data Systems, 94, 23-28.,,,,,,,,,,,,,,,,,,,,</t>
  </si>
  <si>
    <t>HU, X. &amp; CHONG, H.-Y. 2021. Environmental sustainability of off-site manufacturing: a literature review. Engineering, Construction and Architectural Management, 28, 332-350.,,,,,,,,,,,,,,,,,,,,</t>
  </si>
  <si>
    <t>HUSAIN, S. &amp; NAZIM, M. 2015. Exploring the need of knowledge management education within library and information science educational courses. New Library World, 116, 711-727.,,,,,,,,,,,,,,,,,,,,</t>
  </si>
  <si>
    <t>HUSTAD, W. 1999. Expectational learning in knowledge communities. Journal of Organizational Change Management, 12, 405-418.,,,,,,,,,,,,,,,,,,,,</t>
  </si>
  <si>
    <t>HUTTON, D. M. 1999. Book reports. Kybernetes, 28.,,,,,,,,,,,,,,,,,,,,</t>
  </si>
  <si>
    <t>IANOLE-CALIN, R., HUBONA, G., DRUICA, E. &amp; BASU, C. 2021. Understanding sources of financial well-being in Romania: a prerequisite for transformative financial services. Journal of Services Marketing, 35, 152-168.,,,,,,,,,,,,,,,,,,,,</t>
  </si>
  <si>
    <t>IBIRICU, B. &amp; VAN DER MADE, M. L. 2020. Ethics by design: a code of ethics for the digital age. Records Management Journal, 30, 395-414.,,,,,,,,,,,,,,,,,,,,</t>
  </si>
  <si>
    <t>IBRAHIM, A. M., HASSANAIN, M. A. &amp; AL-HAMMAD, A.-M. 2021. Maturity of workplace relocation: a systematic literature review from 1990 to 2020. Facilities, 39, 759-777.,,,,,,,,,,,,,,,,,,,,</t>
  </si>
  <si>
    <t>IBRAHIMOV, M., MOHAIS, A., SCHELLENBERG, S. &amp; MICHALEWICZ, Z. 2012a. Evolutionary approaches for supply chain optimisation. International Journal of Intelligent Computing and Cybernetics, 5, 444-472.,,,,,,,,,,,,,,,,,,,,</t>
  </si>
  <si>
    <t>IBRAHIMOV, M., MOHAIS, A., SCHELLENBERG, S. &amp; MICHALEWICZ, Z. 2012b. Evolutionary approaches for supply chain optimisation. Part II: multi‐silo supply chains. International Journal of Intelligent Computing and Cybernetics, 5, 473-499.,,,,,,,,,,,,,,,,,,,,</t>
  </si>
  <si>
    <t>ICMELI, O., SELCUK ERENGUC, S. &amp; ZAPPE, C. J. 1993. Project Scheduling Problems: A Survey. International Journal of Operations &amp; Production Management, 13, 80-91.,,,,,,,,,,,,,,,,,,,,</t>
  </si>
  <si>
    <t>IGOR ANSOFF, H. 1987. STRATEGIC MANAGEMENT OF TECHNOLOGY. Journal of Business Strategy, 7, 28-39.,,,,,,,,,,,,,,,,,,,,</t>
  </si>
  <si>
    <t>ILIE‐ZUDOR, E. &amp; MONOSTORI, L. 2009. Agent‐based framework for pre‐contractual evaluation of participants in project‐delivery supply‐chains. Assembly Automation, 29, 137-153.,,,,,,,,,,,,,,,,,,,,</t>
  </si>
  <si>
    <t>ILIE ZUDOR, E. &amp; HOLMSTROM, J. 2005. Solution framework proposal: taking effective control over the project delivery chain with automatic identification and agent‐based solutions. Assembly Automation, 25, 59-65.,,,,,,,,,,,,,,,,,,,,</t>
  </si>
  <si>
    <t>IMOUDU ENEGBUMA, W., GODWIN ALIAGHA, U. &amp; NITA ALI, K. 2014. Preliminary building information modelling adoption model in Malaysia. Construction Innovation, 14, 408-432.,,,,,,,,,,,,,,,,,,,,</t>
  </si>
  <si>
    <t>IMPROTA, G., BALATO, G., RICCIARDI, C., RUSSO, M. A., SANTALUCIA, I., TRIASSI, M. &amp; CESARELLI, M. 2019. Lean Six Sigma in healthcare. The TQM Journal, 31, 526-540.,,,,,,,,,,,,,,,,,,,,</t>
  </si>
  <si>
    <t>ISMAIL, S., SHARIFUDDIN AHMAD, M. &amp; HASSAN, Z. 2013. Emerging personal intelligence in collective goals: data analysis on the bottom-up approach from PKM to OKM. Journal of Knowledge Management, 17, 973-990.,,,,,,,,,,,,,,,,,,,,</t>
  </si>
  <si>
    <t>ISMAIL, Z.-A. 2021a. Maintenance management practices for green building projects: towards hybrid BIM system. Smart and Sustainable Built Environment, 10, 616-630.,,,,,,,,,,,,,,,,,,,,</t>
  </si>
  <si>
    <t>ISMAIL, Z.-A. 2021b. Planning the maintenance of green building materials for sustainable development: a building information modelling approach. Journal of Financial Management of Property and Construction, 26, 141-157.,,,,,,,,,,,,,,,,,,,,</t>
  </si>
  <si>
    <t>ISMAIL, Z.-A. B. 2021c. Hybrid intelligent vehicle system for managing construction supply chain in precast concrete building construction projects. World Journal of Engineering, 18, 538-546.,,,,,,,,,,,,,,,,,,,,</t>
  </si>
  <si>
    <t>J. LIAPIS, K., D. KANTIANIS, D. &amp; L. GALANOS, C. 2014. Commercial property whole-life costing and the taxation environment. Journal of Property Investment &amp; Finance, 32, 56-77.,,,,,,,,,,,,,,,,,,,,</t>
  </si>
  <si>
    <t>JAAFARI, A. L. I. &amp; MANIVONG, K. 1999. The need for life‐cycle integration of project processes. Engineering, Construction and Architectural Management, 6, 235-255.,,,,,,,,,,,,,,,,,,,,</t>
  </si>
  <si>
    <t>JACKSON, M. 2004. Making visible: using simulation and game environments across disciplines. On the Horizon, 12, 22-25.,,,,,,,,,,,,,,,,,,,,</t>
  </si>
  <si>
    <t>JAIME, A., GARDONI, M., MOSCA, J. &amp; VINCK, D. 2005. BASIC Lab: a software tool for supporting the production of knowledge in research organizations through the management of scientific concepts. Journal of Knowledge Management, 9, 53-66.,,,,,,,,,,,,,,,,,,,,</t>
  </si>
  <si>
    <t>JANSE VAN RENSBURG, J. T. &amp; GOEDE, R. 2020. Promoting career awareness among IT students in a South African context. Higher Education, Skills and Work-Based Learning, 10, 541-565.,,,,,,,,,,,,,,,,,,,,</t>
  </si>
  <si>
    <t>JASTI, N. V. K., KOTA, S. &amp; P.B, V. 2021. An impact of simulation labs on engineering students' academic performance: a critical Investigation. Journal of Engineering, Design and Technology, 19, 103-126.,,,,,,,,,,,,,,,,,,,,</t>
  </si>
  <si>
    <t>JAYARAMAN, V. &amp; SRIVASTAVA, R. 1996. Expert systems in production and operations management. International Journal of Operations &amp; Production Management, 16, 27-44.,,,,,,,,,,,,,,,,,,,,</t>
  </si>
  <si>
    <t>JEDYNAK, M., CZAKON, W., KUŹNIARSKA, A. &amp; MANIA, K. 2021. Digital transformation of organizations: what do we know and where to go next? Journal of Organizational Change Management, 34, 629-652.,,,,,,,,,,,,,,,,,,,,</t>
  </si>
  <si>
    <t>JHA, K. N. &amp; CHOCKALINGAM, C. T. 2009. Prediction of quality performance using artificial neural networks. Journal of Advances in Management Research, 6, 70-86.,,,,,,,,,,,,,,,,,,,,</t>
  </si>
  <si>
    <t>JHA, P. P. &amp; JOHNSTON, L. 2021. Odd couple collaborations and making them tick! European Business Review, 33, 227-237.,,,,,,,,,,,,,,,,,,,,</t>
  </si>
  <si>
    <t>JHARKHARIA, S. &amp; DAS, C. 2019. Low carbon supplier development. Benchmarking: An International Journal, 26, 73-96.,,,,,,,,,,,,,,,,,,,,</t>
  </si>
  <si>
    <t>JIANG, M., GAO, Y., JIN, M. &amp; LIU, S. 2021. Sustainable development of the business environment in smart cities: a hierarchical framework. Kybernetes, 50, 1426-1448.,,,,,,,,,,,,,,,,,,,,</t>
  </si>
  <si>
    <t>JILKE, S. 2021. Measuring technological uncertainty and technological complexity: scale development and an assessment of reliability and validity. International Journal of Innovation Science, 13, 381-400.,,,,,,,,,,,,,,,,,,,,</t>
  </si>
  <si>
    <t>JIN, X. H., ZHANG, G. &amp; YANG, R. J. 2012. Factor analysis of partners' commitment to risk management in public‐private partnership projects. Construction Innovation, 12, 297-316.,,,,,,,,,,,,,,,,,,,,</t>
  </si>
  <si>
    <t>JOCEVSKI, M., ARVIDSSON, N. &amp; GHEZZI, A. 2020. Interconnected business models: present debates and future agenda. Journal of Business &amp; Industrial Marketing, 35, 1051-1067.,,,,,,,,,,,,,,,,,,,,</t>
  </si>
  <si>
    <t>JOHANSSON, E. &amp; JOHANSSON, M. I. 2006. Materials supply systems design in product development projects. International Journal of Operations &amp; Production Management, 26, 371-393.,,,,,,,,,,,,,,,,,,,,</t>
  </si>
  <si>
    <t>JOHNSON, N., ELLIOTT, D. &amp; DRAKE, P. 2013. Exploring the role of social capital in facilitating supply chain resilience. Supply Chain Management: An International Journal, 18, 324-336.,,,,,,,,,,,,,,,,,,,,</t>
  </si>
  <si>
    <t>JOKUBAUSKIENĖ, R. &amp; VAITKIENĖ, R. 2019. Mechanisms of customer knowledge integration in the open innovation process: health-tech case. Measuring Business Excellence, 23, 136-148.,,,,,,,,,,,,,,,,,,,,</t>
  </si>
  <si>
    <t>JOSHUA, L. &amp; VARGHESE, K. 2014. Automated recognition of construction labour activity using accelerometers in field situations. International Journal of Productivity and Performance Management, 63, 841-862.,,,,,,,,,,,,,,,,,,,,</t>
  </si>
  <si>
    <t>JU, X., CHOCARRO, R. &amp; MARTÍN MARTÍN, O. 2021. Value creation in mobile social media: a systematic review and agenda for future research. Baltic Journal of Management, 16, 745-764.,,,,,,,,,,,,,,,,,,,,</t>
  </si>
  <si>
    <t>JUNGER DA SILVA, R., TOMMASETTI, R., ZAIDAN GOMES, M. &amp; DA SILVA MACEDO, M. A. 2021. Accountants' IT responsibilities and competencies from a student perspective. Higher Education, Skills and Work-Based Learning, 11, 471-486.,,,,,,,,,,,,,,,,,,,,</t>
  </si>
  <si>
    <t>KAHN, K. B. 2020. NPD process formality across global regions. International Journal of Innovation Science, 11, 102-118.,,,,,,,,,,,,,,,,,,,,</t>
  </si>
  <si>
    <t>KAIZER, B. M., SILVA, C. E. S., DE PAVIA, A. P. &amp; ZERBINI, T. 2020. E-learning training in work corporations: a review on instructional planning. European Journal of Training and Development, 44, 615-636.,,,,,,,,,,,,,,,,,,,,</t>
  </si>
  <si>
    <t>KALA KAMDJOUG, J. R., BAWACK, R. E. &amp; TAYOU, A. E. T. 2020. An ERP success model based on agency theory and IS success model. Business Process Management Journal, 26, 1577-1597.,,,,,,,,,,,,,,,,,,,,</t>
  </si>
  <si>
    <t>KAMAL, Z. I. &amp; MUHAMMAD 2014. Editorial. Journal of Enterprise Information Management, 27.,,,,,,,,,,,,,,,,,,,,</t>
  </si>
  <si>
    <t>KAMUNDA, A., RENUKAPPA, S., SURESH, S. &amp; JALLOW, H. 2021. BIM in the water industry: addressing challenges to improve the project delivery process. Engineering, Construction and Architectural Management, 28, 510-529.,,,,,,,,,,,,,,,,,,,,</t>
  </si>
  <si>
    <t>KANNIMUTHU, M., RAPHAEL, B., EKAMBARAM, P. &amp; KUPPUSWAMY, A. 2020. Comparing optimization modeling approaches for the multi-mode resource-constrained multi-project scheduling problem. Engineering, Construction and Architectural Management, 27, 893-916.,,,,,,,,,,,,,,,,,,,,</t>
  </si>
  <si>
    <t>KANNIMUTHU, M., RAPHAEL, B., PALANEESWARAN, E. &amp; KUPPUSWAMY, A. 2019. Optimizing time, cost and quality in multi-mode resource-constrained project scheduling. Built Environment Project and Asset Management, 9, 44-63.,,,,,,,,,,,,,,,,,,,,</t>
  </si>
  <si>
    <t>KARA‐ZAITRI, C. 1996. Disaster prevention and limitation: state of the art; tools and technologies. Disaster Prevention and Management: An International Journal, 5, 30-39.,,,,,,,,,,,,,,,,,,,,</t>
  </si>
  <si>
    <t>KARANJA, E. &amp; ZAVERI, J. 2014. Ramifications of the Sarbanes Oxley (SOX) Act on IT governance. International Journal of Accounting and Information Management, 22, 134-145.,,,,,,,,,,,,,,,,,,,,</t>
  </si>
  <si>
    <t>KARTELJ, A., ŠURLAN, N. &amp; CEKIĆ, Z. 2014. Case-based reasoning and electromagnetism-like method in construction management. Kybernetes, 43, 265-280.,,,,,,,,,,,,,,,,,,,,</t>
  </si>
  <si>
    <t>KASHIWAGI, D. &amp; BYFIELD, R. E. 2002. Selecting the best contractor to get performance: On time, on budget, meeting quality expectations. Journal of Facilities Management, 1, 103-116.,,,,,,,,,,,,,,,,,,,,</t>
  </si>
  <si>
    <t>KASHIWAGI, D., PARMAR, D. &amp; SAVICKY, J. 2003. The impact of minimising specifications and management at the University of Hawaii. Journal of Facilities Management, 2, 131-141.,,,,,,,,,,,,,,,,,,,,</t>
  </si>
  <si>
    <t>KASHIWAGI, D. &amp; SAVICKY, J. 2003. The cost of ‘best value’ construction. Journal of Facilities Management, 2, 285-297.,,,,,,,,,,,,,,,,,,,,</t>
  </si>
  <si>
    <t>KASRAVI, M., MAHMOUDI, A. &amp; FEYLIZADEH, M. R. 2019. A novel algorithm for solving resource-constrained project scheduling problems: a case study. Journal of Advances in Management Research, 16, 194-215.,,,,,,,,,,,,,,,,,,,,</t>
  </si>
  <si>
    <t>KATO, Y., KUROHASHI, S. &amp; INUI, K. 2008. Classifying information sender of web documents. Internet Research, 18, 191-203.,,,,,,,,,,,,,,,,,,,,</t>
  </si>
  <si>
    <t>KATOPES, P. 2011. Resisting chaos: the power of the humanities as a problem‐solving system. On the Horizon, 19, 140-146.,,,,,,,,,,,,,,,,,,,,</t>
  </si>
  <si>
    <t>KAUR, A. &amp; THAKUR, P. 2021. Determinants of Tier 2 Indian consumer’s online shopping attitude: a SEM approach. Asia Pacific Journal of Marketing and Logistics, 33, 1309-1338.,,,,,,,,,,,,,,,,,,,,</t>
  </si>
  <si>
    <t>KAVIANI, M. A., KARBASSI YAZDI, A., OCAMPO, L. &amp; KUSI-SARPONG, S. 2020. An integrated grey-based multi-criteria decision-making approach for supplier evaluation and selection in the oil and gas industry. Kybernetes, 49, 406-441.,,,,,,,,,,,,,,,,,,,,</t>
  </si>
  <si>
    <t>KAZEMI, M. &amp; ZAFAR ALLAHYARI, M. 2010. Defining a knowledge management conceptual model by using MADM. Journal of Knowledge Management, 14, 872-890.,,,,,,,,,,,,,,,,,,,,</t>
  </si>
  <si>
    <t>KELLER, J., BURKHARDT, P. &amp; LASCH, R. 2021. Informal governance in the digital transformation. International Journal of Operations &amp; Production Management, 41, 1060-1084.,,,,,,,,,,,,,,,,,,,,</t>
  </si>
  <si>
    <t>KENNETH MCBRIDE, N. 2014. ACTIVE ethics: an information systems ethics for the internet age. Journal of Information, Communication and Ethics in Society, 12, 21-44.,,,,,,,,,,,,,,,,,,,,</t>
  </si>
  <si>
    <t>KESKIN, B., SALMAN, B. &amp; OZORHON, B. 2021. Airport project delivery within BIM-centric construction technology ecosystems. Engineering, Construction and Architectural Management, 28, 530-548.,,,,,,,,,,,,,,,,,,,,</t>
  </si>
  <si>
    <t>KHALID, W. &amp; HERBERT-HANSEN, Z. N. L. 2018. Using k-means clustering in international location decision. Journal of Global Operations and Strategic Sourcing, 11, 274-300.,,,,,,,,,,,,,,,,,,,,</t>
  </si>
  <si>
    <t>KHALILZADEH, M., GHASEMI, P., AFRASIABI, A. &amp; SHAKERI, H. 2021. Hybrid fuzzy MCDM and FMEA integrating with linear programming approach for the health and safety executive risks: a case study. Journal of Modelling in Management, 16, 1025-1053.,,,,,,,,,,,,,,,,,,,,</t>
  </si>
  <si>
    <t>KHALLAF, R., NADERPAJOUH, N. &amp; HASTAK, M. 2018. A systematic approach to develop risk registry frameworks for complex projects. Built Environment Project and Asset Management, 8, 334-347.,,,,,,,,,,,,,,,,,,,,</t>
  </si>
  <si>
    <t>KHAN, A. N., KHAN, N. A. &amp; BODLA, A. A. 2021a. The after-shock effects of high-performers turnover in hotel industry: a multi-level study. International Journal of Contemporary Hospitality Management, 33, 3277-3295.,,,,,,,,,,,,,,,,,,,,</t>
  </si>
  <si>
    <t>KHAN, S., HALEEM, A. &amp; KHAN, M. I. 2021b. Risk management in Halal supply chain: an integrated fuzzy Delphi and DEMATEL approach. Journal of Modelling in Management, 16, 172-214.,,,,,,,,,,,,,,,,,,,,</t>
  </si>
  <si>
    <t>KHAN, S. A., CHAABANE, A. &amp; DWEIRI, F. 2019. A knowledge-based system for overall supply chain performance evaluation: a multi-criteria decision making approach. Supply Chain Management: An International Journal, 24, 377-396.,,,,,,,,,,,,,,,,,,,,</t>
  </si>
  <si>
    <t>KHAN, Z. &amp; VORLEY, T. 2017. Big data text analytics: an enabler of knowledge management. Journal of Knowledge Management, 21, 18-34.,,,,,,,,,,,,,,,,,,,,</t>
  </si>
  <si>
    <t>KHESAL, T., SAGHAEI, A., KHALILZADEH, M., RAHIMINEZHAD GALANKASHI, M. &amp; SOLTANI, R. 2019. Integrated cost, quality, risk and schedule control through earned value management (EVM). Journal of Engineering, Design and Technology, 17, 183-203.,,,,,,,,,,,,,,,,,,,,</t>
  </si>
  <si>
    <t>KHIN, S. &amp; HO, T. C. F. 2020. Digital technology, digital capability and organizational performance. International Journal of Innovation Science, 11, 177-195.,,,,,,,,,,,,,,,,,,,,</t>
  </si>
  <si>
    <t>KHOONG, C. M. &amp; KU, Y. W. 1994. The TSC Project: A Strategic R&amp;D Initiative in Operations Management. International Journal of Operations &amp; Production Management, 14, 35-46.,,,,,,,,,,,,,,,,,,,,</t>
  </si>
  <si>
    <t>KHOSO, A. R., MD YUSOF, A., CHAI, C. &amp; LAGHARI, M. A. 2021. Robust contractor evaluation criteria classification for modern technology public construction projects. Journal of Public Procurement, 21, 53-74.,,,,,,,,,,,,,,,,,,,,</t>
  </si>
  <si>
    <t>KHOSROWSHAHI, F. 1999. Neural network model for contractors' prequalification for local authority projects. Engineering, Construction and Architectural Management, 6, 315-328.,,,,,,,,,,,,,,,,,,,,</t>
  </si>
  <si>
    <t>KHOSROWSHAHI, F. 2015. Enhanced project brief: structured approach to client-designer interface. Engineering, Construction and Architectural Management, 22, 474-492.,,,,,,,,,,,,,,,,,,,,</t>
  </si>
  <si>
    <t>KIDD, J. &amp; EDWARDS, G. 2016. Doing it together: a story from the co-production field. Qualitative Research Journal, 16, 274-287.,,,,,,,,,,,,,,,,,,,,</t>
  </si>
  <si>
    <t>KMEC, P. 2011. Temporal hierarchy in enterprise risk identification. Management Decision, 49, 1489-1509.,,,,,,,,,,,,,,,,,,,,</t>
  </si>
  <si>
    <t>KOBBACY, K. A. H. &amp; VADERA, S. 2011. A survey of AI in operations management from 2005 to 2009. Journal of Manufacturing Technology Management, 22, 706-733.,,,,,,,,,,,,,,,,,,,,</t>
  </si>
  <si>
    <t>KOG, F. &amp; YAMAN, H. 2016. A multi-agent systems-based contractor pre-qualification model. Engineering, Construction and Architectural Management, 23, 709-726.,,,,,,,,,,,,,,,,,,,,</t>
  </si>
  <si>
    <t>KOLDING, M., SUNDBLAD, M., ALEXA, J., STONE, M., ARAVOPOULOU, E. &amp; EVANS, G. 2019. Information management – a skills gap? The Bottom Line, 31, 170-190.,,,,,,,,,,,,,,,,,,,,</t>
  </si>
  <si>
    <t>KOLTAY, T. &amp; BODA, I. 2008. Digital library issues in Hungarian LIS curricula. Library Review, 57, 430-441.,,,,,,,,,,,,,,,,,,,,</t>
  </si>
  <si>
    <t>KORHONEN, T., SELOS, E., LAINE, T. &amp; SUOMALA, P. 2021. Exploring the programmability of management accounting work for increasing automation: an interventionist case study. Accounting, Auditing &amp; Accountability Journal, 34, 253-280.,,,,,,,,,,,,,,,,,,,,</t>
  </si>
  <si>
    <t>KOSKINEN, K. U. 2005. Metaphoric boundary objects as co‐ordinating mechanisms in the knowledge sharing of innovation processes. European Journal of Innovation Management, 8, 323-335.,,,,,,,,,,,,,,,,,,,,</t>
  </si>
  <si>
    <t>KOSTAGIOLAS, P. &amp; KATSANI, A. 2021. The management of public libraries during COVID-19 pandemic: a systematic literature review through PRISMA method. Library Management, 42, 531-549.,,,,,,,,,,,,,,,,,,,,</t>
  </si>
  <si>
    <t>KOUBAA, Y. 2016. An empirical illustration of the transformation process of purchasing. The International Journal of Logistics Management, 27, 167-187.,,,,,,,,,,,,,,,,,,,,</t>
  </si>
  <si>
    <t>KRONEMEYER, L. L., DRAEGER, R. &amp; MOEHRLE, M. G. 2021. Finding frugal patent candidates: testing a thesaurus-based process model in the field of small household appliances. International Journal of Innovation Science, 13, 286-298.,,,,,,,,,,,,,,,,,,,,</t>
  </si>
  <si>
    <t>KUCHARSKA, W. 2021. Do mistakes acceptance foster innovation? Polish and US cross-country study of tacit knowledge sharing in IT. Journal of Knowledge Management, 25, 105-128.,,,,,,,,,,,,,,,,,,,,</t>
  </si>
  <si>
    <t>KULULANGA, G. K. &amp; MCCAFFER, R. 2001. Measuring knowledge management for construction organizations. Engineering, Construction and Architectural Management, 8, 346-354.,,,,,,,,,,,,,,,,,,,,</t>
  </si>
  <si>
    <t>KUMAR, A., SRIVASTAVA, A., KUMAR, R. P. J. &amp; TIWARI, R. K. 2019. Analyzing Indian research and development organizations: a SWOT analysis. International Journal of Innovation Science, 10, 298-315.,,,,,,,,,,,,,,,,,,,,</t>
  </si>
  <si>
    <t>KUMAR, R., IYER, K. C. &amp; SINGH, S. P. 2021a. Understanding relationship between risks and claims for assessing risks with project data. Engineering, Construction and Architectural Management, 28, 1014-1037.,,,,,,,,,,,,,,,,,,,,</t>
  </si>
  <si>
    <t>KUMAR, S. &amp; KUMAR, M. 2016. Assessing remaining useful life of lubricant using Fourier transform infrared spectroscopy. Journal of Quality in Maintenance Engineering, 22, 202-214.,,,,,,,,,,,,,,,,,,,,</t>
  </si>
  <si>
    <t>KUMAR, S., SUHAIB, M. &amp; ASJAD, M. 2021b. Narrowing the barriers to Industry 4.0 practices through PCA-Fuzzy AHP-K means. Journal of Advances in Management Research, 18, 200-226.,,,,,,,,,,,,,,,,,,,,</t>
  </si>
  <si>
    <t>KUMARASWAMY, M. &amp; DULAIMI, M. 2001. Empowering innovative improvements through creative construction procurement. Engineering, Construction and Architectural Management, 8, 325-334.,,,,,,,,,,,,,,,,,,,,</t>
  </si>
  <si>
    <t>KUMARASWAMY, M., PALANEESWARAN, E. &amp; HUMPHREYS, P. 2000. Selection matters – in construction supply chain optimisation. International Journal of Physical Distribution &amp; Logistics Management, 30, 661-680.,,,,,,,,,,,,,,,,,,,,</t>
  </si>
  <si>
    <t>KUMARASWAMY, M. M., NG, S. T., UGWU, O. O., PALANEESWARAN, E. &amp; RAHMAN, M. M. 2004. Empowering collaborative decisions in complex construction project scenarios. Engineering, Construction and Architectural Management, 11, 133-142.,,,,,,,,,,,,,,,,,,,,</t>
  </si>
  <si>
    <t>KURNIAWAN, R., MANURUNG, A. H., HAMSAL, M. &amp; KOSASIH, W. 2021. Orchestrating internal and external resources to achieve agility and performance: the centrality of market orientation. Benchmarking: An International Journal, 28, 517-555.,,,,,,,,,,,,,,,,,,,,</t>
  </si>
  <si>
    <t>KUSHKOWSKI, J. D. 2000. A method for determining faculty preferences for monographs. Collection Building, 19, 17-32.,,,,,,,,,,,,,,,,,,,,</t>
  </si>
  <si>
    <t>KWOFIE, T. E., AIGBAVBOA, C. O. &amp; MPAMBELA, J. S. 2018. Improving continuing professional development compliance among construction professionals through integrated strategies in South Africa. Journal of Engineering, Design and Technology, 16, 637-653.,,,,,,,,,,,,,,,,,,,,</t>
  </si>
  <si>
    <t>LAFIOUNE, N. &amp; ST-JACQUES, M. 2020. Towards the creation of a searchable 3D smart city model. Innovation &amp; Management Review, 17, 285-305.,,,,,,,,,,,,,,,,,,,,</t>
  </si>
  <si>
    <t>LAM, C. Y. &amp; IP, W. H. 2011. Constraint priority scheduling using an agent‐based approach. Industrial Management &amp; Data Systems, 111, 246-263.,,,,,,,,,,,,,,,,,,,,</t>
  </si>
  <si>
    <t>LAM, E. W. M., CHAN, A. P. C. &amp; CHAN, D. W. M. 2010. Benchmarking success of building maintenance projects. Facilities, 28, 290-305.,,,,,,,,,,,,,,,,,,,,</t>
  </si>
  <si>
    <t>LAM, K. C., SONG HU, T. I. E., NG, T., YUEN, R. K. K., LO, S. M. &amp; WONG, C. T. C. 2001. Using an adaptive genetic algorithm to improve construction finance decisions. Engineering, Construction and Architectural Management, 8, 31-45.,,,,,,,,,,,,,,,,,,,,</t>
  </si>
  <si>
    <t>LAM, P. T. I., LAI, D., LEUNG, C.-K. &amp; YANG, W. 2021. Data centers as the backbone of smart cities: principal considerations for the study of facility costs and benefits. Facilities, 39, 80-95.,,,,,,,,,,,,,,,,,,,,</t>
  </si>
  <si>
    <t>LAMEIJER, B. A., DOES, R. J. M. M. &amp; DE MAST, J. 2016. Inter-industry generic Lean Six Sigma project definitions. International Journal of Lean Six Sigma, 7, 369-393.,,,,,,,,,,,,,,,,,,,,</t>
  </si>
  <si>
    <t>LANDAETA OLIVO, J. F., GARCÍA GUZMÁN, J., COLOMO-PALACIOS, R. &amp; STANTCHEV, V. 2016. IT innovation strategy: managing the implementation communication and its generated knowledge through the use of an ICT tool. Journal of Knowledge Management, 20, 512-533.,,,,,,,,,,,,,,,,,,,,</t>
  </si>
  <si>
    <t>LAPPALAINEN, E. M., SEPPÄNEN, O., PELTOKORPI, A. &amp; SINGH, V. 2021. Transformation of construction project management toward situational awareness. Engineering, Construction and Architectural Management, 28, 2199-2221.,,,,,,,,,,,,,,,,,,,,</t>
  </si>
  <si>
    <t>LAPPI, T. M., AALTONEN, K. &amp; KUJALA, J. 2019. Project governance and portfolio management in government digitalization. Transforming Government: People, Process and Policy, 13, 159-196.,,,,,,,,,,,,,,,,,,,,</t>
  </si>
  <si>
    <t>LARDO, A., MANCINI, D., PAOLONI, N. &amp; RUSSO, G. 2020. The perspective of capability providers in creating a sustainable I4.0 environment. Management Decision, 58, 1759-1777.,,,,,,,,,,,,,,,,,,,,</t>
  </si>
  <si>
    <t>LARI, A. 2002. An integrated information system for quality management. Business Process Management Journal, 8, 169-182.,,,,,,,,,,,,,,,,,,,,</t>
  </si>
  <si>
    <t>LEE, C. S. &amp; WONG, K. Y. 2019. Advances in intellectual capital performance measurement: a state-of-the-art review. The Bottom Line, 32, 118-134.,,,,,,,,,,,,,,,,,,,,</t>
  </si>
  <si>
    <t>LEE, H. L., BEOM MOON, J., JIN YOO, W. &amp; MYUNG LEE, D. 2010. Strategic selecting of public projects using fuzzy real option. Asian Journal on Quality, 11, 236-250.,,,,,,,,,,,,,,,,,,,,</t>
  </si>
  <si>
    <t>LEE, P.-C. 2021. Technological innovation in libraries. Library Hi Tech, 39, 574-601.,,,,,,,,,,,,,,,,,,,,</t>
  </si>
  <si>
    <t>LEITNER-HANETSEDER, S., LEHNER, O. M., EISL, C. &amp; FORSTENLECHNER, C. 2021. A profession in transition: actors, tasks and roles in AI-based accounting. Journal of Applied Accounting Research, 22, 539-556.,,,,,,,,,,,,,,,,,,,,</t>
  </si>
  <si>
    <t>LEMAHIEU, P. G., NORDSTRUM, L. E. &amp; CUDNEY, E. A. 2017. Six Sigma in education. Quality Assurance in Education, 25, 91-108.,,,,,,,,,,,,,,,,,,,,</t>
  </si>
  <si>
    <t>LEMIEUX, A.-A., LAMOURI, S., PELLERIN, R. &amp; TAMAYO, S. 2015. Development of a leagile transformation methodology for product development. Business Process Management Journal, 21, 791-819.,,,,,,,,,,,,,,,,,,,,</t>
  </si>
  <si>
    <t>LEONI, L., CRISTOFARO, M., CHIRUMALLA, K. &amp; DOBSON, S. 2022. Guest editorial: Creativity management and manufacturing firms' performance. Journal of Manufacturing Technology Management, 33, 645-655.,,,,,,,,,,,,,,,,,,,,</t>
  </si>
  <si>
    <t>LEOPOULOS, V., VOULGARIDOU, D., BELLOS, E. &amp; KIRYTOPOULOS, K. 2010. Integrated management systems: moving from function to organisation/decision view. The TQM Journal, 22, 594-628.,,,,,,,,,,,,,,,,,,,,</t>
  </si>
  <si>
    <t>LESHINSKY, R. 2020. Guest editorial. Journal of Property, Planning and Environmental Law, 12, 89-91.,,,,,,,,,,,,,,,,,,,,</t>
  </si>
  <si>
    <t>LESHINSKY, R. 2021. Situating real estate law for the new outer-space economy. Journal of Property, Planning and Environmental Law, 13, 152-164.,,,,,,,,,,,,,,,,,,,,</t>
  </si>
  <si>
    <t>LETMATHE, P. &amp; ZIELINSKI, M. 2016. Determinants of feedback effectiveness in production planning. International Journal of Operations &amp; Production Management, 36, 825-848.,,,,,,,,,,,,,,,,,,,,</t>
  </si>
  <si>
    <t>LI, H., LV, L., LI, F., WANG, L. &amp; XIA, Q. 2020a. A novel approach to emergency risk assessment using FMEA with extended MULTIMOORA method under interval-valued Pythagorean fuzzy environment. International Journal of Intelligent Computing and Cybernetics, 13, 41-65.,,,,,,,,,,,,,,,,,,,,</t>
  </si>
  <si>
    <t>LI, H., TANG, S. &amp; LOVE, P. E. D. 2002. VHBuild.com: a Web‐based system for managing knowledge in projects. Internet Research, 12, 371-379.,,,,,,,,,,,,,,,,,,,,</t>
  </si>
  <si>
    <t>LI, L., LIN, J., TUREL, O., LIU, P. &amp; LUO, X. 2020b. The impact of e-commerce capabilities on agricultural firms’ performance gains: the mediating role of organizational agility. Industrial Management &amp; Data Systems, 120, 1265-1286.,,,,,,,,,,,,,,,,,,,,</t>
  </si>
  <si>
    <t>LI, M. 2013. A multi-criteria group decision making model for knowledge management system selection based on TOPSIS with multiple distances in fuzzy environment. Kybernetes, 42, 1218-1234.,,,,,,,,,,,,,,,,,,,,</t>
  </si>
  <si>
    <t>LIEBOWITZ, J., CHAN, Y., JENKIN, T., SPICKER, D., PALISZKIEWICZ, J. &amp; BABILONI, F. 2019. If numbers could “feel”: How well do executives trust their intuition? VINE Journal of Information and Knowledge Management Systems, 49, 531-545.,,,,,,,,,,,,,,,,,,,,</t>
  </si>
  <si>
    <t>LIEBOWITZ, J., KRISHNAMURTHY, V., RODENS, I., HOUSTON, C., LIEBOWITZ, A., BAEK, S., RADKO, J., ZEIDE, J. &amp; POTTER, W. 1997. Experiences in managing an expert systems project. Kybernetes, 26, 68-74.,,,,,,,,,,,,,,,,,,,,</t>
  </si>
  <si>
    <t>LIEW, C. B. A. 2008. Strategic integration of knowledge management and customer relationship management. Journal of Knowledge Management, 12, 131-146.,,,,,,,,,,,,,,,,,,,,</t>
  </si>
  <si>
    <t>LIM, B., NEPAL, M. P., SKITMORE, M. &amp; XIONG, B. 2016. Drivers of the accuracy of developers’ early stage cost estimates in residential construction. Journal of Financial Management of Property and Construction, 21, 4-20.,,,,,,,,,,,,,,,,,,,,</t>
  </si>
  <si>
    <t>LIM, D. &amp; KLOBAS, J. 2000. Knowledge management in small enterprises. The Electronic Library, 18, 420-433.,,,,,,,,,,,,,,,,,,,,</t>
  </si>
  <si>
    <t>LIN, C. &amp; TWU, C. H. 2012. Fuzzy MCDM for evaluating fashion trend alternatives. International Journal of Clothing Science and Technology, 24, 141-153.,,,,,,,,,,,,,,,,,,,,</t>
  </si>
  <si>
    <t>LIN, J., YU, H., PAN, Z., SHEN, Z. &amp; CUI, L. 2018. Towards data-driven software engineering skills assessment. International Journal of Crowd Science, 2, 123-135.,,,,,,,,,,,,,,,,,,,,</t>
  </si>
  <si>
    <t>LIN, Y.-T. 2021. Reusing design information: an investigation of the document creation process in service design projects. Journal of Documentation, 77, 703-721.,,,,,,,,,,,,,,,,,,,,</t>
  </si>
  <si>
    <t>LINDGREN, J., EMMITT, S. &amp; WIDÉN, K. 2018. Construction projects as mechanisms for knowledge integration. Engineering, Construction and Architectural Management, 25, 1516-1533.,,,,,,,,,,,,,,,,,,,,</t>
  </si>
  <si>
    <t>LINDMAN, M., SCOZZI, B. &amp; OTERO‐NEIRA, C. 2008. Low‐tech, small‐ and medium‐sized enterprises and the practice of new product development. European Business Review, 20, 51-72.,,,,,,,,,,,,,,,,,,,,</t>
  </si>
  <si>
    <t>LINZALONE, R., SCHIUMA, G. &amp; AMMIRATO, S. 2020. Connecting universities with entrepreneurship through digital learning platform: functional requirements and education-based knowledge exchange activities. International Journal of Entrepreneurial Behavior &amp; Research, 26, 1525-1545.,,,,,,,,,,,,,,,,,,,,</t>
  </si>
  <si>
    <t>LIU, C., M.E. SEPASGOZAR, S., SHIROWZHAN, S. &amp; MOHAMMADI, G. 2021a. Applications of object detection in modular construction based on a comparative evaluation of deep learning algorithms. Construction Innovation, 22, 141-159.,,,,,,,,,,,,,,,,,,,,</t>
  </si>
  <si>
    <t>LIU, C., READY, D., ROMAN, A., VAN WART, M., WANG, X., MCCARTHY, A. &amp; KIM, S. 2018. E-leadership: an empirical study of organizational leaders’ virtual communication adoption. Leadership &amp; Organization Development Journal, 39, 826-843.,,,,,,,,,,,,,,,,,,,,</t>
  </si>
  <si>
    <t>LIU, D., WANG, Y., CHEN, J. &amp; ZHANG, Y. 2020. Intelligent compaction practice and development: a bibliometric analysis. Engineering, Construction and Architectural Management, 27, 1213-1232.,,,,,,,,,,,,,,,,,,,,</t>
  </si>
  <si>
    <t>LIU, D. R. &amp; HSU, C. 2004. Project‐based knowledge maps: combining project mining and XML‐enabled topic maps. Internet Research, 14, 254-266.,,,,,,,,,,,,,,,,,,,,</t>
  </si>
  <si>
    <t>LIU, N., RUAN, L., JIN, R., CHEN, Y., DENG, X. &amp; YANG, T. 2019. Investigation of individual perceptions towards BIM implementation-a Chongqing case study. Engineering, Construction and Architectural Management, 26, 1455-1475.,,,,,,,,,,,,,,,,,,,,</t>
  </si>
  <si>
    <t>LIU, S., FANG, Z., YUAN, C., LI, Y. &amp; CAO, Y. 2012. Research on ACPI system frame for R&amp;D management of complex equipments. Kybernetes, 41, 750-760.,,,,,,,,,,,,,,,,,,,,</t>
  </si>
  <si>
    <t>LIU, W., LIANG, Y., WEI, S. &amp; WU, P. 2021b. The organizational collaboration framework of smart logistics ecological chain: a multi-case study in China. Industrial Management &amp; Data Systems, 121, 2026-2047.,,,,,,,,,,,,,,,,,,,,</t>
  </si>
  <si>
    <t>LIU, Y. &amp; MOHAMED, Y. 2012. Modelling industrial construction operations using a multi‐agent resource allocation framework. Engineering, Construction and Architectural Management, 19, 406-427.,,,,,,,,,,,,,,,,,,,,</t>
  </si>
  <si>
    <t>LOFORTE RIBEIRO, F. 2001. Project delivery system selection: a case‐based reasoning framework. Logistics Information Management, 14, 367-376.,,,,,,,,,,,,,,,,,,,,</t>
  </si>
  <si>
    <t>LOIS, P., DROGALAS, G., KARAGIORGOS, A. &amp; TSIKALAKIS, K. 2020. Internal audits in the digital era: opportunities risks and challenges. EuroMed Journal of Business, 15, 205-217.,,,,,,,,,,,,,,,,,,,,</t>
  </si>
  <si>
    <t>LOK, K. L., SO, A., OPOKU, A. &amp; SONG, H. 2021. Globalized service providers’ perspective for facility management outsourcing relationships. Management Decision, 59, 134-151.,,,,,,,,,,,,,,,,,,,,</t>
  </si>
  <si>
    <t>LOKKERBOL, J., DOES, R., DE MAST, J. &amp; SCHOONHOVEN, M. 2012. Improving processes in financial service organizations: where to begin? International Journal of Quality &amp; Reliability Management, 29, 981-999.,,,,,,,,,,,,,,,,,,,,</t>
  </si>
  <si>
    <t>LOPEZ-ARREDONDO, L. P., PEREZ, C. B., VILLAVICENCIO-NAVARRO, J., MERCADO, K. E., ENCINAS, M. &amp; INZUNZA-MEJIA, P. 2020. Reengineering of the software development process in a technology services company. Business Process Management Journal, 26, 655-674.,,,,,,,,,,,,,,,,,,,,</t>
  </si>
  <si>
    <t>LOUKIS, E. N., MARAGOUDAKIS, M. &amp; KYRIAKOU, N. 2020. Artificial intelligence-based public sector data analytics for economic crisis policymaking. Transforming Government: People, Process and Policy, 14, 639-662.,,,,,,,,,,,,,,,,,,,,</t>
  </si>
  <si>
    <t>LU, H., QI, J., LI, J., XIE, Y., XU, G. &amp; WANG, H. 2020. Multi-agent based safety computational experiment system for shield tunneling projects. Engineering, Construction and Architectural Management, 27, 1963-1991.,,,,,,,,,,,,,,,,,,,,</t>
  </si>
  <si>
    <t>LU, W., ZHANG, L. &amp; BAI, F. 2016. Bilateral learning model in construction claim negotiations. Engineering, Construction and Architectural Management, 23, 448-463.,,,,,,,,,,,,,,,,,,,,</t>
  </si>
  <si>
    <t>LUGMAYR, A., STOCKLEBEN, B., SCHEIB, C. &amp; MAILAPARAMPIL, M. A. 2017. Cognitive big data: survey and review on big data research and its implications. What is really “new” in big data? Journal of Knowledge Management, 21, 197-212.,,,,,,,,,,,,,,,,,,,,</t>
  </si>
  <si>
    <t>LUITEN, G. T. &amp; FISCHER, M. A. 1998. Opportunities for computer‐aided design for construction. Engineering, Construction and Architectural Management, 5, 127-136.,,,,,,,,,,,,,,,,,,,,</t>
  </si>
  <si>
    <t>LUNN, S. D. &amp; STEPHENSON, P. 2000. The impact of tactical and strategic FM automation. Facilities, 18, 312-323.,,,,,,,,,,,,,,,,,,,,</t>
  </si>
  <si>
    <t>MAALAOUI, A., LE LOARNE-LEMAIRE, S. &amp; RAZGALLAH, M. 2020. Does knowledge management explain the poor growth of social enterprises? Key insights from a systematic literature review on knowledge management and social entrepreneurship. Journal of Knowledge Management, 24, 1513-1532.,,,,,,,,,,,,,,,,,,,,</t>
  </si>
  <si>
    <t>MACFARLANE, A. 2003. On open source IR. Aslib Proceedings, 55, 217-222.,,,,,,,,,,,,,,,,,,,,</t>
  </si>
  <si>
    <t>MACHADO LEITÃO, T., LIMA NAVARRO, L. L., FLÓRIDO CAMEIRA, R. &amp; SILVA, E. R. 2021. Serious games in business process management: a systematic literature review. Business Process Management Journal, 27, 685-721.,,,,,,,,,,,,,,,,,,,,</t>
  </si>
  <si>
    <t>MACNAMARA, J. 2020. Corporate listening: unlocking insights from VOC, VOE and VOS for mutual benefits. Corporate Communications: An International Journal, 25, 377-393.,,,,,,,,,,,,,,,,,,,,</t>
  </si>
  <si>
    <t>MADANAYAKE, U. H. &amp; EGBU, C. 2019. Critical analysis for big data studies in construction: significant gaps in knowledge. Built Environment Project and Asset Management, 9, 530-547.,,,,,,,,,,,,,,,,,,,,</t>
  </si>
  <si>
    <t>MAGANHA, I., SILVA, C. &amp; FERREIRA, L. M. D. F. 2021. The sequence of implementation of reconfigurability core characteristics in manufacturing systems. Journal of Manufacturing Technology Management, 32, 356-375.,,,,,,,,,,,,,,,,,,,,</t>
  </si>
  <si>
    <t>MAHDI HOSSEINIAN, S. &amp; G. CARMICHAEL, D. 2014. An optimal target cost contract with a risk neutral owner. Engineering, Construction and Architectural Management, 21, 586-604.,,,,,,,,,,,,,,,,,,,,</t>
  </si>
  <si>
    <t>MAHDI, I. M., RILEY, M. J., FEREIG, S. M. &amp; ALEX, A. P. 2002. A multi‐criteria approach to contractor selection. Engineering, Construction and Architectural Management, 9, 29-37.,,,,,,,,,,,,,,,,,,,,</t>
  </si>
  <si>
    <t>MAHDJOUBI, L. &amp; YANG, J. L. 2001. An intelligent materials routing system on complex construction sites. Logistics Information Management, 14, 337-344.,,,,,,,,,,,,,,,,,,,,</t>
  </si>
  <si>
    <t>MAHMOUDI, A. &amp; JAVED, S. A. 2020. Project scheduling by incorporating potential quality loss cost in time-cost tradeoff problems. Journal of Modelling in Management, 15, 1187-1204.,,,,,,,,,,,,,,,,,,,,</t>
  </si>
  <si>
    <t>MAIER, R. &amp; REMUS, U. 2003. Implementing process‐oriented knowledge management strategies. Journal of Knowledge Management, 7, 62-74.,,,,,,,,,,,,,,,,,,,,</t>
  </si>
  <si>
    <t>MAILE, T., FISCHER, M. &amp; HUIJBREGTS, R. 2007. The vision of integrated IP‐based building systems. Journal of Corporate Real Estate, 9, 125-137.,,,,,,,,,,,,,,,,,,,,</t>
  </si>
  <si>
    <t>MALATJI, M., VON SOLMS, S. &amp; MARNEWICK, A. 2019. Socio-technical systems cybersecurity framework. Information &amp; Computer Security, 27, 233-272.,,,,,,,,,,,,,,,,,,,,</t>
  </si>
  <si>
    <t>MAO, H., LIU, S., ZHANG, J., ZHANG, Y. &amp; GONG, Y. 2021. Information technology competency and organizational agility: roles of absorptive capacity and information intensity. Information Technology &amp; People, 34, 421-451.,,,,,,,,,,,,,,,,,,,,</t>
  </si>
  <si>
    <t>MARCHAND, M. &amp; RAYMOND, L. 2018. Characterising performance measurement systems as used in SMEs: a field study. Benchmarking: An International Journal, 25, 3253-3275.,,,,,,,,,,,,,,,,,,,,</t>
  </si>
  <si>
    <t>MARGHERITA, A. 2014. Business process management system and activities. Business Process Management Journal, 20, 642-662.,,,,,,,,,,,,,,,,,,,,</t>
  </si>
  <si>
    <t>MARINELLI, M., LAMBROPOULOS, S. &amp; PETROUTSATOU, K. 2014. Earthmoving trucks condition level prediction using neural networks. Journal of Quality in Maintenance Engineering, 20, 182-192.,,,,,,,,,,,,,,,,,,,,</t>
  </si>
  <si>
    <t>MARTINSONS, M. G. 1995. Assimilating knowledge‐based systems: the roads to success. International Journal of Manpower, 16, 22-37.,,,,,,,,,,,,,,,,,,,,</t>
  </si>
  <si>
    <t>MARZOUK, M. &amp; ENABA, M. 2019. Analyzing project data in BIM with descriptive analytics to improve project performance. Built Environment Project and Asset Management, 9, 476-488.,,,,,,,,,,,,,,,,,,,,</t>
  </si>
  <si>
    <t>MARZOUK, M. &amp; MOAMEN, M. 2009. A framework for estimating negotiation amounts in construction projects. Construction Innovation, 9, 133-148.,,,,,,,,,,,,,,,,,,,,</t>
  </si>
  <si>
    <t>MARZUKI, M. J. &amp; NEWELL, G. 2021. The investment opportunities in the innovation-led listed satellite and telecommunication infrastructure sectors. Journal of Property Investment &amp; Finance, 39, 223-238.,,,,,,,,,,,,,,,,,,,,</t>
  </si>
  <si>
    <t>MASOOD, H., KARAKOWSKY, L. &amp; PODOLSKY, M. 2021. Exploring job crafting as a response to abusive supervision. Career Development International, 26, 174-200.,,,,,,,,,,,,,,,,,,,,</t>
  </si>
  <si>
    <t>MAULE, R. W. 1997. Adult IT programs: a discourse on pedagogy strategy and the Internet. Internet Research, 7, 129-152.,,,,,,,,,,,,,,,,,,,,</t>
  </si>
  <si>
    <t>MAULE, R. W. 2000. Metacognitive research and development framework (MRDF) for Internet instructional science software. Internet Research, 10, 329-346.,,,,,,,,,,,,,,,,,,,,</t>
  </si>
  <si>
    <t>MCBAIN, J., LAKANEN, G. &amp; TIMUSK, M. 2013. Vibration‐ and acoustic‐emissions based novelty detection of fretted bearings. Journal of Quality in Maintenance Engineering, 19, 181-198.,,,,,,,,,,,,,,,,,,,,</t>
  </si>
  <si>
    <t>MCDONALD, M. H. B. 1989. Marketing Planning and Expert Systems: An Epistemology of Practice. Marketing Intelligence &amp; Planning, 7, 16-23.,,,,,,,,,,,,,,,,,,,,</t>
  </si>
  <si>
    <t>MCGUIGAN, N., HAUSTEIN, E., KERN, T. &amp; LORSON, P. 2021. Thinking through the integration of corporate reporting: exploring the interplay between integrative and integrated thinking. Meditari Accountancy Research, 29, 775-804.,,,,,,,,,,,,,,,,,,,,</t>
  </si>
  <si>
    <t>MCIVER, D. &amp; LEPISTO, D. A. 2017. Effects of knowledge management on unit performance: examining the moderating role of tacitness and learnability. Journal of Knowledge Management, 21, 796-816.,,,,,,,,,,,,,,,,,,,,</t>
  </si>
  <si>
    <t>MCNAMARA, A. J. &amp; SEPASGOZAR, S. M. E. 2020. Developing a theoretical framework for intelligent contract acceptance. Construction Innovation, 20, 421-445.,,,,,,,,,,,,,,,,,,,,</t>
  </si>
  <si>
    <t>MEIJERINK, J. &amp; KEEGAN, A. 2019. Conceptualizing human resource management in the gig economy. Journal of Managerial Psychology, 34, 214-232.,,,,,,,,,,,,,,,,,,,,</t>
  </si>
  <si>
    <t>MEJIA, C., CIARLANTE, K. &amp; CHHEDA, K. 2021. A wearable technology solution and research agenda for housekeeper safety and health. International Journal of Contemporary Hospitality Management, 33, 3223-3255.,,,,,,,,,,,,,,,,,,,,</t>
  </si>
  <si>
    <t>MENG, Q., ZHANG, Y., LI, Z., SHI, W., WANG, J., SUN, Y., XU, L. &amp; WANG, X. 2020. A review of integrated applications of BIM and related technologies in whole building life cycle. Engineering, Construction and Architectural Management, 27, 1647-1677.,,,,,,,,,,,,,,,,,,,,</t>
  </si>
  <si>
    <t>MENGISTU, D. G. &amp; MAHESH, G. 2020. Dimensions for improvement of construction management practice in Ethiopian construction industry. Journal of Engineering, Design and Technology, 18, 21-39.,,,,,,,,,,,,,,,,,,,,</t>
  </si>
  <si>
    <t>MEROÑO‐CERDAN, A. L., LOPEZ‐NICOLAS, C. &amp; SABATER‐SÁNCHEZ, R. 2007. Knowledge management strategy diagnosis from KM instruments use. Journal of Knowledge Management, 11, 60-72.,,,,,,,,,,,,,,,,,,,,</t>
  </si>
  <si>
    <t>MESO, P., TROUTT, M. D. &amp; RUDNICKA, J. 2002. A review of naturalistic decision making research with some implications for knowledge management. Journal of Knowledge Management, 6, 63-73.,,,,,,,,,,,,,,,,,,,,</t>
  </si>
  <si>
    <t>METAXIOTIS, K. 2005. Leveraging expert systems technology to improve service industry. European Business Review, 17, 232-241.,,,,,,,,,,,,,,,,,,,,</t>
  </si>
  <si>
    <t>METAXIOTIS, K., ERGAZAKIS, K. &amp; PSARRAS, J. 2005. Exploring the world of knowledge management: agreements and disagreements in the academic/practitioner community. Journal of Knowledge Management, 9, 6-18.,,,,,,,,,,,,,,,,,,,,</t>
  </si>
  <si>
    <t>METAXIOTIS, K., PSARRAS, J. &amp; SAMOUILIDIS, E. 2003. Integrating fuzzy logic into decision suppport systems: current research and future prospects. Information Management &amp; Computer Security, 11, 53-59.,,,,,,,,,,,,,,,,,,,,</t>
  </si>
  <si>
    <t>MEZIANE, F., VADERA, S., KOBBACY, K. &amp; PROUDLOVE, N. 2000. Intelligent systems in manufacturing: current developments and future prospects. Integrated Manufacturing Systems, 11, 218-238.,,,,,,,,,,,,,,,,,,,,</t>
  </si>
  <si>
    <t>MICHAEL NOLIN, J. 2013. The special librarian and personalized meta-services. Library Review, 62, 508-524.,,,,,,,,,,,,,,,,,,,,</t>
  </si>
  <si>
    <t>MICHELI, G. J. L. 2008. A decision‐maker‐centred supplier selection approach for critical supplies. Management Decision, 46, 918-932.,,,,,,,,,,,,,,,,,,,,</t>
  </si>
  <si>
    <t>MILES, I. D., BELOUSOVA, V., CHICHKANOV, N. &amp; KRAYUSHKINA, Z. 2021. Knowledge-intensive business services in time of crisis: the coronavirus pandemic. foresight, 23, 125-153.,,,,,,,,,,,,,,,,,,,,</t>
  </si>
  <si>
    <t>MISHRA, D. &amp; MAHANTY, B. 2014. The effect of onsite-offshore work division on project cost, schedule, and quality for re-engineering projects in Indian outsourcing software industry. Strategic Outsourcing: An International Journal, 7, 198-225.,,,,,,,,,,,,,,,,,,,,</t>
  </si>
  <si>
    <t>MISHRA, N. &amp; RANE, S. B. 2019. Prediction and improvement of iron casting quality through analytics and Six Sigma approach. International Journal of Lean Six Sigma, 10, 189-210.,,,,,,,,,,,,,,,,,,,,</t>
  </si>
  <si>
    <t>MITRA, A. &amp; CAMPOY, L. 2009. Evolution of an IS development effort. Journal of Systems and Information Technology, 11, 150-167.,,,,,,,,,,,,,,,,,,,,</t>
  </si>
  <si>
    <t>MITROPOULOS, S., PATSOS, D. &amp; DOULIGERIS, C. 2007. Incident response requirements for distributed security information management systems. Information Management &amp; Computer Security, 15, 226-240.,,,,,,,,,,,,,,,,,,,,</t>
  </si>
  <si>
    <t>MODIC, D., HAFNER, A., DAMIJ, N. &amp; CEHOVIN ZAJC, L. 2019. Innovations in intellectual property rights management. European Journal of Management and Business Economics, 28, 189-203.,,,,,,,,,,,,,,,,,,,,</t>
  </si>
  <si>
    <t>MOHAMED, M. 2008. The “continuumization” of knowledge management technology. VINE, 38, 167-173.,,,,,,,,,,,,,,,,,,,,</t>
  </si>
  <si>
    <t>MOMADE, M. H., DURDYEV, S., ESTRELLA, D. &amp; ISMAIL, S. 2021. Systematic review of application of artificial intelligence tools in architectural, engineering and construction. Frontiers in Engineering and Built Environment, 1, 203-216.,,,,,,,,,,,,,,,,,,,,</t>
  </si>
  <si>
    <t>MONIRI, M. R., ALEM TABRIZ, A., AYOUGH, A. &amp; ZANDIEH, M. 2021. Turnaround project risk assessment using hybrid fuzzy SWARA and EDAS method: case of upstream oil process industries in Iran. Journal of Engineering, Design and Technology, 19, 966-988.,,,,,,,,,,,,,,,,,,,,</t>
  </si>
  <si>
    <t>MONTAJABIHA, M., ARSHADI KHAMSEH, A. &amp; AFSHAR-NADJAFI, B. 2017. A robust algorithm for project portfolio selection problem using real options valuation. International Journal of Managing Projects in Business, 10, 386-403.,,,,,,,,,,,,,,,,,,,,</t>
  </si>
  <si>
    <t>MOON, H., RYU, K. &amp; PARK, S. 2021. The emergence of new policy coordination model in Korea: empowering HRD at the sectoral level. European Journal of Training and Development, 45, 725-736.,,,,,,,,,,,,,,,,,,,,</t>
  </si>
  <si>
    <t>MORA, H., MORALES-MORALES, M. R., PUJOL-LÓPEZ, F. A. &amp; MOLLÁ-SIRVENT, R. 2021. Social cryptocurrencies as model for enhancing sustainable development. Kybernetes, 50, 2883-2916.,,,,,,,,,,,,,,,,,,,,</t>
  </si>
  <si>
    <t>MORAES, J. D., SCHAEFER, J. L., SCHREIBER, J. N. C., THOMAS, J. D. &amp; NARA, E. O. B. 2020. Algorithm applied: attracting MSEs to business associations. Journal of Business &amp; Industrial Marketing, 35, 13-22.,,,,,,,,,,,,,,,,,,,,</t>
  </si>
  <si>
    <t>MORE, E. &amp; MCGRATH, M. 1999. Working cooperatively in an age of deregulation. Journal of Management Development, 18, 227-255.,,,,,,,,,,,,,,,,,,,,</t>
  </si>
  <si>
    <t>MOSELHI, O. &amp; KHAN, Z. 2010. Analysis of labour productivity of formwork operations in building construction. Construction Innovation, 10, 286-303.,,,,,,,,,,,,,,,,,,,,</t>
  </si>
  <si>
    <t>MOSELHI, O. &amp; KHAN, Z. 2012. Significance ranking of parameters impacting construction labour productivity. Construction Innovation, 12, 272-296.,,,,,,,,,,,,,,,,,,,,</t>
  </si>
  <si>
    <t>MOSHTAGHIAN, F., GOLABCHI, M. &amp; NOORZAI, E. 2020. A framework to dynamic identification of project risks. Smart and Sustainable Built Environment, 9, 375-393.,,,,,,,,,,,,,,,,,,,,</t>
  </si>
  <si>
    <t>MOTIANI, N. N. &amp; KULKARNI, A. 2021. Leadership role in implementing Lean Six Sigma – a cross case analysis of KPO/BPO service organizations. International Journal of Innovation Science, 13, 249-267.,,,,,,,,,,,,,,,,,,,,</t>
  </si>
  <si>
    <t>MUGELLESI DOW, R., BOBRINSKY, N., PALLASCHKE, S., SPADA, M. &amp; WARHAUT, M. 2006. A knowledge management initiative in ESA/ESOC. Journal of Knowledge Management, 10, 22-35.,,,,,,,,,,,,,,,,,,,,</t>
  </si>
  <si>
    <t>MUNIZ, E. C. L., DANDOLINI, G. A., BIZ, A. A. &amp; RIBEIRO, A. C. 2021. Customer knowledge management and smart tourism destinations: a framework for the smart management of the tourist experience – SMARTUR. Journal of Knowledge Management, 25, 1336-1361.,,,,,,,,,,,,,,,,,,,,</t>
  </si>
  <si>
    <t>MYHILL, M., SHOEBRIDGE, M. &amp; SNOOK, L. 2009. Virtual research environments – a Web 2.0 cookbook? Library Hi Tech, 27, 228-238.,,,,,,,,,,,,,,,,,,,,</t>
  </si>
  <si>
    <t>NAKANDALA, D., LAU, H. &amp; ZHANG, J. 2014. Optimization model for transportation planning with demand uncertainties. Industrial Management &amp; Data Systems, 114, 1229-1245.,,,,,,,,,,,,,,,,,,,,</t>
  </si>
  <si>
    <t>NANDI, M. L., NANDI, S., MOYA, H. &amp; KAYNAK, H. 2020. Blockchain technology-enabled supply chain systems and supply chain performance: a resource-based view. Supply Chain Management: An International Journal, 25, 841-862.,,,,,,,,,,,,,,,,,,,,</t>
  </si>
  <si>
    <t>NAOUM, S. G. &amp; EGBU, C. 2016. Modern selection criteria for procurement methods in construction. International Journal of Managing Projects in Business, 9, 309-336.,,,,,,,,,,,,,,,,,,,,</t>
  </si>
  <si>
    <t>NAPPI, I. &amp; DE CAMPOS RIBEIRO, G. 2020. Internet of Things technology applications in the workplace environment: a critical review. Journal of Corporate Real Estate, 22, 71-90.,,,,,,,,,,,,,,,,,,,,</t>
  </si>
  <si>
    <t>NARAYANAN, G., JOSHI, M., DUTTA, P. &amp; KALITA, K. 2020. PSO-tuned support vector machine metamodels for assessment of turbulent flows in pipe bends. Engineering Computations, 37, 981-1001.,,,,,,,,,,,,,,,,,,,,</t>
  </si>
  <si>
    <t>NARKHEDE, B. E., RAUT, R., GARDAS, B., LUONG, H. T. &amp; JHA, M. 2017. Selection and evaluation of third party logistics service provider (3PLSP) by using an interpretive ranking process (IRP). Benchmarking: An International Journal, 24, 1597-1648.,,,,,,,,,,,,,,,,,,,,</t>
  </si>
  <si>
    <t>NARULA, S., PRAKASH, S., DWIVEDY, M., TALWAR, V. &amp; TIWARI, S. P. 2020. Industry 4.0 adoption key factors: an empirical study on manufacturing industry. Journal of Advances in Management Research, 17, 697-725.,,,,,,,,,,,,,,,,,,,,</t>
  </si>
  <si>
    <t>NARWANE, V. S., RAUT, R. D., YADAV, V. S., CHEIKHROUHOU, N., NARKHEDE, B. E. &amp; PRIYADARSHINEE, P. 2021. The role of big data for Supply Chain 4.0 in manufacturing organisations of developing countries. Journal of Enterprise Information Management, 34, 1452-1480.,,,,,,,,,,,,,,,,,,,,</t>
  </si>
  <si>
    <t>NASCIMENTO, D. L. D. M., GONCALVEZ QUELHAS, O. L., GUSMÃO CAIADO, R. G., TORTORELLA, G. L., GARZA-REYES, J. A. &amp; ROCHA-LONA, L. 2020. A lean six sigma framework for continuous and incremental improvement in the oil and gas sector. International Journal of Lean Six Sigma, 11, 577-595.,,,,,,,,,,,,,,,,,,,,</t>
  </si>
  <si>
    <t>NASCIMENTO, L. D. S., REICHERT, F. M., JANISSEK-MUNIZ, R. &amp; ZAWISLAK, P. A. 2021. Dynamic interactions among knowledge management, strategic foresight and emerging technologies. Journal of Knowledge Management, 25, 275-297.,,,,,,,,,,,,,,,,,,,,</t>
  </si>
  <si>
    <t>NASIRZADEH, F., KABIR, H. M. D., AKBARI, M., KHOSRAVI, A., NAHAVANDI, S. &amp; CARMICHAEL, D. G. 2020. ANN-based prediction intervals to forecast labour productivity. Engineering, Construction and Architectural Management, 27, 2335-2351.,,,,,,,,,,,,,,,,,,,,</t>
  </si>
  <si>
    <t>NEWMAN, C., EDWARDS, D., MARTEK, I., LAI, J., THWALA, W. D. &amp; RILLIE, I. 2021. Industry 4.0 deployment in the construction industry: a bibliometric literature review and UK-based case study. Smart and Sustainable Built Environment, 10, 557-580.,,,,,,,,,,,,,,,,,,,,</t>
  </si>
  <si>
    <t>NG, S. T., SHI, J. &amp; FANG, Y. 2009. Enhancing the logistics of construction materials through activity‐based simulation approach. Engineering, Construction and Architectural Management, 16, 224-237.,,,,,,,,,,,,,,,,,,,,</t>
  </si>
  <si>
    <t>NIEDERMAN, F. 2021. Project management: openings for disruption from AI and advanced analytics. Information Technology &amp; People, 34, 1570-1599.,,,,,,,,,,,,,,,,,,,,</t>
  </si>
  <si>
    <t>NIMAWAT, D. &amp; GIDWANI, B. D. 2021. Prioritization of important factors towards the status of industry 4.0 implementation utilizing AHP and ANP techniques. Benchmarking: An International Journal, 28, 695-720.,,,,,,,,,,,,,,,,,,,,</t>
  </si>
  <si>
    <t>NISSEN, M. E. 2001. Beyond electronic disintermediation through multi‐agent systems. Logistics Information Management, 14, 256-275.,,,,,,,,,,,,,,,,,,,,</t>
  </si>
  <si>
    <t>NISSEN, M. E. 2005. Experimental assessment of an innovation knowledge system for decision support. Business Process Management Journal, 11, 444-475.,,,,,,,,,,,,,,,,,,,,</t>
  </si>
  <si>
    <t>NIU, D., JI, L., WANG, Y. &amp; LIU, D. 2012. Echo state network with wavelet in load forecasting. Kybernetes, 41, 1557-1570.,,,,,,,,,,,,,,,,,,,,</t>
  </si>
  <si>
    <t>NORHIDAYAH, DOM, KASIM, N. &amp; SHAMSUDIN, A. 2012. Framework of human resource planning (HRP) influencing factors for local workforce supply in Malaysian construction industry. Journal of Technology Management in China, 7, 177-197.,,,,,,,,,,,,,,,,,,,,</t>
  </si>
  <si>
    <t>NTALE, P. D. &amp; NGOMA, M. 2021. Is COVID-19 threatening electoral democracy in Uganda? Readiness to accept “scientific voting” (electronic voting) amidst the COVID-19 pandemic. Digital Policy, Regulation and Governance, 23, 377-397.,,,,,,,,,,,,,,,,,,,,</t>
  </si>
  <si>
    <t>NWADIGO, O., NAISMITH, N. N., GHAFFARIANHOSEINI, A., GHAFFARIAN HOSEINI, A. &amp; TOOKEY, J. 2021. Dynamic Bayesian network modelling for predicting adaptability of time performance during time influencing factors disruptions in construction enterprise. Engineering, Construction and Architectural Management, 28, 2994-3013.,,,,,,,,,,,,,,,,,,,,</t>
  </si>
  <si>
    <t>ODAGIRI, K., YAEGASHI, R., TADAUCHI, M. &amp; ISHII, N. 2007. New user support in the university network with DACS scheme. Interactive Technology and Smart Education, 4, 138-146.,,,,,,,,,,,,,,,,,,,,</t>
  </si>
  <si>
    <t>ODEYINKA, H., LOWE, J. &amp; KAKA, A. 2012. Regression modelling of risk impacts on construction cost flow forecast. Journal of Financial Management of Property and Construction, 17, 203-221.,,,,,,,,,,,,,,,,,,,,</t>
  </si>
  <si>
    <t>OKPALA, I., NNAJI, C. &amp; AWOLUSI, I. 2021. Wearable sensing devices acceptance behavior in construction safety and health: assessing existing models and developing a hybrid conceptual model. Construction Innovation, 22, 57-75.,,,,,,,,,,,,,,,,,,,,</t>
  </si>
  <si>
    <t>OLANREWAJU, O. I., BABARINDE, S. A., CHILESHE, N. &amp; SANDANAYAKE, M. 2021. Drivers for implementation of building information modeling (BIM) within the Nigerian construction industry. Journal of Financial Management of Property and Construction, 26, 366-386.,,,,,,,,,,,,,,,,,,,,</t>
  </si>
  <si>
    <t>OLANREWAJU, O. I., CHILESHE, N., BABARINDE, S. A. &amp; SANDANAYAKE, M. 2020. Investigating the barriers to building information modeling (BIM) implementation within the Nigerian construction industry. Engineering, Construction and Architectural Management, 27, 2931-2958.,,,,,,,,,,,,,,,,,,,,</t>
  </si>
  <si>
    <t>OLATUNJI, O. A., LEE, J. J. S., CHONG, H.-Y. &amp; AKANMU, A. A. 2021. Building information modelling (BIM) penetration in quantity surveying (QS) practice. Built Environment Project and Asset Management, 11, 888-902.,,,,,,,,,,,,,,,,,,,,</t>
  </si>
  <si>
    <t>OLAWALE, O. A., OYEDELE, L. O. &amp; OWOLABI, H. A. 2020. Construction practitioners’ perception of key drivers of reputation in mega-construction projects. Journal of Engineering, Design and Technology, 18, 1571-1592.,,,,,,,,,,,,,,,,,,,,</t>
  </si>
  <si>
    <t>OLIVA, F. L. &amp; KOTABE, M. 2019. Barriers, practices, methods and knowledge management tools in startups. Journal of Knowledge Management, 23, 1838-1856.,,,,,,,,,,,,,,,,,,,,</t>
  </si>
  <si>
    <t>OLIVA, F. L., PAZA, A. C. T., BUTION, J. L., KOTABE, M., KELLE, P., VASCONCELLOS, E. P. G. D., GRISI, C. C. D. H. E., ALMEIDA, M. I. R. D. &amp; FISCHMANN, A. A. 2021. A model to analyze the knowledge management risks in open innovation: proposition and application with the case of GOL Airlines. Journal of Knowledge Management, 26, 681-721.,,,,,,,,,,,,,,,,,,,,</t>
  </si>
  <si>
    <t>OLIVA, F. L., SEMENSATO, B. I., PRIOSTE, D. B., WINANDY, E. J. L., BUTION, J. L., COUTO, M. H. G., BOTTACIN, M. A., MAC LENNAN, M. L. F., TEBERGA, P. M. F., SANTOS, R. F., SINGH, S. K., DA SILVA, S. F. &amp; MASSAINI, S. A. 2019. Innovation in the main Brazilian business sectors: characteristics, types and comparison of innovation. Journal of Knowledge Management, 23, 135-175.,,,,,,,,,,,,,,,,,,,,</t>
  </si>
  <si>
    <t>OLIVEIRA, T. C. D., MEDEIROS, L. D. &amp; DETZEL, D. H. M. 2021. Applying data mining algorithms to real estate appraisals: a comparative study. International Journal of Housing Markets and Analysis, 14, 969-986.,,,,,,,,,,,,,,,,,,,,</t>
  </si>
  <si>
    <t>OLUIKPE, P. I. 2015. Knowledge creation and utilization in project teams. Journal of Knowledge Management, 19, 351-371.,,,,,,,,,,,,,,,,,,,,</t>
  </si>
  <si>
    <t>OMOTAYO, T. S., BOATENG, P., OSOBAJO, O., OKE, A. &amp; OBI, L. I. 2020. Systems thinking and CMM for continuous improvement in the construction industry. International Journal of Productivity and Performance Management, 69, 271-296.,,,,,,,,,,,,,,,,,,,,</t>
  </si>
  <si>
    <t>ON CHEUNG, S., WONG, P. S. P., FUNG, A. Y. S. &amp; COFFEY, W. V. 2008. Examining the use of bid information in predicting the contractor's performance. Journal of Financial Management of Property and Construction, 13, 111-122.,,,,,,,,,,,,,,,,,,,,</t>
  </si>
  <si>
    <t>OPPENHEIM, C., TILSED, I., PATERSON, A., BRADLEY, J., PINFIELD, S., MCKENNA, B. &amp; AMLANI, A. 1998. REVIEWS. Online and CD-Rom Review, 22, 289-296.,,,,,,,,,,,,,,,,,,,,</t>
  </si>
  <si>
    <t>ORDOOBADI, S. M. 2010. Application of AHP and Taguchi loss functions in supply chain. Industrial Management &amp; Data Systems, 110, 1251-1269.,,,,,,,,,,,,,,,,,,,,</t>
  </si>
  <si>
    <t>ORDOOBADI, S. M. &amp; WANG, S. 2011. A multiple perspectives approach to supplier selection. Industrial Management &amp; Data Systems, 111, 629-648.,,,,,,,,,,,,,,,,,,,,</t>
  </si>
  <si>
    <t>ORJI, I. J. &amp; WEI, S. 2015. Dynamic modeling of sustainable operation in green manufacturing environment. Journal of Manufacturing Technology Management, 26, 1201-1217.,,,,,,,,,,,,,,,,,,,,</t>
  </si>
  <si>
    <t>ORSKI, D. &amp; HOJDA, M. 2008. Decision making under uncertainty for a class of production systems with serial and parallel operations. Kybernetes, 37, 677-692.,,,,,,,,,,,,,,,,,,,,</t>
  </si>
  <si>
    <t>OTCENÁŠKOVÁ, T. &amp; BUREŠ, V. 2018. Self-assessment of intellectual capital in an organisation. Journal of Intellectual Capital, 19, 387-406.,,,,,,,,,,,,,,,,,,,,</t>
  </si>
  <si>
    <t>OUESLATI, H., DEPARIS, M. &amp; BENNAGHMOUCH-MAIRE, S. 2021. The franchisor–franchisee relationship and customer data management in the digital era. International Journal of Retail &amp; Distribution Management, 49, 977-998.,,,,,,,,,,,,,,,,,,,,</t>
  </si>
  <si>
    <t>OUYANG, T., CAO, X., WANG, J. &amp; ZHANG, S. 2020. Managing technology innovation paradoxes through multi-level ambidexterity capabilities. Internet Research, 30, 1503-1520.,,,,,,,,,,,,,,,,,,,,</t>
  </si>
  <si>
    <t>OZEN SENELER, C., BASOGLU, N. &amp; DAIM, T. U. 2010. An empirical analysis of the antecedents of adoption of online services. Journal of Enterprise Information Management, 23, 417-438.,,,,,,,,,,,,,,,,,,,,</t>
  </si>
  <si>
    <t>ÖZSOMER, A., MITRI, M. &amp; TAMER CAVUSGIL, S. 1993. Selecting International Freight Forwarders: An Expert Systems Application. International Journal of Physical Distribution &amp; Logistics Management, 23, 11-21.,,,,,,,,,,,,,,,,,,,,</t>
  </si>
  <si>
    <t>PACIAROTTI, C., MAZZUTO, G. &amp; D’ETTORRE, D. 2014. A revised FMEA application to the quality control management. International Journal of Quality &amp; Reliability Management, 31, 788-810.,,,,,,,,,,,,,,,,,,,,</t>
  </si>
  <si>
    <t>PAGANO, A., CARLONI, E., GALVANI, S. &amp; BOCCONCELLI, R. 2021. The dissemination mechanisms of Industry 4.0 knowledge in traditional industrial districts:evidence from Italy. Competitiveness Review: An International Business Journal, 31, 27-53.,,,,,,,,,,,,,,,,,,,,</t>
  </si>
  <si>
    <t>PAI, A. R., JOSHI, G. &amp; RANE, S. 2021. Quality and reliability studies in software defect management: a literature review. International Journal of Quality &amp; Reliability Management, 38, 2007-2033.,,,,,,,,,,,,,,,,,,,,</t>
  </si>
  <si>
    <t>PALACIOS-MARQUÉS, D., MERIGÓ, J. M. &amp; SOTO-ACOSTA, P. 2015. Online social networks as an enabler of innovation in organizations. Management Decision, 53, 1906-1920.,,,,,,,,,,,,,,,,,,,,</t>
  </si>
  <si>
    <t>PALMER, S. &amp; UDAWATTA, N. 2019. Characterising “Green Building” as a topic in Twitter. Construction Innovation, 19, 513-530.,,,,,,,,,,,,,,,,,,,,</t>
  </si>
  <si>
    <t>PANDEY, S. C. &amp; DUTTA, A. 2013. Role of knowledge infrastructure capabilities in knowledge management. Journal of Knowledge Management, 17, 435-453.,,,,,,,,,,,,,,,,,,,,</t>
  </si>
  <si>
    <t>PANTANO, E., PIZZI, G. &amp; ROGERS, A. 2021. Who is interested in retail education? The (mis)match between the leading universities’ offerings and job demand in the UK. International Journal of Retail &amp; Distribution Management, 49, 317-340.,,,,,,,,,,,,,,,,,,,,</t>
  </si>
  <si>
    <t>PANTANO, E., PRIPORAS, C. V. &amp; DENNIS, C. 2018. A new approach to retailing for successful competition in the new smart scenario. International Journal of Retail &amp; Distribution Management, 46, 264-282.,,,,,,,,,,,,,,,,,,,,</t>
  </si>
  <si>
    <t>PAPADAKI, M., KARAMITSOS, I. &amp; THEMISTOCLEOUS, M. 2021. ViewpointCovid-19 digital test certificates and blockchain. Journal of Enterprise Information Management, 34, 993-1003.,,,,,,,,,,,,,,,,,,,,</t>
  </si>
  <si>
    <t>PAPADOPOULOS, P. M., DEMETRIADIS, S. N., STAMELOS, I. G. &amp; TSOUKALAS, I. A. 2010. The effect of prompting to students with different learning styles. Multicultural Education &amp; Technology Journal, 4, 198-213.,,,,,,,,,,,,,,,,,,,,</t>
  </si>
  <si>
    <t>PARNABY, J. &amp; TOWILL, D. R. 2009. Exploiting the concept of a manufacturing system part I. Journal of Manufacturing Technology Management, 20, 915-932.,,,,,,,,,,,,,,,,,,,,</t>
  </si>
  <si>
    <t>PARNELL, B., STONE, M. &amp; ARAVOPOULOU, E. 2020. Controlling superprojects – information management requirements. The Bottom Line, 33, 116-131.,,,,,,,,,,,,,,,,,,,,</t>
  </si>
  <si>
    <t>PARSONS, A. J. 1991. Building Innovativeness in Large U.S. Corporations. Journal of Services Marketing, 5, 5-20.,,,,,,,,,,,,,,,,,,,,</t>
  </si>
  <si>
    <t>PARVEZ, M. O. 2021. Use of machine learning technology for tourist and organizational services: high-tech innovation in the hospitality industry. Journal of Tourism Futures, 7, 240-244.,,,,,,,,,,,,,,,,,,,,</t>
  </si>
  <si>
    <t>PATAMAKAJONPONG, M. &amp; CHANDARASUPSANG, T. 2015. Alternative classification framework for engineering capability enhancement. Journal of Workplace Learning, 27, 68-90.,,,,,,,,,,,,,,,,,,,,</t>
  </si>
  <si>
    <t>PATEL, A. S. &amp; PATEL, K. M. 2021. Critical review of literature on Lean Six Sigma methodology. International Journal of Lean Six Sigma, 12, 627-674.,,,,,,,,,,,,,,,,,,,,</t>
  </si>
  <si>
    <t>PATRICK PIGOTT, J., GAMMACK, J., PIGOTT, D. &amp; HOBBS, V. 2009. Practical application of a knowledge development life cycle. VINE, 39, 159-173.,,,,,,,,,,,,,,,,,,,,</t>
  </si>
  <si>
    <t>PATRUCCO, A., CICCULLO, F. &amp; PERO, M. 2020. Industry 4.0 and supply chain process re-engineering. Business Process Management Journal, 26, 1093-1119.,,,,,,,,,,,,,,,,,,,,</t>
  </si>
  <si>
    <t>PEDRO, A., PIEDADE, J., MATOS, J. F. &amp; PEDRO, N. 2019. Redesigning initial teacher’s education practices with learning scenarios. The International Journal of Information and Learning Technology, 36, 266-283.,,,,,,,,,,,,,,,,,,,,</t>
  </si>
  <si>
    <t>PELLIZZONI, E., TRABUCCHI, D., FRATTINI, F., BUGANZA, T. &amp; DI BENEDETTO, A. 2020. Leveraging stakeholders’ knowledge in new service development: a dynamic approach. Journal of Knowledge Management, 24, 415-438.,,,,,,,,,,,,,,,,,,,,</t>
  </si>
  <si>
    <t>PELTONIEMI, M. 2008. Intra‐industry variety as an outcome of intellectual capital. Journal of Intellectual Capital, 9, 395-409.,,,,,,,,,,,,,,,,,,,,</t>
  </si>
  <si>
    <t>PENGNATE, S., LEHMBERG, D. G. &amp; TANGPONG, C. 2020. Top management's communication in economic crisis and the firm's subsequent performance: sentiment analysis approach. Corporate Communications: An International Journal, 25, 187-205.,,,,,,,,,,,,,,,,,,,,</t>
  </si>
  <si>
    <t>PERÇIN, S. 2010. Use of analytic network process in selecting knowledge management strategies. Management Research Review, 33, 452-471.,,,,,,,,,,,,,,,,,,,,</t>
  </si>
  <si>
    <t>PEREZ-SOLTERO, A., GALVEZ-LEON, H., BARCELO-VALENZUELA, M. &amp; SANCHEZ-SCHMITZ, G. 2016. A methodological proposal to benefit from team knowledge. VINE Journal of Information and Knowledge Management Systems, 46, 298-318.,,,,,,,,,,,,,,,,,,,,</t>
  </si>
  <si>
    <t>PÉREZ CHACÓN, S. R., RODRIGUEZ VILCHEZ, J. L., CABRERA BERRIOS, J. A., RAYMUNDO IBAÑEZ, C. A. &amp; MAURICIO, D. S. 2021. Increasing e-government adoption by emphasizing environmental sustainability: an extended case study in Peru. Transforming Government: People, Process and Policy, 15, 550-565.,,,,,,,,,,,,,,,,,,,,</t>
  </si>
  <si>
    <t>PERSAUD, A. 2021. Key competencies for big data analytics professions: a multimethod study. Information Technology &amp; People, 34, 178-203.,,,,,,,,,,,,,,,,,,,,</t>
  </si>
  <si>
    <t>PERSONA, A., REGATTIERI, A. &amp; ROMANO, P. 2004. An integrated reference model for production planning and control in SMEs. Journal of Manufacturing Technology Management, 15, 626-640.,,,,,,,,,,,,,,,,,,,,</t>
  </si>
  <si>
    <t>PEWDUM, W., RUJIRAYANYONG, T. &amp; SOOKSATRA, V. 2009. Forecasting final budget and duration of highway construction projects. Engineering, Construction and Architectural Management, 16, 544-557.,,,,,,,,,,,,,,,,,,,,</t>
  </si>
  <si>
    <t>PINHO, I., REGO, A. &amp; PINA E CUNHA, M. 2012. Improving knowledge management processes: a hybrid positive approach. Journal of Knowledge Management, 16, 215-242.,,,,,,,,,,,,,,,,,,,,</t>
  </si>
  <si>
    <t>PITT, M., GOYAL, S., HOLT, P., RITCHIE, J., DAY, P., SIMMONS, J., ROBINSON, G. &amp; RUSSELL, G. 2005. An innovative approach to facilities management in the workplace design brief. Facilities, 23, 343-355.,,,,,,,,,,,,,,,,,,,,</t>
  </si>
  <si>
    <t>PLATANOU, K., MÄKELÄ, K., BELETSKIY, A. &amp; COLICEV, A. 2018. Using online data and network-based text analysis in HRM research. Journal of Organizational Effectiveness: People and Performance, 5, 81-97.,,,,,,,,,,,,,,,,,,,,</t>
  </si>
  <si>
    <t>POOLE, A. H. 2017. The conceptual ecology of digital humanities. Journal of Documentation, 73, 91-122.,,,,,,,,,,,,,,,,,,,,</t>
  </si>
  <si>
    <t>POTDAR, P. K., ROUTROY, S. &amp; BEHERA, A. 2017. Agile manufacturing: a systematic review of literature and implications for future research. Benchmarking: An International Journal, 24, 2022-2048.,,,,,,,,,,,,,,,,,,,,</t>
  </si>
  <si>
    <t>PRABHAKARAN, A., MAHAMADU, A.-M., MAHDJOUBI, L., MANU, P., CHE IBRAHIM, C. K. I. &amp; AIGBAVBOA, C. O. 2021. The effectiveness of interactive virtual reality for furniture, fixture and equipment design communication: an empirical study. Engineering, Construction and Architectural Management, 28, 1440-1467.,,,,,,,,,,,,,,,,,,,,</t>
  </si>
  <si>
    <t>PRASAD, B. 2000. Converting computer‐integrated manufacturing into an intelligent information system by combining CIM with concurrent engineering and knowledge management. Industrial Management &amp; Data Systems, 100, 301-316.,,,,,,,,,,,,,,,,,,,,</t>
  </si>
  <si>
    <t>PRASAD, S., SHANKAR, R. &amp; ROY, S. 2019. Impact of bargaining power on supply chain profit allocation: a game-theoretic study. Journal of Advances in Management Research, 16, 398-416.,,,,,,,,,,,,,,,,,,,,</t>
  </si>
  <si>
    <t>PRATER, E. 2005. A framework for understanding the interaction of uncertainty and information systems on supply chains. International Journal of Physical Distribution &amp; Logistics Management, 35, 524-539.,,,,,,,,,,,,,,,,,,,,</t>
  </si>
  <si>
    <t>PRIKSHAT, V., MONTAGUE, A., CONNELL, J. &amp; BURGESS, J. 2020. Australian graduates’ work readiness – deficiencies, causes and potential solutions. Higher Education, Skills and Work-Based Learning, 10, 369-386.,,,,,,,,,,,,,,,,,,,,</t>
  </si>
  <si>
    <t>PRINCE, K. 2020. Education futures: balancing the familiar and the unknown. On the Horizon, 28, 33-44.,,,,,,,,,,,,,,,,,,,,</t>
  </si>
  <si>
    <t>PU, H., ZHEN, Z. &amp; WANG, D. 2011. Modified shuffled frog leaping algorithm for optimization of UAV flight controller. International Journal of Intelligent Computing and Cybernetics, 4, 25-39.,,,,,,,,,,,,,,,,,,,,</t>
  </si>
  <si>
    <t>PUJO, P., EL KHABOUS, I. &amp; OUNNAR, F. 2015. Experimental assessment of the productivity improvement when using U-shaped production cells with variable takt time. International Journal of Lean Six Sigma, 6, 17-38.,,,,,,,,,,,,,,,,,,,,</t>
  </si>
  <si>
    <t>PUNNIYAMOORTHY, M. &amp; SRIDEVI, P. 2016. Identification of a standard AI based technique for credit risk analysis. Benchmarking: An International Journal, 23, 1381-1390.,,,,,,,,,,,,,,,,,,,,</t>
  </si>
  <si>
    <t>PURAM, P. &amp; GURUMURTHY, A. 2021. Celebrating a decade of – a bibliometric analysis to uncover the “as is” and “to be” states. International Journal of Lean Six Sigma, 12, 1231-1259.,,,,,,,,,,,,,,,,,,,,</t>
  </si>
  <si>
    <t>QAZI, A., DIKMEN, I. &amp; BIRGONUL, M. T. 2020. Prioritization of interdependent uncertainties in projects. International Journal of Managing Projects in Business, 13, 913-935.,,,,,,,,,,,,,,,,,,,,</t>
  </si>
  <si>
    <t>QAZI, A. &amp; SIMSEKLER, M. C. E. 2021. Risk assessment of construction projects using Monte Carlo simulation. International Journal of Managing Projects in Business, 14, 1202-1218.,,,,,,,,,,,,,,,,,,,,</t>
  </si>
  <si>
    <t>QIN, H., WANG, H. &amp; JOHNSON, A. 2020. Understanding the information needs and information-seeking behaviours of new-generation engineering designers for effective knowledge management. Aslib Journal of Information Management, 72, 853-868.,,,,,,,,,,,,,,,,,,,,</t>
  </si>
  <si>
    <t>RABELO, L., SEPULVEDA, J., COMPTON, J., MORAGA, R. &amp; TURNER, R. 2006a. Disaster and prevention management for the NASA shuttle during lift‐off. Disaster Prevention and Management: An International Journal, 15, 262-274.,,,,,,,,,,,,,,,,,,,,</t>
  </si>
  <si>
    <t>RABELO, L. C., SEPULVEDA, J., COMPTON, J. &amp; TURNER, R. 2006b. Simulation of range safety for the NASA space shuttle. Aircraft Engineering and Aerospace Technology, 78, 98-106.,,,,,,,,,,,,,,,,,,,,</t>
  </si>
  <si>
    <t>RACHINGER, M., RAUTER, R., MÜLLER, C., VORRABER, W. &amp; SCHIRGI, E. 2019. Digitalization and its influence on business model innovation. Journal of Manufacturing Technology Management, 30, 1143-1160.,,,,,,,,,,,,,,,,,,,,</t>
  </si>
  <si>
    <t>RACHMAN, A. &amp; RATNAYAKE, R. M. C. 2019. Adoption and implementation potential of the lean concept in the petroleum industry: state-of-the-art. International Journal of Lean Six Sigma, 10, 311-338.,,,,,,,,,,,,,,,,,,,,</t>
  </si>
  <si>
    <t>RAI, H., JAGANNATHAN, M. &amp; DELHI, V. S. K. 2021. Claim tenability assessment in Indian real estate projects using ANN and decision tree models. Built Environment Project and Asset Management, 11, 468-487.,,,,,,,,,,,,,,,,,,,,</t>
  </si>
  <si>
    <t>RAJ, T., SHANKAR, R. &amp; SUHAIB, M. 2010. GTA‐based framework for evaluating the feasibility of transition to FMS. Journal of Manufacturing Technology Management, 21, 160-187.,,,,,,,,,,,,,,,,,,,,</t>
  </si>
  <si>
    <t>RAMADAS, T. &amp; SATISH, K. P. 2018. Identification and modeling of employee barriers while implementing lean manufacturing in small- and medium-scale enterprises. International Journal of Productivity and Performance Management, 67, 467-486.,,,,,,,,,,,,,,,,,,,,</t>
  </si>
  <si>
    <t>RAMAGE, M., BISSELL, C. &amp; CHAPMAN, D. 2014a. Editorial. Kybernetes, 43.,,,,,,,,,,,,,,,,,,,,</t>
  </si>
  <si>
    <t>RAMAGE, M., CHAPMAN, D. &amp; BISSELL, C. 2014b. Editorial. Kybernetes, 43.,,,,,,,,,,,,,,,,,,,,</t>
  </si>
  <si>
    <t>RANE, S. B., NARVEL, Y. A. M. &amp; BHANDARKAR, B. M. 2020. Developing strategies to improve agility in the project procurement management (PPM) process. Business Process Management Journal, 26, 257-286.,,,,,,,,,,,,,,,,,,,,</t>
  </si>
  <si>
    <t>RANE, S. B., POTDAR, P. R. &amp; RANE, S. 2021a. Development of Project Risk Management framework based on Industry 4.0 technologies. Benchmarking: An International Journal, 28, 1451-1481.,,,,,,,,,,,,,,,,,,,,</t>
  </si>
  <si>
    <t>RANE, S. B. &amp; THAKKER, S. V. 2020. Green procurement process model based on blockchain–IoT integrated architecture for a sustainable business. Management of Environmental Quality: An International Journal, 31, 741-763.,,,,,,,,,,,,,,,,,,,,</t>
  </si>
  <si>
    <t>RANE, S. B., THAKKER, S. V. &amp; KANT, R. 2021b. Stakeholders' involvement in green supply chain: a perspective of blockchain IoT-integrated architecture. Management of Environmental Quality: An International Journal, 32, 1166-1191.,,,,,,,,,,,,,,,,,,,,</t>
  </si>
  <si>
    <t>RANKY, P. G. 1994. Concurrent engineering and enterprise modelling. Assembly Automation, 14, 14-21.,,,,,,,,,,,,,,,,,,,,</t>
  </si>
  <si>
    <t>RASOULI, H. &amp; VALMOHAMMADI, C. 2020. Proposing a conceptual framework for customer identity and access management. Global Knowledge, Memory and Communication, 69, 94-116.,,,,,,,,,,,,,,,,,,,,</t>
  </si>
  <si>
    <t>RATCHEV, S. &amp; LOHSE, N. 2004. Data modelling for web enabled design of modular precision assembly devices. Assembly Automation, 24, 63-70.,,,,,,,,,,,,,,,,,,,,</t>
  </si>
  <si>
    <t>RAWAT, A., GUPTA, S. &amp; RAO, T. J. 2021. Risk analysis and mitigation for the city gas distribution projects. International Journal of Energy Sector Management, 15, 1007-1029.,,,,,,,,,,,,,,,,,,,,</t>
  </si>
  <si>
    <t>RAZI, N. &amp; GARRICK, J. 2019. The “betrayal effect” on post-acquisition integration. Qualitative Research in Accounting &amp; Management, 16, 279-303.,,,,,,,,,,,,,,,,,,,,</t>
  </si>
  <si>
    <t>REES, P. L. 1988. PRACTICAL CONSIDERATIONS ASSOCIATED WITH EXPERT SYSTEMS. Industrial Management &amp; Data Systems, 88, 3-6.,,,,,,,,,,,,,,,,,,,,</t>
  </si>
  <si>
    <t>REIS, D. A., FLEURY, A. L. &amp; CARVALHO, M. M. 2021. Consolidating core entrepreneurial competences: toward a meta-competence framework. International Journal of Entrepreneurial Behavior &amp; Research, 27, 179-204.,,,,,,,,,,,,,,,,,,,,</t>
  </si>
  <si>
    <t>REMY, L., IVANOVIĆ, D., THEODORIDOU, M., KRITSOTAKI, A., MARTIN, P., BAILO, D., SBARRA, M., ZHAO, Z. &amp; JEFFERY, K. 2019. Building an integrated enhanced virtual research environment metadata catalogue. The Electronic Library, 37, 929-951.,,,,,,,,,,,,,,,,,,,,</t>
  </si>
  <si>
    <t>REN, Z., ANUMBA, G. J. &amp; UGWU, O. O. 2001. Construction claims management: towards an agent‐based approach. Engineering, Construction and Architectural Management, 8, 185-197.,,,,,,,,,,,,,,,,,,,,</t>
  </si>
  <si>
    <t>RESTREPO, R. &amp; VILLEGAS, J. G. 2019. Supplier evaluation and classification in a Colombian motorcycle assembly company using data envelopment analysis. Academia Revista Latinoamericana de Administración, 32, 159-180.,,,,,,,,,,,,,,,,,,,,</t>
  </si>
  <si>
    <t>REZA, S., MUBARIK, M. S., NAGHAVI, N. &amp; RUB NAWAZ, R. 2020. Relationship marketing and third-party logistics: evidence from hotel industry. Journal of Hospitality and Tourism Insights, 3, 371-393.,,,,,,,,,,,,,,,,,,,,</t>
  </si>
  <si>
    <t>RIALTI, R., MARZI, G., CAPUTO, A. &amp; MAYAH, K. A. 2020. Achieving strategic flexibility in the era of big data. Management Decision, 58, 1585-1600.,,,,,,,,,,,,,,,,,,,,</t>
  </si>
  <si>
    <t>RIAZ, Z., PARN, E. A., EDWARDS, D. J., ARSLAN, M., SHEN, C. &amp; PENA-MORA, F. 2017. BIM and sensor-based data management system for construction safety monitoring. Journal of Engineering, Design and Technology, 15, 738-753.,,,,,,,,,,,,,,,,,,,,</t>
  </si>
  <si>
    <t>RICHARD, S., PELLERIN, R., BELLEMARE, J. &amp; PERRIER, N. 2021. A business process and portfolio management approach for Industry 4.0 transformation. Business Process Management Journal, 27, 505-528.,,,,,,,,,,,,,,,,,,,,</t>
  </si>
  <si>
    <t>RICHARDS, D. &amp; BUSCH, P. 2013. Knowing‐doing gaps in ICT: gender and culture. VINE, 43, 264-295.,,,,,,,,,,,,,,,,,,,,</t>
  </si>
  <si>
    <t>RIEGE, A. &amp; LINDSAY, N. 2006. Knowledge management in the public sector: stakeholder partnerships in the public policy development. Journal of Knowledge Management, 10, 24-39.,,,,,,,,,,,,,,,,,,,,</t>
  </si>
  <si>
    <t>RILEY, J. M. &amp; ELLEGOOD, W. A. 2020. Relationship conflict, task conflict and teams’ transactive memory systems. International Journal of Educational Management, 34, 626-640.,,,,,,,,,,,,,,,,,,,,</t>
  </si>
  <si>
    <t>ROBINSON, H. S., CARRILLO, P. M., ANUMBA, C. J. &amp; AL‐GHASSANI, A. M. 2005. Knowledge management practices in large construction organisations. Engineering, Construction and Architectural Management, 12, 431-445.,,,,,,,,,,,,,,,,,,,,</t>
  </si>
  <si>
    <t>RODRÍGUEZ-RUIZ, Ó., FERNÁNDEZ-MENÉNDEZ, J., DÍAZ-MARTÍNEZ, Z. &amp; FOSSAS-OLALLA, M. 2021. The impact of temporary workers on the conversion of innovation efforts into product innovations: the case of Spanish companies. Evidence-based HRM: a Global Forum for Empirical Scholarship, 9, 276-292.,,,,,,,,,,,,,,,,,,,,</t>
  </si>
  <si>
    <t>ROGERSON, S., MILLER, K. W., WINTER, J. S. &amp; LARSON, D. 2019. Information systems ethics – challenges and opportunities. Journal of Information, Communication and Ethics in Society, 17, 87-97.,,,,,,,,,,,,,,,,,,,,</t>
  </si>
  <si>
    <t>ROSA, D. V., CHAVES, M. S., OLIVEIRA, M. &amp; PEDRON, C. 2016. Target. International Journal of Managing Projects in Business, 9, 654-681.,,,,,,,,,,,,,,,,,,,,</t>
  </si>
  <si>
    <t>ROSEN, L. 1991. Enabling blind and visually impaired library users: Inmagic and adaptive technology. Library Hi Tech, 9, 45-61.,,,,,,,,,,,,,,,,,,,,</t>
  </si>
  <si>
    <t>ROTHENBURGER, B. &amp; GALARRETA, D. 2006. Facing knowledge evolution in space project: a multi‐viewpoint approach. Journal of Knowledge Management, 10, 52-65.,,,,,,,,,,,,,,,,,,,,</t>
  </si>
  <si>
    <t>ROUTROY, S., BHARDWAJ, A., SHARMA, S. K. &amp; ROUT, B. K. 2018. Analysis of manufacturing supply chain agility performance using Taguchi loss functions and design of experiment. Benchmarking: An International Journal, 25, 3296-3319.,,,,,,,,,,,,,,,,,,,,</t>
  </si>
  <si>
    <t>ROY, L. &amp; HALLMARK, E. K. 2017. Charting a multi-dimensional role of future librarians. Library Management, 38, 302-311.,,,,,,,,,,,,,,,,,,,,</t>
  </si>
  <si>
    <t>ROY, S. &amp; MITRA, J. 2018. Tacit and explicit knowledge management and assessment of quality performance of public R&amp;D in emerging economies. Journal of Organizational Change Management, 31, 188-214.,,,,,,,,,,,,,,,,,,,,</t>
  </si>
  <si>
    <t>ROYO, M., CHULVI, V., MULET, E. &amp; GALÁN, J. 2018. Users’ reactions captured by means of an EEG headset on viewing the presentation of sustainable designs using verbal narrative. European Journal of Marketing, 52, 159-181.,,,,,,,,,,,,,,,,,,,,</t>
  </si>
  <si>
    <t>RUDALL, B. H. 1990. Contemporary Systems and Cybernetics. Kybernetes, 19, 5-14.,,,,,,,,,,,,,,,,,,,,</t>
  </si>
  <si>
    <t>RUEL, S., OUABOUCH, L. &amp; SHAABAN, S. 2017. Supply chain uncertainties linked to information systems: a case study approach. Industrial Management &amp; Data Systems, 117, 1093-1108.,,,,,,,,,,,,,,,,,,,,</t>
  </si>
  <si>
    <t>RUI, X., WU, J., ZHAO, J. &amp; KHAMESINIA, M. S. 2021. Load balancing in the internet of things using fuzzy logic and shark smell optimization algorithm. Circuit World, 47, 335-344.,,,,,,,,,,,,,,,,,,,,</t>
  </si>
  <si>
    <t>RUIKAR, D., ANUMBA, C. J., DUKE, A., CARRILLO, P. M. &amp; BOUCHLAGHEM, N. M. 2007. Using the semantic web for project information management. Facilities, 25, 507-524.,,,,,,,,,,,,,,,,,,,,</t>
  </si>
  <si>
    <t>RUSSELL, C. &amp; MEEHAN, J. 2014. Exploring legitimacy in major public procurement projects. Journal of Public Procurement, 14, 495-537.,,,,,,,,,,,,,,,,,,,,</t>
  </si>
  <si>
    <t>SAGARNA GARCIA, J. M. &amp; PEREIRA JEREZ, D. 2020. Agro-food projects: analysis of procedures within digital revolution. International Journal of Managing Projects in Business, 13, 648-664.,,,,,,,,,,,,,,,,,,,,</t>
  </si>
  <si>
    <t>SAHU, N. K., SAHU, A. K. &amp; SAHU, A. K. 2018. Cluster approach integrating weighted geometric aggregation operator to appraise industrial robot. Kybernetes, 47, 487-524.,,,,,,,,,,,,,,,,,,,,</t>
  </si>
  <si>
    <t>SAIDE, S., ASTUTI, E. S., INDRAJIT, R. E., TRIALIH, R., DINIATY, A., DEWI, F. &amp; HERZAVINA, H. 2019a. What we give, we get back. Journal of Science and Technology Policy Management, 10, 1047-1062.,,,,,,,,,,,,,,,,,,,,</t>
  </si>
  <si>
    <t>SAIDE, S., INDRAJIT, R. E., TRIALIH, R., RAMADHANI, S. &amp; NAJAMUDDIN, N. 2019b. A theoretical and empirical validation of information technology and path-goal leadership on knowledge creation in university. Journal of Science and Technology Policy Management, 10, 551-568.,,,,,,,,,,,,,,,,,,,,</t>
  </si>
  <si>
    <t>SAINI, M., ARIF, M. &amp; KULONDA, D. J. 2019. Critical factors for transferring and sharing tacit knowledge within lean and agile construction processes. Construction Innovation, 18, 64-89.,,,,,,,,,,,,,,,,,,,,</t>
  </si>
  <si>
    <t>SAITO, A., UMEMOTO, K. &amp; IKEDA, M. 2007. A strategy‐based ontology of knowledge management technologies. Journal of Knowledge Management, 11, 97-114.,,,,,,,,,,,,,,,,,,,,</t>
  </si>
  <si>
    <t>SAJTOS, L., KLEINALTENKAMP, M. &amp; HARRISON, J. 2018. Boundary objects for institutional work across service ecosystems. Journal of Service Management, 29, 615-640.,,,,,,,,,,,,,,,,,,,,</t>
  </si>
  <si>
    <t>SAMEJIMA, M., HISAKANE, D. &amp; KOMODA, N. 2015. Automatic annotation method on learners’ opinions in case method discussion. Interactive Technology and Smart Education, 12, 90-99.,,,,,,,,,,,,,,,,,,,,</t>
  </si>
  <si>
    <t>SANCHEZ-SEGURA, M.-I., DUGARTE-PEÑA, G.-L., AMESCUA-SECO, A. &amp; MEDINA-DOMINGUEZ, F. 2021. Exploring how the intangible side of an organization impacts its business model. Kybernetes, 50, 2790-2822.,,,,,,,,,,,,,,,,,,,,</t>
  </si>
  <si>
    <t>SANDELANDS, E. 1994a. Anbar Abstracts Issue. Marketing Intelligence &amp; Planning, 12, 1-48.,,,,,,,,,,,,,,,,,,,,</t>
  </si>
  <si>
    <t>SANDELANDS, E. 1994b. Anbar Abstracts Issue. International Journal of Public Sector Management, 7, 1-72.,,,,,,,,,,,,,,,,,,,,</t>
  </si>
  <si>
    <t>SANDELANDS, E. 1994c. Strategic Issues for Facilities Managers. Facilities, 12, 1-28.,,,,,,,,,,,,,,,,,,,,</t>
  </si>
  <si>
    <t>SANDELANDS, E. 1994d. Strategic logistics management. Logistics Information Management, 7, 1-48.,,,,,,,,,,,,,,,,,,,,</t>
  </si>
  <si>
    <t>SANG, L., YU, M., LIN, H., ZHANG, Z. &amp; JIN, R. 2021. Big data, technology capability and construction project quality: a cross-level investigation. Engineering, Construction and Architectural Management, 28, 706-727.,,,,,,,,,,,,,,,,,,,,</t>
  </si>
  <si>
    <t>SANKARAN, S., HOU TAY, B. &amp; ORR, M. 2009. Managing organizational change by using soft systems thinking in action research projects. International Journal of Managing Projects in Business, 2, 179-197.,,,,,,,,,,,,,,,,,,,,</t>
  </si>
  <si>
    <t>SANTOS, M. V. &amp; MAYORAL, R. M. 2020. Business, management and accounting. Journal of Strategy and Management, 13, 254-277.,,,,,,,,,,,,,,,,,,,,</t>
  </si>
  <si>
    <t>SANTOS, R. C. &amp; MARTINHO, J. L. 2020. An Industry 4.0 maturity model proposal. Journal of Manufacturing Technology Management, 31, 1023-1043.,,,,,,,,,,,,,,,,,,,,</t>
  </si>
  <si>
    <t>SANTOSO, W., SITORUS, P. M., BATUNANGGAR, S., KRISANTI, F. T., ANGGADWITA, G. &amp; ALAMSYAH, A. 2021. Talent mapping: a strategic approach toward digitalization initiatives in the banking and financial technology (FinTech) industry in Indonesia. Journal of Science and Technology Policy Management, 12, 399-420.,,,,,,,,,,,,,,,,,,,,</t>
  </si>
  <si>
    <t>SANZ-LLOPIS, J. &amp; OSTERMANN, M. 2020. Innovation in project management through framing and challenge redefinition. International Journal of Managing Projects in Business, 13, 745-766.,,,,,,,,,,,,,,,,,,,,</t>
  </si>
  <si>
    <t>SARITAS, O., DRANEV, Y. &amp; CHULOK, A. 2017. A dynamic and adaptive scenario approach for formulating science &amp; technology policy. foresight, 19, 473-490.,,,,,,,,,,,,,,,,,,,,</t>
  </si>
  <si>
    <t>SAWHNEY, R., SUBBURAMAN, K., SONNTAG, C., RAO VENKATESWARA RAO, P. &amp; CAPIZZI, C. 2010. A modified FMEA approach to enhance reliability of lean systems. International Journal of Quality &amp; Reliability Management, 27, 832-855.,,,,,,,,,,,,,,,,,,,,</t>
  </si>
  <si>
    <t>SCHERPEREEL, C. M. 2004. Clouds on the Horizon: IQSoft Ltd. The CASE Journal, 1, 79-96.,,,,,,,,,,,,,,,,,,,,</t>
  </si>
  <si>
    <t>SCHINAGL, S. &amp; SHAHIM, A. 2020. What do we know about information security governance? Information &amp; Computer Security, 28, 261-292.,,,,,,,,,,,,,,,,,,,,</t>
  </si>
  <si>
    <t>SCHLOEGEL, U., STEGMANN, S., MAEDCHE, A. &amp; VAN DICK, R. 2018. Age stereotypes in agile software development – an empirical study of performance expectations. Information Technology &amp; People, 31, 41-62.,,,,,,,,,,,,,,,,,,,,</t>
  </si>
  <si>
    <t>SCHOENHERR, T., HILPERT, D., SONI, A. K., VENKATARAMANAN, M. A. &amp; MABERT, V. A. 2010. Enterprise systems complexity and its antecedents: a grounded‐theory approach. International Journal of Operations &amp; Production Management, 30, 639-668.,,,,,,,,,,,,,,,,,,,,</t>
  </si>
  <si>
    <t>SCHWARTZ, D. G. 2002. Leveraging the Internet to managing complex knowledge in a complex world. Internet Research, 12.,,,,,,,,,,,,,,,,,,,,</t>
  </si>
  <si>
    <t>SCHWARTZ, D. G. &amp; TE’ENI, D. 2001. Intelligent agent behavior based on organizational image theory. Kybernetes, 30, 166-178.,,,,,,,,,,,,,,,,,,,,</t>
  </si>
  <si>
    <t>SCOTT, B., SHURVILLE, S., MACLEAN, P. &amp; CONG, C. 2007. Cybernetic principles for learning design. Kybernetes, 36, 1497-1514.,,,,,,,,,,,,,,,,,,,,</t>
  </si>
  <si>
    <t>SCOTT, N., PONNIAH, D. &amp; SAUD, B. 1994. Computing and the Construction Industry. Structural Survey, 12, 10-14.,,,,,,,,,,,,,,,,,,,,</t>
  </si>
  <si>
    <t>SECUNDO, G., DEL VECCHIO, P., DUMAY, J. &amp; PASSIANTE, G. 2017. Intellectual capital in the age of Big Data: establishing a research agenda. Journal of Intellectual Capital, 18, 242-261.,,,,,,,,,,,,,,,,,,,,</t>
  </si>
  <si>
    <t>SECUNDO, G., DUMAY, J. &amp; DEL VECCHIO, P. 2018. Guest editorial. Meditari Accountancy Research, 26, 354-360.,,,,,,,,,,,,,,,,,,,,</t>
  </si>
  <si>
    <t>SECUNDO, G., NDOU, V., DEL VECCHIO, P. &amp; DE PASCALE, G. 2019. Knowledge management in entrepreneurial universities. Management Decision, 57, 3226-3257.,,,,,,,,,,,,,,,,,,,,</t>
  </si>
  <si>
    <t>SEKASI, J. &amp; SOLIHU, H. 2021. Safety and risk analysis at railway crossings of north-south Addis Ababa light rail. Smart and Resilient Transportation, 3, 266-282.,,,,,,,,,,,,,,,,,,,,</t>
  </si>
  <si>
    <t>SEN, D. K., DATTA, S. &amp; MAHAPATRA, S. S. 2018. Sustainable supplier selection in intuitionistic fuzzy environment: a decision-making perspective. Benchmarking: An International Journal, 25, 545-574.,,,,,,,,,,,,,,,,,,,,</t>
  </si>
  <si>
    <t>SEN, D. K., DATTA, S., PATEL, S. K. &amp; MAHAPATRA, S. S. 2015. Multi-criteria decision making towards selection of industrial robot. Benchmarking: An International Journal, 22, 465-487.,,,,,,,,,,,,,,,,,,,,</t>
  </si>
  <si>
    <t>SEO, Y. W., LEE, K. C. &amp; LEE, S. 2017. Decision quality of the research project evaluation mechanism by using particle swarm optimization. Management Decision, 55, 745-765.,,,,,,,,,,,,,,,,,,,,</t>
  </si>
  <si>
    <t>SERENKO, A. 2021. A structured literature review of scientometric research of the knowledge management discipline: a 2021 update. Journal of Knowledge Management, 25, 1889-1925.,,,,,,,,,,,,,,,,,,,,</t>
  </si>
  <si>
    <t>SETURIDZE, R. &amp; TOPURIA, N. 2021. A way of developing collaboration between universities and businesses in a time of COVID-19. Kybernetes, 50, 1661-1678.,,,,,,,,,,,,,,,,,,,,</t>
  </si>
  <si>
    <t>SEYMOUR, D. 1988. STAFF DEVELOPMENT BY NEGOTIATED LEARNING CONTRACT. Industrial and Commercial Training, 20, 24-27.,,,,,,,,,,,,,,,,,,,,</t>
  </si>
  <si>
    <t>SEYMOUR, L. &amp; NADASEN, K. 2007. Web access for IT staff: a developing world perspective on web abuse. The Electronic Library, 25, 543-557.,,,,,,,,,,,,,,,,,,,,</t>
  </si>
  <si>
    <t>SHABASH, B. &amp; WIESE, K. C. 2015. Diploidy in evolutionary algorithms for dynamic optimization problems. International Journal of Intelligent Computing and Cybernetics, 8, 312-329.,,,,,,,,,,,,,,,,,,,,</t>
  </si>
  <si>
    <t>SHAFIEE, S., KRISTJANSDOTTIR, K., HVAM, L. &amp; FORZA, C. 2018. How to scope configuration projects and manage the knowledge they require. Journal of Knowledge Management, 22, 982-1014.,,,,,,,,,,,,,,,,,,,,</t>
  </si>
  <si>
    <t>SHAMSUZZOHA, A. H. M. &amp; HELO, P. T. 2011. Information dependencies within product architecture: prospects of complexity reduction. Journal of Manufacturing Technology Management, 22, 314-329.,,,,,,,,,,,,,,,,,,,,</t>
  </si>
  <si>
    <t>SHANI, A. B., SENA, J. A. &amp; OLIN, T. 2003. Knowledge management and new product development: a study of two companies. European Journal of Innovation Management, 6, 137-149.,,,,,,,,,,,,,,,,,,,,</t>
  </si>
  <si>
    <t>SHARIF, A. M. &amp; IRANI, Z. 2006. Applying a fuzzy‐morphological approach to complexity within management decision making. Management Decision, 44, 930-961.,,,,,,,,,,,,,,,,,,,,</t>
  </si>
  <si>
    <t>SHARMA, D., SHARMA, A. K. &amp; BARUA, M. K. 2013. Efficiency and productivity of banking sector. Qualitative Research in Financial Markets, 5, 195-224.,,,,,,,,,,,,,,,,,,,,</t>
  </si>
  <si>
    <t>SHELBOURN, M., BOUCHLAGHEM, N. M., ANUMBA, C. &amp; CARRILLO, P. 2007. Planning and implementation of effective collaboration in construction projects. Construction Innovation, 7, 357-377.,,,,,,,,,,,,,,,,,,,,</t>
  </si>
  <si>
    <t>SHENOY, D. &amp; MAHANTY, B. 2021. Measuring the readiness of a megaproject. International Journal of Managing Projects in Business, 14, 999-1022.,,,,,,,,,,,,,,,,,,,,</t>
  </si>
  <si>
    <t>SHETH, J., JAIN, V. &amp; AMBIKA, A. 2020. Repositioning the customer support services: the next frontier of competitive advantage. European Journal of Marketing, 54, 1787-1804.,,,,,,,,,,,,,,,,,,,,</t>
  </si>
  <si>
    <t>SHIUE, F.-J., LEE, H.-Y., ZHENG, M.-C., KHITAM, A. F. K. &amp; ASSEFA, S. 2021. An estimation model of construction project segmentation for optimum project pricing. Engineering, Construction and Architectural Management, 28, 2361-2380.,,,,,,,,,,,,,,,,,,,,</t>
  </si>
  <si>
    <t>SHOKRI-GHASABEH, M. &amp; CHILESHE, N. 2014. Knowledge management. Construction Innovation, 14, 108-134.,,,,,,,,,,,,,,,,,,,,</t>
  </si>
  <si>
    <t>SHWETA &amp; KUMAR, D. 2021. Analysis of issues of generic medicine supply chain using fuzzy AHP: a Pilot study of Indian public drug distribution scheme. International Journal of Pharmaceutical and Healthcare Marketing, 15, 18-42.,,,,,,,,,,,,,,,,,,,,</t>
  </si>
  <si>
    <t>SIMON, J. P., BENGHOZI, P. J. &amp; SALVADOR, E. 2015. The new middlemen of the digital age: the case of cinema. info, 17, 97-115.,,,,,,,,,,,,,,,,,,,,</t>
  </si>
  <si>
    <t>SIVATHANU, B. &amp; PILLAI, R. 2020. Technology and talent analytics for talent management – a game changer for organizational performance. International Journal of Organizational Analysis, 28, 457-473.,,,,,,,,,,,,,,,,,,,,</t>
  </si>
  <si>
    <t>SLEEP, S., DIXON, A. L., DECARLO, T. &amp; LAM, S. K. 2020. The business-to-business inside sales force: roles, configurations and research agenda. European Journal of Marketing, 54, 1025-1060.,,,,,,,,,,,,,,,,,,,,</t>
  </si>
  <si>
    <t>SMITH, J. &amp; JACKSON, N. 2000. Strategic needs analysis: its role in brief development. Facilities, 18, 502-512.,,,,,,,,,,,,,,,,,,,,</t>
  </si>
  <si>
    <t>SMITH, J., LOVE, P. E. D. &amp; WYATT, R. 2001. To build or not to build? Assessing the strategic needs of construction industry clients and their stakeholders. Structural Survey, 19, 121-132.,,,,,,,,,,,,,,,,,,,,</t>
  </si>
  <si>
    <t>SMITH, J. M., KENLEY, R. &amp; WYATT, R. 1998. Evaluating the client briefing problem: an exploratory study. Engineering, Construction and Architectural Management, 5, 387-398.,,,,,,,,,,,,,,,,,,,,</t>
  </si>
  <si>
    <t>SMYTH, H., RAZMDOOST, K. &amp; MILLS, G. R. W. 2019. Service innovation through linking design, construction and asset management. Built Environment Project and Asset Management, 9, 80-86.,,,,,,,,,,,,,,,,,,,,</t>
  </si>
  <si>
    <t>SOLTANINEJAD, M., FARAJI, A. &amp; NOORZAI, E. 2021. Recognizing the effective factors in managing fire incidents to reduce the collateral damages and casualties. Facilities, 39, 805-827.,,,,,,,,,,,,,,,,,,,,</t>
  </si>
  <si>
    <t>SOMMESTAD, T., EKSTEDT, M., HOLM, H. &amp; AFZAL, M. 2011. Security mistakes in information system deployment projects. Information Management &amp; Computer Security, 19, 80-94.,,,,,,,,,,,,,,,,,,,,</t>
  </si>
  <si>
    <t>SONGER, A. D., DIEKMANN, J. E., RASHEED, K. A. &amp; HAYS, B. 2001. Construction scheduling using 3‐D CAD and walk‐thru. Construction Innovation, 1, 191-207.,,,,,,,,,,,,,,,,,,,,</t>
  </si>
  <si>
    <t>SÖNMEZ, M., YANG, J. B. &amp; HOLT, G. D. 2001. Addressing the contractor selection problem using an evidential reasoning approach. Engineering, Construction and Architectural Management, 8, 198-210.,,,,,,,,,,,,,,,,,,,,</t>
  </si>
  <si>
    <t>SOOMRO, Z. A., AHMED, J., SHAH, M. H. &amp; KHOUMBATI, K. 2019. Investigating identity fraud management practices in e-tail sector: a systematic review. Journal of Enterprise Information Management, 32, 301-324.,,,,,,,,,,,,,,,,,,,,</t>
  </si>
  <si>
    <t>SOROOR, J. &amp; TAROKH, M. J. 2006. Innovative SCM. VINE, 36, 304-340.,,,,,,,,,,,,,,,,,,,,</t>
  </si>
  <si>
    <t>SOTT, M. K., FURSTENAU, L. B., KIPPER, L. M., RECKZIEGEL RODRIGUES, Y. P., LÓPEZ-ROBLES, J. R., GIRALDO, F. D. &amp; COBO, M. J. 2021. Process modeling for smart factories: using science mapping to understand the strategic themes, main challenges and future trends. Business Process Management Journal, 27, 1391-1417.,,,,,,,,,,,,,,,,,,,,</t>
  </si>
  <si>
    <t>SOUSA-ZOMER, T. T., NEELY, A. &amp; MARTINEZ, V. 2020. Digital transforming capability and performance: a microfoundational perspective. International Journal of Operations &amp; Production Management, 40, 1095-1128.,,,,,,,,,,,,,,,,,,,,</t>
  </si>
  <si>
    <t>SREERAM, T. R. &amp; THONDIYATH, A. 2015. Combining Lean and Six Sigma in the context of Systems Engineering design. International Journal of Lean Six Sigma, 6, 290-312.,,,,,,,,,,,,,,,,,,,,</t>
  </si>
  <si>
    <t>STEWART, R. &amp; MOHAMED, S. 2002. IT/IS projects selection using multi‐criteria utility theory. Logistics Information Management, 15, 254-270.,,,,,,,,,,,,,,,,,,,,</t>
  </si>
  <si>
    <t>STONE, M., ARAVOPOULOU, E., EKINCI, Y., EVANS, G., HOBBS, M., LABIB, A., LAUGHLIN, P., MACHTYNGER, J. &amp; MACHTYNGER, L. 2020a. Artificial intelligence (AI) in strategic marketing decision-making: a research agenda. The Bottom Line, 33, 183-200.,,,,,,,,,,,,,,,,,,,,</t>
  </si>
  <si>
    <t>STONE, M., ARAVOPOULOU, E., EVANS, G., ALDHAEN, E. &amp; PARNELL, B. D. 2019. From information mismanagement to misinformation – the dark side of information management. The Bottom Line, 32, 47-70.,,,,,,,,,,,,,,,,,,,,</t>
  </si>
  <si>
    <t>STONE, M., ARAVOPOULOU, E., STOTT, R., PARNELL, B. D., MACHTYNGER, J., FOSS, B. &amp; MACHTYNGER, L. 2021. The evolution of business models of information and communication technology suppliers. The Bottom Line, 34, 1-19.,,,,,,,,,,,,,,,,,,,,</t>
  </si>
  <si>
    <t>STONE, M., MACHTYNGER, J., MACHTYNGER, L. &amp; ARAVOPOULOU, E. 2020b. The making of information nations. The Bottom Line, 33, 12-26.,,,,,,,,,,,,,,,,,,,,</t>
  </si>
  <si>
    <t>ŠTORGA, M., MOSTASHARI, A. &amp; STANKOVIĆ, T. 2013. Visualisation of the organisation knowledge structure evolution. Journal of Knowledge Management, 17, 724-740.,,,,,,,,,,,,,,,,,,,,</t>
  </si>
  <si>
    <t>STORMI, K., LAINE, T., SUOMALA, P. &amp; ELOMAA, T. 2018. Forecasting sales in industrial services. Journal of Service Management, 29, 277-300.,,,,,,,,,,,,,,,,,,,,</t>
  </si>
  <si>
    <t>STYLOS, N., ZWIEGELAAR, J. &amp; BUHALIS, D. 2021. Big data empowered agility for dynamic, volatile, and time-sensitive service industries: the case of tourism sector. International Journal of Contemporary Hospitality Management, 33, 1015-1036.,,,,,,,,,,,,,,,,,,,,</t>
  </si>
  <si>
    <t>SU, J. &amp; LIU, J. 2012. Exploring critical factors in China's manufacturing technology innovation. Journal of Knowledge-based Innovation in China, 4, 104-117.,,,,,,,,,,,,,,,,,,,,</t>
  </si>
  <si>
    <t>SUBASH BABU, A. 1999. Strategies for enhancing agility of make‐to‐order manufacturing systems. International Journal of Agile Management Systems, 1, 23-29.,,,,,,,,,,,,,,,,,,,,</t>
  </si>
  <si>
    <t>SUI PHENG, L. 2000. Chinese business principles (770‐221 B.C.): relevance for real estate marketing and management. Asia Pacific Journal of Marketing and Logistics, 12, 17-36.,,,,,,,,,,,,,,,,,,,,</t>
  </si>
  <si>
    <t>SURESH, S., RENUKAPPA, S., ABDUL-AZIZ, A.-R., PALOO, Y. &amp; JALLOW, H. 2021. Developments in the UK road transport from a smart cities perspective. Engineering, Construction and Architectural Management, 28, 845-862.,,,,,,,,,,,,,,,,,,,,</t>
  </si>
  <si>
    <t>SUŠA VUGEC, D., BOSILJ VUKŠIĆ, V., PEJIĆ BACH, M., JAKLIČ, J. &amp; INDIHAR ŠTEMBERGER, M. 2020. Business intelligence and organizational performance. Business Process Management Journal, 26, 1709-1730.,,,,,,,,,,,,,,,,,,,,</t>
  </si>
  <si>
    <t>SUSAN CABANERO‐JOHNSON, P. &amp; BERGE, Z. 2009. Digital natives: back to the future of microworlds in a corporate learning organization. The Learning Organization, 16, 290-297.,,,,,,,,,,,,,,,,,,,,</t>
  </si>
  <si>
    <t>SUTRISNA, M., TJIA, D. &amp; WU, P. 2021. Developing a predictive model of construction industry-university research collaboration. Construction Innovation, 21, 761-781.,,,,,,,,,,,,,,,,,,,,</t>
  </si>
  <si>
    <t>SZELAGOWSKI, M. &amp; BERNIAK-WOŹNY, J. 2020. The adaptation of business process management maturity models to the context of the knowledge economy. Business Process Management Journal, 26, 212-238.,,,,,,,,,,,,,,,,,,,,</t>
  </si>
  <si>
    <t>TAGHAVI, M., BAKHTIYARI, K., TAGHAVI, H., OLYAEE ATTAR, V. &amp; HUSSAIN, A. 2014. Planning for sustainable development in the emerging information societies. Journal of Science &amp; Technology Policy Management, 5, 178-211.,,,,,,,,,,,,,,,,,,,,</t>
  </si>
  <si>
    <t>TAGHAVI, M., TAGHAVI, H. &amp; TAGHAVI, M. 2013. Research project leadership stipulation system. Campus-Wide Information Systems, 30, 266-287.,,,,,,,,,,,,,,,,,,,,</t>
  </si>
  <si>
    <t>TAH, J. H. M., CARR, V. &amp; HOWES, R. 1998. An application of case‐based reasoning to the planning of highway bridge construction. Engineering, Construction and Architectural Management, 5, 327-338.,,,,,,,,,,,,,,,,,,,,</t>
  </si>
  <si>
    <t>TAILLANDIER, F., SAUCE, G. &amp; BONETTO, R. 2011. Method and tools for building maintenance plan arbitration. Engineering, Construction and Architectural Management, 18, 343-362.,,,,,,,,,,,,,,,,,,,,</t>
  </si>
  <si>
    <t>TAJANI, F., MORANO, P. &amp; NTALIANIS, K. 2018. Automated valuation models for real estate portfolios. Journal of Property Investment &amp; Finance, 36, 324-347.,,,,,,,,,,,,,,,,,,,,</t>
  </si>
  <si>
    <t>TAN, Y. T., SHEN, L. Y., LANGSTON, C. &amp; LIU, Y. 2010. Construction project selection using fuzzy TOPSIS approach. Journal of Modelling in Management, 5, 302-315.,,,,,,,,,,,,,,,,,,,,</t>
  </si>
  <si>
    <t>TANG, Y., XIONG, J., BECERRIL-ARREOLA, R. &amp; IYER, L. 2020. Ethics of blockchain. Information Technology &amp; People, 33, 602-632.,,,,,,,,,,,,,,,,,,,,</t>
  </si>
  <si>
    <t>TAREI, P. K., THAKKAR, J. J. &amp; NAG, B. 2020. Benchmarking the relationship between supply chain risk mitigation strategies and practices: an integrated approach. Benchmarking: An International Journal, 27, 1683-1715.,,,,,,,,,,,,,,,,,,,,</t>
  </si>
  <si>
    <t>TAREI, P. K., THAKKAR, J. J. &amp; NAG, B. 2021. Development of a decision support system for assessing the supply chain risk mitigation strategies: an application in Indian petroleum supply chain. Journal of Manufacturing Technology Management, 32, 506-535.,,,,,,,,,,,,,,,,,,,,</t>
  </si>
  <si>
    <t>TAVARES, F., SANTOS, E. &amp; TAVARES, V. 2021. Risk categorization in Portuguese organizations in times of the COVID-19 pandemic – an exploratory statistical analysis. Journal of Entrepreneurship and Public Policy, 10, 306-322.,,,,,,,,,,,,,,,,,,,,</t>
  </si>
  <si>
    <t>TAYLAN, O. 2014. IT project risk assessment of learning organizations by fuzzy set and systems. International Journal of Organizational Analysis, 22, 161-180.,,,,,,,,,,,,,,,,,,,,</t>
  </si>
  <si>
    <t>TEKIN TEMUR, G., BALCILAR, M. &amp; BOLAT, B. 2014. A fuzzy expert system design for forecasting return quantity in reverse logistics network. Journal of Enterprise Information Management, 27, 316-328.,,,,,,,,,,,,,,,,,,,,</t>
  </si>
  <si>
    <t>TERJE KARLSEN, J., HAGMAN, L. &amp; PEDERSEN, T. 2011. Intra‐project transfer of knowledge in information systems development firms. Journal of Systems and Information Technology, 13, 66-80.,,,,,,,,,,,,,,,,,,,,</t>
  </si>
  <si>
    <t>THOMAS, A. 2020. Convergence and digital fusion lead to competitive differentiation. Business Process Management Journal, 26, 707-720.,,,,,,,,,,,,,,,,,,,,</t>
  </si>
  <si>
    <t>THOMAS NG, S., MARTIN SKITMORE, R. &amp; SMITH, N. J. 1999. Decision‐makers' perceptions in the formulation of prequalification criteria. Engineering, Construction and Architectural Management, 6, 155-165.,,,,,,,,,,,,,,,,,,,,</t>
  </si>
  <si>
    <t>TINGEY-HOLYOAK, J. L., PISANIELLO, J. D. &amp; BUSS, P. 2021. Embedding smart technologies in accounting to meet global irrigation challenges. Meditari Accountancy Research, 29, 1146-1178.,,,,,,,,,,,,,,,,,,,,</t>
  </si>
  <si>
    <t>TOHIDINIA, Z. &amp; MOSAKHANI, M. 2010. Knowledge sharing behaviour and its predictors. Industrial Management &amp; Data Systems, 110, 611-631.,,,,,,,,,,,,,,,,,,,,</t>
  </si>
  <si>
    <t>TONG, T. K. L. &amp; TAM, C. M. 2003. Fuzzy optimisation of labour allocation by genetic algorithms. Engineering, Construction and Architectural Management, 10, 146-155.,,,,,,,,,,,,,,,,,,,,</t>
  </si>
  <si>
    <t>TRABUCCHI, D. &amp; BUGANZA, T. 2019. Data-driven innovation: switching the perspective on Big Data. European Journal of Innovation Management, 22, 23-40.,,,,,,,,,,,,,,,,,,,,</t>
  </si>
  <si>
    <t>TRAN, D. H. 2020. Optimizing time–cost in generalized construction projects using multiple-objective social group optimization and multi-criteria decision-making methods. Engineering, Construction and Architectural Management, 27, 2287-2313.,,,,,,,,,,,,,,,,,,,,</t>
  </si>
  <si>
    <t>TRAN, D. H. &amp; LONG, L. D. 2018. Project scheduling with time, cost and risk trade-off using adaptive multiple objective differential evolution. Engineering, Construction and Architectural Management, 25, 623-638.,,,,,,,,,,,,,,,,,,,,</t>
  </si>
  <si>
    <t>TRAN, H. &amp; CARMICHAEL, D. G. 2013. A contractor's classification of owner payment practices. Engineering, Construction and Architectural Management, 20, 29-45.,,,,,,,,,,,,,,,,,,,,</t>
  </si>
  <si>
    <t>TSENG, M.-L., BUI, T.-D., LIM, M. K., TSAI, F. M. &amp; TAN, R. R. 2021. Comparing world regional sustainable supply chain finance using big data analytics: a bibliometric analysis. Industrial Management &amp; Data Systems, 121, 657-700.,,,,,,,,,,,,,,,,,,,,</t>
  </si>
  <si>
    <t>TSUI, E. 2005. The role of IT in KM: where are we now and where are we heading? Journal of Knowledge Management, 9, 3-6.,,,,,,,,,,,,,,,,,,,,</t>
  </si>
  <si>
    <t>TUĞBA TURĞUT, B., TAŞ, G., HEREKOĞLU, A., TOZAN, H. &amp; VAYVAY, O. 2011. A fuzzy AHP based decision support system for disaster center location selection and a case study for Istanbul. Disaster Prevention and Management: An International Journal, 20, 499-520.,,,,,,,,,,,,,,,,,,,,</t>
  </si>
  <si>
    <t>TURCAN, R. V. &amp; FRASER, N. M. 2016. An ethnographic study of new venture and new sector legitimation. International Journal of Emerging Markets, 11, 72-88.,,,,,,,,,,,,,,,,,,,,</t>
  </si>
  <si>
    <t>TURNER, J. R., BAKER, R., SCHROEDER, J., JOHNSON, K. R. &amp; CHUNG, C.-H. 2019. The global leadership capacity wheel. European Journal of Training and Development, 43, 105-131.,,,,,,,,,,,,,,,,,,,,</t>
  </si>
  <si>
    <t>TUSNIAL, A., SHARMA, S. K., DHINGRA, P. &amp; ROUTROY, S. 2021. Supplier selection using hybrid multicriteria decision-making methods. International Journal of Productivity and Performance Management, 70, 1393-1418.,,,,,,,,,,,,,,,,,,,,</t>
  </si>
  <si>
    <t>UGWU, O. O., ANUMBA, C. J. &amp; THORPE, A. 2001. Ontology development for agent‐based collaborative design. Engineering, Construction and Architectural Management, 8, 211-224.,,,,,,,,,,,,,,,,,,,,</t>
  </si>
  <si>
    <t>UGWU, O. O. &amp; TAH, J. H. M. 2002. Development and application of a hybrid genetic algorithm for resource optimization and management. Engineering, Construction and Architectural Management, 9, 304-317.,,,,,,,,,,,,,,,,,,,,</t>
  </si>
  <si>
    <t>ULMSCHNEIDER, K., MICHELBERGER, B., GLIMM, B., MUTSCHLER, B. &amp; REICHERT, M. 2015. On maintaining semantic networks: challenges, algorithms, use cases. International Journal of Web Information Systems, 11, 291-326.,,,,,,,,,,,,,,,,,,,,</t>
  </si>
  <si>
    <t>UR REHMAN, S. &amp; ALAJMI, B. 2017. Knowledge organization content in graduate coursework. Library Review, 66, 90-106.,,,,,,,,,,,,,,,,,,,,</t>
  </si>
  <si>
    <t>USHER, G. &amp; WHITTY, S. J. 2017. The final state convergence model. International Journal of Managing Projects in Business, 10, 770-795.,,,,,,,,,,,,,,,,,,,,</t>
  </si>
  <si>
    <t>UTAMA, W. P., CHAN, A. P. C., ZAHOOR, H., GAO, R. &amp; JUMAS, D. Y. 2019. Making decision toward overseas construction projects. Engineering, Construction and Architectural Management, 26, 285-302.,,,,,,,,,,,,,,,,,,,,</t>
  </si>
  <si>
    <t>UTOMO, C. &amp; RAHMAWATI, Y. 2020. Agreement options for negotiation on material location decision of housing development. Construction Innovation, 20, 209-222.,,,,,,,,,,,,,,,,,,,,</t>
  </si>
  <si>
    <t>VALASKI, J., REINEHR, S. &amp; MALUCELLI, A. 2017. An ontology to support the classification of learning material in an organizational learning environment. Interactive Technology and Smart Education, 14, 67-87.,,,,,,,,,,,,,,,,,,,,</t>
  </si>
  <si>
    <t>VAN BOESCHOTEN, R. 2011. Interactive media: image storytelling. Journal of Management Development, 30, 284-296.,,,,,,,,,,,,,,,,,,,,</t>
  </si>
  <si>
    <t>VAN DEN ADEL, J. F., AL‐JIBOURI, S. H., KARIM, U. F. A. &amp; MAWDESLEY, M. 2003. INTEGRATED FOUNDATION DESIGN OF BUILDINGS: CASE DEMONSTRATION OF A PROTOTYPE EXPERT SYSTEM. Journal of Engineering, Design and Technology, 1, 55-74.,,,,,,,,,,,,,,,,,,,,</t>
  </si>
  <si>
    <t>VAN RIEL, A. C. R., ZHANG, J. J., MCGINNIS, L. P., NEJAD, M. G., BUJISIC, M. &amp; PHILLIPS, P. A. 2019. A framework for sustainable service system configuration. Journal of Service Management, 30, 349-368.,,,,,,,,,,,,,,,,,,,,</t>
  </si>
  <si>
    <t>VAN, S. Q., LE-HOAI, L. &amp; DANG, C. N. 2019. Predicting implementation cost contingencies for residential construction projects in flood-prone areas. International Journal of Managing Projects in Business, 12, 1097-1119.,,,,,,,,,,,,,,,,,,,,</t>
  </si>
  <si>
    <t>VAN WYK, J. &amp; RUDMAN, R. 2019. COBIT 5 compliance: best practices cognitive computing risk assessment and control checklist. Meditari Accountancy Research, 27, 761-788.,,,,,,,,,,,,,,,,,,,,</t>
  </si>
  <si>
    <t>VANDANGEON-DERUMEZ, I., DJEDIDI, A. &amp; SZENDY, E. 2019. An experiential approach to learning about change management. Journal of Management Development, 38, 708-718.,,,,,,,,,,,,,,,,,,,,</t>
  </si>
  <si>
    <t>VÁSQUEZ ROJAS, C., ROLDÁN REYES, E., AGUIRRE Y HERNÁNDEZ, F. &amp; CORTÉS ROBLES, G. 2018. Integration of a text mining approach in the strategic planning process of small and medium-sized enterprises. Industrial Management &amp; Data Systems, 118, 745-764.,,,,,,,,,,,,,,,,,,,,</t>
  </si>
  <si>
    <t>VAZ-SERRA, P. &amp; EDWARDS, P. 2021. Addressing the knowledge management “nightmare” for construction companies. Construction Innovation, 21, 300-320.,,,,,,,,,,,,,,,,,,,,</t>
  </si>
  <si>
    <t>VELLINO, A. &amp; ALBERTS, I. 2016. Assisting the appraisal of e-mail records with automatic classification. Records Management Journal, 26, 293-313.,,,,,,,,,,,,,,,,,,,,</t>
  </si>
  <si>
    <t>VENKITACHALAM, K. &amp; BUSCH, P. 2012. Tacit knowledge: review and possible research directions. Journal of Knowledge Management, 16, 357-372.,,,,,,,,,,,,,,,,,,,,</t>
  </si>
  <si>
    <t>VENSKE, E. 2021. Quality education: industry contributions to embed sustainability in a meeting and event management curriculum. International Journal of Event and Festival Management, 12, 297-313.,,,,,,,,,,,,,,,,,,,,</t>
  </si>
  <si>
    <t>VIRKUS, S. &amp; GAROUFALLOU, E. 2019. Data science from a library and information science perspective. Data Technologies and Applications, 53, 422-441.,,,,,,,,,,,,,,,,,,,,</t>
  </si>
  <si>
    <t>VIRKUS, S. &amp; GAROUFALLOU, E. 2020. Data science and its relationship to library and information science: a content analysis. Data Technologies and Applications, 54, 643-663.,,,,,,,,,,,,,,,,,,,,</t>
  </si>
  <si>
    <t>VISVIZI, A., LYTRAS, M. &amp; DAMIANI, E. 2020. Guest editorial. Journal of Science and Technology Policy Management, 11, 273-275.,,,,,,,,,,,,,,,,,,,,</t>
  </si>
  <si>
    <t>VOM BROCKE, J., SCHMID, A. M., SIMONS, A. &amp; SAFRUDIN, N. 2021. IT-enabled organizational transformation: a structured literature review. Business Process Management Journal, 27, 204-229.,,,,,,,,,,,,,,,,,,,,</t>
  </si>
  <si>
    <t>WAGNER, N., MICHALEWICZ, Z., SCHELLENBERG, S., CHIRIAC, C. &amp; MOHAIS, A. 2011. Intelligent techniques for forecasting multiple time series in real‐world systems. International Journal of Intelligent Computing and Cybernetics, 4, 284-310.,,,,,,,,,,,,,,,,,,,,</t>
  </si>
  <si>
    <t>WALKER, D. &amp; LLOYD-WALKER, B. 2019. The future of the management of projects in the 2030s. International Journal of Managing Projects in Business, 12, 242-266.,,,,,,,,,,,,,,,,,,,,</t>
  </si>
  <si>
    <t>WALKER, D. H. T. 2016. Reflecting on 10 years of focus on innovation, organisational learning and knowledge management literature in a construction project management context. Construction Innovation, 16, 114-126.,,,,,,,,,,,,,,,,,,,,</t>
  </si>
  <si>
    <t>WANG, L., XIA, Q., LI, H. &amp; CAO, Y. 2019. Multi-criteria decision making method based on improved cosine similarity measure with interval neutrosophic sets. International Journal of Intelligent Computing and Cybernetics, 12, 414-423.,,,,,,,,,,,,,,,,,,,,</t>
  </si>
  <si>
    <t>WANG, M. &amp; NUNES, M. B. 2019. Matching serious games with museum’s educational roles: smart education in practice. Interactive Technology and Smart Education, 16, 319-342.,,,,,,,,,,,,,,,,,,,,</t>
  </si>
  <si>
    <t>WANG, T., ABDALLAH, M., CLEVENGER, C. &amp; MONGHASEMI, S. 2021. Time–cost–quality trade-off analysis for planning construction projects. Engineering, Construction and Architectural Management, 28, 82-100.,,,,,,,,,,,,,,,,,,,,</t>
  </si>
  <si>
    <t>WANIGARATHNA, N., SHERRATT, F., PRICE, A. &amp; AUSTIN, S. 2019. Design re-use: critical application of healthcare building design evidence. Engineering, Construction and Architectural Management, 26, 350-366.,,,,,,,,,,,,,,,,,,,,</t>
  </si>
  <si>
    <t>WARD, M. 2007. How knowledge companies succeed. Journal of Knowledge Management, 11, 16-27.,,,,,,,,,,,,,,,,,,,,</t>
  </si>
  <si>
    <t>WAWAK, S., ROGALA, P. &amp; DAHLGAARD-PARK, S. M. 2020. Research trends in quality management in years 2000-2019. International Journal of Quality and Service Sciences, 12, 417-433.,,,,,,,,,,,,,,,,,,,,</t>
  </si>
  <si>
    <t>WEBB, A., MCQUAID, R. W. &amp; WEBSTER, C. W. R. 2021. Moving learning online and the COVID-19 pandemic: a university response. World Journal of Science, Technology and Sustainable Development, 18, 1-19.,,,,,,,,,,,,,,,,,,,,</t>
  </si>
  <si>
    <t>WEBER, R. O. 2018. Objectivistic knowledge artifacts. Data Technologies and Applications, 52, 105-129.,,,,,,,,,,,,,,,,,,,,</t>
  </si>
  <si>
    <t>WILKINSON, S., HALVITIGALA, D. &amp; ANTONIADES, H. 2018. Educators, professional bodies and the future of the valuation profession. Property Management, 36, 389-399.,,,,,,,,,,,,,,,,,,,,</t>
  </si>
  <si>
    <t>WILLIAMSON, J. 1988. One Person Libraries and Information Units: Their Education and Training Needs. Library Management, 9, 2-72.,,,,,,,,,,,,,,,,,,,,</t>
  </si>
  <si>
    <t>WILSON, S. 1995. THE STRATEGIST'S SOFTWARE DIRECTORY. Journal of Business Strategy, 16, 41-48.,,,,,,,,,,,,,,,,,,,,</t>
  </si>
  <si>
    <t>WIRBA, E. N., TAH, J. H. M. &amp; HOWES, R. 1996. Risk interdependencies and natural language computations. Engineering, Construction and Architectural Management, 3, 251-269.,,,,,,,,,,,,,,,,,,,,</t>
  </si>
  <si>
    <t>WONG, B. K., CHONG, J. K. S. &amp; PARK, J. 1994. Utilization and Benefits of Expert Systems in Manufacturing. International Journal of Operations &amp; Production Management, 14, 38-49.,,,,,,,,,,,,,,,,,,,,</t>
  </si>
  <si>
    <t>WU, C. &amp; BARNES, D. 2012. A dynamic feedback model for partner selection in agile supply chains. International Journal of Operations &amp; Production Management, 32, 79-103.,,,,,,,,,,,,,,,,,,,,</t>
  </si>
  <si>
    <t>WU, H., SHEN, G., LIN, X., LI, M., ZHANG, B. &amp; LI, C. Z. 2020. Screening patents of ICT in construction using deep learning and NLP techniques. Engineering, Construction and Architectural Management, 27, 1891-1912.,,,,,,,,,,,,,,,,,,,,</t>
  </si>
  <si>
    <t>WU, X., CHEN, L., PANG, S. &amp; DING, X. 2015. A paratactic subjective-objective weighting methods and SVM risk assessment model applied in textile and apparel safety. International Journal of Quality &amp; Reliability Management, 32, 472-485.,,,,,,,,,,,,,,,,,,,,</t>
  </si>
  <si>
    <t>WU, Y., SENOO, D. &amp; MAGNIER‐WATANABE, R. 2010. Diagnosis for organizational knowledge creation: an ontological shift SECI model. Journal of Knowledge Management, 14, 791-810.,,,,,,,,,,,,,,,,,,,,</t>
  </si>
  <si>
    <t>WYNN, M. G., TURNER, P. &amp; LAU, E. 2013. E-business and process change: two case studies (towards an assessment framework). Journal of Small Business and Enterprise Development, 20, 913-933.,,,,,,,,,,,,,,,,,,,,</t>
  </si>
  <si>
    <t>XIE, X., LU, Q., RODENAS-HERRAIZ, D., PARLIKAD, A. K. &amp; SCHOOLING, J. M. 2020. Visualised inspection system for monitoring environmental anomalies during daily operation and maintenance. Engineering, Construction and Architectural Management, 27, 1835-1852.,,,,,,,,,,,,,,,,,,,,</t>
  </si>
  <si>
    <t>XU, J. &amp; QUADDUS, M. 2005. Adoption and diffusion of knowledge management systems: an Australian survey. Journal of Management Development, 24, 335-361.,,,,,,,,,,,,,,,,,,,,</t>
  </si>
  <si>
    <t>YABLONSKY, S. 2021. AI-driven platform enterprise maturity: from human led to machine governed. Kybernetes, 50, 2753-2789.,,,,,,,,,,,,,,,,,,,,</t>
  </si>
  <si>
    <t>YADAV, N., SHANKAR, R. &amp; SINGH, S. P. 2020a. Impact of Industry4.0/ICTs, Lean Six Sigma and quality management systems on organisational performance. The TQM Journal, 32, 815-835.,,,,,,,,,,,,,,,,,,,,</t>
  </si>
  <si>
    <t>YADAV, N., SHANKAR, R. &amp; SINGH, S. P. 2021a. Critical success factors for lean six sigma in quality 4.0. International Journal of Quality and Service Sciences, 13, 123-156.,,,,,,,,,,,,,,,,,,,,</t>
  </si>
  <si>
    <t>YADAV, R., MITTAL, M. L. &amp; JAIN, R. 2020b. Adoption of lean principles in software development projects. International Journal of Lean Six Sigma, 11, 285-308.,,,,,,,,,,,,,,,,,,,,</t>
  </si>
  <si>
    <t>YADAV, S., GARG, D. &amp; LUTHRA, S. 2021b. Development of IoT based data-driven agriculture supply chain performance measurement framework. Journal of Enterprise Information Management, 34, 292-327.,,,,,,,,,,,,,,,,,,,,</t>
  </si>
  <si>
    <t>YADAV, V., JAIN, R., MITTAL, M. L., PANWAR, A. &amp; LYONS, A. 2019a. The impact of lean practices on the operational performance of SMEs in India. Industrial Management &amp; Data Systems, 119, 317-330.,,,,,,,,,,,,,,,,,,,,</t>
  </si>
  <si>
    <t>YADAV, V., JAIN, R., MITTAL, M. L., PANWAR, A. &amp; SHARMA, M. K. 2019b. An appraisal on barriers to implement lean in SMEs. Journal of Manufacturing Technology Management, 30, 195-212.,,,,,,,,,,,,,,,,,,,,</t>
  </si>
  <si>
    <t>YADAV, V., KHANDELWAL, G., JAIN, R. &amp; MITTAL, M. L. 2019c. Development of leanness index for SMEs. International Journal of Lean Six Sigma, 10, 397-410.,,,,,,,,,,,,,,,,,,,,</t>
  </si>
  <si>
    <t>YAM, A. Y. K., CHAN, M. F. S. &amp; CHUNG, W. W. C. 2007. Networked enterprise: a case study of implementing an information network system for global product development. Benchmarking: An International Journal, 14, 369-386.,,,,,,,,,,,,,,,,,,,,</t>
  </si>
  <si>
    <t>YANG, B., YE, S. &amp; BANDARCHI, M. 2020. A new model for investigating the factors influencing the innovation in medical services. VINE Journal of Information and Knowledge Management Systems, 50, 669-690.,,,,,,,,,,,,,,,,,,,,</t>
  </si>
  <si>
    <t>YANG, C., CHEN, L. C. &amp; PENG, C. Y. 2006. Developing and evaluating an IT specification extraction system. The Electronic Library, 24, 832-846.,,,,,,,,,,,,,,,,,,,,</t>
  </si>
  <si>
    <t>YAO, Y., WANG, Y., XING, L. &amp; XU, H. 2015. An optimization method of technological processes to complex products using knowledge-based genetic algorithm. Journal of Knowledge Management, 19, 82-94.,,,,,,,,,,,,,,,,,,,,</t>
  </si>
  <si>
    <t>YAPıCı PEHLIVAN, N. &amp; GÜRSOY, Z. 2019. Determination of individuals’ life satisfaction levels living in Turkey by FMCDM methods. Kybernetes, 48, 1871-1893.,,,,,,,,,,,,,,,,,,,,</t>
  </si>
  <si>
    <t>YAW ADDAI DUAH, D., FORD, K. &amp; SYAL, M. 2014. Expert knowledge elicitation for decision-making in home energy retrofits. Structural Survey, 32, 377-395.,,,,,,,,,,,,,,,,,,,,</t>
  </si>
  <si>
    <t>YEN, D. C. &amp; CHOU, D. C. 2001. Intranets for organizational innovation. Information Management &amp; Computer Security, 9, 80-87.,,,,,,,,,,,,,,,,,,,,</t>
  </si>
  <si>
    <t>YEN, D. C., WEN, H. J., LIN, B. &amp; CHOU, D. C. 1999. Groupware: a strategic analysis and implementation. Industrial Management &amp; Data Systems, 99, 64-70.,,,,,,,,,,,,,,,,,,,,</t>
  </si>
  <si>
    <t>YIU, T. W. &amp; CHUNG, Y. N. 2014. Face-saving tactics as an aid to construction negotiation in Hong Kong. Engineering, Construction and Architectural Management, 21, 609-630.,,,,,,,,,,,,,,,,,,,,</t>
  </si>
  <si>
    <t>YOUSEFLI, Z., NASIRI, F. &amp; MOSELHI, O. 2017. Healthcare facilities maintenance management: a literature review. Journal of Facilities Management, 15, 352-375.,,,,,,,,,,,,,,,,,,,,</t>
  </si>
  <si>
    <t>YOUSUF AL-AAMA, A. 2014. Technology knowledge management (TKM) taxonomy. VINE: The journal of information and knowledge management systems, 44, 2-21.,,,,,,,,,,,,,,,,,,,,</t>
  </si>
  <si>
    <t>ZABLITH, F., FARAJ, S. &amp; AZAD, B. 2016. Organizational knowledge generation: lessons from online communities. Business Process Management Journal, 22, 33-55.,,,,,,,,,,,,,,,,,,,,</t>
  </si>
  <si>
    <t>ZALAN, T. 2018. Born global on blockchain. Review of International Business and Strategy, 28, 19-34.,,,,,,,,,,,,,,,,,,,,</t>
  </si>
  <si>
    <t>ZEFERINO, E. F. S., MPOFU, K., MAKINDE, O. A., RAMATSETSE, B. I. &amp; DANIYAN, I. A. 2020. FR/CoG multi-attribute-based comparison methods for selection of the location of a research institute. Journal of Facilities Management, 18, 20-35.,,,,,,,,,,,,,,,,,,,,</t>
  </si>
  <si>
    <t>ZHANG, H.-Y. 2019. An immune genetic algorithm for simple assembly line balancing problem of type 1. Assembly Automation, 39, 113-123.,,,,,,,,,,,,,,,,,,,,</t>
  </si>
  <si>
    <t>ZHANG, N., YANG, Y., SU, J. &amp; ZHENG, Y. 2019. Modelling and analysis of complex products design based on supernetwork. Kybernetes, 48, 861-887.,,,,,,,,,,,,,,,,,,,,</t>
  </si>
  <si>
    <t>ZHANG, X., TANG, J., WEI, X., YI, M. &amp; ORDÓÑEZ DE PABLOS, P. 2020. How does mobile social media affect knowledge sharing under the “Guanxi” system? Journal of Knowledge Management, 24, 1343-1367.,,,,,,,,,,,,,,,,,,,,</t>
  </si>
  <si>
    <t>ZHANG, X. &amp; WANG, X. 2021. Team learning in interdisciplinary research teams: antecedents and consequences. Journal of Knowledge Management, 25, 1429-1455.,,,,,,,,,,,,,,,,,,,,</t>
  </si>
  <si>
    <t>ZHANG, Y. &amp; GUAN, X. 2021. Budget allocation decisions for project risk response. Kybernetes, 50, 3201-3221.,,,,,,,,,,,,,,,,,,,,</t>
  </si>
  <si>
    <t>ZHAO, H., HUANG, Y. &amp; WANG, Z. 2021. Comparison between social media and social networks in marketing research: a bibliometric view. Nankai Business Review International, 12, 122-151.,,,,,,,,,,,,,,,,,,,,</t>
  </si>
  <si>
    <t>ZHAO, N. &amp; YING, F. 2019. Method selection: a conceptual framework for public sector PPP selection. Built Environment Project and Asset Management, 9, 214-232.,,,,,,,,,,,,,,,,,,,,</t>
  </si>
  <si>
    <t>ZHAO, X., HWANG, B.-G. &amp; LOW, S. P. 2016. An enterprise risk management knowledge-based decision support system for construction firms. Engineering, Construction and Architectural Management, 23, 369-384.,,,,,,,,,,,,,,,,,,,,</t>
  </si>
  <si>
    <t>ZHOU, S. &amp; GHEISARI, M. 2018. Unmanned aerial system applications in construction: a systematic review. Construction Innovation, 18, 453-468.,,,,,,,,,,,,,,,,,,,,</t>
  </si>
  <si>
    <t>ZHOU, S., NG, S. T., LEE, S. H., XU, F. J. &amp; YANG, Y. 2020. A domain knowledge incorporated text mining approach for capturing user needs on BIM applications. Engineering, Construction and Architectural Management, 27, 458-482.,,,,,,,,,,,,,,,,,,,,</t>
  </si>
  <si>
    <t>ZHOU, W., HEESOM, D., GEORGAKIS, P. &amp; H.M. TAH, J. 2014. User-centred design for collaborative 4D modelling. Construction Innovation, 14, 493-517.,,,,,,,,,,,,,,,,,,,,</t>
  </si>
  <si>
    <t>ZIAEE BIGDELI, A., BAINES, T., BUSTINZA, O. F. &amp; GUANG SHI, V. 2017. Organisational change towards servitization: a theoretical framework. Competitiveness Review: An International Business Journal, 27, 12-39.,,,,,,,,,,,,,,,,,,,,</t>
  </si>
  <si>
    <t>ZIGHAN, S. &amp; EL-QASEM, A. 2021. Lean thinking and higher education management: revaluing the business school programme management. International Journal of Productivity and Performance Management, 70, 675-703.,,,,,,,,,,,,,,,,,,,,</t>
  </si>
  <si>
    <t>ZOLFAGHARI, S. &amp; MOUSAVI, S. M. 2021. A new risk evaluation methodology based on FMEA, MULTIMOORA, TPOP, and interval-valued hesitant fuzzy linguistic sets with an application to healthcare industry. Kybernetes, 50, 2521-2547.,,,,,,,,,,,,,,,,,,,,</t>
  </si>
  <si>
    <t>ZOUARI, D., RUEL, S. &amp; VIALE, L. 2021. Does digitalising the supply chain contribute to its resilience? International Journal of Physical Distribution &amp; Logistics Management, 51, 149-180.,,,,,,,,,,,,,,,,,,,,</t>
  </si>
  <si>
    <t>ZULFADIL, HENDRIANI, S. &amp; MACHASIN 2020. The influence of emotional intelligence on team performance through knowledge sharing, team conflict, and the structure mechanism. Journal of Management Development, 39, 269-292.,,,,,,,,,,,,,,,,,,,,</t>
  </si>
  <si>
    <t>Yes</t>
  </si>
  <si>
    <t>Source</t>
  </si>
  <si>
    <t>project management"] AND [All "artificial intelligence"]within “articles”</t>
  </si>
  <si>
    <t>Article</t>
  </si>
  <si>
    <t>Final</t>
  </si>
  <si>
    <t>Scopus</t>
  </si>
  <si>
    <t xml:space="preserve"> W.</t>
  </si>
  <si>
    <t xml:space="preserve"> H.</t>
  </si>
  <si>
    <t xml:space="preserve"> S.</t>
  </si>
  <si>
    <t xml:space="preserve"> M.</t>
  </si>
  <si>
    <t xml:space="preserve"> F.</t>
  </si>
  <si>
    <t xml:space="preserve"> R.</t>
  </si>
  <si>
    <t xml:space="preserve"> A.</t>
  </si>
  <si>
    <t xml:space="preserve"> P.</t>
  </si>
  <si>
    <t xml:space="preserve"> V.</t>
  </si>
  <si>
    <t xml:space="preserve"> D.</t>
  </si>
  <si>
    <t xml:space="preserve"> J.</t>
  </si>
  <si>
    <t xml:space="preserve"> G.</t>
  </si>
  <si>
    <t>All Open Access, Green</t>
  </si>
  <si>
    <t xml:space="preserve"> T.</t>
  </si>
  <si>
    <t xml:space="preserve"> E.</t>
  </si>
  <si>
    <t xml:space="preserve"> N.</t>
  </si>
  <si>
    <t xml:space="preserve"> K.</t>
  </si>
  <si>
    <t xml:space="preserve"> DA SILVA</t>
  </si>
  <si>
    <t xml:space="preserve"> Y.</t>
  </si>
  <si>
    <t xml:space="preserve"> L.</t>
  </si>
  <si>
    <t>2-s2.0-2342591936</t>
  </si>
  <si>
    <t>2-s2.0-85100534143</t>
  </si>
  <si>
    <t xml:space="preserve"> Ayyub</t>
  </si>
  <si>
    <t xml:space="preserve"> B.M.</t>
  </si>
  <si>
    <t xml:space="preserve"> Fox</t>
  </si>
  <si>
    <t xml:space="preserve"> Ganguly</t>
  </si>
  <si>
    <t xml:space="preserve"> Joppa</t>
  </si>
  <si>
    <t xml:space="preserve"> Julius</t>
  </si>
  <si>
    <t xml:space="preserve"> Kirshen</t>
  </si>
  <si>
    <t xml:space="preserve"> Kreutter</t>
  </si>
  <si>
    <t xml:space="preserve"> McGovern</t>
  </si>
  <si>
    <t xml:space="preserve"> Meyer</t>
  </si>
  <si>
    <t xml:space="preserve"> Neumann</t>
  </si>
  <si>
    <t xml:space="preserve"> Solecki</t>
  </si>
  <si>
    <t xml:space="preserve"> Smith</t>
  </si>
  <si>
    <t xml:space="preserve"> Tissot</t>
  </si>
  <si>
    <t xml:space="preserve"> Yohe</t>
  </si>
  <si>
    <t xml:space="preserve"> Zimmerman</t>
  </si>
  <si>
    <t>35474341000;56691869300;57191092356;24342862200;55536949500;57209476170;57194066580;57500745800;9040751000;57211125721;8243756900;57209476289;24298924900;7004628271;7005038449;56909656100;6701399633;57209471804;56030813200;6603372097;57212716781;57209465459;7005686045;57198663590;18835391900;23566616300;22941071300;7003600114;57209474982;6601980819;15729580000;7202752668;6603723278;57203533741;7003550142;7004304399;7401650526;</t>
  </si>
  <si>
    <t>Evaluating knowledge to support climate action: A framework for sustained assessment. Report of an independent advisory committee on applied climate assessment</t>
  </si>
  <si>
    <t>Weather, Climate, and Society</t>
  </si>
  <si>
    <t>10.1175/WCAS-D-18-0134.1</t>
  </si>
  <si>
    <t>https://www.scopus.com/inward/record.uri?eid=2-s2.0-85067844306&amp;doi=10.1175%2fWCAS-D-18-0134.1&amp;partnerID=40&amp;md5=8d048cc2050f1114afe4d0ebda3b062c</t>
  </si>
  <si>
    <t>2-s2.0-85067844306</t>
  </si>
  <si>
    <t xml:space="preserve"> U.</t>
  </si>
  <si>
    <t xml:space="preserve"> Construction and Architectural Management</t>
  </si>
  <si>
    <t xml:space="preserve"> SINGH</t>
  </si>
  <si>
    <t xml:space="preserve"> 1305-1324.</t>
  </si>
  <si>
    <t xml:space="preserve"> O. L. G. 2021. Industry 4.0 in the product development process: benefits</t>
  </si>
  <si>
    <t xml:space="preserve"> difficulties and its impact in marketing strategies and operations. Journal of Business &amp; Industrial Marketing</t>
  </si>
  <si>
    <t xml:space="preserve"> 522-534.</t>
  </si>
  <si>
    <t xml:space="preserve"> SANTOS</t>
  </si>
  <si>
    <t xml:space="preserve"> LU</t>
  </si>
  <si>
    <t xml:space="preserve"> S. K.</t>
  </si>
  <si>
    <t xml:space="preserve"> LAZAROVSKA</t>
  </si>
  <si>
    <t xml:space="preserve"> ANDRIJEVIC</t>
  </si>
  <si>
    <t xml:space="preserve"> PREMAWARDHANA</t>
  </si>
  <si>
    <t xml:space="preserve"> GONZALEZ-ARCE</t>
  </si>
  <si>
    <t xml:space="preserve"> V. E. &amp; MCDOUGALL</t>
  </si>
  <si>
    <t xml:space="preserve"> A. 2021. An integrated care solution for the electrocardiogram monitoring. Journal of Integrated Care</t>
  </si>
  <si>
    <t xml:space="preserve"> 61-71.</t>
  </si>
  <si>
    <t xml:space="preserve"> JIANG</t>
  </si>
  <si>
    <t xml:space="preserve"> N. R.</t>
  </si>
  <si>
    <t xml:space="preserve"> 526-540.</t>
  </si>
  <si>
    <t xml:space="preserve"> 1-19.</t>
  </si>
  <si>
    <t xml:space="preserve"> T. M.</t>
  </si>
  <si>
    <t xml:space="preserve"> ZEIDE</t>
  </si>
  <si>
    <t xml:space="preserve"> J. &amp; POTTER</t>
  </si>
  <si>
    <t xml:space="preserve"> W. 1997. Experiences in managing an expert systems project. Kybernetes</t>
  </si>
  <si>
    <t xml:space="preserve"> 68-74.</t>
  </si>
  <si>
    <t xml:space="preserve"> 826-843.</t>
  </si>
  <si>
    <t xml:space="preserve"> X. 2020. A review of integrated applications of BIM and related technologies in whole building life cycle. Engineering</t>
  </si>
  <si>
    <t xml:space="preserve"> 1647-1677.</t>
  </si>
  <si>
    <t xml:space="preserve"> ALMEIDA</t>
  </si>
  <si>
    <t xml:space="preserve"> M. I. R. D. &amp; FISCHMANN</t>
  </si>
  <si>
    <t xml:space="preserve"> A. A. 2021. A model to analyze the knowledge management risks in open innovation: proposition and application with the case of GOL Airlines. Journal of Knowledge Management</t>
  </si>
  <si>
    <t xml:space="preserve"> 681-721.</t>
  </si>
  <si>
    <t xml:space="preserve"> MAC LENNAN</t>
  </si>
  <si>
    <t xml:space="preserve"> M. L. F.</t>
  </si>
  <si>
    <t xml:space="preserve"> TEBERGA</t>
  </si>
  <si>
    <t xml:space="preserve"> P. M. F.</t>
  </si>
  <si>
    <t xml:space="preserve"> R. F.</t>
  </si>
  <si>
    <t xml:space="preserve"> S. F. &amp; MASSAINI</t>
  </si>
  <si>
    <t xml:space="preserve"> S. A. 2019. Innovation in the main Brazilian business sectors: characteristics</t>
  </si>
  <si>
    <t xml:space="preserve"> types and comparison of innovation. Journal of Knowledge Management</t>
  </si>
  <si>
    <t xml:space="preserve"> 135-175.</t>
  </si>
  <si>
    <t xml:space="preserve"> 289-296.</t>
  </si>
  <si>
    <t xml:space="preserve"> G. 2005. An innovative approach to facilities management in the workplace design brief. Facilities</t>
  </si>
  <si>
    <t xml:space="preserve"> 343-355.</t>
  </si>
  <si>
    <t xml:space="preserve"> 1440-1467.</t>
  </si>
  <si>
    <t xml:space="preserve"> ZHAO</t>
  </si>
  <si>
    <t xml:space="preserve"> Z. &amp; JEFFERY</t>
  </si>
  <si>
    <t xml:space="preserve"> K. 2019. Building an integrated enhanced virtual research environment metadata catalogue. The Electronic Library</t>
  </si>
  <si>
    <t xml:space="preserve"> 929-951.</t>
  </si>
  <si>
    <t xml:space="preserve"> 1047-1062.</t>
  </si>
  <si>
    <t xml:space="preserve"> J. P.</t>
  </si>
  <si>
    <t xml:space="preserve"> 1391-1417.</t>
  </si>
  <si>
    <t xml:space="preserve"> MACHTYNGER</t>
  </si>
  <si>
    <t xml:space="preserve"> J. &amp; MACHTYNGER</t>
  </si>
  <si>
    <t xml:space="preserve"> L. 2020a. Artificial intelligence (AI) in strategic marketing decision-making: a research agenda. The Bottom Line</t>
  </si>
  <si>
    <t xml:space="preserve"> 183-200.</t>
  </si>
  <si>
    <t xml:space="preserve"> L. F.</t>
  </si>
  <si>
    <t xml:space="preserve"> GIRTEN</t>
  </si>
  <si>
    <t xml:space="preserve"> HUBBARD</t>
  </si>
  <si>
    <t xml:space="preserve"> GAWRYLEWSKI</t>
  </si>
  <si>
    <t xml:space="preserve"> H.-M.</t>
  </si>
  <si>
    <t xml:space="preserve"> EBINA</t>
  </si>
  <si>
    <t xml:space="preserve"> STOLTENBORG</t>
  </si>
  <si>
    <t xml:space="preserve"> YORK</t>
  </si>
  <si>
    <t xml:space="preserve"> GREEN</t>
  </si>
  <si>
    <t xml:space="preserve"> WOOD</t>
  </si>
  <si>
    <t xml:space="preserve"> TOTH</t>
  </si>
  <si>
    <t xml:space="preserve"> MIHM</t>
  </si>
  <si>
    <t xml:space="preserve"> KATZ</t>
  </si>
  <si>
    <t xml:space="preserve"> VASCONCELOS</t>
  </si>
  <si>
    <t xml:space="preserve"> N.-M.</t>
  </si>
  <si>
    <t xml:space="preserve"> SAKIYAMA</t>
  </si>
  <si>
    <t xml:space="preserve"> WHITSELL</t>
  </si>
  <si>
    <t xml:space="preserve"> GOPALAKRISHNAN</t>
  </si>
  <si>
    <t xml:space="preserve"> BAIRNSFATHER</t>
  </si>
  <si>
    <t xml:space="preserve"> WANDERER</t>
  </si>
  <si>
    <t xml:space="preserve"> SCHINDLER</t>
  </si>
  <si>
    <t xml:space="preserve"> MIKYAS</t>
  </si>
  <si>
    <t xml:space="preserve"> Y. &amp; AOYAMA</t>
  </si>
  <si>
    <t xml:space="preserve"> Y. 2017. Medical Writing Competency Model – Section 2: Knowledge</t>
  </si>
  <si>
    <t xml:space="preserve"> Skills</t>
  </si>
  <si>
    <t xml:space="preserve"> Abilities</t>
  </si>
  <si>
    <t xml:space="preserve"> and Behaviors. Therapeutic Innovation &amp; Regulatory Science</t>
  </si>
  <si>
    <t xml:space="preserve"> 78-88.</t>
  </si>
  <si>
    <t xml:space="preserve"> POHLMEYER-ESCH</t>
  </si>
  <si>
    <t xml:space="preserve"> RINKE</t>
  </si>
  <si>
    <t xml:space="preserve"> M. &amp; SCHORSCH</t>
  </si>
  <si>
    <t xml:space="preserve"> F. 2021. Opinion on Maintaining In-House GLP Status for Toxicologic Pathology in Pharmaceutical and (Agro)Chemical Development. Toxicologic Pathology</t>
  </si>
  <si>
    <t xml:space="preserve"> 147-152.</t>
  </si>
  <si>
    <t xml:space="preserve"> MITSOURAS</t>
  </si>
  <si>
    <t xml:space="preserve"> D. &amp; LI</t>
  </si>
  <si>
    <t xml:space="preserve"> Y. 2021. Deep neural network-based detection and segmentation of intracranial aneurysms on 3D rotational DSA. Interventional Neuroradiology</t>
  </si>
  <si>
    <t xml:space="preserve"> 648-657.</t>
  </si>
  <si>
    <t xml:space="preserve"> E. 2010. Moving Forward and Making a Difference: Research Priorities for the Science of Service. Journal of Service Research</t>
  </si>
  <si>
    <t xml:space="preserve"> 4-36.</t>
  </si>
  <si>
    <t xml:space="preserve"> Y.-H.</t>
  </si>
  <si>
    <t xml:space="preserve"> MIN</t>
  </si>
  <si>
    <t xml:space="preserve"> TAN</t>
  </si>
  <si>
    <t xml:space="preserve"> WATSON</t>
  </si>
  <si>
    <t xml:space="preserve"> S. L. &amp; WATSON</t>
  </si>
  <si>
    <t xml:space="preserve"> W. R. 2015. Personalized Integrated Educational System: Technology Functions for the Learner-Centered Paradigm of Education. Journal of Educational Computing Research</t>
  </si>
  <si>
    <t xml:space="preserve"> 459-496.</t>
  </si>
  <si>
    <t xml:space="preserve"> SANCHEZ</t>
  </si>
  <si>
    <t xml:space="preserve"> MORALEZ</t>
  </si>
  <si>
    <t xml:space="preserve"> FIDOPIASTIS</t>
  </si>
  <si>
    <t xml:space="preserve"> C. M. &amp; PEREZ</t>
  </si>
  <si>
    <t xml:space="preserve"> R. S. 2021. Performance gains from adaptive eXtended Reality training fueled by artificial intelligence. The Journal of Defense Modeling and Simulation</t>
  </si>
  <si>
    <t xml:space="preserve"> 195-218.</t>
  </si>
  <si>
    <t xml:space="preserve"> 165-183.</t>
  </si>
  <si>
    <t>Emerald</t>
  </si>
  <si>
    <t>Sage</t>
  </si>
  <si>
    <t>No</t>
  </si>
  <si>
    <t>-</t>
  </si>
  <si>
    <t>duplicate</t>
  </si>
  <si>
    <t xml:space="preserve"> </t>
  </si>
  <si>
    <t>van Winkelen, C., &amp; McDermott, R. (2010). Learning expert thinking processes: using KM to structure the development of expertise. Journal of Knowledge Management, 14(4), 557-572. doi:10.1108/13673271011059527</t>
  </si>
  <si>
    <t>Duplicate</t>
  </si>
  <si>
    <t>Not commented in previous version</t>
  </si>
  <si>
    <t>"Li et al. (2002) study knowledge sharing through knowledge management in large projects based on a hybrid AI model for a web-based project management tool."</t>
  </si>
  <si>
    <t>"Seven publications are based on a conceptual research approach. A common argument in these articles is the unsatisfactory practice of solely relying on project managers' personal experience and subjective knowledge to make decisions (Xu and Li, 2016)."</t>
  </si>
  <si>
    <t xml:space="preserve">A conceptual paper emphases collaborative project management to enhance collaboration between project organisations through an AI-based DSS (Pitt et al., 1996). </t>
  </si>
  <si>
    <t>The use of AI models, such as Neural Networks and Fuzzy Logic, for effort estimation in software projects is a common heuristic practice for project managers (González-Carrasco et al., 2012). ... Four articles study the planning of software projects. González-Carrasco et al. (2012) use a hybrid AI model for effort estimations</t>
  </si>
  <si>
    <t>Heintz (1991) focus on conceptual frameworks for applying AI technology in software projects.</t>
  </si>
  <si>
    <t>Yaseen et al. (2020), who use a hybrid AI model to identify project risks by predicting construction delays</t>
  </si>
  <si>
    <t>a hybrid AI model (Cheng et al. 2009(</t>
  </si>
  <si>
    <t>The interest in improving established project control methods is found through the four articles which apply AI to EVM (Hajiali et al., 2020)</t>
  </si>
  <si>
    <t>Suggested a collaborative decision-making process supported by DSS based on AI technology. The tool was proposed to be used by different project stakeholders related to quality management and the selection process of contractors and suppliers for construction projects.</t>
  </si>
  <si>
    <t xml:space="preserve">Other researchers apply a single heuristic AI model to optimise scheduling in construction projects </t>
  </si>
  <si>
    <t>The interest in improving established project control methods is found through the four articles which apply AI to EVM ....  A few articles combine the traditional project management control method, EVM, with AI tools (Wauters and Vanhoucke, 2016). …. The research compared several AI models methods with Earned Value Management methods and concluded that the predicition is more accurate with the AI models for construction projects.</t>
  </si>
  <si>
    <t>The articles applying AI to project procurement target two specific activities namely, predicting the award of construction contracts.
Kashiwagi and Byfield (2002) advocate in a conceptual paper the use of AI tools to support the project bidding process through a less human-bias selection process. .... Suggested a DSS for an unbiased procurement process of contractor selection in construction projects. Interviews were held to examine the contractors and to validate the results from the DSS.</t>
  </si>
  <si>
    <t>Chou et al. (2014) apply a hybrid AI model to predict when stakeholder disputes will occur..... Propose future research in this field to act as an early warning system….  The authors used a hybrid AI method for the detection of stakeholder disputes in construction projects by applying the model as an early warning sign system.</t>
  </si>
  <si>
    <t>The authors applied a single AI model to simulate the outcome of high-risk projects in a cross-industry environment. They describe a single AI model.</t>
  </si>
  <si>
    <t>The study embedded an AI model into BIM in construction projects to reduce the design and planning errors. They use a single AI model.</t>
  </si>
  <si>
    <t xml:space="preserve">The authors used a single AI model in construction projects and showed higher accuracy compared with traditional Earned Value Management methods…. The interest in improving established project control methods is found through the four articles which apply AI to EVM </t>
  </si>
  <si>
    <t>The interest in improving established project control methods is found through apply AI to EVM... Combined the traditional project management control method, EVM, with AI tools.... The research applied hybrid AI model and compared the performance with Earned Value Management in a cross-industry project environment. The authors concluded that if project managers have access to historical data, then the hybrid AI model is preferred, if no historical project data is available, then the traditional EVM method is more efficient.</t>
  </si>
  <si>
    <t>Discussed the challenges and potential of using a DSS based on AI technique for cross-industry project planning and scheduling…. Early published articles conduct a conceptual discussion on this topic.</t>
  </si>
  <si>
    <t>The article discussed decision-making in complex systems and how AI-supported DSS can be used for cross-industry project management by assisting with decision makers’ bounded rationality during, e.g., project planning, scheduling, and control.</t>
  </si>
  <si>
    <t>The authors compared AI models to forecast the bidding award procurement when limited information is available in construction projects.</t>
  </si>
  <si>
    <t>AI Model</t>
  </si>
  <si>
    <t>Industry</t>
  </si>
  <si>
    <t>Decision tree</t>
  </si>
  <si>
    <t>Single</t>
  </si>
  <si>
    <t>Construction</t>
  </si>
  <si>
    <t>Dev. DSS</t>
  </si>
  <si>
    <t>Coded in NVivo</t>
  </si>
  <si>
    <t>Empirical</t>
  </si>
  <si>
    <t>Hybrid</t>
  </si>
  <si>
    <t>Dev DSS</t>
  </si>
  <si>
    <t>Fuzzy AI</t>
  </si>
  <si>
    <t>Conceptual</t>
  </si>
  <si>
    <t>Conceptual discussion for quantitative modelling in PM</t>
  </si>
  <si>
    <t>Project scheduling</t>
  </si>
  <si>
    <t>Qualitative (delphi study)</t>
  </si>
  <si>
    <t>Quantitative survey</t>
  </si>
  <si>
    <t>Qualitative case study</t>
  </si>
  <si>
    <t>Qualitative case study (interviews)</t>
  </si>
  <si>
    <t>Software industry</t>
  </si>
  <si>
    <t>Effort estimation</t>
  </si>
  <si>
    <t>Conceptual discussion for an explanatory PM DSS</t>
  </si>
  <si>
    <t>Qualitative (interviews)</t>
  </si>
  <si>
    <t>Conceptual discussion of DSS</t>
  </si>
  <si>
    <t>Compared</t>
  </si>
  <si>
    <t>Project control</t>
  </si>
  <si>
    <t>Renewable energy</t>
  </si>
  <si>
    <t>Not included in step 4 after reading the article, not enough relevance to PM, focuses on OR and AI.</t>
  </si>
  <si>
    <t>Dev DSS Case Study</t>
  </si>
  <si>
    <t>GA, NN, Fuzzy AI, K-means</t>
  </si>
  <si>
    <t>Decision tree, gradient, random forest</t>
  </si>
  <si>
    <t>Risk management</t>
  </si>
  <si>
    <t>GA, Random forest</t>
  </si>
  <si>
    <t>Not included in step 4 after reading the article, not enough relevance to PM, focuses on AI and engineering</t>
  </si>
  <si>
    <t>Not included in step 4 after reading the article, not enough relevance to PM, focuses on AI and agriculture</t>
  </si>
  <si>
    <t>NN, GA, Particle swarm optimization</t>
  </si>
  <si>
    <t>Tabu search</t>
  </si>
  <si>
    <t>Decision tree, Random forest, Support vector machine</t>
  </si>
  <si>
    <t xml:space="preserve">Not included in step 4 after reading the article, not enough focus on AI, rather focus on 4th industrial revolution. </t>
  </si>
  <si>
    <t>NN</t>
  </si>
  <si>
    <t>Swarm simulation</t>
  </si>
  <si>
    <t>Support vector machine</t>
  </si>
  <si>
    <t>Decision tree, NN, K-nearest</t>
  </si>
  <si>
    <t>Project planning</t>
  </si>
  <si>
    <t>NN, GA, Case based reasoning</t>
  </si>
  <si>
    <t>GA</t>
  </si>
  <si>
    <t>Not included in step 4 after reading the article, not enough focus on PM, the focus is on efficiency witin libraries data bases.</t>
  </si>
  <si>
    <t>GA, NN, Fuzzy AI</t>
  </si>
  <si>
    <t>NN, Regression tree, Fuzzy AI</t>
  </si>
  <si>
    <t>K-nearest, Decision tree, random forest, Support vector machine</t>
  </si>
  <si>
    <t>Fuzzy AI, NN</t>
  </si>
  <si>
    <t>GA, rule-based, Case based reasoning</t>
  </si>
  <si>
    <t>CBR</t>
  </si>
  <si>
    <t>DT</t>
  </si>
  <si>
    <t>Rule base, expert system</t>
  </si>
  <si>
    <t>RB</t>
  </si>
  <si>
    <t>Fuzzy</t>
  </si>
  <si>
    <t>Sim. Ann.</t>
  </si>
  <si>
    <t>Tab. Search</t>
  </si>
  <si>
    <t>TS</t>
  </si>
  <si>
    <t>K-means</t>
  </si>
  <si>
    <t>KM</t>
  </si>
  <si>
    <t>RF</t>
  </si>
  <si>
    <t>Random For.</t>
  </si>
  <si>
    <t>Gradient</t>
  </si>
  <si>
    <t>GR</t>
  </si>
  <si>
    <t>Reg. Tree</t>
  </si>
  <si>
    <t>RT</t>
  </si>
  <si>
    <t>Part. Swarm Opt.</t>
  </si>
  <si>
    <t>PSO</t>
  </si>
  <si>
    <t>SVM</t>
  </si>
  <si>
    <t>Swarm Sim.</t>
  </si>
  <si>
    <t>Swa. Sim.</t>
  </si>
  <si>
    <t>K-Nearest Neigh.</t>
  </si>
  <si>
    <t>K-Near. Neigh.</t>
  </si>
  <si>
    <t>Quants</t>
  </si>
  <si>
    <t>Qual</t>
  </si>
  <si>
    <t>Optimise Project DSS</t>
  </si>
  <si>
    <t>Quals</t>
  </si>
  <si>
    <t>Conceptual discussion</t>
  </si>
  <si>
    <t>Renewable Energy</t>
  </si>
  <si>
    <t>GA, support vector machine</t>
  </si>
  <si>
    <t>Single AI</t>
  </si>
  <si>
    <t>(duplicate)</t>
  </si>
  <si>
    <t>Planning / search algorithms</t>
  </si>
  <si>
    <t>Exclusive criteria</t>
  </si>
  <si>
    <t>Uddin, S., Ong, S., &amp; Lu, H. (2022). Machine learning in project analytics: a data-driven framework and case study. Scientific Reports, 12(1). doi:10.1038/s41598-022-19728-x</t>
  </si>
  <si>
    <t>Babik, D. (2022). Teaching Tip Scrum Boot Camp: Introducing Students to Agile System Development. Journal of Information Systems Education, 33(3), 195-208. Retrieved from https://www.scopus.com/inward/record.uri?eid=2-s2.0-85135507696&amp;partnerID=40&amp;md5=64310b0e2ca416f46bb7d6a37e3548b8</t>
  </si>
  <si>
    <t>Lucena, A. R., de Araújo, M. O., Carneiro, R. F. L., da Silveira Cavalcante, T., Ribeiro, A. B. N., &amp; Anselmo, F. J. M. (2022). Development of an application for providing corneal topography reports based on artificial intelligence. Arquivos Brasileiros de Oftalmologia, 85(4), 351-358. doi:10.5935/0004-2749.20220051</t>
  </si>
  <si>
    <t>Maphosa, V., &amp; Maphosa, M. (2022). ARTIFICIAL INTELLIGENCE IN PROJECT MANAGEMENT RESEARCH: A BIBLIOMETRIC ANALYSIS. Journal of Theoretical and Applied Information Technology, 100(16), 5000-5012. Retrieved from https://www.scopus.com/inward/record.uri?eid=2-s2.0-85138757829&amp;partnerID=40&amp;md5=b81a434326d4cc954fdc192497c52494</t>
  </si>
  <si>
    <t>Momade, M. H., Durdyev, S., Dixit, S., Shahid, S., &amp; Alkali, A. K. (2022). Modeling labor costs using artificial intelligence tools. International Journal of Building Pathology and Adaptation. doi:10.1108/IJBPA-05-2022-0084</t>
  </si>
  <si>
    <t>Authors</t>
  </si>
  <si>
    <t>Following 5 papers removed as duplicates in step 1</t>
  </si>
  <si>
    <r>
      <t xml:space="preserve">FARROW, E. 2021. Extending the Participant’s Voice to Guide Artificial Intelligence Transformation Using Futures Methodology and Layered User Story Analysis. </t>
    </r>
    <r>
      <rPr>
        <i/>
        <sz val="11"/>
        <rFont val="Calibri"/>
        <family val="2"/>
        <scheme val="minor"/>
      </rPr>
      <t>World Futures Review,</t>
    </r>
    <r>
      <rPr>
        <sz val="11"/>
        <rFont val="Calibri"/>
        <family val="2"/>
        <scheme val="minor"/>
      </rPr>
      <t xml:space="preserve"> 13</t>
    </r>
    <r>
      <rPr>
        <b/>
        <sz val="11"/>
        <rFont val="Calibri"/>
        <family val="2"/>
        <scheme val="minor"/>
      </rPr>
      <t>,</t>
    </r>
    <r>
      <rPr>
        <sz val="11"/>
        <rFont val="Calibri"/>
        <family val="2"/>
        <scheme val="minor"/>
      </rPr>
      <t xml:space="preserve"> 214-236.</t>
    </r>
  </si>
  <si>
    <t>SAGE</t>
  </si>
  <si>
    <t>Moving into step 3 with:</t>
  </si>
  <si>
    <r>
      <t xml:space="preserve">1993a. Building energy management systems†. </t>
    </r>
    <r>
      <rPr>
        <i/>
        <sz val="12"/>
        <rFont val="Times New Roman"/>
        <family val="1"/>
      </rPr>
      <t>Building Services Engineering Research and Technology,</t>
    </r>
    <r>
      <rPr>
        <sz val="12"/>
        <rFont val="Times New Roman"/>
        <family val="1"/>
      </rPr>
      <t xml:space="preserve"> 14</t>
    </r>
    <r>
      <rPr>
        <b/>
        <sz val="12"/>
        <rFont val="Times New Roman"/>
        <family val="1"/>
      </rPr>
      <t>,</t>
    </r>
    <r>
      <rPr>
        <sz val="12"/>
        <rFont val="Times New Roman"/>
        <family val="1"/>
      </rPr>
      <t xml:space="preserve"> B1-B18.</t>
    </r>
  </si>
  <si>
    <r>
      <t xml:space="preserve">FANTASIA, M., PAGLIANI, P. &amp; ZUCCHERMAGLIO, C. 1992. Skill Needs in Artificial Intelligence and Expert Systems Techniques. </t>
    </r>
    <r>
      <rPr>
        <i/>
        <sz val="12"/>
        <rFont val="Times New Roman"/>
        <family val="1"/>
      </rPr>
      <t>Industry and Higher Education,</t>
    </r>
    <r>
      <rPr>
        <sz val="12"/>
        <rFont val="Times New Roman"/>
        <family val="1"/>
      </rPr>
      <t xml:space="preserve"> 6</t>
    </r>
    <r>
      <rPr>
        <b/>
        <sz val="12"/>
        <rFont val="Times New Roman"/>
        <family val="1"/>
      </rPr>
      <t>,</t>
    </r>
    <r>
      <rPr>
        <sz val="12"/>
        <rFont val="Times New Roman"/>
        <family val="1"/>
      </rPr>
      <t xml:space="preserve"> 46-49.</t>
    </r>
  </si>
  <si>
    <r>
      <t xml:space="preserve">FORSYTHE, D. E. 1993. The Construction of Work in Artificial Intelligence. </t>
    </r>
    <r>
      <rPr>
        <i/>
        <sz val="12"/>
        <rFont val="Times New Roman"/>
        <family val="1"/>
      </rPr>
      <t>Science, Technology, &amp; Human Values,</t>
    </r>
    <r>
      <rPr>
        <sz val="12"/>
        <rFont val="Times New Roman"/>
        <family val="1"/>
      </rPr>
      <t xml:space="preserve"> 18</t>
    </r>
    <r>
      <rPr>
        <b/>
        <sz val="12"/>
        <rFont val="Times New Roman"/>
        <family val="1"/>
      </rPr>
      <t>,</t>
    </r>
    <r>
      <rPr>
        <sz val="12"/>
        <rFont val="Times New Roman"/>
        <family val="1"/>
      </rPr>
      <t xml:space="preserve"> 460-479.</t>
    </r>
  </si>
  <si>
    <r>
      <t xml:space="preserve">HAGGARD, T. R. &amp; BOGART, F. D. 1993. Linking the US Engineering and Construction Industry to Higher Education: The Construction Industry Institute's Timely Mission. </t>
    </r>
    <r>
      <rPr>
        <i/>
        <sz val="12"/>
        <rFont val="Times New Roman"/>
        <family val="1"/>
      </rPr>
      <t>Industry and Higher Education,</t>
    </r>
    <r>
      <rPr>
        <sz val="12"/>
        <rFont val="Times New Roman"/>
        <family val="1"/>
      </rPr>
      <t xml:space="preserve"> 7</t>
    </r>
    <r>
      <rPr>
        <b/>
        <sz val="12"/>
        <rFont val="Times New Roman"/>
        <family val="1"/>
      </rPr>
      <t>,</t>
    </r>
    <r>
      <rPr>
        <sz val="12"/>
        <rFont val="Times New Roman"/>
        <family val="1"/>
      </rPr>
      <t xml:space="preserve"> 79-85.</t>
    </r>
  </si>
  <si>
    <r>
      <t xml:space="preserve">SARGEANT, R. A. E. 1986. Expert Systems for Process Control Rooms. </t>
    </r>
    <r>
      <rPr>
        <i/>
        <sz val="12"/>
        <rFont val="Times New Roman"/>
        <family val="1"/>
      </rPr>
      <t>Measurement and Control,</t>
    </r>
    <r>
      <rPr>
        <sz val="12"/>
        <rFont val="Times New Roman"/>
        <family val="1"/>
      </rPr>
      <t xml:space="preserve"> 19</t>
    </r>
    <r>
      <rPr>
        <b/>
        <sz val="12"/>
        <rFont val="Times New Roman"/>
        <family val="1"/>
      </rPr>
      <t>,</t>
    </r>
    <r>
      <rPr>
        <sz val="12"/>
        <rFont val="Times New Roman"/>
        <family val="1"/>
      </rPr>
      <t xml:space="preserve"> 239-244.</t>
    </r>
  </si>
  <si>
    <r>
      <t xml:space="preserve">STITT, F. W. 1978. Clinical Research Data Management and Analysis—A Physician's View. </t>
    </r>
    <r>
      <rPr>
        <i/>
        <sz val="12"/>
        <rFont val="Times New Roman"/>
        <family val="1"/>
      </rPr>
      <t>Drug Information Journal,</t>
    </r>
    <r>
      <rPr>
        <sz val="12"/>
        <rFont val="Times New Roman"/>
        <family val="1"/>
      </rPr>
      <t xml:space="preserve"> 12</t>
    </r>
    <r>
      <rPr>
        <b/>
        <sz val="12"/>
        <rFont val="Times New Roman"/>
        <family val="1"/>
      </rPr>
      <t>,</t>
    </r>
    <r>
      <rPr>
        <sz val="12"/>
        <rFont val="Times New Roman"/>
        <family val="1"/>
      </rPr>
      <t xml:space="preserve"> 98-110.</t>
    </r>
  </si>
  <si>
    <r>
      <t xml:space="preserve">WELLS, W. G. 1998. From the Editor. </t>
    </r>
    <r>
      <rPr>
        <i/>
        <sz val="12"/>
        <rFont val="Times New Roman"/>
        <family val="1"/>
      </rPr>
      <t>Project Management Journal,</t>
    </r>
    <r>
      <rPr>
        <sz val="12"/>
        <rFont val="Times New Roman"/>
        <family val="1"/>
      </rPr>
      <t xml:space="preserve"> 29</t>
    </r>
    <r>
      <rPr>
        <b/>
        <sz val="12"/>
        <rFont val="Times New Roman"/>
        <family val="1"/>
      </rPr>
      <t>,</t>
    </r>
    <r>
      <rPr>
        <sz val="12"/>
        <rFont val="Times New Roman"/>
        <family val="1"/>
      </rPr>
      <t xml:space="preserve"> 4-4.</t>
    </r>
  </si>
  <si>
    <r>
      <t xml:space="preserve">YANG, F.-C. &amp; HO, Y.-K. 1997. A Cooperative Distributed Problem-Solving Management Framework for Office Automation Systems. </t>
    </r>
    <r>
      <rPr>
        <i/>
        <sz val="12"/>
        <rFont val="Times New Roman"/>
        <family val="1"/>
      </rPr>
      <t>Concurrent Engineering,</t>
    </r>
    <r>
      <rPr>
        <sz val="12"/>
        <rFont val="Times New Roman"/>
        <family val="1"/>
      </rPr>
      <t xml:space="preserve"> 5</t>
    </r>
    <r>
      <rPr>
        <b/>
        <sz val="12"/>
        <rFont val="Times New Roman"/>
        <family val="1"/>
      </rPr>
      <t>,</t>
    </r>
    <r>
      <rPr>
        <sz val="12"/>
        <rFont val="Times New Roman"/>
        <family val="1"/>
      </rPr>
      <t xml:space="preserve"> 77-94.</t>
    </r>
  </si>
  <si>
    <t>Total papers in step 2:</t>
  </si>
  <si>
    <t>References</t>
  </si>
  <si>
    <t>The paper studies the use of AI technique in project management through project evaluation.</t>
  </si>
  <si>
    <t>The paper studies how AI technique Genetic Algorithms can be used during project management of road construction for optimal allocation for heavy equipment.</t>
  </si>
  <si>
    <t>The paper studies how AI technique neural network can be used for project management and predicting the performance of highly risky projects.</t>
  </si>
  <si>
    <t>The paper studies how several AI techniques can improve project management technique of EVM.</t>
  </si>
  <si>
    <t>The papers studies multiple AI models for predicting project costs in construction projects.</t>
  </si>
  <si>
    <t>The paper studies a combination of AI models, used in this research where K-means, Genetic Algorithm, Fuzzy Logic and Neural Networks (NN). The method was used for prediction of project cash flow and it was suggested for project managers to use the model for cash flow control. Controlling cash flow can be translated to monitor and control phase.</t>
  </si>
  <si>
    <t>Not included due to the paper is a SLR.</t>
  </si>
  <si>
    <t>A conceptual paper discussing the potential of AI and expert systems in project management and specifically constuction projects and the theory behind automation of project schedules.</t>
  </si>
  <si>
    <t>The paper discusses how to optimise decision support sytems through several AI models to improve project risk management in constuction projects.</t>
  </si>
  <si>
    <t>Discussed the challenges and potential of using a DSS based on AI technique for cross-industry project planning and scheduling. Early published articles conduct a conceptual discussion on this topic.</t>
  </si>
  <si>
    <t>The paper studies what AI should do and not in project management.</t>
  </si>
  <si>
    <t>Not included after reading the article, not relevant to project management, the focus is on software engineering.</t>
  </si>
  <si>
    <t>Not included, no enough relevance to PM, focuses on how AI can improve purchasing functions in many different management areas</t>
  </si>
  <si>
    <t>Not included, no enough relevance to PM, focuses on how to improve AI projects in healthcare - not how AI is used in project management.</t>
  </si>
  <si>
    <t xml:space="preserve">Not included, no enough relevance to PM, the focus is on efficiency in business I general. </t>
  </si>
  <si>
    <t>Not included, no enough relevance to PM, the focus is on construction industry in general.</t>
  </si>
  <si>
    <t>Not included, not enough relevant to AI, focuses more on 4th industrial rev and other 4IR technologies.</t>
  </si>
  <si>
    <t>The paper studied the future effect of AI on project management knowledge areas for the next ten years according to project managers.</t>
  </si>
  <si>
    <t>The use of AI models was studied for project management effort estimations. AI models included Neural Networks and Fuzzy Logic, for effort estimation in software projects is a common heuristic practice for project managers.  González-Carrasco et al. (2012) use a hybrid AI model for effort estimations.</t>
  </si>
  <si>
    <t>The paper studied the use of AI models for project control and evaluation of project management construction work.</t>
  </si>
  <si>
    <t>The paper studies project control through AI models to estimate EVM metrics.The authors used project data from previous projects and</t>
  </si>
  <si>
    <t>The paper studies AI through a conceptual framework to be used in in software project management.</t>
  </si>
  <si>
    <t>Not included, the paper is not relevant to PM, the paper focuses on how to develop an AI strategy and develop and AI project.</t>
  </si>
  <si>
    <t>Not included, not enough relevant to AI, focuses on BIM.</t>
  </si>
  <si>
    <t>Not included, the paper is not relevant to PM, the paper focuses on NP-hard problem of project scheduling problem and complexity network related to NP-hard problem.</t>
  </si>
  <si>
    <t>The paper studies project managers' expectations of AI in project management.</t>
  </si>
  <si>
    <t>The paper suggested a Decision Support Systsem as a conceptual approach for project management planning and control in building and construction projects.</t>
  </si>
  <si>
    <t>The paper studies the use of AI technique for project management procurement</t>
  </si>
  <si>
    <t>The papers discusses AI in project management from a conceptual perspective of mathematical modelling.</t>
  </si>
  <si>
    <t>The paper uses a combination of AI models to improve project control and monitoring.</t>
  </si>
  <si>
    <t>The paper studies whether AI is a potential success factor for project management construction.</t>
  </si>
  <si>
    <t>The paper holds a conceptual discussion on the potential of using AI methods to improve collaborative decision-making with multipla stakeholders in construction proejcts.</t>
  </si>
  <si>
    <t>The paper studies how project management knowledge management can be improved through combining AI models in a web-based project tools.</t>
  </si>
  <si>
    <t>The paper studies how AI can improve project management of construcion projects.</t>
  </si>
  <si>
    <t>The paper is not relevant to PM, it focuses on ophthalmology.</t>
  </si>
  <si>
    <t>Not included due to the paper is a bobliometric literature review.</t>
  </si>
  <si>
    <t>The paper discusses conceptually whether AI can be used to overcome individual biased road mapping by overcoming human pre-assumptions during project planning.</t>
  </si>
  <si>
    <t>The study focuses on the potential disruption of AI in project management.</t>
  </si>
  <si>
    <t>The paper discusses AI through project scheduling conceptually.</t>
  </si>
  <si>
    <t>The study embedded an AI model project management construction and BIM to reduce the design and planning errors.</t>
  </si>
  <si>
    <t>The paper studies how to optimise project management scheduling through an AI model.</t>
  </si>
  <si>
    <t xml:space="preserve">The paper discusses how AI can be used for collaborative project management to enhance collaboration between project organisations. </t>
  </si>
  <si>
    <t>The paper studies how AI can be used in project management by assisting with decision-making.</t>
  </si>
  <si>
    <t>The paper studied the use of an AI model to automate project planning approach for construction projects.</t>
  </si>
  <si>
    <t>The paper discussed the potential of using AI for automated explanatory capabilities in project management.</t>
  </si>
  <si>
    <t>Not included due to not relevant to AI, the paper focuses on AI and agricultural forrestry.</t>
  </si>
  <si>
    <t>Not included due to not relevant to AI, the paper has a too large focus on data science and PM.</t>
  </si>
  <si>
    <t>The paper studies how to use AI and ML techniques for data-driven project approach.</t>
  </si>
  <si>
    <t>The paper studies how to use an AI model for construction projects.</t>
  </si>
  <si>
    <t>The paper use an AI model to forecast start-up investment projects.</t>
  </si>
  <si>
    <t>The paper studies how AI is used in project management in industry 4.0 projects.</t>
  </si>
  <si>
    <t xml:space="preserve">The paper used a combination of AI models to predict finalduration based on EVM metrics. </t>
  </si>
  <si>
    <t>The paper use a combination of AI to imporve EVM metrics.</t>
  </si>
  <si>
    <t>The paper studies how AI can be used to measure EVM metrics.</t>
  </si>
  <si>
    <t xml:space="preserve">Not included due to not relevant to PM, the focus is on digital economy in general. </t>
  </si>
  <si>
    <t>The paper studies how AI can be used for problem solving and decision-making.</t>
  </si>
  <si>
    <t xml:space="preserve">Not included due to not relevant to PM, the focus is on using AI for efficiency for business in general. </t>
  </si>
  <si>
    <t>The paper studies how AI can be used for project risks in construction projects.</t>
  </si>
  <si>
    <t>The paper studies how AI can predict project stakeholder litigations.</t>
  </si>
  <si>
    <t>The paper studies how an AI model can assist in complex project decision-making.</t>
  </si>
  <si>
    <t>Not included due to not relevant to AI, the focus is on the 4th industrial revolution.</t>
  </si>
  <si>
    <t>The paper studies how AI can improve project scheduling</t>
  </si>
  <si>
    <t>Not included, the paper is not relevant to AI, it focuses on Information System.</t>
  </si>
  <si>
    <t>ADD Search string</t>
  </si>
  <si>
    <t>Methodological Approach</t>
  </si>
  <si>
    <t>Project Knowledge Area</t>
  </si>
  <si>
    <t>Not defined</t>
  </si>
  <si>
    <t>PLEASE READ: Step 0 in the inclusion and exclusion search protocol. Step 0 demonstrates all search hits from the databases Scopus, Emerald and SAGE. This is demonstrated in colum D row 3.</t>
  </si>
  <si>
    <t>Number of papers excluded</t>
  </si>
  <si>
    <t>Number of papers with inclusion criteria
"Project Management" and "Artificial Intelligence" in title, abstract or keywords:</t>
  </si>
  <si>
    <t>Moving into step 4 with number of papers:</t>
  </si>
  <si>
    <t xml:space="preserve">PLEASE READ: Step 3 in the inclusion and exclusion search protocol. Step 3 invovled briefing the papers to identify the key words
"project management" and "artifificial intelligence" in either the papers' titles, abstract, or keywords. The removed papers are demonstrated in column I, row 5.
</t>
  </si>
  <si>
    <t>Moving into step 5 with number of papers:</t>
  </si>
  <si>
    <t>BARCAUI, A. &amp; MONAT, A. 2023. Who is better in project planning?Generative artificial intelligence or project managers? Project Leadership and Society, 4, 100101.</t>
  </si>
  <si>
    <t>A comaprative study between genrative AI and project managers in project plan development.</t>
  </si>
  <si>
    <t>NEZHADDEHGHAN, M., ANSARI, R. &amp; BANIHASHEMI, S. A. 2023. An optimized hybrid decision support system for waste management in construction projects based on gray data: A case study in high-rise buildings. Journal of Building Engineering, 80.</t>
  </si>
  <si>
    <t>Ej inkludera - inte PM eller AI i abstract / key words</t>
  </si>
  <si>
    <t>JAUHAR, S. K., PRIYADARSHINI, S., PRATAP, S. &amp; PAUL, S. K. 2023. A literature review on applications of Industry 4.0 in Project Management. Operations Management Research, 16, 1858-1885.</t>
  </si>
  <si>
    <t>Includes AI an PM in abstract and key words, but not relevant topic due to focusing on industry 4.0</t>
  </si>
  <si>
    <t>BABOVIĆ, Z., BAJAT, B., BARAC, D., BENGIN, V., ĐOKIĆ, V., ĐORĐEVIĆ, F., DRAŠKOVIĆ, D., FILIPOVIĆ, N., FRENCH, S., FURHT, B., ILIĆ, M., IRFANOGLU, A., KARTELJ, A., KILIBARDA, M., KLIMECK, G., KOROLIJA, N., KOTLAR, M., KOVAČEVIĆ, M., KUZMANOVIĆ, V., LEHN, J. M., MADIĆ, D., MARINKOVIĆ, M., MATELJEVIĆ, M., MENDELSON, A., MESINGER, F., MILOVANOVIĆ, G., MILUTINOVIĆ, V., MITIĆ, N., NEŠKOVIĆ, A., NEŠKOVIĆ, N., NIKOLIĆ, B., NOVOSELOV, K., PRAKASH, A., PROTIĆ, J., RATKOVIĆ, I., RIOS, D., SHECHTMAN, D., STOJADINOVIĆ, Z., USTYUZHANIN, A. &amp; ZAK, S. 2023. Teaching computing for complex problems in civil engineering and geosciences using big data and machine learning: synergizing four different computing paradigms and four different management domains. Journal of Big Data, 10.</t>
  </si>
  <si>
    <t>MAHMIĆ-KAKNJO, M., TOMIĆ, V., ELLEN, M. E., NUSSBAUMER-STREIT, B., SFETCU, R., BALADIA, E., RIVA, N., KASSIANOS, A. P. &amp; MARUŠIĆ, A. 2023. Delphi survey on the most promising areas and methods to improve systematic reviews’ production and updating. Systematic Reviews, 12.</t>
  </si>
  <si>
    <t>Ej inkludera - inte AI i abstract / key words</t>
  </si>
  <si>
    <t>EGWIM, C. N., ALAKA, H., TORIOLA-COKER, L. O., BALOGUN, H., AJAYI, S. &amp; OSEGHALE, R. 2023. Extraction of underlying factors causing construction projects delay in Nigeria. Journal of Engineering, Design and Technology, 21, 1323-1342.</t>
  </si>
  <si>
    <t>WANG, J. 2023. Building and Analysis of BIM Study Knowledge Map in Railway Industry. Journal of Railway Engineering Society, 40, 87-93.</t>
  </si>
  <si>
    <t>Ej med, inkluderar ej AI eller PM i abs / KW</t>
  </si>
  <si>
    <t>MATOS, R., RODRIGUES, H., COSTA, A. &amp; RODRIGUES, F. 2023. Convolutional Neural Networks and Regression Algorithms Supporting Buildings Facility Management. Buildings, 13.</t>
  </si>
  <si>
    <t>ej med, inkluderar ej AI i abs/KW</t>
  </si>
  <si>
    <t>WAQAR, A., QURESHI, A. H., ALMUJIBAH, H. R., TANJUNG, L. E. &amp; UTAMI, C. 2023. Evaluation of success factors of utilizing AI in digital transformation of health and safety management systems in modern construction projects. Ain Shams Engineering Journal, 14.</t>
  </si>
  <si>
    <t>Ej med - inkluderar ej PM I abs/KW</t>
  </si>
  <si>
    <t>OTAY, İ., ÇEVIK ONAR, S., ÖZTAYŞI, B. &amp; KAHRAMAN, C. 2023. A novel interval valued circular intuitionistic fuzzy AHP methodology: Application in digital transformation project selection. Information Sciences, 647.</t>
  </si>
  <si>
    <t>SAKKA, A., KOURJIEH, M. &amp; KRAIEM, I. B. 2023. An IT projects’ conceptual model to facilitate upstream decision-making: project management method selection. International Transactions in Operational Research, 30, 3687-3718.</t>
  </si>
  <si>
    <t>Ej med - inkluderar ej AI I abs/KW</t>
  </si>
  <si>
    <t>CHEN, C. T., HUANG, S. F. &amp; HUNG, W. Z. 2023. Linguistic VIKOR method for project evaluation of ambient intelligence product. Journal of Ambient Intelligence and Humanized Computing, 14, 14577-14587.</t>
  </si>
  <si>
    <t>Ej inkludera - ej AI eller PM I abs/KW</t>
  </si>
  <si>
    <t>CHEN, X., FAN, Z., CHEN, Y., XU, S., CUI, J., ZHANG, X., GUAN, W. &amp; AI, Z. 2023. Technological Progress on Design, Manufacturing and Maintenance of High-end Pressure Vessels in China. Jixie Gongcheng Xuebao/Journal of Mechanical Engineering, 59, 18-33.</t>
  </si>
  <si>
    <t>Ej inkludera - ej PM I abs/KW</t>
  </si>
  <si>
    <t>VLAHOV GOLOMEJIĆ, R. D. &amp; POSINKOVIĆ, T. O. 2023. A SYSTEMATIC LITERATURE REVIEW OF INDUSTRY 4.0 AND PROJECT MANAGEMENT. European Project Management Journal, 13, 51-62.</t>
  </si>
  <si>
    <t>Ta med - har AI och PM I abs/KW, men ej relevant pga SLR inom industry 4.0</t>
  </si>
  <si>
    <t>FRIDGEIRSSON, T. V., INGASON, H. T., JONASSON, H. I. &amp; GUNNARSDOTTIR, H. 2023. A Qualitative Study on Artificial Intelligence and Its Impact on the Project Schedule, Cost and Risk Management Knowledge Areas as Presented in PMBOK®. Applied Sciences (Switzerland), 13.</t>
  </si>
  <si>
    <t>ta med - har AI och PM I abs/KW, Empericial research on PMI knowledge areas</t>
  </si>
  <si>
    <t>SAEED, F., MOSTAFA, K., RAUCH, C. &amp; HEGAZY, T. 2023. Environmental Impact and Cost Assessment for Reusing Waste during End-of-Life Activities on Building Projects. Journal of Construction Engineering and Management, 149.</t>
  </si>
  <si>
    <t>CORZO-USSA, G. D., ÁLVAREZ-AROS, E. L., MARIÑO, J. P. &amp; AMÉZQUITA-GÓMEZ, N. 2023. Military artificial intelligence applied to sustainable development projects: sound environmental scenarios•. DYNA (Colombia), 90, 115-122.</t>
  </si>
  <si>
    <t>Ta med inkluderar AI och PM, men ej relevant pga fokus on sustainable project management</t>
  </si>
  <si>
    <t>PRIETO, A. J. &amp; ALARCÓN, L. F. 2023. Using Fuzzy Inference Systems for Lean Management Strategies in Construction Project Delivery. Journal of Construction Engineering and Management, 149.</t>
  </si>
  <si>
    <t>SON, P. V. H. &amp; KHOI, L. N. Q. 2023. Time–cost–quality–CO2 emissions optimization in construction management using slime mold algorithm opposition tournament mutation. Soft Computing, 27, 12071-12098.</t>
  </si>
  <si>
    <t>PARASKEVOULAKOU, E. &amp; KYRIAZIS, D. 2023. ML-FaaS: Toward Exploiting the Serverless Paradigm to Facilitate Machine Learning Functions as a Service. IEEE Transactions on Network and Service Management, 20, 2110-2123.</t>
  </si>
  <si>
    <t>SHANG, G., LOW, S. P. &amp; LIM, X. Y. V. 2023. Prospects, drivers of and barriers to artificial intelligence adoption in project management. Built Environment Project and Asset Management, 13, 629-645.</t>
  </si>
  <si>
    <t>DARKO, A., GLUSHAKOVA, I., BOATENG, E. B. &amp; CHAN, A. P. C. 2023. Using Machine Learning to Improve Cost and Duration Prediction Accuracy in Green Building Projects. Journal of Construction Engineering and Management, 149.</t>
  </si>
  <si>
    <t>Ta med inkluderar AI och PM, risk management, hybrid model Neural Network och support vector machine, construction industry</t>
  </si>
  <si>
    <t>KIBE, L., KWANYA, T. &amp; NYAGOWA, H. 2023. Harnessing fourth industrial revolution (4IR) technologies for sustainable development in Africa: a meta-analysis. Technological Sustainability, 2, 244-258.</t>
  </si>
  <si>
    <t>BOZORGZADEH, A. &amp; UMAR, T. 2023. Automated progress measurement using computer vision technology in UK construction. Proceedings of the Institution of Civil Engineers: Smart Infrastructure and Construction, 176, 165-182.</t>
  </si>
  <si>
    <t>Ta med - fyller alla krav, empirical study in the construction industry</t>
  </si>
  <si>
    <t>SANTILLAN ROJAS, J. J., CABEZAS SUAZO, N. D., CHAMORRO MONAGO, J. J. &amp; AQUINO FERNANDEZ, A. N. 2023. Artificial intelligence for the management of water projects and the management of water re-sources: A bibliographical analysis. Journal of Project Management (Canada), 8, 191-198.</t>
  </si>
  <si>
    <t>Fyller alla krav men ar inte relevant pga en bibliometric review</t>
  </si>
  <si>
    <t>SHERPA, L., MÜLLER-PFEFFERKORN, R., TOLKSDORF, G., KHAYDAROV, V., WIEDAU, M. &amp; URBAS, L. 2023. ProMetaS – A Metadata Schema for Process Engineering and Industry. Chemie-Ingenieur-Technik, 95, 1041-1048.</t>
  </si>
  <si>
    <t>SON, P. V. H. &amp; KHOI, L. N. Q. 2023. Building projects with time–cost–quality–environment trade-off optimization using adaptive selection slime mold algorithm. Asian Journal of Civil Engineering, 24, 1333-1350.</t>
  </si>
  <si>
    <t>MOKHTARIAN MOBARAKEH, J. &amp; SAYYAADI, H. 2023. A novel methodology based on artificial intelligence to achieve the formost Buildings’ heating system. Energy Conversion and Management, 286.</t>
  </si>
  <si>
    <t>ej med, inkluderar ej PM i abs/KW</t>
  </si>
  <si>
    <t>VU-HONG-SON, P. &amp; HUYNH-CHI-DUY, N. 2023. DEVELOPMENT OF A CONSTRUCTION LOGISTIC PLANNING FOR OPTIMIZING MATERIAL PURCHASING AND CONSTRUCTION SITE STORAGE. Journal of Technology, 38, 83-93.</t>
  </si>
  <si>
    <t>BEHROOZ, H., LIPIZZI, C., KORFIATIS, G., ILBEIGI, M., POWELL, M. &amp; NOURI, M. 2023. Towards Automating the Identification of Sustainable Projects Seeking Financial Support: An AI-Powered Approach. Sustainability (Switzerland), 15.</t>
  </si>
  <si>
    <t>TOMINC, P., OREŠKI, D. &amp; ROŽMAN, M. 2023. Artificial Intelligence and Agility-Based Model for Successful Project Implementation and Company Competitiveness. Information (Switzerland), 14.</t>
  </si>
  <si>
    <t>Fyller alla krav - empirical study in a cross-industry evnironment</t>
  </si>
  <si>
    <t>ALKAISSY, M., ARASHPOUR, M., GOLAFSHANI, E. M., HOSSEINI, M. R., KHANMOHAMMADI, S., BAI, Y. &amp; FENG, H. 2023. Enhancing construction safety: Machine learning-based classification of injury types. Safety Science, 162.</t>
  </si>
  <si>
    <t>LV, D. 2023. VR technology used to show the practice of architectural node structure. Journal of Computational Methods in Sciences and Engineering, 23, 1349-1361.</t>
  </si>
  <si>
    <t>Ej inkludera - inte PM i abstract / key words</t>
  </si>
  <si>
    <t>KHODABAKHSHIAN, A., PUOLITAIVAL, T. &amp; KESTLE, L. 2023. Deterministic and Probabilistic Risk Management Approaches in Construction Projects: A Systematic Literature Review and Comparative Analysis. Buildings, 13.</t>
  </si>
  <si>
    <t>Ickludes AI and PM - but not relevant due to being an SLR</t>
  </si>
  <si>
    <t>YU, L. 2023. Project engineering management evaluation based on GABP neural network and artificial intelligence. Soft Computing, 27, 6877-6889.</t>
  </si>
  <si>
    <t>Inkluderar AI och PM I abs/KW - men ej relevant pga fokus pa project engineering management</t>
  </si>
  <si>
    <t>VIAL, G., CAMERON, A. F., GIANNELIA, T. &amp; JIANG, J. 2023. Managing artificial intelligence projects: Key insights from an AI consulting firm. Information Systems Journal, 33, 669-691.</t>
  </si>
  <si>
    <t>Ta med - har AI och PM I abs/KW, men ej relevant pga fokus pa AI projects and not AI in project management</t>
  </si>
  <si>
    <t>TAO, F., PI, Y., DENG, M., TANG, Y. &amp; YUAN, C. 2023. Research on Intelligent Grading Evaluation of Water Conservancy Project Safety Risks Based on Deep Learning. Water (Switzerland), 15.</t>
  </si>
  <si>
    <t>TABOADA, I., DANESHPAJOUH, A., TOLEDO, N. &amp; DE VASS, T. 2023. Artificial Intelligence Enabled Project Management: A Systematic Literature Review. Applied Sciences (Switzerland), 13.</t>
  </si>
  <si>
    <t>inkluderar AI och PM I abs/KW - men ej relevant pga SLR</t>
  </si>
  <si>
    <t>LUNG, L. W. &amp; WANG, Y. R. 2023. Applying Deep Learning and Single Shot Detection in Construction Site Image Recognition. Buildings, 13.</t>
  </si>
  <si>
    <t>Include - construction PM, Neural Networks for construction image regognition</t>
  </si>
  <si>
    <t>CHANG, Y. &amp; LIANG, Y. 2023. Intelligent Risk Assessment of Ecological Agriculture Projects from a Vision of Low Carbon. Sustainability (Switzerland), 15.</t>
  </si>
  <si>
    <t>Include - risk management, agriculture industry, hybrid AI model</t>
  </si>
  <si>
    <t>MANCINI, M., MARIANI, C. &amp; MANFREDI, C. M. 2023. Nuclear decommissioning risk management adopting a comprehensive artificial intelligence framework: An applied case in an Italian site. Progress in Nuclear Energy, 158.</t>
  </si>
  <si>
    <t>JIN, Z., KANG, S., LEE, Y. &amp; JUNG, Y. 2023. Standard terms as analytical variables for collective data sharing in construction management. Automation in Construction, 148.</t>
  </si>
  <si>
    <t>Not include - missing pm in ABS/KW</t>
  </si>
  <si>
    <t>WU, C., LI, X., JIANG, R., GUO, Y., WANG, J. &amp; YANG, Z. 2023. Graph-based deep learning model for knowledge base completion in constraint management of construction projects. Computer-Aided Civil and Infrastructure Engineering, 38, 702-719.</t>
  </si>
  <si>
    <t>not inlcude - missing PM in ABS/KW</t>
  </si>
  <si>
    <t>BILGIN, G., DIKMEN, I., BIRGONUL, M. T. &amp; OZORHON, B. 2023. A Decision Support System for Project Portfolio Management in Construction Companies. International Journal of Information Technology and Decision Making, 22, 705-735.</t>
  </si>
  <si>
    <t>TAN, X., CHEN, W., YANG, J. &amp; TAN, X. 2023. Application of a Data-Driven Intelligent Information System in Infrastructure: Underwater Tunnel Case Study. Journal of Performance of Constructed Facilities, 37.</t>
  </si>
  <si>
    <t>KARKI, S. &amp; HADIKUSUMO, B. 2023. Machine learning for the identification of competent project managers for construction projects in Nepal. Construction Innovation, 23, 1-18.</t>
  </si>
  <si>
    <t>DING, C., HUANG, X. &amp; LIN, Y. 2023. Optimization and Application of Artificial Intelligence in Robotic Automated Distribution Network Overhead Line Engineering. EAI Endorsed Transactions on Energy Web, 10, 1-10.</t>
  </si>
  <si>
    <t>CANCER, V., TOMINC, P. &amp; ROZMAN, M. 2023. Multi-Criteria Measurement of AI Support to Project Management. IEEE Access, 11, 142816-142828.</t>
  </si>
  <si>
    <t>Include, an emeprical study to understand what industries AI can assist</t>
  </si>
  <si>
    <t>YU, H., DENG, X. &amp; ZHANG, N. 2023. To what extent can smart contracts replace traditional contracts in construction project? Engineering, Construction and Architectural Management.</t>
  </si>
  <si>
    <t>MAHENDRAMOHAN, B., KANNABIRAN, G. &amp; SRIDEVI, P. 2023. Antecedents of Indian information technology service organisations moving up the value chain: a mediation model. International Journal of Business Excellence, 30, 507-531.</t>
  </si>
  <si>
    <t>Har AI och PM I abs/KW men ej inkludera pga focus p[ IT service</t>
  </si>
  <si>
    <t>ESZTERGÁR-KISS, D. 2023. Transportation Research Challenges Based on the Analysis of EU Projects. Promet - Traffic and Transportation, 35, 446-461.</t>
  </si>
  <si>
    <t>ej med - missing AI och PM I abs/KW</t>
  </si>
  <si>
    <t>ODEH, M. 2023. The Role of Artificial Intelligence in Project Management. IEEE Engineering Management Review, 51, 20-22.</t>
  </si>
  <si>
    <t>Har AI och PM I abs/KW men ej inkludera pga bara en diskussionsartikel och saknar mycket referencer</t>
  </si>
  <si>
    <t>SOUSA, A. O., VELOSO, D. T., GONCALVES, H. M., FARIA, J. P., MENDES-MOREIRA, J., GRACA, R., GOMES, D., CASTRO, R. N. &amp; HENRIQUES, P. C. 2023. Applying Machine Learning to Estimate the Effort and Duration of Individual Tasks in Software Projects. IEEE Access, 11, 89933-89946.</t>
  </si>
  <si>
    <t>KIM, H. &amp; JANG, H. 2023. Predicting research projects’ output using machine learning for tailored projects management. Asian Journal of Technology Innovation.</t>
  </si>
  <si>
    <t>Inlcude - prediction model, R&amp;D project management</t>
  </si>
  <si>
    <t>BOKRANTZ, J., SUBRAMANIYAN, M. &amp; SKOOGH, A. 2023. Realising the promises of artificial intelligence in manufacturing by enhancing CRISP-DM. Production Planning and Control.</t>
  </si>
  <si>
    <t>STRANG, K. D. &amp; VAJJHALA, N. R. 2023. Mining Project Failure Indicators From Big Data Using Machine Learning Mixed Methods. International Journal of Information Technology Project Management, 14.</t>
  </si>
  <si>
    <t>Include - AI model to identify success/failiure factors</t>
  </si>
  <si>
    <t>LI, Z. X., YU, Y., WANG, T., CAI, M. L. &amp; WANG, H. M. 2023. An Empirical Study on Pull-requests Revisions in Open Source Artificial Intelligence Projects. Ruan Jian Xue Bao/Journal of Software, 34.</t>
  </si>
  <si>
    <t>Ej inkludera - PM och AI I abs/KW men ej relevant pga focus on AI projects</t>
  </si>
  <si>
    <t>DOS SANTOS-NETO, J. B. S. &amp; COSTA, A. P. C. S. 2023. A Multi-Criteria Decision-Making Model for Selecting a Maturity Model. International Journal of Decision Support System Technology, 15.</t>
  </si>
  <si>
    <t>Not include - missing AI in ABS/KW</t>
  </si>
  <si>
    <t>ROZMAN, M., ORESKI, D. &amp; TOMINC, P. 2023. A Multidimensional Model of the New Work Environment in the Digital Age to Increase a Company's Performance and Competitiveness. IEEE Access, 11, 26136-26151.</t>
  </si>
  <si>
    <t>XU, W., JAGOTA, V., SMAIL, B., CHOPRA, P. &amp; KAUR, A. 2023. Computer Network Technology for the Construction of Engineering Safety Supervision and Management Systems. Recent Advances in Electrical and Electronic Engineering, 16, 143-149.</t>
  </si>
  <si>
    <t>MERHI, M. I. &amp; HARFOUCHE, A. 2023. Enablers of artificial intelligence adoption and implementation in production systems. International Journal of Production Research.</t>
  </si>
  <si>
    <t>inkluderar AI och PM I abs/KW, men ej relevant pga focus on AI and supply chain</t>
  </si>
  <si>
    <t>XI, R. 2023. Artificial Intelligence Based Scenario Design of Assembly Building Demonstration Teaching. Computer-Aided Design and Applications, 20, 42-52.</t>
  </si>
  <si>
    <t>DE OLIVEIRA, M. A., PACHECO, A. S., FUTAMI, A. H., VALENTINA, L. V. O. D. &amp; FLESCH, C. A. 2023. Self-organizing maps and Bayesian networks in organizational modelling: A case study in innovation projects management. Systems Research and Behavioral Science, 40, 61-87.</t>
  </si>
  <si>
    <t>KHATUN, M. T., HIEKATA, K., TAKAHASHI, Y. &amp; OKADA, I. 2023. Design and management of software development projects under rework uncertainty: a study using system dynamics. Journal of Decision Systems, 32, 265-288.</t>
  </si>
  <si>
    <t>MISHRA, A., TRIPATHI, A. &amp; KHAZANCHI, D. 2022. A Proposal for Research on the Application of AI/ML in ITPM: Intelligent Project Management. International Journal of Information Technology Project Management, 14.</t>
  </si>
  <si>
    <t>ta med - focus on AI and IT industry, emperical study</t>
  </si>
  <si>
    <t>VĂRZARU, A. A. 2022. An Empirical Framework for Assessing the Digital Technologies Users’ Acceptance in Project Management. Electronics (Switzerland), 11.</t>
  </si>
  <si>
    <t>Have AI and PM in abs/KW, not inlcude due to focus on digital technologies over AI</t>
  </si>
  <si>
    <t>MILLER, G. J. 2022. Stakeholder roles in artificial intelligence projects. Project Leadership and Society, 3.</t>
  </si>
  <si>
    <t>Has AI an dPM in abs/KW, but not inlcude due to a SLR</t>
  </si>
  <si>
    <t>SERRANO, W. 2022. Verification and Validation for data marketplaces via a blockchain and smart contracts. Blockchain: Research and Applications, 3.</t>
  </si>
  <si>
    <t>Has AI an dPM in abs/KW, but not inlcude due to PM is not central concept in the paper</t>
  </si>
  <si>
    <t>CHANG, T.-S. 2023. Evaluation of an artificial intelligence project in the software industry based on fuzzy analytic hierarchy process and complex adaptive systems. Journal of Enterprise Information Management, 36, 879-905.</t>
  </si>
  <si>
    <t>Not included - missing PM in ABS/KW</t>
  </si>
  <si>
    <t xml:space="preserve">Fyller alla krav men ar inte relevant pga a bibiliocal analysis </t>
  </si>
  <si>
    <t>Har AI och PM I abs/KW - men ej inkludera pga fokus on risk management and not pm</t>
  </si>
  <si>
    <t>Include</t>
  </si>
  <si>
    <t>hyrbid</t>
  </si>
  <si>
    <t>single AI</t>
  </si>
  <si>
    <t>ABANDA, F. H. 2023. Research-informed teaching for assessing BIM courses during COVID-19 and beyond. Journal of Applied Research in Higher Education, 15, 568-598.</t>
  </si>
  <si>
    <t>AGARWAL, S., SINGH, T. P., BAJAJ, D. &amp; PANT, V. 2022. Affordable housing in urban India: a review of critical success factors (CSFs) addressing housing adequacy with affordability for the urban poor. Housing, Care and Support, 25, 61-79.</t>
  </si>
  <si>
    <t>AGRAWAL, R., WANKHEDE, V. A., KUMAR, A., UPADHYAY, A. &amp; GARZA-REYES, J. A. 2022. Nexus of circular economy and sustainable business performance in the era of digitalization. International Journal of Productivity and Performance Management, 71, 748-774.</t>
  </si>
  <si>
    <t>AKBARI, M., KOK, S. K., HOPKINS, J., FREDERICO, G. F., NGUYEN, H. &amp; ALONSO, A. D. 2024. The changing landscape of digital transformation in supply chains: impacts of industry 4.0 in Vietnam. The International Journal of Logistics Management, 35, 1040-1072.</t>
  </si>
  <si>
    <t>ALGHAIL, A., YAO, L., ABBAS, M. &amp; BAASHAR, Y. 2022. Assessment of knowledge process capabilities toward project management maturity: an empirical study. Journal of Knowledge Management, 26, 1207-1234.</t>
  </si>
  <si>
    <t>ALIZADEHSALEHI, S. &amp; YITMEN, I. 2023. Digital twin-based progress monitoring management model through reality capture to extended reality technologies (DRX). Smart and Sustainable Built Environment, 12, 200-236.</t>
  </si>
  <si>
    <t>ALSUBHI, W. O. 2024. Attitudes of translation agencies and professional translators in Saudi Arabia towards translation management systems. Saudi Journal of Language Studies, 4, 11-27.</t>
  </si>
  <si>
    <t>ALTINAY, L. &amp; ARICI, H. E. 2022. Transformation of the hospitality services marketing structure: a chaos theory perspective. Journal of Services Marketing, 36, 658-673.</t>
  </si>
  <si>
    <t>ARAMALI, V., GIBSON, G. E., SANBOSKANI, H. &amp; EL ASMAR, M. 2024. Enhancing project success: the impact of sociotechnical integration on project and program management using earned value management systems. International Journal of Managing Projects in Business, 17, 1-21.</t>
  </si>
  <si>
    <t>ASHKANANI, S. &amp; FRANZOI, R. 2022. An overview on megaproject management systems systems. Management Matters, 19, 129-148.</t>
  </si>
  <si>
    <t>BAIER, M.-S., LOCKL, J., RÖGLINGER, M. &amp; WEIDLICH, R. 2022. Success factors of process digitalization projects – insights from an exploratory study. Business Process Management Journal, 28, 325-347.</t>
  </si>
  <si>
    <t>BARAL, M. M., MUKHERJEE, S., NAGARIYA, R., SINGH PATEL, B., PATHAK, A. &amp; CHITTIPAKA, V. 2023. Analysis of factors impacting firm performance of MSMEs: lessons learnt from COVID-19. Benchmarking: An International Journal, 30, 1942-1965.</t>
  </si>
  <si>
    <t>BILGE, E. Ç. &amp; YAMAN, H. 2022. Research trends analysis using text mining in construction management: 2000–2020. Engineering, Construction and Architectural Management, 29, 3210-3233.</t>
  </si>
  <si>
    <t>BRODEUR, J., DESCHAMPS, I. &amp; PELLERIN, R. 2023. Organizational changes approaches to facilitate the management of Industry 4.0 transformation in manufacturing SMEs. Journal of Manufacturing Technology Management, 34, 1098-1119.</t>
  </si>
  <si>
    <t>BUHALIS, D., EFTHYMIOU, L., UZUNBOYLU, N. &amp; THRASSOU, A. 2024. Charting the progress of technology adoption in tourism and hospitality in the era of industry 4.0. EuroMed Journal of Business, 19, 1-20.</t>
  </si>
  <si>
    <t>CHARLES, S. H., CHANG-RICHARDS, A. &amp; YIU, T. W. 2022. New success factors for construction projects: a systematic review of post-2004 literature. Construction Innovation, 22, 891-914.</t>
  </si>
  <si>
    <t>CHATTERJEE, S., CHAUDHURI, R., THRASSOU, A. &amp; VRONTIS, D. 2023. International relationship management during social distancing: the role of AI-integrated social CRM by MNEs during the Covid-19 pandemic. International Marketing Review, 40, 1263-1294.</t>
  </si>
  <si>
    <t>CHATTERJEE, S., CHAUDHURI, R. &amp; VRONTIS, D. 2022. Big data analytics in strategic sales performance: mediating role of CRM capability and moderating role of leadership support. EuroMed Journal of Business, 17, 295-311.</t>
  </si>
  <si>
    <t>CHATTERJEE, S., CHAUDHURI, R., VRONTIS, D. &amp; BASILE, G. 2022. Digital transformation and entrepreneurship process in SMEs of India: a moderating role of adoption of AI-CRM capability and strategic planning. Journal of Strategy and Management, 15, 416-433.</t>
  </si>
  <si>
    <t>CHATTERJEE, S., N.S, S. &amp; HUSSAIN, Z. 2022. Evolution of artificial intelligence and its impact on human rights: from sociolegal perspective. International Journal of Law and Management, 64, 184-205.</t>
  </si>
  <si>
    <t>CHEN, W., LIU, C., XING, F., PENG, G. &amp; YANG, X. 2022. Establishment of a maturity model to assess the development of industrial AI in smart manufacturing. Journal of Enterprise Information Management, 35, 701-728.</t>
  </si>
  <si>
    <t>DAMOAH, I. S. 2022. Exploring critical success factors (CSFs) of humanitarian supply chain management (HSCM) in flood disaster management (FDM). Journal of Humanitarian Logistics and Supply Chain Management, 12, 129-153.</t>
  </si>
  <si>
    <t>DE OLIVEIRA, M. G., MENDES, G. H. D. S. &amp; MENDES SERRANO, K. 2024. Front-end of innovation: a systematic review and lifecycle analysis. European Journal of Innovation Management, 27, 474-500.</t>
  </si>
  <si>
    <t>DING, Z., ZHENG, K. &amp; TAN, Y. 2022. BIM research vs BIM practice: a bibliometric-qualitative analysis from China. Engineering, Construction and Architectural Management, 29, 3520-3546.</t>
  </si>
  <si>
    <t>DOBRUCALI, E., DEMIRKESEN, S., SADIKOGLU, E., ZHANG, C. &amp; DAMCI, A. 2024. Investigating the impact of emerging technologies on construction safety performance. Engineering, Construction and Architectural Management, 31, 1322-1347.</t>
  </si>
  <si>
    <t>EL BOK, G. &amp; BERRADO, A. 2022. A Data-driven project categorization process for portfolio selection. Journal of Modelling in Management, 17, 764-787.</t>
  </si>
  <si>
    <t>ENAKRIRE, R. T. &amp; OLADOKUN, B. D. 2024. Artificial intelligence as enabler of future library services: how prepared are librarians in African university libraries. Library Hi Tech News, 41, 1-5.</t>
  </si>
  <si>
    <t>FAUZI, M. A. 2023. A bibliometric review on knowledge management in tourism and hospitality: past, present and future trends. International Journal of Contemporary Hospitality Management, 35, 2178-2201.</t>
  </si>
  <si>
    <t>FREDERICO, G. F., KUMAR, V., GARZA-REYES, J. A., KUMAR, A. &amp; AGRAWAL, R. 2023. Impact of I4.0 technologies and their interoperability on performance: future pathways for supply chain resilience post-COVID-19. The International Journal of Logistics Management, 34, 1020-1049.</t>
  </si>
  <si>
    <t>GOLABCHI, H. &amp; HAMMAD, A. 2024. Estimating labor resource requirements in construction projects using machine learning. Construction Innovation, 24, 1048-1065.</t>
  </si>
  <si>
    <t>GOSWAMI, M. &amp; DAULTANI, Y. 2022. Make-in-India and Industry 4.0: technology readiness of select firms, barriers and socio-technical implications. The TQM Journal, 34, 1485-1505.</t>
  </si>
  <si>
    <t>GUPTA, A., DWIVEDI, D. N. &amp; JAIN, A. 2022. Threshold fine-tuning of money laundering scenarios through multi-dimensional optimization techniques. Journal of Money Laundering Control, 25, 72-78.</t>
  </si>
  <si>
    <t>GURGUN, A. P., KOC, K. &amp; KUNKCU, H. 2024. Exploring the adoption of technology against delays in construction projects. Engineering, Construction and Architectural Management, 31, 1222-1253.</t>
  </si>
  <si>
    <t>HALWANI, M. A., AMIRKIAEE, S. Y., EVANGELOPOULOS, N. &amp; PRYBUTOK, V. 2022. Job qualifications study for data science and big data professions. Information Technology &amp; People, 35, 510-525.</t>
  </si>
  <si>
    <t>HENRY, C. 2022. Leadership and strategy in the news. Strategy &amp; Leadership, 50, 49-52.</t>
  </si>
  <si>
    <t>HONG, P. C., PARK, Y. S., DENG, X. &amp; HWANG, D. W. 2022. Marketing platform products for successful customer outcomes: an empirical investigation of project process integration. International Journal of Quality and Service Sciences, 14, 349-367.</t>
  </si>
  <si>
    <t>IBRAHIM, F. S. B., EBEKOZIEN, A., KHAN, P. A. M., AIGBEDION, M., OGBAINI, I. F. &amp; AMADI, G. C. 2022. Appraising fourth industrial revolution technologies role in the construction sector: how prepared is the construction consultants? Facilities, 40, 515-532.</t>
  </si>
  <si>
    <t>IDOGAWA, J., BIZARRIAS, F. S. &amp; CÂMARA, R. 2023. Critical success factors for change management in business process management. Business Process Management Journal, 29, 2009-2033.</t>
  </si>
  <si>
    <t>INGASON, H. T. &amp; ESKEROD, P. 2024. Using simulations in project management education – impact on awareness and ability to navigate projects in a sustainable way. International Journal of Managing Projects in Business, 17, 278-301.</t>
  </si>
  <si>
    <t>INGVARSSON, C., HALLIN, A. &amp; KIER, C. 2023. Project stakeholder engagement through gamification: what do we know and where do we go from here? International Journal of Managing Projects in Business, 16, 152-181.</t>
  </si>
  <si>
    <t>IVALDI, S., SCARATTI, G. &amp; FREGNAN, E. 2022. Dwelling within the fourth industrial revolution: organizational learning for new competences, processes and work cultures. Journal of Workplace Learning, 34, 1-26.</t>
  </si>
  <si>
    <t>JATOBÁ, M. N., FERREIRA, J. J., FERNANDES, P. O. &amp; TEIXEIRA, J. P. 2023. Intelligent human resources for the adoption of artificial intelligence: a systematic literature review. Journal of Organizational Change Management, 36, 1099-1124.</t>
  </si>
  <si>
    <t>JOHANNES, K., VOORDIJK, H. &amp; ARANDA-MENA, G. 2023. The role of purchasing in raising the maturity of smart maintenance management. Built Environment Project and Asset Management, 13, 324-340.</t>
  </si>
  <si>
    <t>JOSYULA, S. S., SURESH, M. &amp; RAGHU RAMAN, R. 2023. How to make intelligent automation projects agile? Identification of success factors and an assessment approach. International Journal of Organizational Analysis, 31, 1461-1491.</t>
  </si>
  <si>
    <t>JUM’A, L., ALKALHA, Z. &amp; ALARAJ, M. 2024. Towards environmental sustainability: the nexus between green supply chain management, total quality management, and environmental management practices. International Journal of Quality &amp; Reliability Management, 41, 1209-1234.</t>
  </si>
  <si>
    <t>KALA KAMDJOUG, J. R. 2024. Change management and digital transformation project success in SMEs located in the Democratic Republic of the Congo. Journal of Enterprise Information Management, 37, 580-605.</t>
  </si>
  <si>
    <t>KARATAS, I. &amp; BUDAK, A. 2024. Development and comparative of a new meta-ensemble machine learning model in predicting construction labor productivity. Engineering, Construction and Architectural Management, 31, 1123-1144.</t>
  </si>
  <si>
    <t>KASHIVE, N. &amp; KHANNA, V. T. 2023. Emerging HR analytics role in a crisis: an analysis of LinkedIn data. Competitiveness Review: An International Business Journal, 33, 1179-1204.</t>
  </si>
  <si>
    <t>KHOSROJERDI, F., AKHIGBE, O., GAGNON, S., RAMIREZ, A. &amp; RICHARDS, G. 2022. Integrating artificial intelligence and analytics in smart grids: a systematic literature review. International Journal of Energy Sector Management, 16, 318-338.</t>
  </si>
  <si>
    <t>KOR, M., YITMEN, I. &amp; ALIZADEHSALEHI, S. 2023. An investigation for integration of deep learning and digital twins towards Construction 4.0. Smart and Sustainable Built Environment, 12, 461-487.</t>
  </si>
  <si>
    <t>KUMAR, S. &amp; BARUA, M. K. 2022. Exploring and measure the performance of the Indian petroleum supply chain. International Journal of Productivity and Performance Management, 71, 2114-2139.</t>
  </si>
  <si>
    <t>KUMAR, S. &amp; BARUA, M. K. 2022. Sustainability of operations through disruptive technologies in the petroleum supply chain. Benchmarking: An International Journal, 29, 1640-1676.</t>
  </si>
  <si>
    <t>LI, Z., JIN, Y., LI, W., MENG, Q. &amp; HU, X. 2023. Impacts of COVID-19 on construction project management: a life cycle perspective. Engineering, Construction and Architectural Management, 30, 3357-3389.</t>
  </si>
  <si>
    <t>LIU, H., LU, F., SHI, B., HU, Y. &amp; LI, M. 2023. Big data and supply chain resilience: role of decision-making technology. Management Decision, 61, 2792-2808.</t>
  </si>
  <si>
    <t>MAMUN, M. R. A., PRYBUTOK, V. R., PEAK, D. A., TORRES, R. &amp; PAVUR, R. J. 2023. The role of emotional attachment in IPA continuance intention: an emotional attachment model. Information Technology &amp; People, 36, 867-894.</t>
  </si>
  <si>
    <t>MANTZARIS, K. &amp; MYLONI, B. 2023. Human vs technology: a cross-cultural comparison of HR professionals' perceptions. International Journal of Manpower, 44, 58-76.</t>
  </si>
  <si>
    <t>MEHARIE, M. G., MENGESHA, W. J., GARIY, Z. A. &amp; MUTUKU, R. N. N. 2022. Application of stacking ensemble machine learning algorithm in predicting the cost of highway construction projects. Engineering, Construction and Architectural Management, 29, 2836-2853.</t>
  </si>
  <si>
    <t>MELE, G., CAPALDO, G., SECUNDO, G. &amp; CORVELLO, V. 2024. Revisiting the idea of knowledge-based dynamic capabilities for digital transformation. Journal of Knowledge Management, 28, 532-563.</t>
  </si>
  <si>
    <t>MORAVEC, J. W. &amp; MARTÍNEZ-BRAVO, M. C. 2023. Global trends in disruptive technological change: social and policy implications for education. On the Horizon: The International Journal of Learning Futures, 31, 147-173.</t>
  </si>
  <si>
    <t>MOSHTAGHIAN, F. &amp; NOORZAI, E. 2023. Integration of risk management within the building information modeling (BIM) framework. Engineering, Construction and Architectural Management, 30, 1951-1977.</t>
  </si>
  <si>
    <t>MOSSER, J., PELLERIN, R., BOURGAULT, M., DANJOU, C. &amp; PERRIER, N. 2022. GRMI4.0: a guide for representing and modeling Industry 4.0 business processes. Business Process Management Journal, 28, 1047-1070.</t>
  </si>
  <si>
    <t>MUKHERJEE, S., BARAL, M. M., CHITTIPAKA, V., NAGARIYA, R. &amp; PATEL, B. S. 2024. Achieving organizational performance by integrating industrial Internet of things in the SMEs: a developing country perspective. The TQM Journal, 36, 265-287.</t>
  </si>
  <si>
    <t>MUKHERJEE, S., BARAL, M. M., CHITTIPAKA, V., PAL, S. K. &amp; NAGARIYA, R. 2023. Investigating sustainable development for the COVID-19 vaccine supply chain: a structural equation modelling approach. Journal of Humanitarian Logistics and Supply Chain Management, 13, 199-215.</t>
  </si>
  <si>
    <t>MUKHERJEE, S., BARAL, M. M., LAVANYA, B. L., NAGARIYA, R., SINGH PATEL, B. &amp; CHITTIPAKA, V. 2023. Intentions to adopt the blockchain: investigation of the retail supply chain. Management Decision, 61, 1320-1351.</t>
  </si>
  <si>
    <t>MUKHERJEE, S., NAGARIYA, R., BARAL, M. M., PATEL, B. S., CHITTIPAKA, V., RAO, K. S. &amp; RAO, U. V. A. 2023. Blockchain-based circular economy for achieving environmental sustainability in the Indian electronic MSMEs. Management of Environmental Quality: An International Journal, 34, 997-1017.</t>
  </si>
  <si>
    <t>NAGARIYA, R., MUKHERJEE, S., BARAL, M. M. &amp; CHITTIPAKA, V. 2024. Analyzing blockchain-based supply chain resilience strategies: resource-based perspective. International Journal of Productivity and Performance Management, 73, 1088-1116.</t>
  </si>
  <si>
    <t>NAJAFI, M., SHEIKHKHOSHKAR, M. &amp; RAHIMIAN, F. 2024. Editorial: Innovation and lean practices for sustainable construction project management; emerging technologies, strategies and challenges. Smart and Sustainable Built Environment, 13, 473-478.</t>
  </si>
  <si>
    <t>NGUYEN, T., GOSINE, R. &amp; WARRIAN, P. 2022. A review of the role of digitalization in health risk management in extractive industries – a study motivated by COVID-19. Journal of Engineering, Design and Technology, 20, 475-496.</t>
  </si>
  <si>
    <t>NOUH, A., ELKASABY, E. &amp; HUSSEIN, K. 2023. Establishment of prediction system for cost of defect liability phase in construction project. Construction Innovation, 23, 467-486.</t>
  </si>
  <si>
    <t>NYQVIST, R., PELTOKORPI, A. &amp; SEPPÄNEN, O. 2024. Can ChatGPT exceed humans in construction project risk management? Engineering, Construction and Architectural Management, 31, 223-243.</t>
  </si>
  <si>
    <t>O.N, A., D, D. &amp; KURIAN, J. S. 2024. Dark side of blockchain technology adoption in SMEs: an Indian perspective. Journal of Information, Communication and Ethics in Society, 22, 6-37.</t>
  </si>
  <si>
    <t>OMINDE, D., OCHIENG, E. G. &amp; OMWENGA, V. O. 2023. An assessment tool for stakeholder integration excellence and project delivery optimisation. International Journal of Productivity and Performance Management, 72, 2155-2182.</t>
  </si>
  <si>
    <t>OYELUDE, A. A. 2022. Innovatively doing data design in libraries in the fourth industrial revolution (4IR). Library Hi Tech News, 39, 5-6.</t>
  </si>
  <si>
    <t>PACIAROTTI, C., MAZZUTO, G., TORREGIANI, F. &amp; FIKAR, C. 2022. Locally produced food for restaurants: a theoretical approach for the supply chain network design. International Journal of Retail &amp; Distribution Management, 50, 164-183.</t>
  </si>
  <si>
    <t>PADRON, K. &amp; PAIGE, S. M. 2024. Starting in-house copyright education programs: commonalities and conclusions from two southeastern US academic libraries. Reference Services Review, 52, 231-246.</t>
  </si>
  <si>
    <t>PALUCH, S., TUZOVIC, S., HOLZ, H. F., KIES, A. &amp; JÖRLING, M. 2022. “My colleague is a robot” – exploring frontline employees' willingness to work with collaborative service robots. Journal of Service Management, 33, 363-388.</t>
  </si>
  <si>
    <t>PATEL, T., GUO, B. H. W. &amp; ZOU, Y. 2022. A scientometric review of construction progress monitoring studies. Engineering, Construction and Architectural Management, 29, 3237-3266.</t>
  </si>
  <si>
    <t>PERANO, M., CAMMARANO, A., VARRIALE, V., DEL REGNO, C., MICHELINO, F. &amp; CAPUTO, M. 2023. Embracing supply chain digitalization and unphysicalization to enhance supply chain performance: a conceptual framework. International Journal of Physical Distribution &amp; Logistics Management, 53, 628-659.</t>
  </si>
  <si>
    <t>PRINCES, E. &amp; SAID, A. 2022. The impacts of project complexity, trust in leader, performance readiness and situational leadership on financial sustainability. International Journal of Managing Projects in Business, 15, 619-644.</t>
  </si>
  <si>
    <t>QAZI, A. 2022. Data-driven impact assessment of multidimensional project complexity on project performance. International Journal of Productivity and Performance Management, 71, 58-78.</t>
  </si>
  <si>
    <t>RADU, L.-D. &amp; POPESCUL, D. 2023. The role of data platforms in COVID-19 crisis: a smart city perspective. Aslib Journal of Information Management, 75, 1033-1055.</t>
  </si>
  <si>
    <t>REYNOSO VANDERHORST, H. D., HEESOM, D., SURESH, S., RENUKAPPA, S. &amp; BURNHAM, K. 2023. Barriers and cost model of implementing unmanned aerial system (UAS) services in a decentralised system: case of the Dominican Republic. Construction Innovation, 23, 833-857.</t>
  </si>
  <si>
    <t>RODRIGO, N., OMRANY, H., CHANG, R. &amp; ZUO, J. 2024. Leveraging digital technologies for circular economy in construction industry: a way forward. Smart and Sustainable Built Environment, 13, 85-116.</t>
  </si>
  <si>
    <t>SAAD, S., ALALOUL, W. S., AMMAD, S. &amp; QURESHI, A. H. 2022. A qualitative conceptual framework to tackle skill shortages in offsite construction industry: a scientometric approach. Engineering, Construction and Architectural Management, 29, 3917-3947.</t>
  </si>
  <si>
    <t>SADEGHI, M., MAHMOUDI, A. &amp; DENG, X. 2023. Blockchain technology in construction organizations: risk assessment using trapezoidal fuzzy ordinal priority approach. Engineering, Construction and Architectural Management, 30, 2767-2793.</t>
  </si>
  <si>
    <t>SAKSHI, S., SRIVASTAVA, P. R., MANGLA, S. K. &amp; SINGH, A. 2023. A contemplative overview of smart communities: a hybrid analytical approach. Journal of Enterprise Information Management, 36, 1185-1208.</t>
  </si>
  <si>
    <t>SAMANTA, M., VIRMANI, N., SINGH, R. K., HAQUE, S. N. &amp; JAMSHED, M. 2024. Analysis of critical success factors for successful integration of lean six sigma and Industry 4.0 for organizational excellence. The TQM Journal, 36, 208-243.</t>
  </si>
  <si>
    <t>SAMI UR REHMAN, M., SHAFIQ, M. T. &amp; AFZAL, M. 2022. Impact of COVID-19 on project performance in the UAE construction industry. Journal of Engineering, Design and Technology, 20, 245-266.</t>
  </si>
  <si>
    <t>SCHLEGEL, D., ROSENBERG, B., FUNDANOVIC, O. &amp; KRAUS, P. 2024. How to conduct successful business process automation projects? An analysis of key factors in the context of robotic process automation. Business Process Management Journal, 30, 99-119.</t>
  </si>
  <si>
    <t>SHARMA, N., SHARMA, G., JOSHI, M. &amp; SHARMA, S. 2022. Lessons from leveraging technology in auditing during COVID-19: an emerging economy perspective. Managerial Auditing Journal, 37, 869-885.</t>
  </si>
  <si>
    <t>SHEIKHKHOSHKAR, M., BRIL EL HAOUZI, H., AUBRY, A. &amp; HAMZEH, F. 2024. An advanced exploration of functionalities as the underlying principles of construction control metrics. Smart and Sustainable Built Environment, 13, 644-676.</t>
  </si>
  <si>
    <t>SHEN, Y., BROOKES, N., LATTUF FLORES, L. &amp; BRETTSCHNEIDER, J. 2024. Data analytics for project delivery: unlocking the potential of an emerging field. International Journal of Managing Projects in Business, 17, 302-337.</t>
  </si>
  <si>
    <t>SINGH, S., SINGH, S., KOOHANG, A., SHARMA, A. &amp; DHIR, S. 2023. Soft computing in business: exploring current research and outlining future research directions. Industrial Management &amp; Data Systems, 123, 2079-2127.</t>
  </si>
  <si>
    <t>SIVASANKARA PILLAI, M. &amp; BALAKRISHNAN, K. 2024. Application of Crowdsourcing in User Experience collection – a case study of Malayalam mobile applications. Rajagiri Management Journal, 18, 20-42.</t>
  </si>
  <si>
    <t>SOHRABI, H. &amp; NOORZAI, E. 2024. Risk-supported case-based reasoning approach for cost overrun estimation of water-related projects using machine learning. Engineering, Construction and Architectural Management, 31, 544-570.</t>
  </si>
  <si>
    <t>SOLAZZO, G., MARUCCIA, Y., LORENZO, G., NDOU, V., DEL VECCHIO, P. &amp; ELIA, G. 2022. Extracting insights from big social data for smarter tourism destination management. Measuring Business Excellence, 26, 122-140.</t>
  </si>
  <si>
    <t>SORDAN, J. E., OPRIME, P. C., PIMENTA, M. L., CHIABERT, P., LOMBARDI, F. &amp; HILLETOFTH, P. 2023. One-of-a-kind production (OKP) planning and control: a comprehensive review and future research directions. International Journal of Productivity and Performance Management, 72, 2446-2466.</t>
  </si>
  <si>
    <t>SREENIVASAN, A. &amp; SURESH, M. 2022. Future of healthcare start-ups in the era of digitalization: bibliometric analysis. International Journal of Industrial Engineering and Operations Management, 4, 1-18.</t>
  </si>
  <si>
    <t>SREENIVASAN, A. &amp; SURESH, M. 2023. Digital transformation in start-ups: a bibliometric analysis. Digital Transformation and Society, 2, 276-292.</t>
  </si>
  <si>
    <t>SREENIVASAN, A. &amp; SURESH, M. 2024. Can we unlock deep-tech in Indian startups for long-term success? Technological Sustainability, 3, 68-75.</t>
  </si>
  <si>
    <t>STATSENKO, L., SAMARAWEERA, A., BAKHSHI, J. &amp; CHILESHE, N. 2023. Construction 4.0 technologies and applications: a systematic literature review of trends and potential areas for development. Construction Innovation, 23, 961-993.</t>
  </si>
  <si>
    <t>SUN, J., WANG, C. C., YANG, Z., YU, T., LI, J. &amp; XIONG, X. 2022. Impact of organizational decentralization degree on job satisfaction and job performance: a hierarchical linear model analysis for construction projects. Engineering, Construction and Architectural Management, 29, 1642-1660.</t>
  </si>
  <si>
    <t>SUNDARESAN, S. &amp; ZHANG, Z. 2022. AI-enabled knowledge sharing and learning: redesigning roles and processes. International Journal of Organizational Analysis, 30, 983-999.</t>
  </si>
  <si>
    <t>THAKKER, S. V., RANE, S. B. &amp; NARWANE, V. S. 2024. Implementation of blockchain – IoT-based integrated architecture in green supply chain. Modern Supply Chain Research and Applications, 6, 122-145.</t>
  </si>
  <si>
    <t>TIRON-TUDOR, A. &amp; DELIU, D. 2022. Reflections on the human-algorithm complex duality perspectives in the auditing process. Qualitative Research in Accounting &amp; Management, 19, 255-285.</t>
  </si>
  <si>
    <t>TOOSI, H., GHAADERI, M. A. &amp; SHOKRANI, Z. 2022. Comparative study of academic research on project management in Iran and the World with text mining approach and TF–IDF method. Engineering, Construction and Architectural Management, 29, 1553-1583.</t>
  </si>
  <si>
    <t>TRAN, N. Q., CARDEN, L. L. &amp; ZHANG, J. Z. 2022. Work from anywhere: remote stakeholder management and engagement. Personnel Review, 51, 2021-2038.</t>
  </si>
  <si>
    <t>TURI, J. A., KHWAJA, M. G., TARIQ, F. &amp; HAMEED, A. 2023. The role of big data analytics and organizational agility in improving organizational performance of business processing organizations. Business Process Management Journal, 29, 2081-2106.</t>
  </si>
  <si>
    <t>TURI, J. A. &amp; SOROOSHIAN, S. 2024. Leaders' role: now and then. Kybernetes, 53, 862-866.</t>
  </si>
  <si>
    <t>VAZ, A. L. A., FERREIRA, F. A. F., PEREIRA, L. F., CORREIA, R. J. C. &amp; BANAITIS, A. 2022. Strategic visualization: the (real) usefulness of cognitive mapping in smart city conceptualization. Management Decision, 60, 916-939.</t>
  </si>
  <si>
    <t>VERMA, S., RANA, N. &amp; MEHER, J. R. 2024. Identifying the enablers of HR digitalization and HR analytics using ISM and MICMAC analysis. International Journal of Organizational Analysis, 32, 504-521.</t>
  </si>
  <si>
    <t>VOLPENTESTA, T., SPAHIU, E. &amp; DE GIOVANNI, P. 2023. A survey on incumbent digital transformation: a paradoxical perspective and research agenda. European Journal of Innovation Management, 26, 478-501.</t>
  </si>
  <si>
    <t>WALKER, D. 2024. Book review: Research handbook on the governance of projects. International Journal of Managing Projects in Business, 17, 385-394.</t>
  </si>
  <si>
    <t>WANG, J., LU, Y., FAN, S., HU, P. &amp; WANG, B. 2022. How to survive in the age of artificial intelligence? Exploring the intelligent transformations of SMEs in central China. International Journal of Emerging Markets, 17, 1143-1162.</t>
  </si>
  <si>
    <t>WANG, K., GUO, F., ZHANG, C. &amp; SCHAEFER, D. 2024. From Industry 4.0 to Construction 4.0: barriers to the digital transformation of engineering and construction sectors. Engineering, Construction and Architectural Management, 31, 136-158.</t>
  </si>
  <si>
    <t>WANG, Y., ZUO, J., PAN, M., TU, B., CHANG, R.-D., LIU, S., XIONG, F. &amp; DONG, N. 2024. Cost prediction of building projects using the novel hybrid RA-ANN model. Engineering, Construction and Architectural Management, 31, 2563-2582.</t>
  </si>
  <si>
    <t>ZARIFIS, A. &amp; CHENG, X. 2022. The business models of NFTs and fan tokens and how they build trust. Journal of Electronic Business &amp; Digital Economics, 1, 138-151.</t>
  </si>
  <si>
    <t>ZEBEC, A. &amp; INDIHAR ŠTEMBERGER, M. 2024. Creating AI business value through BPM capabilities. Business Process Management Journal, 30, 1-26.</t>
  </si>
  <si>
    <t>ZHAI, Y., YANG, K., CHEN, L., LIN, H., YU, M. &amp; JIN, R. 2023. Digital entrepreneurship: global maps and trends of research. Journal of Business &amp; Industrial Marketing, 38, 637-655.</t>
  </si>
  <si>
    <t>ZHAO, Y., QI, K., CHAN, A. P. C., CHIANG, Y. H. &amp; SIU, M. F. F. 2022. Manpower forecasting models in the construction industry: a systematic review. Engineering, Construction and Architectural Management, 29, 3137-3156.</t>
  </si>
  <si>
    <t>A, A., CHAUDHURI, R., CHATTERJEE, S. &amp; VRONTIS, D. 2023. The forms and antecedents of customer misbehaviour: a bibliometric analysis and qualitative research from Asian emerging country perspective. Journal of Asia Business Studies, 17, 927-950.</t>
  </si>
  <si>
    <t>A, A., CHAUDHURI, R., HUSSAIN, Z. &amp; CHATTERJEE, S. 2022. Social media usage and its impact on users’ mental health: a longitudinal study and inputs to policymakers. International Journal of Law and Management, 64, 441-465.</t>
  </si>
  <si>
    <t>ABDALLAH, S. &amp; KHALIL, A. 2024. Using a hybrid methodology for literature review: a case study in depression research. Information Discovery and Delivery, 52, 305-323.</t>
  </si>
  <si>
    <t>ABDEEN, F. N., GUNATILAKA, R. N., SEPASGOZAR, S. M. E. &amp; EDWARDS, D. J. 2024. The usability of a novel mobile augmented reality application for excavation process considering safety and productivity in construction. Construction Innovation, 24, 892-911.</t>
  </si>
  <si>
    <t>ABRANTES, B. F., PRETO, M. T. &amp; ANTONIO, N. 2023. Unraveling collaborative learning stimuli and effective dynamic capability integration on MNCs: the global capabilities administration model (GCAM). Review of International Business and Strategy, 33, 272-300.</t>
  </si>
  <si>
    <t>ABROKWAH-LARBI, K. &amp; AWUKU-LARBI, Y. 2024. The impact of artificial intelligence in marketing on the performance of business organizations: evidence from SMEs in an emerging economy. Journal of Entrepreneurship in Emerging Economies, 16, 1090-1117.</t>
  </si>
  <si>
    <t>ABU FARHA, A. K., AL-KWIFI, O. S., SAKKA, G., NGUYEN, P. V. &amp; AHMED, Z. U. 2023. Enhancing servitization by international consumer integration: the influence of open innovation and co-creation. International Marketing Review, 40, 774-797.</t>
  </si>
  <si>
    <t>ABUEZHAYEH, S. W., RUDDOCK, L. &amp; SHEHABAT, I. 2022. Integration between knowledge management and business process management and its impact on the decision making process in the construction sector: a case study of Jordan. Construction Innovation, 22, 987-1010.</t>
  </si>
  <si>
    <t>ADEBOWALE, O. J. &amp; AGUMBA, J. N. 2023. A scientometric analysis and review of construction labour productivity research. International Journal of Productivity and Performance Management, 72, 1903-1923.</t>
  </si>
  <si>
    <t>ADEKUNLE, S. A., AIGBAVBOA, C. O., EJOHWOMU, O., ADEKUNLE, E. A. &amp; THWALA, W. D. 2024. Digital transformation in the construction industry: a bibliometric review. Journal of Engineering, Design and Technology, 22, 130-158.</t>
  </si>
  <si>
    <t>ADENLE, Y. A., ABDUL-RAHMAN, M. &amp; SOYINKA, O. A. 2022. Exploring the usage of social media in extant campus sustainability assessment frameworks for sustainable campus development. International Journal of Sustainability in Higher Education, 23, 135-158.</t>
  </si>
  <si>
    <t>ADEOSUN, F. E. &amp; OKE, A. E. 2024. Examining the awareness and usage of cyber physical systems for construction projects in Nigeria. Journal of Engineering, Design and Technology, 22, 281-294.</t>
  </si>
  <si>
    <t>ADIL, M., SADIQ, M., JEBARAJAKIRTHY, C., MASEEH, H. I., SANGROYA, D. &amp; BHARTI, K. 2022. Online service failure: antecedents, moderators and consequences. Journal of Service Theory and Practice, 32, 797-842.</t>
  </si>
  <si>
    <t>AFZAL, F., SHEHZAD, A., REHMAN, H. M., AFZAL, F. &amp; MUKIT, M. M. H. M. H. 2023. Risk perception and cost of capital in emerging market projects using dynamic conditional correlation model. International Journal of Islamic and Middle Eastern Finance and Management, 16, 253-273.</t>
  </si>
  <si>
    <t>AGHIMIEN, D., AIGBAVBOA, C. O., CHAN, D. W. M. &amp; AGHIMIEN, E. I. 2024. Determinants of cloud computing deployment in South African construction organisations using structural equation modelling and machine learning technique. Engineering, Construction and Architectural Management, 31, 1037-1060.</t>
  </si>
  <si>
    <t>AGHIMIEN, D., AIGBAVBOA, C. O., OKE, A. E., EDWARDS, D., THWALA, W. D. &amp; ROBERTS, C. J. 2022. Dynamic capabilities for digitalisation in the AECO sector – a scientometric review. Engineering, Construction and Architectural Management, 29, 1585-1608.</t>
  </si>
  <si>
    <t>AGHIMIEN, E. I., LI, D. H. W. &amp; TSANG, E. K.-W. 2022. Bioclimatic architecture and its energy-saving potentials: a review and future directions. Engineering, Construction and Architectural Management, 29, 961-988.</t>
  </si>
  <si>
    <t>AGRAWAL, D. &amp; MADAAN, J. 2023. A structural equation model for big data adoption in the healthcare supply chain. International Journal of Productivity and Performance Management, 72, 917-942.</t>
  </si>
  <si>
    <t>AHMAD JABER, T. &amp; MOHAMMED SHAH, S. 2024. Enterprise risk management literature: emerging themes and future directions. Journal of Accounting &amp; Organizational Change, 20, 84-111.</t>
  </si>
  <si>
    <t>AHMAD TAJUDDIN, S. N. A., BAHARI, K. A., AL MAJDHOUB, F. M., BALRAJ BABOO, S. &amp; SAMSON, H. 2022. The expectations of employability skills in the Fourth Industrial Revolution of the communication and media industry in Malaysia. Education + Training, 64, 662-680.</t>
  </si>
  <si>
    <t>AHMED, A., OLSEN, J. &amp; PAGE, J. 2023. Integration of Six Sigma and simulations in real production factory to improve performance – a case study analysis. International Journal of Lean Six Sigma, 14, 451-482.</t>
  </si>
  <si>
    <t>AJAYI, S. O., OYEBIYI, F. &amp; ALAKA, H. A. 2023. Facilitating compliance with BIM ISO 19650 naming convention through automation. Journal of Engineering, Design and Technology, 21, 108-129.</t>
  </si>
  <si>
    <t>AJGAONKAR, S., NEELAM, N. G. &amp; WIEMANN, J. 2022. Drivers of workforce agility: a dynamic capability perspective. International Journal of Organizational Analysis, 30, 951-982.</t>
  </si>
  <si>
    <t>AKAN, E. 2023. A holistic analysis of maritime logistics process in fuzzy environment in terms of business process management. Business Process Management Journal, 29, 1116-1158.</t>
  </si>
  <si>
    <t>AKGÜN, A. E., CEMBERCI, M. &amp; KIRCOVALI, S. 2023. The relationship between extreme contexts, organizational change capacity, and firm product and process innovation. Management Decision, 61, 2140-2172.</t>
  </si>
  <si>
    <t>AKINRADEWO, O. I., AIGBAVBOA, C. O., EDWARDS, D. J. &amp; OKE, A. E. 2022. A principal component analysis of barriers to the implementation of blockchain technology in the South African built environment. Journal of Engineering, Design and Technology, 20, 914-934.</t>
  </si>
  <si>
    <t>AKOMEA-FRIMPONG, I., JIN, X., OSEI KYEI, R., TETTEH, P. A., TUMPA, R. J., OFORI, J. N. A. &amp; PARIAFSAI, F. 2024. A review of circular economy models and success factors on public-private partnership infrastructure development. Built Environment Project and Asset Management, 14, 109-126.</t>
  </si>
  <si>
    <t>AKOMEA-FRIMPONG, I., JIN, X., OSEI-KYEI, R. &amp; PARIAFSAI, F. 2023. Critical managerial measures on financial risks of sustainable public–private partnership projects: a PRISMA review. Journal of Financial Management of Property and Construction, 28, 398-422.</t>
  </si>
  <si>
    <t>AKTHER, S. &amp; RAHMAN, M. S. 2022. Investigating training effectiveness of public and private banks employees in this digital age: an empirical study. International Journal of Manpower, 43, 542-568.</t>
  </si>
  <si>
    <t>ALADWAN, S. A., AL-YAKOUB, T. A. &amp; ADAILEH, A. M. 2022. Challenges of knowledge management in the public sector: evidence from the King Abdullah Award for Excellence in Jordan. The TQM Journal, 34, 1896-1913.</t>
  </si>
  <si>
    <t>ALALOUL, W. S., ALZUBI, K. M., MALKAWI, A. B., AL SALAHEEN, M. &amp; MUSARAT, M. A. 2022. Productivity monitoring in building construction projects: a systematic review. Engineering, Construction and Architectural Management, 29, 2760-2785.</t>
  </si>
  <si>
    <t>ALAM, S., ZHANG, J. &amp; SHEHZAD, M. U. 2023. The mechanism of knowledge management processes toward knowledge workers operational performance under green technology implementation: an empirical analysis. Kybernetes, 52, 6542-6571.</t>
  </si>
  <si>
    <t>ALANKARAGE, S., CHILESHE, N., RAMEEZDEEN, R., EDWARDS, D. J. &amp; SAMARAWEERA, A. 2023. Exploring BIM-triggered organisational and professional culture change: a systematic literature review. Construction Innovation, 23, 229-247.</t>
  </si>
  <si>
    <t>ALBAREDA-TIANA, S., FERNANDEZ-BORSOT, G., BERBEGAL-MIRABENT, J., REGADERA GONZÁLEZ, E., MAS-MACHUCA, M., GRAELL, M., MANRESA, A., FERNÁNDEZ-MORILLA, M., FUERTES-CAMACHO, M. T., GUTIÉRREZ-SIERRA, A. &amp; GUARDIOLA, J. M. 2024. Enhancing curricular integration of the SDGs: fostering active methodologies through cross-departmental collaboration in a Spanish university. International Journal of Sustainability in Higher Education, 25, 1024-1047.</t>
  </si>
  <si>
    <t>ALBLOOSHI, M., SHAMSUZZAMAN, M., KARIM, A., HARIDY, S., SHAMSUZZOHA, A. &amp; BADAR, M. A. 2023. Development of a framework for utilising Lean Six Sigma’s intangible impacts in creating organisational innovation climate. International Journal of Lean Six Sigma, 14, 397-428.</t>
  </si>
  <si>
    <t>ALEXANDER, A., BLOME, C., SCHLEPER, M. C. &amp; ROSCOE, S. 2022. “Managing the “new normal”: the future of operations and supply chain management in unprecedented times”. International Journal of Operations &amp; Production Management, 42, 1061-1076.</t>
  </si>
  <si>
    <t>ALEXANDER, A., KUMAR, M., WALKER, H. &amp; GOSLING, J. 2024. Innovation for zero-deforestation sustainable supply chain management services: a performance measurement and management approach. Supply Chain Management: An International Journal, 29, 620-641.</t>
  </si>
  <si>
    <t>ALHAJRI, A. &amp; ALOUD, M. 2024. Female digital entrepreneurship: a structured literature review. International Journal of Entrepreneurial Behavior &amp; Research, 30, 369-397.</t>
  </si>
  <si>
    <t>ALI, I., NGUYEN, N. D. K. &amp; GUPTA, S. 2023. A multi-disciplinary review of enablers and barriers to Cloud ERP implementation and innovation outcomes. Journal of Enterprise Information Management, 36, 1209-1239.</t>
  </si>
  <si>
    <t>ALI, T. M., AMANKWAH-AMOAH, J. &amp; MOSTAFA, B. A. 2023. Mental health at the workplace, person-organization-fit and labor productivity growth: evidence from the Egyptian soap and detergents industry during COVID-19. Employee Relations: The International Journal, 45, 887-908.</t>
  </si>
  <si>
    <t>ALIDOUSTI, S. &amp; SAHLI, F. 2024. National and sectoral information technology planning: a systematic literature review. International Journal of Public Sector Management, 37, 465-485.</t>
  </si>
  <si>
    <t>ALKATHEERI, H. B., JABEEN, F., MEHMOOD, K. &amp; SANTORO, G. 2023. Elucidating the effect of information technology capabilities on organizational performance in UAE: a three-wave moderated-mediation model. International Journal of Emerging Markets, 18, 3913-3934.</t>
  </si>
  <si>
    <t>AL-KHATIB, A. W. 2022. Can big data analytics capabilities promote a competitive advantage? Green radical innovation, green incremental innovation and data-driven culture in a moderated mediation model. Business Process Management Journal, 28, 1025-1046.</t>
  </si>
  <si>
    <t>AL-KHATIB, A. W., AL-FAWAEER, M. A., ALAJLOUNI, M. I. &amp; RIFAI, F. A. 2022. Conservative culture, innovative culture, and innovative performance: a multi-group analysis of the moderating role of the job type. International Journal of Innovation Science, 14, 675-692.</t>
  </si>
  <si>
    <t>ALKHATIB, A. W. &amp; VALERI, M. 2024. Can intellectual capital promote the competitive advantage? Service innovation and big data analytics capabilities in a moderated mediation model. European Journal of Innovation Management, 27, 263-289.</t>
  </si>
  <si>
    <t>AL-OKAILY, A., AL-OKAILY, M., TEOH, A. P. &amp; AL-DEBEI, M. M. 2023. An empirical study on data warehouse systems effectiveness: the case of Jordanian banks in the business intelligence era. EuroMed Journal of Business, 18, 489-510.</t>
  </si>
  <si>
    <t>AL-OKAILY, A., TEOH, A. P. &amp; AL-OKAILY, M. 2023. Evaluation of data analytics-oriented business intelligence technology effectiveness: an enterprise-level analysis. Business Process Management Journal, 29, 777-800.</t>
  </si>
  <si>
    <t>AL-OKAILY, A., TEOH, A. P., AL-OKAILY, M., IRANMANESH, M. &amp; AL-BETAR, M. A. 2023. The efficiency measurement of business intelligence systems in the big data-driven economy: a multidimensional model. Information Discovery and Delivery, 51, 404-416.</t>
  </si>
  <si>
    <t>ALONSO-GARCIA, J., PABLO-MARTI, F., NÚÑEZ-BARRIOPEDRO, E. &amp; CUESTA-VALIÑO, P. 2023. Digitalization in B2B marketing: omnichannel management from a PLS-SEM approach. Journal of Business &amp; Industrial Marketing, 38, 317-336.</t>
  </si>
  <si>
    <t>ALRAHBI, D. A., KHAN, M., GUPTA, S., MODGIL, S. &amp; CHIAPPETTA JABBOUR, C. J. 2022. Health-care information technologies for dispersed knowledge management. Journal of Knowledge Management, 26, 1589-1614.</t>
  </si>
  <si>
    <t>ALRAWI, M. A. 2023. Proposing a new method to solve line balancing bottleneck problem in the single-model line. Emerald Open Research, 1.</t>
  </si>
  <si>
    <t>AL-SAKKAF, A., BAGCHI, A., ZAYED, T. &amp; MAHMOUD, S. 2023. Sustainability assessment model for heritage buildings. Smart and Sustainable Built Environment, 12, 105-127.</t>
  </si>
  <si>
    <t>AL-SHOURBAJI, I. &amp; ZOGAAN, W. 2022. A new method for human resource allocation in cloud-based e-commerce using a meta-heuristic algorithm. Kybernetes, 51, 2109-2126.</t>
  </si>
  <si>
    <t>ALVES, J. L., NADAE, J. D. &amp; CARVALHO, M. M. D. 2022. Knowledge management enablers and barriers: exploring the moderating effect of communication barriers. International Journal of Managing Projects in Business, 15, 1091-1122.</t>
  </si>
  <si>
    <t>ALZAYANI, F., MOHAMMED, A. &amp; SHOAIB, H. M. 2024. The impact of smart technologies on SMEs’ sustainability: the mediation effect of sustainability strategy. Competitiveness Review: An International Business Journal, 34, 28-50.</t>
  </si>
  <si>
    <t>AMOOZAD MAHDIRAJI, H., BEHESHTI, M., JAFARI-SADEGHI, V. &amp; GARCIA-PEREZ, A. 2022. What drives inter-organisational knowledge management? The cause and effect analysis using a multi-layer multi-criteria decision-making framework. Journal of Knowledge Management, 26, 2195-2221.</t>
  </si>
  <si>
    <t>ANAND, A., OFFERGELT, F. &amp; ANAND, P. 2022. Knowledge hiding – a systematic review and research agenda. Journal of Knowledge Management, 26, 1438-1457.</t>
  </si>
  <si>
    <t>ANSHARI, M. &amp; HAMDAN, M. 2022. Understanding knowledge management and upskilling in Fourth Industrial Revolution: transformational shift and SECI model. VINE Journal of Information and Knowledge Management Systems, 52, 373-393.</t>
  </si>
  <si>
    <t>ANTONY, J., KAUL, A., BHAT, S., SONY, M., KAUL, V., ZULFIQAR, M. &amp; MCDERMOTT, O. 2024. Critical failure factors for Quality 4.0: an exploratory qualitative study. International Journal of Quality &amp; Reliability Management, 41, 1044-1062.</t>
  </si>
  <si>
    <t>ANTONY, J., MCDERMOTT, O. &amp; SONY, M. 2022. Quality 4.0 conceptualisation and theoretical understanding: a global exploratory qualitative study. The TQM Journal, 34, 1169-1188.</t>
  </si>
  <si>
    <t>ANTONY, J., SONY, M., MCDERMOTT, O., JAYARAMAN, R. &amp; FLYNN, D. 2023. An exploration of organizational readiness factors for Quality 4.0: an intercontinental study and future research directions. International Journal of Quality &amp; Reliability Management, 40, 582-606.</t>
  </si>
  <si>
    <t>ANTONY, J., SWARNAKAR, V., SALENTIJN, W., SHOKRI, A., DOULATABADI, M., BHAT, S., MCDERMOTT, O., JAYARAMAN, R. &amp; SONY, M. 2023. A global study on applicability of ISO 18404:2015 for SMEs: an exploratory qualitative study. The TQM Journal, 35, 1917-1934.</t>
  </si>
  <si>
    <t>APASRAWIROTE, D. &amp; YAWISED, K. 2024. The emerging of business resilience plans (BRPs) in dealing with business turbulence. Management Research Review, 47, 141-161.</t>
  </si>
  <si>
    <t>APPEL-MEULENBROEK, R. &amp; DANIVSKA, V. 2023. Steps and theories towards more effective business case processes within existing organisations: an inter-disciplinary systematic literature review. Business Process Management Journal, 29, 75-100.</t>
  </si>
  <si>
    <t>ARCIDIACONO, F., ANCARANI, A., DI MAURO, C. &amp; SCHUPP, F. 2022. The role of absorptive capacity in the adoption of Smart Manufacturing. International Journal of Operations &amp; Production Management, 42, 773-796.</t>
  </si>
  <si>
    <t>ARDITO, L., CERCHIONE, R., MAZZOLA, E. &amp; RAGUSEO, E. 2022. Industry 4.0 transition: a systematic literature review combining the absorptive capacity theory and the data–information–knowledge hierarchy. Journal of Knowledge Management, 26, 2222-2254.</t>
  </si>
  <si>
    <t>ARIANPOOR, A. &amp; ABDOLLAHI, A. 2024. A new challenge in accounting education: convergence of maturity model, education and evaluation in accounting. Accounting Research Journal, 37, 211-229.</t>
  </si>
  <si>
    <t>ARORA, C., KAMAT, A., SHANKER, S. &amp; BARVE, A. 2022. Integrating agriculture and industry 4.0 under “agri-food 4.0” to analyze suitable technologies to overcome agronomical barriers. British Food Journal, 124, 2061-2095.</t>
  </si>
  <si>
    <t>ARUNPRASAD, P., DEY, C., JEBLI, F., MANIMUTHU, A. &amp; EL HATHAT, Z. 2022. Exploring the remote work challenges in the era of COVID-19 pandemic: review and application model. Benchmarking: An International Journal, 29, 3333-3355.</t>
  </si>
  <si>
    <t>ASAD, H., TOQEER, I. &amp; MAHMOOD, K. 2022. A qualitative phenomenological exploration of social mood and investors’ risk tolerance in an emerging economy. Qualitative Research in Financial Markets, 14, 189-211.</t>
  </si>
  <si>
    <t>ASADABADI, M. R., SABERI, M., SADGHIANI, N. S., ZWIKAEL, O. &amp; CHANG, E. 2023. Enhancing the analysis of online product reviews to support product improvement: integrating text mining with quality function deployment. Journal of Enterprise Information Management, 36, 275-302.</t>
  </si>
  <si>
    <t>ASCHAUER, E. &amp; QUICK, R. 2024. Implementing shared service centres in Big 4 audit firms: an exploratory study guided by institutional theory. Accounting, Auditing &amp; Accountability Journal, 37, 1-28.</t>
  </si>
  <si>
    <t>ASHKANANI, S. &amp; FRANZOI, R. 2023. Gaps in megaproject management system literature: a systematic overview. Engineering, Construction and Architectural Management, 30, 1300-1318.</t>
  </si>
  <si>
    <t>ATAYAH, O. F., DHIAF, M. M., NAJAF, K. &amp; FREDERICO, G. F. 2022. Impact of COVID-19 on financial performance of logistics firms: evidence from G-20 countries. Journal of Global Operations and Strategic Sourcing, 15, 172-196.</t>
  </si>
  <si>
    <t>AWUKU, B., ASA, E., BAFFOE-TWUM, E. &amp; ESSEGBEY, A. 2024. Conceptual cost estimation of highway bid items – A systematic literature review. Engineering, Construction and Architectural Management, 31, 1187-1221.</t>
  </si>
  <si>
    <t>AYODELE, T. O. &amp; KAJIMO-SHAKANTU, K. 2022. Challenges and drivers to data sharing among stakeholders in the South African construction industry. Journal of Engineering, Design and Technology, 20, 1698-1715.</t>
  </si>
  <si>
    <t>BABALOLA, A., MUSA, S., AKINLOLU, M. T. &amp; HAUPT, T. C. 2023. A bibliometric review of advances in building information modeling (BIM) research. Journal of Engineering, Design and Technology, 21, 690-710.</t>
  </si>
  <si>
    <t>BABER, H., DEEPA, V., ELREHAIL, H., POULIN, M. &amp; MIR, F. A. 2023. Self-directed learning motivational drivers of working professionals: confirmatory factor models. Higher Education, Skills and Work-Based Learning, 13, 625-642.</t>
  </si>
  <si>
    <t>BAG, S. &amp; WOOD, L. C. 2022. Guest editorial: Human resource development in the digital age: recent issues and future research directions. International Journal of Manpower, 43, 253-262.</t>
  </si>
  <si>
    <t>BAI, B., UM, K.-H. &amp; LEE, H. 2023. The strategic role of firm agility in the relationship between IT capability and firm performance under the COVID-19 outbreak. Journal of Business &amp; Industrial Marketing, 38, 1041-1054.</t>
  </si>
  <si>
    <t>BAI, L., SHI, H., KANG, S. &amp; ZHANG, B. 2023. Project portfolio risk analysis with the consideration of project interdependencies. Engineering, Construction and Architectural Management, 30, 647-670.</t>
  </si>
  <si>
    <t>BAI, L., WEI, L., ZHANG, Y., ZHENG, K. &amp; ZHOU, X. 2024. GA-BP neural network modeling for project portfolio risk prediction. Journal of Enterprise Information Management, 37, 828-850.</t>
  </si>
  <si>
    <t>BALL, Z., CAGAN, J. &amp; KOTOVSKY, K. 2024. Supporting management of new product development via a novel conceptual model: an interview driven approach. Journal of Engineering, Design and Technology, 22, 991-1011.</t>
  </si>
  <si>
    <t>BALOGUN, T. B. 2024. Built environment professionals’ perspective on digital technology skills. Education + Training, 66, 181-194.</t>
  </si>
  <si>
    <t>BAMEL, N., KUMAR, S., BAMEL, U., LIM, W. M. &amp; SUREKA, R. 2024. The state of the art of innovation management: insights from a retrospective review of the European Journal of Innovation Management. European Journal of Innovation Management, 27, 825-850.</t>
  </si>
  <si>
    <t>BANERJEE, A. &amp; NAYAKA, R. R. 2022. A comprehensive overview on BIM-integrated cyber physical system architectures and practices in the architecture, engineering and construction industry. Construction Innovation, 22, 727-748.</t>
  </si>
  <si>
    <t>BANERJEE, T., TRIVEDI, A., SHARMA, G. M., GHARIB, M. &amp; HAMEED, S. S. 2023. Analyzing organizational barriers towards building postpandemic supply chain resilience in Indian MSMEs: a grey-DEMATEL approach. Benchmarking: An International Journal, 30, 1966-1992.</t>
  </si>
  <si>
    <t>BANU, R., SHRIVASTAVA, P. &amp; SALMAN, M. 2024. An empirical study of students' perceptive on e-learning systems success. The International Journal of Information and Learning Technology, 41, 130-143.</t>
  </si>
  <si>
    <t>BARGONI, A., JABEEN, F., SANTORO, G. &amp; FERRARIS, A. 2024. Growth hacking and international dynamic marketing capabilities: a conceptual framework and research propositions. International Marketing Review, 41, 74-106.</t>
  </si>
  <si>
    <t>BARILE, S., VONA, R., COSIMATO, S., IANDOLO, F. &amp; CALABRESE, M. 2024. Exploring the soft shades of sustainability: evidence from Italian companies. The TQM Journal, 36, 785-811.</t>
  </si>
  <si>
    <t>BARRIENTOS-ORELLANA, A., BALLESTEROS-PÉREZ, P., MORA-MELIA, D., GONZÁLEZ-CRUZ, M. C. &amp; VANHOUCKE, M. 2022. Stability and accuracy of deterministic project duration forecasting methods in earned value management. Engineering, Construction and Architectural Management, 29, 1449-1469.</t>
  </si>
  <si>
    <t>BEDUÉ, P. &amp; FRITZSCHE, A. 2022. Can we trust AI? An empirical investigation of trust requirements and guide to successful AI adoption. Journal of Enterprise Information Management, 35, 530-549.</t>
  </si>
  <si>
    <t>BEH, H. J., RASHIDI, A., TALEI, A. &amp; LEE, Y. S. 2022. Developing engineering students' capabilities through game-based virtual reality technology for building utility inspection. Engineering, Construction and Architectural Management, 29, 2854-2877.</t>
  </si>
  <si>
    <t>BEHL, A., SAMPAT, B., ZHANG, J. &amp; PEREIRA, V. 2024. Editorial: the dark side of blockchains: threats, risks, ethics and biases in blockchain adoption. Journal of Information, Communication and Ethics in Society, 22, 1-5.</t>
  </si>
  <si>
    <t>BENATIYA ANDALOUSSI, M. 2024. Logistics outsourcing to provide supply chain agility in crisis time: an action research. Journal of Global Operations and Strategic Sourcing, 17, 88-103.</t>
  </si>
  <si>
    <t>BENHAMZA HLIHEL, F., CHATER, Y. &amp; BOUMANE, A. 2024. Developing a competency model for maintenance 4.0 stakeholders. International Journal of Quality &amp; Reliability Management, 41, 1519-1549.</t>
  </si>
  <si>
    <t>BERHE, H. H., GEBREMICHAEL, H. S. &amp; BEYENE, K. T. 2023. Development, validation and verification of innovative integrated Kaizen philosophy (CI) framework and its implementation procedure for enhancing manufacturing industries sustainable competitiveness. International Journal of Quality &amp; Reliability Management, 40, 2463-2518.</t>
  </si>
  <si>
    <t>BERNIAK-WOŹNY, J. &amp; SZELĄGOWSKI, M. 2022. Business process nature assessment matrix – a novel approach to the assessment of business process nature. Aslib Journal of Information Management, 74, 244-264.</t>
  </si>
  <si>
    <t>BERNIAK-WOŹNY, J. &amp; SZELĄGOWSKI, M. 2022. Towards the assessment of business process knowledge intensity – a systematic literature review. Business Process Management Journal, 28, 40-61.</t>
  </si>
  <si>
    <t>BETTIOL, M., CAPESTRO, M., DI MARIA, E. &amp; MICELLI, S. 2023. Ambidextrous strategies in turbulent times: the experience of manufacturing SMEs during the COVID-19 pandemic. International Journal of Physical Distribution &amp; Logistics Management, 53, 248-272.</t>
  </si>
  <si>
    <t>BHAT, S., GIJO, E. V., ANTONY, J. &amp; CROSS, J. 2023. Strategies for successful deployment and sustainment of Lean Six Sigma in healthcare sector in India: a multi-level perspective. The TQM Journal, 35, 414-445.</t>
  </si>
  <si>
    <t>BHATTACHARYA, M., RAMAKRISHNAN, T. &amp; FOSSO WAMBA, S. 2023. Leveraging ERP systems for improving ERP effectiveness in emergency service organizations: an empirical study. Business Process Management Journal, 29, 710-736.</t>
  </si>
  <si>
    <t>BHATTACHARYA, S. &amp; CHATTERJEE, A. 2022. Digital project driven supply chains: a new paradigm. Supply Chain Management: An International Journal, 27, 283-294.</t>
  </si>
  <si>
    <t>BHATTACHARYA, S. &amp; PANT, G. 2024. Digital transformation in AECO industry: impending dilemma in the Indian context. Journal of Organizational Change Management, 37, 683-699.</t>
  </si>
  <si>
    <t>BOLPAGNI, M., RIBEIRO, D. &amp; GAVINA, R. 2024. Guest editorial: Construction 4.0: methodologies, technologies and skills. Construction Innovation, 24, 1-7.</t>
  </si>
  <si>
    <t>BONESSO, S., GERLI, F. &amp; BRUNI, E. 2022. The emotional and social side of analytics professionals: an exploratory study of the behavioral profile of data scientists and data analysts. International Journal of Manpower, 43, 19-41.</t>
  </si>
  <si>
    <t>BRODEUR, J., PELLERIN, R. &amp; DESCHAMPS, I. 2022. Collaborative approach to digital transformation (CADT) model for manufacturing SMEs. Journal of Manufacturing Technology Management, 33, 61-83.</t>
  </si>
  <si>
    <t>BROOKS, T., ZANTINGE, R. &amp; ELGHAISH, F. 2023. Investigating the future of model-based construction in the UK. Smart and Sustainable Built Environment, 12, 1174-1197.</t>
  </si>
  <si>
    <t>BROWNING, T., KUMAR, M., SANDERS, N., SODHI, M. S., THÜRER, M. &amp; TORTORELLA, G. L. 2023. From supply chain risk to system-wide disruptions: research opportunities in forecasting, risk management and product design. International Journal of Operations &amp; Production Management, 43, 1841-1858.</t>
  </si>
  <si>
    <t>BRUNETTI, F., BONFANTI, A., CHIARINI, A. &amp; VANNUCCI, V. 2023. Digitalization and academic research: knowing of and using digital services and software to develop scientific papers. The TQM Journal, 35, 1135-1155.</t>
  </si>
  <si>
    <t>BURFOOT, M., GHAFFARIANHOSEINI, A., NAISMITH, N. &amp; GHAFFARIANHOSEINI, A. 2023. The birth of intelligent passive room acoustic technology: a qualitative review. Smart and Sustainable Built Environment, 12, 60-83.</t>
  </si>
  <si>
    <t>CAFFREY, C., LEE, H., WITHORN, T., GALOOZIS, E., CLARKE, M., PHILO, T., ESLAMI, J., OSPINA, D., HAAS, A., KOHN, K. P., MACOMBER, K., CLAWSON, H. &amp; VERMEER, W. 2023. Library instruction and information literacy 2022. Reference Services Review, 51, 319-396.</t>
  </si>
  <si>
    <t>CAI, J., LI, Z., DOU, Y., TENG, Y. &amp; YUAN, M. 2023. Contractor selection for green buildings based on the fuzzy Kano model and TOPSIS: a developer satisfaction perspective. Engineering, Construction and Architectural Management, 30, 5073-5108.</t>
  </si>
  <si>
    <t>CAMPOS FIALHO, B., CODINHOTO, R. &amp; MINTO FABRICIO, M. 2024. Statistical critical reactive maintenance characterisation for digital twin implementation in universities. Facilities, 42, 245-273.</t>
  </si>
  <si>
    <t>CANIATO, F., GRAHAM, G., ROEHRICH, J. K. &amp; VEREECKE, A. 2023. Impact pathways: a home for insights from relevant and impactful operations and supply chain management research. International Journal of Operations &amp; Production Management, 43, 270-288.</t>
  </si>
  <si>
    <t>CAO, D., TENG, X., CHEN, Y., TAN, D. &amp; WANG, G. 2023. Digital transformation strategies of project-based firms: case study of a large-scale construction company in China. Asia Pacific Journal of Innovation and Entrepreneurship, 17, 82-98.</t>
  </si>
  <si>
    <t>CAPURRO, R., FIORENTINO, R., GARZELLA, S. &amp; GIUDICI, A. 2022. Big data analytics in innovation processes: which forms of dynamic capabilities should be developed and how to embrace digitization? European Journal of Innovation Management, 25, 273-294.</t>
  </si>
  <si>
    <t>CAPUTO, A., KARGINA, M. &amp; PELLEGRINI, M. M. 2023. Conflict in virtual teams: a bibliometric analysis, systematic review, and research agenda. International Journal of Conflict Management, 34, 1-31.</t>
  </si>
  <si>
    <t>CARBONARA, N., SCOZZI, B. &amp; PELLEGRINO, R. 2023. Organizational readiness for smart working: a model and assessment tool. Journal of Workplace Learning, 35, 540-561.</t>
  </si>
  <si>
    <t>CARRAHER-WOLVERTON, C. &amp; HIRSCHHEIM, R. 2023. Utilizing expectation disconfirmation theory to develop a higher-order model of outsourcing success factors. Journal of Systems and Information Technology, 25, 1-29.</t>
  </si>
  <si>
    <t>CARVALHO, I. &amp; IVANOV, S. 2024. ChatGPT for tourism: applications, benefits and risks. Tourism Review, 79, 290-303.</t>
  </si>
  <si>
    <t>CASTELBLANCO, G., GUEVARA, J. &amp; DE MARCO, A. 2024. Crisis management in public–private partnerships: lessons from the global crises in the XXI century. Built Environment Project and Asset Management, 14, 56-73.</t>
  </si>
  <si>
    <t>CAZERI, G. T., SANTA-EULALIA, L. A., FIORAVANTI, A. R., PAVAN SERAFIM, M., RAMPASSO, I. S. &amp; ANHOLON, R. 2023. Main challenges and best practices to be adopted in management training for Industry 4.0. Kybernetes, 52, 5909-5927.</t>
  </si>
  <si>
    <t>CELONE, A., CAMMARANO, A., CAPUTO, M. &amp; MICHELINO, F. 2022. Is it possible to improve the international business action towards the sustainable development goals? critical perspectives on international business, 18, 488-517.</t>
  </si>
  <si>
    <t>CEN, Y., WANG, C. &amp; HUANG, Y. 2024. Role of organizational characteristics on counterproductive knowledge behavior: a meta-analysis. Journal of Knowledge Management, 28, 1329-1365.</t>
  </si>
  <si>
    <t>CERCHIONE, R., CENTOBELLI, P., OROPALLO, E., MAGNI, D. &amp; BORIN, E. 2023. Knowing what you don’t know: a tertiary study on knowledge management. Journal of Knowledge Management, 27, 2548-2578.</t>
  </si>
  <si>
    <t>CHAKRABORTY, S., BAGGA, C. S. &amp; SARMAH, S. P. 2023. Attended home delivery under uncertain travel and response time: a case of Indian public distribution system. Kybernetes, 52, 5950-5976.</t>
  </si>
  <si>
    <t>CHANG, C. L.-H. &amp; WU, S. 2023. Is Guanxi critical to the job burnout of ITP and IS/IT users in Chinese society? Information Technology &amp; People, 36, 2361-2389.</t>
  </si>
  <si>
    <t>CHANG, Y., CHIEN, C. &amp; SHEN, L.-F. 2023. Teleworking during the COVID-19 pandemic: a leader-member exchange perspective. Evidence-based HRM: a Global Forum for Empirical Scholarship, 11, 68-84.</t>
  </si>
  <si>
    <t>CHARKHAKAN, M. H. &amp; HERAVI, G. 2023. Quantifying the predictability and preventability of conflicts between construction project parties. Engineering, Construction and Architectural Management, 30, 1932-1950.</t>
  </si>
  <si>
    <t>CHATTERJEE, S., CHAUDHURI, R. &amp; VRONTIS, D. 2022. Dark side of instant messaging: an empirical investigation from technology and society perspective. Aslib Journal of Information Management, 74, 928-955.</t>
  </si>
  <si>
    <t>CHATTERJEE, S., CHAUDHURI, R. &amp; VRONTIS, D. 2022. Knowledge sharing in international markets for product and process innovation: moderating role of firm's absorptive capacity. International Marketing Review, 39, 706-733.</t>
  </si>
  <si>
    <t>CHATTERJEE, S., CHAUDHURI, R. &amp; VRONTIS, D. 2023. Bright and dark side of knowledge management practices in firms using information systems: examining different moderating impacts. VINE Journal of Information and Knowledge Management Systems, 53, 880-900.</t>
  </si>
  <si>
    <t>CHATTERJEE, S., CHAUDHURI, R. &amp; VRONTIS, D. 2023. Business hybrid offerings by manufacturing SMEs: impact of servitization on internationalization of manufacturing SMEs. International Marketing Review, 40, 585-611.</t>
  </si>
  <si>
    <t>CHATTERJEE, S., CHAUDHURI, R. &amp; VRONTIS, D. 2023. Investigating the impacts of microlevel CSR activities on firm sustainability: mediating role of CSR performance and moderating role of top management support. Cross Cultural &amp; Strategic Management, 30, 123-141.</t>
  </si>
  <si>
    <t>CHATTERJEE, S., CHAUDHURI, R. &amp; VRONTIS, D. 2024. Examining the marketing performance of the firms from an international dynamic marketing capability perspective: moderating role of marketing leadership team. International Marketing Review, 41, 138-161.</t>
  </si>
  <si>
    <t>CHATTERJEE, S., CHAUDHURI, R., VRONTIS, D. &amp; GALATI, A. 2023. Influence of managerial practices, productivity, and change management process on organizational innovation capability of small and medium businesses. European Business Review, 35, 839-859.</t>
  </si>
  <si>
    <t>CHATTERJEE, S., CHAUDHURI, R., VRONTIS, D. &amp; GALATI, A. 2024. Digital transformation using industry 4.0 technology by food and beverage companies in post COVID-19 period: from DCV and IDT perspective. European Journal of Innovation Management, 27, 1475-1495.</t>
  </si>
  <si>
    <t>CHATTERJEE, S., CHAUDHURI, R., VRONTIS, D. &amp; HUSSAIN, Z. 2023. Usage of smartphone for financial transactions: from the consumer privacy perspective. Journal of Consumer Marketing, 40, 193-208.</t>
  </si>
  <si>
    <t>CHATTERJEE, S., CHAUDHURI, R., VRONTIS, D. &amp; SIACHOU, E. 2022. Examining the dark side of human resource analytics: an empirical investigation using the privacy calculus approach. International Journal of Manpower, 43, 52-74.</t>
  </si>
  <si>
    <t>CHATTERJEE, S., CHAUDHURI, R., VRONTIS, D. &amp; THRASSOU, A. 2022. Corporate social responsibility in post COVID-19 period: critical modeling and analysis using DEMATEL method. Management Decision, 60, 2694-2718.</t>
  </si>
  <si>
    <t>CHATTERJEE, S., CHAUDHURI, R., VRONTIS, D. &amp; THRASSOU, A. 2022. Dark side of smartphone applications and its consequence to the Asian society. Journal of Asia Business Studies, 16, 1006-1029.</t>
  </si>
  <si>
    <t>CHATTERJEE, S., CHAUDHURI, R., VRONTIS, D. &amp; THRASSOU, A. 2023. Impacts of big data analytics adoption on firm sustainability performance. Qualitative Research in Financial Markets, 15, 589-607.</t>
  </si>
  <si>
    <t>CHATTERJEE, S. &amp; N.S, S. 2023. Impact of AI regulation and governance on online personal data sharing: from sociolegal, technology and policy perspective. Journal of Science and Technology Policy Management, 14, 157-180.</t>
  </si>
  <si>
    <t>CHAUDHURI, R., CHATTERJEE, S. &amp; VRONTIS, D. 2023. Antecedents of privacy concerns and online information disclosure: moderating role of government regulation. EuroMed Journal of Business, 18, 467-486.</t>
  </si>
  <si>
    <t>CHAUDHURI, R., CHATTERJEE, S. &amp; VRONTIS, D. 2024. Adoption of blockchain technology in hospitality and tourism industry and sustainability performance: impact of technological turbulence and senior leadership support. EuroMed Journal of Business, 19, 62-83.</t>
  </si>
  <si>
    <t>CHAUDHURI, R., CHATTERJEE, S., VRONTIS, D. &amp; ALESSIO, I. 2022. Work from anywhere and employee psychological well-being: moderating role of HR leadership support. Personnel Review, 51, 1967-1989.</t>
  </si>
  <si>
    <t>CHAUDHURI, R., CHATTERJEE, S., VRONTIS, P. D. &amp; VICENTINI, F. 2023. Effects of human capital on entrepreneurial ecosystems in the emerging economy: the mediating role of digital knowledge and innovative capability from India perspective. Journal of Intellectual Capital, 24, 283-305.</t>
  </si>
  <si>
    <t>CHAUDHURI, R., VRONTIS, D. &amp; CHATTERJEE, S. 2024. External environment and internal dynamics of “born global”: strategic and operational firm performance. Management Decision, 62, 274-300.</t>
  </si>
  <si>
    <t>CHAUDHURI, S., AGRAWAL, A. K., CHATTERJEE, S. &amp; HUSSAIN, Z. 2023. Examining the role of gender on family business entrepreneurial intention: influence of government support and technology usage. Journal of Family Business Management, 13, 665-686.</t>
  </si>
  <si>
    <t>CHAUKE, T. A. &amp; NGOEPE, M. 2024. End-to-end digital transformation for document flow at a professional council in South Africa. Global Knowledge, Memory and Communication, 73, 123-141.</t>
  </si>
  <si>
    <t>CHAVAN, M., GOWAN, S. &amp; VOGELEY, J. 2023. Collaborative corporate social responsibility praxis: case studies from India. Social Responsibility Journal, 19, 229-248.</t>
  </si>
  <si>
    <t>CHAWLA, R. N. &amp; GOYAL, P. 2022. Emerging trends in digital transformation: a bibliometric analysis. Benchmarking: An International Journal, 29, 1069-1112.</t>
  </si>
  <si>
    <t>CHEAH, J.-H., KERSTEN, W., RINGLE, C. M. &amp; WALLENBURG, C. 2023. Guest editorial: Predictive modeling in logistics and supply chain management research using partial least squares structural equation modeling. International Journal of Physical Distribution &amp; Logistics Management, 53, 709-717.</t>
  </si>
  <si>
    <t>CHEN, C.-H. V. &amp; CHEN, Y.-C. 2022. Influence of intellectual capital and integration on operational performance: big data analytical capability perspectives. Chinese Management Studies, 16, 551-570.</t>
  </si>
  <si>
    <t>CHEN, L. &amp; WHYTE, J. 2022. Understanding design change propagation in complex engineering systems using a digital twin and design structure matrix. Engineering, Construction and Architectural Management, 29, 2950-2975.</t>
  </si>
  <si>
    <t>CHEN, X., CHANG-RICHARDS, A. Y., PELOSI, A., JIA, Y., SHEN, X., SIDDIQUI, M. K. &amp; YANG, N. 2022. Implementation of technologies in the construction industry: a systematic review. Engineering, Construction and Architectural Management, 29, 3181-3209.</t>
  </si>
  <si>
    <t>CHEN, Y., BISWAS, M. I. &amp; TALUKDER, M. S. 2023. The role of artificial intelligence in effective business operations during COVID-19. International Journal of Emerging Markets, 18, 6368-6387.</t>
  </si>
  <si>
    <t>CHEN, Y., LI, R. &amp; SONG, T. 2023. Does TMT internationalization promote corporate digital transformation? A study based on the cognitive process mechanism. Business Process Management Journal, 29, 309-338.</t>
  </si>
  <si>
    <t>CHENG, R. C.-N., MEN, X., HSIEH, J. J. P.-A., CHENG, Z. J., CUI, X., WANG, T. &amp; HSU, S.-H. 2023. The effects of IT chargeback on strategic alignment and performance: the contingent roles of business executives' IT competence and CIOs' business competence. Internet Research, 33, 57-83.</t>
  </si>
  <si>
    <t>CHERAGHI, E., ZOHREHVANDI, S., VANHOUCKE, M. &amp; MOHAMADPOUR TOSARKANI, B. 2023. A multiproject scheduling and resource management model in projects construction. Engineering, Construction and Architectural Management, 30, 1578-1600.</t>
  </si>
  <si>
    <t>CHNG, E., SEYAM, M. R., YAO, W. &amp; SCHNEIDER, B. 2022. Toward capturing divergent collaboration in makerspaces using motion sensors. Information and Learning Sciences, 123, 276-297.</t>
  </si>
  <si>
    <t>CHRYSANTHOPOULOS, C., DRIVAS, I., KOUIS, D. &amp; GIANNAKOPOULOS, G. 2023. University archives: the research road travelled and the one ahead. Global Knowledge, Memory and Communication, 72, 44-68.</t>
  </si>
  <si>
    <t>CHUA, S. J. L., BEH, S. P., MYEDA, N. E. &amp; ALI, A. S. 2024. Enhancing FM digitalization strategies for shopping complexes amidst post-COVID-19: a case study analysis and improvement insights. Facilities, 42, 595-621.</t>
  </si>
  <si>
    <t>CIASULLO, M. V., BACCARANI, C., BRUNETTI, F. &amp; MARTIN, J. 2023. Guest editorial: The 24th excellence in services international conference – EISIC conference. The TQM Journal, 35, 1097-1105.</t>
  </si>
  <si>
    <t>CLANCY, R., O'SULLIVAN, D. &amp; BRUTON, K. 2023. Data-driven quality improvement approach to reducing waste in manufacturing. The TQM Journal, 35, 51-72.</t>
  </si>
  <si>
    <t>COCKBURN, T. 2024. Digital Transformation: Strategy, Execution, and Technology. The Learning Organization, 31, 458-464.</t>
  </si>
  <si>
    <t>COLAZO, J. 2022. Problem-solving by total productive maintenance swift teams: communication network structure, media choice and team effectiveness. International Journal of Quality &amp; Reliability Management, 39, 2104-2118.</t>
  </si>
  <si>
    <t>CORVELLO, V., DE CAROLIS, M., VERTERAMO, S. &amp; STEIBER, A. 2022. The digital transformation of entrepreneurial work. International Journal of Entrepreneurial Behavior &amp; Research, 28, 1167-1183.</t>
  </si>
  <si>
    <t>COUDOUNARIS, D. N. &amp; ARVIDSSON, H. G. S. 2022. How effectuation, causation and bricolage influence the international performance of firms via internationalisation strategy: a literature review. Review of International Business and Strategy, 32, 149-203.</t>
  </si>
  <si>
    <t>CRANEFIELD, J., GORDON, M. E., PALVIA, P., SERENKO, A. &amp; JACKS, T. 2022. From fun-lovers to institutionalists: uncovering pluralism in IT occupational culture. Information Technology &amp; People, 35, 925-955.</t>
  </si>
  <si>
    <t>CROMPTON, H., JONES, M. V., SENDI, Y., AIZAZ, M., NAKO, K., RANDALL, R. &amp; WEISEL, E. 2024. Examining technology use within the ADDIE framework to develop professional training. European Journal of Training and Development, 48, 422-454.</t>
  </si>
  <si>
    <t>CRONHOLM, S. &amp; GÖBEL, H. 2022. Action design research: integration of method support. International Journal of Managing Projects in Business, 15, 19-47.</t>
  </si>
  <si>
    <t>CULOT, G., ORZES, G., SARTOR, M. &amp; NASSIMBENI, G. 2024. The data sharing conundrum: revisiting established theory in the age of digital transformation. Supply Chain Management: An International Journal, 29, 1-27.</t>
  </si>
  <si>
    <t>CUNHA, M. P. E., CLEGG, S., REGO, A. &amp; BERTI, M. 2023. The paradox of the peasantry in management and organization studies. International Journal of Organizational Analysis, 31, 1802-1813.</t>
  </si>
  <si>
    <t>D’ARCANGELI, F. 2023. Decision-making is an important, yet overlooked, factor in executive hiring. Strategic HR Review, 22, 209-215.</t>
  </si>
  <si>
    <t>DA SILVA, D. J. C., LOPES, L. F. D., SANTOS COSTA VIEIRA DA SILVA, L., DA SILVA, W. V., TEIXEIRA, C. S. &amp; VEIGA, C. 2023. Relationship between ecosystem innovation and performance measurement models. International Journal of Productivity and Performance Management, 72, 2898-2918.</t>
  </si>
  <si>
    <t>DA SILVA, R. F. &amp; DE SOUZA, G. F. M. 2022. Modeling a maintenance management framework for asset management based on ISO 55000 series guidelines. Journal of Quality in Maintenance Engineering, 28, 915-937.</t>
  </si>
  <si>
    <t>DABIRIAN, S., AHMADI, M. &amp; ABBASPOUR, S. 2023. Analyzing the impact of financial policies on construction projects performance using system dynamics. Engineering, Construction and Architectural Management, 30, 1201-1221.</t>
  </si>
  <si>
    <t>DALLASEGA, P., WOSCHANK, M., SARKIS, J. &amp; TIPPAYAWONG, K. Y. 2022. Logistics 4.0 measurement model: empirical validation based on an international survey. Industrial Management &amp; Data Systems, 122, 1384-1409.</t>
  </si>
  <si>
    <t>DANDIS, A. O., AL HAJ EID, M. B., ROBIN, R. &amp; WIERDAK, N. 2022. An empirical investigation of the factors affecting customer lifetime value. International Journal of Quality &amp; Reliability Management, 39, 910-935.</t>
  </si>
  <si>
    <t>DANI, M. V. &amp; GANDHI, A. V. 2022. Understanding the drivers of innovation in an organization: a literature review. International Journal of Innovation Science, 14, 476-505.</t>
  </si>
  <si>
    <t>DANIA, W. A. P., XING, K. &amp; AMER, Y. 2022. The assessment of collaboration quality: a case of sugar supply chain in Indonesia. International Journal of Productivity and Performance Management, 71, 504-539.</t>
  </si>
  <si>
    <t>DAS, P., PERERA, S., SENARATNE, S. &amp; OSEI-KYEI, R. 2023. Paving the way for industry 4.0 maturity of construction enterprises: a state of the art review. Engineering, Construction and Architectural Management, 30, 4665-4694.</t>
  </si>
  <si>
    <t>DATTA, S., KAPOOR, R. &amp; MEHTA, P. 2023. A multi-objective optimization model for outpatient care delivery with service fairness. Business Process Management Journal, 29, 630-652.</t>
  </si>
  <si>
    <t>DE ALMEIDA RODRIGUES GONÇALVES, J. C., BAIÃO, F. A., SANTORO, F. M. &amp; GUIZZARDI, G. 2023. A cognitive BPM theory for knowledge-intensive processes. Business Process Management Journal, 29, 465-488.</t>
  </si>
  <si>
    <t>DE ASSIS SANTOS, L. &amp; MARQUES, L. 2022. Big data analytics for supply chain risk management: research opportunities at process crossroads. Business Process Management Journal, 28, 1117-1145.</t>
  </si>
  <si>
    <t>DE BERNARDI, P., BERTELLO, A. &amp; FORLIANO, C. 2023. Circularity of food systems: a review and research agenda. British Food Journal, 125, 1094-1129.</t>
  </si>
  <si>
    <t>DE MATTOS NASCIMENTO, D. L., MURY NEPOMUCENO, R., CAIADO, R. G. G., MAQUEIRA, J. M., MOYANO-FUENTES, J. &amp; GARZA-REYES, J. A. 2022. A sustainable circular 3D printing model for recycling metal scrap in the automotive industry. Journal of Manufacturing Technology Management, 33, 876-892.</t>
  </si>
  <si>
    <t>DEEP, S., BHOOLA, V., VERMA, S. &amp; RANASINGHE, U. 2022. Identifying the risk factors in real estate construction projects: an analytical study to propose a control structure for decision-making. Journal of Financial Management of Property and Construction, 27, 220-238.</t>
  </si>
  <si>
    <t>DELGADO-HERNÁNDEZ, D. J. &amp; PALACIOS-NAVARRO, U. J. 2024. A Bayesian network for selecting improvement management tools to increase customer satisfaction in the construction industry: case study of Mexico. Engineering, Construction and Architectural Management, 31, 2900-2915.</t>
  </si>
  <si>
    <t>DEMETRACOPOULOU, V., O'BRIEN, W. J., KHWAJA, N., FEGHALY, J. &amp; EL ASMAR, M. 2024. A critical review and analysis of decision-support processes and tools for project delivery method selection. Engineering, Construction and Architectural Management, 31, 487-505.</t>
  </si>
  <si>
    <t>DEMIRKESEN, S. &amp; TEZEL, A. 2022. Investigating major challenges for industry 4.0 adoption among construction companies. Engineering, Construction and Architectural Management, 29, 1470-1503.</t>
  </si>
  <si>
    <t>DHAMIJA, P., CHIARINI, A. &amp; SHAPLA, S. 2023. Technology and leadership styles: a review of trends between 2003 and 2021. The TQM Journal, 35, 210-233.</t>
  </si>
  <si>
    <t>DHANKAR, N., ROUTROY, S. &amp; SHARMA, S. K. 2024. Analyzing predictors of pearl millet supply chain using an artificial neural network. Journal of Modelling in Management, 19, 1291-1315.</t>
  </si>
  <si>
    <t>DIAZ, R. &amp; ARDALAN, A. 2023. Innovating in data-driven production environments: simulation analysis of Net-CONWIP priority rule. Industrial Management &amp; Data Systems, 123, 1569-1598.</t>
  </si>
  <si>
    <t>DIETZE, M. &amp; KAHRENS, M. 2024. Knowledge activities applied | towards a holistic knowledge management approach in the software industry. VINE Journal of Information and Knowledge Management Systems, 54, 398-423.</t>
  </si>
  <si>
    <t>DISCUA CRUZ, A., REYES HERNANDEZ, J. M. &amp; ARIAS ARÉVALO, C. R. 2023. Mind the queue: understanding challenges of introducing e-government policies for entrepreneurs during Covid-19 in a Latin American country. Information Technology &amp; People, 36, 2418-2439.</t>
  </si>
  <si>
    <t>DO, S. T., NGUYEN, V. T. &amp; BANLASAN, D. 2024. Social media sensing framework for urban infrastructure management: a Philippine case study. Construction Innovation, 24, 1117-1136.</t>
  </si>
  <si>
    <t>DONALD, M. 2023. How leaders can manage the disruption caused by the pandemic. Emerald Open Research, 1.</t>
  </si>
  <si>
    <t>DONALD, W. E., ASHLEIGH, M. J. &amp; BARUCH, Y. 2022. The university-to-work transition: responses of universities and organizations to the COVID-19 pandemic. Personnel Review, 51, 2201-2221.</t>
  </si>
  <si>
    <t>DOU, Y., XUE, X., WANG, Y., XUE, W. &amp; HUANGFU, W. 2022. Evaluation of enterprise technology innovation capability in prefabricated construction in China. Construction Innovation, 22, 1059-1084.</t>
  </si>
  <si>
    <t>DOUKARI, O., KASSEM, M., SCODITTI, E., AGUEJDAD, R. &amp; GREENWOOD, D. 2024. A BIM based tool for evaluating building renovation strategies: the case of three demonstration sites in different European countries. Construction Innovation, 24, 365-383.</t>
  </si>
  <si>
    <t>DUAN, P., ZHOU, J. &amp; FAN, W. 2024. Safety tag generation and training material recommendation for construction workers: a persona-based approach. Engineering, Construction and Architectural Management, 31, 115-135.</t>
  </si>
  <si>
    <t>DUONG, A. T. B., YAP, T. L., NGO, V. M. &amp; QUANG, H. T. 2024. Critical success factors of food safety management for achieving climate neutrality: a multilevel moderated approach with industry revolution 4.0. The International Journal of Logistics Management, 35, 865-891.</t>
  </si>
  <si>
    <t>DUTTA, D. &amp; MISHRA, S. K. 2024. Bots for mental health: the boundaries of human and technology agencies for enabling mental well-being within organizations. Personnel Review, 53, 1129-1156.</t>
  </si>
  <si>
    <t>DUTTA, D., VEDAK, C. &amp; SAWANT, H. 2023. “The old order Changeth!” Building sustainable knowledge management post COVID-19 pandemic. VINE Journal of Information and Knowledge Management Systems, 53, 210-231.</t>
  </si>
  <si>
    <t>DWIVEDI, A., CHOWDHURY, P., PAUL, S. K. &amp; AGRAWAL, D. 2023. Sustaining circular economy practices in supply chains during a global disruption. The International Journal of Logistics Management, 34, 644-673.</t>
  </si>
  <si>
    <t>EBEKOZIEN, A., AIGBAVBOA, C. &amp; SAMSURIJAN, M. S. 2023. An appraisal of blockchain technology relevance in the 21st century Nigerian construction industry: perspective from the built environment professionals. Journal of Global Operations and Strategic Sourcing, 16, 142-160.</t>
  </si>
  <si>
    <t>EBEKOZIEN, A. &amp; SAMSURIJAN, M. S. 2024. Incentivisation of digital technology takers in the construction industry. Engineering, Construction and Architectural Management, 31, 1373-1390.</t>
  </si>
  <si>
    <t>EGHBALI-ZARCH, M., TAVAKKOLI-MOGHADDAM, R., DEHGHAN-SANEJ, K. &amp; KABOLI, A. 2022. Prioritizing the effective strategies for construction and demolition waste management using fuzzy IDOCRIW and WASPAS methods. Engineering, Construction and Architectural Management, 29, 1109-1138.</t>
  </si>
  <si>
    <t>EGWIM, C. N., ALAKA, H., DEMIR, E., BALOGUN, H. &amp; AJAYI, S. 2023. Systematic review of critical drivers for delay risk prediction: towards a conceptual framework for BIM-based construction projects. Frontiers in Engineering and Built Environment, 3, 16-31.</t>
  </si>
  <si>
    <t>EL JAOUHARI, A., ARIF, J., FELLAKI, S., AMEJWAL, M. &amp; AZZOUZ, K. 2023. Lean supply chain management and Industry 4.0 interrelationships: the status quo and future perspectives. International Journal of Lean Six Sigma, 14, 335-367.</t>
  </si>
  <si>
    <t>EL-BASSIOUNY, N., ADIB, H., HAMMERSCHMIDT, M. &amp; ALI, H. 2023. Editorial: Grolar bears in responsible management: establishing partnerships toward sustainability. Management &amp; Sustainability: An Arab Review, 2, 1-5.</t>
  </si>
  <si>
    <t>ELGHAISH, F., MATARNEH, S. T. &amp; ALHUSBAN, M. 2022. The application of “deep learning” in construction site management: scientometric, thematic and critical analysis. Construction Innovation, 22, 580-603.</t>
  </si>
  <si>
    <t>ELIA, G., GHIANI, G., MANNI, E. &amp; MARGHERITA, A. 2024. A system for anomaly detection in reverse logistics: an application into an e-commerce company. Measuring Business Excellence, 28, 222-242.</t>
  </si>
  <si>
    <t>ELIA, G., MARGHERITA, A., MASSARO, A. &amp; VACCA, A. 2022. Adoption of open innovation in the COVID-19 emergency: developing a process-based information coordination system. Business Process Management Journal, 28, 419-441.</t>
  </si>
  <si>
    <t>EL-MOWAFY, B. N. &amp; HASSAN, A. M. 2023. Post-pandemic adopted learning approach to promote architectural education: statistical approach. Higher Education, Skills and Work-Based Learning, 13, 739-757.</t>
  </si>
  <si>
    <t>ENGSTRÖM, A., KÄKELÄ, N. &amp; WIKNER, J. 2022. Ambidextrous learning in a customer order–based context. The Learning Organization, 29, 116-128.</t>
  </si>
  <si>
    <t>ERENA, O. T., KALKO, M. M. &amp; DEBELE, S. A. 2023. Organizational factors, knowledge management and innovation: empirical evidence from medium- and large-scale manufacturing firms in Ethiopia. Journal of Knowledge Management, 27, 1165-1207.</t>
  </si>
  <si>
    <t>ERRO-GARCÉS, A. &amp; ARAMENDIA-MUNETA, M. E. 2023. The role of human resource management practices on the results of digitalisation. From Industry 4.0 to Industry 5.0. Journal of Organizational Change Management, 36, 585-602.</t>
  </si>
  <si>
    <t>ESMAEILI GIVI, M., SABERI, M. K., TALAFIDARYANI, M., ABDOLHAMID, M., NIKANDISH, R. &amp; FATTAHI, A. 2022. Assessment of the history and trends of “The Journal of Intellectual Capital”: a bibliometrics, altmetrics and text mining analysis. Journal of Intellectual Capital, 23, 864-912.</t>
  </si>
  <si>
    <t>FAIZ, M., SARWAR, N., TARIQ, A. &amp; MEMON, M. A. 2024. Mastering digital leadership capabilities for business model innovation: the role of managerial decision-making and grants. Journal of Small Business and Enterprise Development, 31, 574-597.</t>
  </si>
  <si>
    <t>FARES, N. &amp; LLORET, J. 2023. Barriers to supply chain performance measurement during disruptions such as the COVID-19 pandemic. International Journal of Quality &amp; Reliability Management, 40, 1316-1342.</t>
  </si>
  <si>
    <t>FARIDI, S., MADANCHI ZAJ, M., DANESHVAR, A., SHAHVERDIANI, S. &amp; RAHNAMAY ROODPOSHTI, F. 2023. Portfolio rebalancing based on a combined method of ensemble machine learning and genetic algorithm. Journal of Financial Reporting and Accounting, 21, 105-125.</t>
  </si>
  <si>
    <t>FARMAHINI FARAHANI, A., DIDEHKHANI, H., KHALILI-DAMGHANI, K., SARFARAZ, A. H. &amp; HAJIREZAIE, M. 2022. A framework for interactive risk assessment in projects: case study of oil and gas megaprojects in presence of sanctions. Journal of Modelling in Management, 17, 569-600.</t>
  </si>
  <si>
    <t>FAROUK, A. M., RAHMAN, R. A. &amp; ROMALI, N. S. 2023. Economic analysis of rehabilitation approaches for water distribution networks: comparative study between Egypt and Malaysia. Journal of Engineering, Design and Technology, 21, 130-149.</t>
  </si>
  <si>
    <t>FAROUK, A. M., RAHMAN, R. A. &amp; ROMALI, N. S. 2023. Non-revenue water reduction strategies: a systematic review. Smart and Sustainable Built Environment, 12, 181-199.</t>
  </si>
  <si>
    <t>FASNACHT, D. &amp; PROBA, D. 2024. Leveraging inter-organizational agility for innovation. Strategy &amp; Leadership, 52, 15-22.</t>
  </si>
  <si>
    <t>FATTOUH, A., CHIRUMALLA, K., AHLSKOG, M., BEHNAM, M., HATVANI, L. &amp; BRUCH, J. 2023. Remote integration of advanced manufacturing technologies into production systems: integration processes, key challenges and mitigation actions. Journal of Manufacturing Technology Management, 34, 557-579.</t>
  </si>
  <si>
    <t>FAUZI, M. A., KAMARUZZAMAN, Z. A. &amp; ABDUL RAHMAN, H. 2023. Bibliometric review on human resources management and big data analytics. International Journal of Manpower, 44, 1307-1327.</t>
  </si>
  <si>
    <t>FAUZI, M. A., NGUYEN, M. &amp; MALIK, A. 2024. Knowledge sharing and theory of planned behavior: a bibliometric analysis. Journal of Knowledge Management, 28, 293-311.</t>
  </si>
  <si>
    <t>FAYEK, A. R. &amp; GOLABCHI, A. 2022. Framework for identification of performance metrics for research and development collaborations: Construction Innovation Centre. Built Environment Project and Asset Management, 12, 837-852.</t>
  </si>
  <si>
    <t>FENG, K., CHEN, S., LU, W., WANG, S., YANG, B., SUN, C. &amp; WANG, Y. 2023. Embedding ensemble learning into simulation-based optimisation: a learning-based optimisation approach for construction planning. Engineering, Construction and Architectural Management, 30, 259-295.</t>
  </si>
  <si>
    <t>FERNANDES, C. I., HUGHES, M., FERREIRA, J. &amp; VEIGA, P. M. 2023. Exploring the microfoundations of innovation: what they are, where they come from and where they are going? European Business Review, 35, 356-396.</t>
  </si>
  <si>
    <t>FERNANDO, N., T.A, K. D. &amp; ZHANG, H. 2024. An artificial neural network (ANN) approach for early cost estimation of concrete bridge systems in developing countries: the case of Sri Lanka. Journal of Financial Management of Property and Construction, 29, 23-51.</t>
  </si>
  <si>
    <t>FERRER-SERRANO, M., FUENTELSAZ, L. &amp; LATORRE-MARTINEZ, M. P. 2022. Examining knowledge transfer and networks: an overview of the last twenty years. Journal of Knowledge Management, 26, 2007-2037.</t>
  </si>
  <si>
    <t>FERRES, G. M. &amp; MOEHLER, R. C. 2023. Structuring concrete boundary objects for project-to-project learning: a state-of-practice review. International Journal of Managing Projects in Business, 16, 686-711.</t>
  </si>
  <si>
    <t>FEYZBAKHSH, O. A.-B., BABALHAVAEJI, F., NEZAFATI, N., HARIRI, N. &amp; NOOSHINFARD, F. 2022. Presenting an open data management (ecosystem) model with developing innovative information flow approach in Iranian knowledge-based companies. Aslib Journal of Information Management, 74, 458-494.</t>
  </si>
  <si>
    <t>FOOTE, L., SHERRING, P. &amp; RUNDLE-THIELE, S. 2024. Why can’t we be friends? Bridging the academic/practitioner gap in social marketing. Journal of Social Marketing, 14, 26-51.</t>
  </si>
  <si>
    <t>GALAN, N. 2023. Knowledge loss induced by organizational member turnover: a review of empirical literature, synthesis and future research directions (Part II). The Learning Organization, 30, 137-161.</t>
  </si>
  <si>
    <t>GALIANO-CORONIL, A., BLANCO-MORENO, S., TOBAR-PESANTEZ, L. B. &amp; GUTIÉRREZ-MONTOYA, G. A. 2023. Social media impact of tourism managers: a decision tree approach in happiness, social marketing and sustainability. Journal of Management Development, 42, 436-457.</t>
  </si>
  <si>
    <t>GAMIL, Y. &amp; ABD RAHMAN, I. 2023. Studying the relationship between causes and effects of poor communication in construction projects using PLS-SEM approach. Journal of Facilities Management, 21, 102-148.</t>
  </si>
  <si>
    <t>GARCÍA-RAYADO, J. &amp; CALLENS, C. 2024. Users' involvement in digital health collaborative projects. Journal of Health Organization and Management, 38, 129-148.</t>
  </si>
  <si>
    <t>GARG, S., SINHA, S., KAR, A. K. &amp; MANI, M. 2022. A review of machine learning applications in human resource management. International Journal of Productivity and Performance Management, 71, 1590-1610.</t>
  </si>
  <si>
    <t>GAVAHI, S. S., HOSSEINI, S. M. H. &amp; MOHEIMANI, A. 2023. An application of quality function deployment and SERVQUAL approaches to enhance the service quality in radiology centres. Benchmarking: An International Journal, 30, 1649-1671.</t>
  </si>
  <si>
    <t>GENQIANG, L., YUEYING, T., YONG, M. &amp; MIN, L. 2024. Change or paradox: the double-edged sword effect of organizational crisis on employee behavior. Journal of Organizational Change Management, 37, 439-462.</t>
  </si>
  <si>
    <t>GEORGANTA, E. &amp; ULFERT, A.-S. 2024. My colleague is an AI! Trust differences between AI and human teammates. Team Performance Management: An International Journal, 30, 23-37.</t>
  </si>
  <si>
    <t>GERDOÇI, B., BUSHO, N., LENA, D. &amp; CUCCULELLI, M. 2023. Disentangling the relationship between business model, absorptive capacity, differentiation strategy and performance. Evidence from a transition economy. European Journal of Innovation Management, 26, 385-414.</t>
  </si>
  <si>
    <t>GHAITH, A., MA, H. &amp; LABIB, A. W. 2022. A pursuit to reliability – Toward a structural based reliability framework (FSR). International Journal of Quality &amp; Reliability Management, 39, 936-960.</t>
  </si>
  <si>
    <t>GHASEMZADEH, K., ESCOBAR, O., YORDANOVA, Z. &amp; VILLASALERO, M. 2022. User innovation rings the bell for new horizons in e-health: a bibliometric analysis. European Journal of Innovation Management, 25, 656-686.</t>
  </si>
  <si>
    <t>GHOBAKHLOO, M., VILKAS, M., STEFANINI, A., GRYBAUSKAS, A., MARCINKEVICIUS, G., PETRAITE, M. &amp; SARVARI, P. A. 2023. Developing capabilities underlying to Industry 4.0 design principles within the manufacturing context. Journal of Manufacturing Technology Management, 34, 1183-1207.</t>
  </si>
  <si>
    <t>GHORBANY, S., YOUSEFI, S. &amp; NOORZAI, E. 2024. Evaluating and optimizing performance of public–private partnership projects using copula Bayesian network. Engineering, Construction and Architectural Management, 31, 290-323.</t>
  </si>
  <si>
    <t>GHOSH, A., ABAWAJY, J. &amp; CHOWDHURY, M. 2024. Redefining the construction managerial landscape to facilitate Industry 4.0 implementation: scientometric mapping of research frontiers. Construction Innovation, 24, 657-683.</t>
  </si>
  <si>
    <t>GINIGADDARA, B., PERERA, S., FENG, Y., RAHNAMAYIEZEKAVAT, P. &amp; KAGIOGLOU, M. 2024. Industry 4.0 driven emerging skills of offsite construction: a multi-case study-based analysis. Construction Innovation, 24, 747-769.</t>
  </si>
  <si>
    <t>GIOVANNETTI, M., SHARMA, A., RANGARAJAN, D., CARDINALI, S. &amp; CEDROLA, E. 2024. Understanding the enduring shifts in sales strategy and processes caused by the COVID-19 pandemic. Journal of Business &amp; Industrial Marketing, 39, 735-756.</t>
  </si>
  <si>
    <t>GIRALDI, L., COACCI, S. &amp; CEDROLA, E. 2024. How relational capability can influence the success of business partnerships. International Journal of Productivity and Performance Management, 73, 601-628.</t>
  </si>
  <si>
    <t>GIRALDO OSPINA, J. M. &amp; GUEVARA SÁNCHEZ, D. E. 2022. Design thinking traits and cognitive passive resistance: mediating effect of linear thinking. Management Research Review, 45, 1155-1184.</t>
  </si>
  <si>
    <t>GLEDSON, B., ZULU, S. L., SAAD, A. M. &amp; PONTON, H. 2024. Digital leadership framework to support firm-level digital transformations for Construction 4.0. Construction Innovation, 24, 341-364.</t>
  </si>
  <si>
    <t>GOETZ, F., TÜRKMEN, I., BUCK, C. &amp; MECKL, R. 2023. Investigating social factors and their impact on value co-creation in supply chain ecosystems. Journal of Global Operations and Strategic Sourcing, 16, 69-89.</t>
  </si>
  <si>
    <t>GÖKALP, M. O., GÖKALP, E., KAYABAY, K., KOÇYIĞIT, A. &amp; EREN, P. E. 2022. The development of the data science capability maturity model: a survey-based research. Online Information Review, 46, 547-567.</t>
  </si>
  <si>
    <t>GONI, J. I. C. &amp; VAN LOOY, A. 2022. Process innovation capability in less-structured business processes: a systematic literature review. Business Process Management Journal, 28, 557-584.</t>
  </si>
  <si>
    <t>GRAVILI, G., HASSAN, R., AVRAM, A. &amp; SCHIAVONE, F. 2023. Big data and human resource management: paving the way toward sustainability. European Journal of Innovation Management, 26, 552-590.</t>
  </si>
  <si>
    <t>GROVER, A. K. &amp; ASHRAF, M. H. 2024. Leveraging autonomous mobile robots for Industry 4.0 warehouses: a multiple case study analysis. The International Journal of Logistics Management, 35, 1168-1199.</t>
  </si>
  <si>
    <t>GUIDI, G. &amp; TAMMARO, A. M. 2024. Embracing 3D and immersive technologies in digital libraries: interview with Gabriele Guidi. Digital Library Perspectives, 40, 148-153.</t>
  </si>
  <si>
    <t>GULZAR, S., HUSSAIN, K., AKHLAQ, A., ABBAS, Z. &amp; GHAURI, S. 2024. Exploring the psychological contract breach of nurses in healthcare: an exploratory study. Asia-Pacific Journal of Business Administration, 16, 204-230.</t>
  </si>
  <si>
    <t>GUO, X., WU, H., CHEN, Y., CHANG, Y. &amp; AO, Y. 2023. Gauging the impact of personal lifestyle, indoor environmental quality and work-related factors on occupant productivity when working from home. Engineering, Construction and Architectural Management, 30, 3713-3730.</t>
  </si>
  <si>
    <t>GUPTA, N., GUNAWAN, I. &amp; KAMINENI, R. 2024. Analysing resilience and leagility in post-pandemic sustainable supply chain management: a systematic literature review. Built Environment Project and Asset Management, 14, 432-448.</t>
  </si>
  <si>
    <t>GUPTA, N., VRAT, P. &amp; OJHA, R. 2022. Prioritizing enablers for service quality in healthcare sector – a DEMATEL approach. Journal of Health Organization and Management, 36, 633-649.</t>
  </si>
  <si>
    <t>GUPTA, S., TUUNANEN, T., KAR, A. K. &amp; MODGIL, S. 2023. Managing digital knowledge for ensuring business efficiency and continuity. Journal of Knowledge Management, 27, 245-263.</t>
  </si>
  <si>
    <t>GURUGE, D. 2022. Multicultural experience in organisations: an auto-ethnographic enquiry. Journal of Organizational Ethnography, 11, 316-331.</t>
  </si>
  <si>
    <t>GUSMAO BRISSI, S., WONG CHONG, O., DEBS, L. &amp; ZHANG, J. 2022. A review on the interactions of robotic systems and lean principles in offsite construction. Engineering, Construction and Architectural Management, 29, 383-406.</t>
  </si>
  <si>
    <t>HADIDI, L. &amp; ABZAKH, A. 2022. Toward an understanding of BPR perception in the construction industry: the employee attitude toward job enlargement and enrichment in Saudi Arabia. Engineering, Construction and Architectural Management, 29, 204-221.</t>
  </si>
  <si>
    <t>HAJIRASOULI, A., BANIHASHEMI, S., DROGEMULLER, R., FAZELI, A. &amp; MOHANDES, S. R. 2022. Augmented reality in design and construction: thematic analysis and conceptual frameworks. Construction Innovation, 22, 412-443.</t>
  </si>
  <si>
    <t>HALL, C. M., SAFONOV, A. &amp; NADERI KOUPAEI, S. 2023. Resilience in hospitality and tourism: issues, synthesis and agenda. International Journal of Contemporary Hospitality Management, 35, 347-368.</t>
  </si>
  <si>
    <t>HAM, J., KOO, Y. &amp; LEE, J. N. 2022. Government data openness and knowledge management: configurational patterns for national competitiveness. Industrial Management &amp; Data Systems, 122, 2710-2736.</t>
  </si>
  <si>
    <t>HAMILTON, S. G. 2022. Public procurement – price-taker or market-shaper? critical perspectives on international business, 18, 574-615.</t>
  </si>
  <si>
    <t>HAMMODA, B. &amp; DURST, S. 2022. A taxonomy of knowledge risks for healthcare organizations. VINE Journal of Information and Knowledge Management Systems, 52, 354-372.</t>
  </si>
  <si>
    <t>HÄNNINEN, K., JUNTUNEN, J. &amp; HAAPASALO, H. 2024. Identifying latent classes to successful AEC innovation through a survey of Finnish construction companies. Construction Innovation, 24, 163-187.</t>
  </si>
  <si>
    <t>HAQ, S. U., KHAN, K. A., HAFEEZ, H. &amp; CHUGHTAI, M. A. 2023. Trust and knowledge sharing in project teams in construction industry of Pakistan: moderating role of perceived behavioral control. Kybernetes, 52, 3729-3757.</t>
  </si>
  <si>
    <t>HAQUE, F. 2024. Retention of tech employees in India: lessons from the extant literature. The Learning Organization, 31, 585-629.</t>
  </si>
  <si>
    <t>HARIYANI, D. &amp; MISHRA, S. 2023. An analysis of drivers for the adoption of integrated sustainable-green-lean-six sigma-agile manufacturing system (ISGLSAMS) in Indian manufacturing industries. Benchmarking: An International Journal, 30, 1073-1109.</t>
  </si>
  <si>
    <t>HARIYANI, D. &amp; MISHRA, S. 2023. Barriers to the adoption of integrated sustainable-green-lean-six sigma-agile manufacturing system (ISGLSAMS): a literature review. Benchmarking: An International Journal, 30, 3590-3636.</t>
  </si>
  <si>
    <t>HARYANTI, T. &amp; SUBRIADI, A. P. 2022. E-commerce acceptance in the dimension of sustainability. Journal of Modelling in Management, 17, 715-745.</t>
  </si>
  <si>
    <t>HASHEM, G., ABOELMAGED, M. &amp; AHMAD, I. 2024. Proactiveness, knowledge management capability and innovation ambidexterity: an empirical examination of digital supply chain adoption. Management Decision, 62, 129-162.</t>
  </si>
  <si>
    <t>HASSANAIN, M. A. &amp; HAMIDA, M. B. 2023. AEC/FM performance in adaptive reuse projects: investigation of challenges and development of practical guidelines. Facilities, 41, 477-497.</t>
  </si>
  <si>
    <t>HAUTALA-KANKAANPÄÄ, T. 2023. Complementary and contingent value of SMEs' data capability and supply chain capability in the competitive environment. Industrial Management &amp; Data Systems, 123, 2128-2149.</t>
  </si>
  <si>
    <t>HENDRA, O., KURNIANTO, B. &amp; ENDRAWIJAYA, I. 2024. Collaborative governance for aviation approved training organisation: an adapted model for multi-stakeholder collaboration. Higher Education, Skills and Work-Based Learning, 14, 418-434.</t>
  </si>
  <si>
    <t>HIJAZI, A. A., PERERA, S., CALHEIROS, R. N. &amp; ALASHWAL, A. 2023. A data model for integrating BIM and blockchain to enable a single source of truth for the construction supply chain data delivery. Engineering, Construction and Architectural Management, 30, 4645-4664.</t>
  </si>
  <si>
    <t>HOHENSTEIN, N.-O. 2022. Supply chain risk management in the COVID-19 pandemic: strategies and empirical lessons for improving global logistics service providers’ performance. The International Journal of Logistics Management, 33, 1336-1365.</t>
  </si>
  <si>
    <t>HON, C. K. H., SUN, C., XIA, B., JIMMIESON, N. L., WAY, K. A. &amp; WU, P. P.-Y. 2022. Applications of Bayesian approaches in construction management research: a systematic review. Engineering, Construction and Architectural Management, 29, 2153-2182.</t>
  </si>
  <si>
    <t>HONG, P., AHN, N. Y. &amp; JUNG, E. 2023. Linkage role of ICT and Big Data in COVID-19: a case of Korea’s digital and social communication practices. Journal of Information, Communication and Ethics in Society, 21, 161-180.</t>
  </si>
  <si>
    <t>HONG, P. C., JUNG, E., AHN, N. Y. &amp; HYUN, Y. 2023. Safety governance during COVID-19 pandemic and beyond: a benchmarking inquiry of multiple countries. Digital Policy, Regulation and Governance, 25, 568-587.</t>
  </si>
  <si>
    <t>HOSSAIN, M. I., TEH, B. H., TABASH, M. I., ALAM, M. N. &amp; ONG, T. S. 2024. Paradoxes on sustainable performance in Dhaka’s enterprising community: a moderated-mediation evidence from textile manufacturing SMEs. Journal of Enterprising Communities: People and Places in the Global Economy, 18, 145-173.</t>
  </si>
  <si>
    <t>HOU, H., HO, D. C. W. &amp; YAU, Y. 2024. Smart tools to facilitate digitalisation of facilities management service delivery: stakeholders’ perspectives. Facilities, 42, 27-50.</t>
  </si>
  <si>
    <t>HU, L., ZHOU, J., ZHANG, J. Z. &amp; BEHL, A. 2024. Blockchain technology adaptation and organizational inertia: moderating role between knowledge management processes and supply chain resilience. Kybernetes, 53, 515-542.</t>
  </si>
  <si>
    <t>HU, Y., SONG, J. &amp; ZHAO, T. 2024. Evolutionary game analysis of the intelligent upgrading of smart solar photovoltaic projects. Engineering, Construction and Architectural Management, 31, 1835-1856.</t>
  </si>
  <si>
    <t>HUANG, L., ZHOU, J., LIN, J. &amp; DENG, S. 2022. View analysis of personal information leakage and privacy protection in big data era—based on Q method. Aslib Journal of Information Management, 74, 901-927.</t>
  </si>
  <si>
    <t>HUIKKOLA, T., KOHTAMÄKI, M., RABETINO, R., MAKKONEN, H. &amp; HOLTKAMP, P. 2022. Unfolding the simple heuristics of smart solution development. Journal of Service Management, 33, 121-142.</t>
  </si>
  <si>
    <t>IDDRIS, F., MENSAH, P. O., ASIEDU, R. &amp; MENSAH, H. K. 2023. Student innovation capability in virtual team projects: lessons learnt from COVID-19 pandemic era. International Journal of Innovation Science, 15, 113-134.</t>
  </si>
  <si>
    <t>IDRISSI GARTOUMI, K., ABOUSSALEH, M. &amp; ZAKI, S. 2024. Implementing lean construction to improve quality and megaproject construction: a case study. Journal of Financial Management of Property and Construction, 29, 1-22.</t>
  </si>
  <si>
    <t>IFTIKHAR, R. &amp; MAWRA, K. 2023. Knowledge storage and accessibility in an interorganizational project: empirical evidence from the Orange Line metro train. International Journal of Managing Projects in Business, 16, 279-300.</t>
  </si>
  <si>
    <t>IKUABE, M., AIGBAVBOA, C. O., ANUMBA, C. &amp; OKE, A. E. 2024. Performance measurement indicators influential to the espousal of cyber-physical systems for facilities management – a Delphi approach. Construction Innovation, 24, 124-142.</t>
  </si>
  <si>
    <t>ILANGAKOON, T. S., WEERABAHU, S. K., SAMARANAYAKE, P. &amp; WICKRAMARACHCHI, R. 2022. Adoption of Industry 4.0 and lean concepts in hospitals for healthcare operational performance improvement. International Journal of Productivity and Performance Management, 71, 2188-2213.</t>
  </si>
  <si>
    <t>INDIHAR ŠTEMBERGER, M., BOSILJ VUKSIC, V., MORELLI, F. &amp; JAKLIČ, J. 2024. Exploring the role of new and enhanced BPM capabilities in customer experience management: does BPM matter? Business Process Management Journal, 30, 120-143.</t>
  </si>
  <si>
    <t>IQBAL, M., WAQAS, M., AHMAD, N., HUSSAIN, K. &amp; HUSSAIN, J. 2024. Green supply chain management as a pathway to sustainable operations in the post-COVID-19 era: investigating challenges in the Chinese scenario. Business Process Management Journal, 30, 1065-1087.</t>
  </si>
  <si>
    <t>IRFAN, I., SUMBAL, M. S. U. K., KHURSHID, F. &amp; CHAN, F. T. S. 2022. Toward a resilient supply chain model: critical role of knowledge management and dynamic capabilities. Industrial Management &amp; Data Systems, 122, 1153-1182.</t>
  </si>
  <si>
    <t>ISENSEE, C., TEUTEBERG, F. &amp; GRIESE, K. M. 2023. Success factors of organizational resilience: a qualitative investigation of four types of sustainable digital entrepreneurs. Management Decision, 61, 1244-1273.</t>
  </si>
  <si>
    <t>ISLAM, M. A. &amp; WIDEN, G. 2023. Bibliometric analysis of the VINE Journal of Information and Knowledge Management Systems: 2000–2020. VINE Journal of Information and Knowledge Management Systems, 53, 467-490.</t>
  </si>
  <si>
    <t>ISMAIL, Z.-A. 2022. Implementation of BIM-based model checking technology for managing maintenance planning in green building ecosystem. Open House International, 47, 571-592.</t>
  </si>
  <si>
    <t>ISMAIL, Z.-A. 2022. Soft skills requirements in e-complaint project team to support facilities management at Malaysian polytechnics. Property Management, 40, 302-320.</t>
  </si>
  <si>
    <t>ISMAIL, Z.-A. 2023. Improving failure risk by better planning and safety for precast beam-to-column connection elements using physical internet-enabled building information modeling technology: a Malaysian case study. International Journal of Building Pathology and Adaptation, 41, 517-532.</t>
  </si>
  <si>
    <t>ISMAIL, Z.-A. 2024. Green buildings and maintenance planning practices in Malaysia. Journal of Enterprise Information Management, 37, 851-874.</t>
  </si>
  <si>
    <t>ISMAIL, Z.-A. 2024. Machine learning applications for a better demand controlled ventilation system experience in buildings: a review. Open House International, 49, 444-467.</t>
  </si>
  <si>
    <t>ISMAIL, Z.-A. B. 2023. A critical study of the existing issues in circular economy practices during movement control order: can BIM fill the gap? Engineering, Construction and Architectural Management, 30, 3224-3241.</t>
  </si>
  <si>
    <t>JAIN, D. &amp; SHARMA, H. 2024. Snapshot of digital transformation from the perspective of human resource management: a bibliometric approach. Business Process Management Journal, 30, 726-753.</t>
  </si>
  <si>
    <t>JAIN, N., GUPTA, V., TEMPERINI, V., MEISSNER, D. &amp; D’ANGELO, E. 2024. Human machine interactions: from past to future- a systematic literature review. Journal of Management History, 30, 263-302.</t>
  </si>
  <si>
    <t>JAISWAL, R., GUPTA, S. &amp; TIWARI, A. K. 2023. Dissecting the compensation conundrum: a machine learning-based prognostication of key determinants in a complex labor market. Management Decision, 61, 2322-2353.</t>
  </si>
  <si>
    <t>JATOBÁ, M. N., FRANCO, M. &amp; RODRIGUES, M. 2023. The role of communication between partners in the process of strategic alliances: a systematic literature review. Journal of Business &amp; Industrial Marketing, 38, 1511-1531.</t>
  </si>
  <si>
    <t>JAUHAR, S. K., ZOLFAGHARINIA, H. &amp; AMIN, S. H. 2023. A DEA-ANN-based analytical framework to assess and predict the efficiency of Canadian universities in a service supply chain context. Benchmarking: An International Journal, 30, 2734-2782.</t>
  </si>
  <si>
    <t>JAYASINGHE, R. S., RAMEEZDEEN, R. &amp; CHILESHE, N. 2023. Modelling the cause and effect relationship risks in reverse logistics supply chains for demolition waste. Engineering, Construction and Architectural Management, 30, 4018-4044.</t>
  </si>
  <si>
    <t>JAYASURIYA, D. D. &amp; SIMS, A. 2023. From the abacus to enterprise resource planning: is blockchain the next big accounting tool? Accounting, Auditing &amp; Accountability Journal, 36, 24-62.</t>
  </si>
  <si>
    <t>JELOVAC, D., LJUBOJEVIĆ, Č. &amp; LJUBOJEVIĆ, L. 2022. HPC in business: the impact of corporate digital responsibility on building digital trust and responsible corporate digital governance. Digital Policy, Regulation and Governance, 24, 485-497.</t>
  </si>
  <si>
    <t>JIANG, X., WANG, S., LIU, Y., XIA, B., SKITMORE, M., NEPAL, M. &amp; GHANBARIPOUR, A. N. 2023. A method for the ontology-based risk management of PPP construction projects. Construction Innovation, 23, 1095-1129.</t>
  </si>
  <si>
    <t>JIN, F., XIANG, W., JI, Z. &amp; ZHANG, B. 2023. Quantifying the evolutionary mechanism of COVID-19 impact on international construction multi-projects: a risk driver perspective. Engineering, Construction and Architectural Management, 30, 3602-3619.</t>
  </si>
  <si>
    <t>JIN, Y., JI, S., LIU, L. &amp; WANG, W. 2022. Business model innovation canvas: a visual business model innovation model. European Journal of Innovation Management, 25, 1469-1493.</t>
  </si>
  <si>
    <t>JOKAR, S., SHOJAEI, P., ASKARIFAR, K. &amp; HAQBIN, A. 2024. Investigating social risks of construction projects in historic tourism sites in urban districts of developing countries: social network analysis approach. International Journal of Contemporary Hospitality Management, 36, 358-378.</t>
  </si>
  <si>
    <t>JOO, S., HOOTMAN, J. &amp; KATSURAI, M. 2022. Exploring the digital humanities research agenda: a text mining approach. Journal of Documentation, 78, 853-870.</t>
  </si>
  <si>
    <t>JOSEPH JEROME, J. J., SAXENA, D., SONWANEY, V. &amp; FOROPON, C. 2022. Procurement 4.0 to the rescue: catalysing its adoption by modelling the challenges. Benchmarking: An International Journal, 29, 217-254.</t>
  </si>
  <si>
    <t>JOTABÁ, M. N., FERNANDES, C. I., GUNKEL, M. &amp; KRAUS, S. 2022. Innovation and human resource management: a systematic literature review. European Journal of Innovation Management, 25, 1-18.</t>
  </si>
  <si>
    <t>K, J. &amp; RANJIT, G. 2022. Organizational justice and organizational citizenship behaviour: the mediating role of psychological ownership. Journal of Organizational Effectiveness: People and Performance, 9, 1-19.</t>
  </si>
  <si>
    <t>KÄÄRIÄ, E. &amp; SHAMSUZZOHA, A. 2024. Improvement of an order-to-cash business process by deploying lean six sigma tools: a case study. International Journal of Productivity and Performance Management, 73, 161-189.</t>
  </si>
  <si>
    <t>KADAM, N., NIERSBACH, B. &amp; IVENS, B. S. 2023. The cultural factors in global account management: the case of Indian buyers and German suppliers. Journal of Business &amp; Industrial Marketing, 38, 353-366.</t>
  </si>
  <si>
    <t>KALIYAN, M., AGARWAL, V. &amp; ANBANANDAM, R. 2023. Guest editorial: MSME's resilience and performance: COVID-19 perspective. Benchmarking: An International Journal, 30, 1757-1764.</t>
  </si>
  <si>
    <t>KANDASAMY, J., BADURDEEN, F. &amp; RAJAPAKSHE, T. 2024. Guest editorial: Emerging trends in supply chain engineering towards global sustainability. Journal of Global Operations and Strategic Sourcing, 17, 149-155.</t>
  </si>
  <si>
    <t>KANNAN, P. K. &amp; KULKARNI, G. 2022. The impact of Covid-19 on customer journeys: implications for interactive marketing. Journal of Research in Interactive Marketing, 16, 22-36.</t>
  </si>
  <si>
    <t>KARAHASANOVIĆ, A. &amp; CULÉN, A. L. 2023. Project-based learning in human–computer interaction: a service‐dominant logic approach. Interactive Technology and Smart Education, 20, 122-141.</t>
  </si>
  <si>
    <t>KARIMI, T. &amp; YAHYAZADE, Y. 2022. Developing a risk assessment model for banking software development projects based on rough-grey set theory. Grey Systems: Theory and Application, 12, 574-594.</t>
  </si>
  <si>
    <t>KARIPPUR, N. K., BALARAMACHANDRAN, P. R. &amp; JOHN, E. 2024. Data driven predictive maintenance for large-scale asset-heavy process industries in Singapore. Journal of Manufacturing Technology Management, 35, 544-567.</t>
  </si>
  <si>
    <t>KARLSEN, J. T., BALSVIK, E. &amp; RØNNEVIK, M. 2023. A study of employees’ utilization of microlearning platforms in organizations. The Learning Organization, 30, 760-776.</t>
  </si>
  <si>
    <t>KARMARKAR, O. D., KRISHNAN, S. G., DELHI, V. S. K. &amp; VELAGA, N. R. R. 2022. Risk assessment of underground and elevated metro projects from clients' and contractors' perspective. Built Environment Project and Asset Management, 12, 887-905.</t>
  </si>
  <si>
    <t>KASHIVE, N., KHANNA, V. T. &amp; POWALE, L. 2022. Virtual team performance: E-leadership roles in the era of COVID-19. Journal of Management Development, 41, 277-300.</t>
  </si>
  <si>
    <t>KAUFFMAN, R. &amp; POINTER, L. 2022. Impact of digital technology on velocity of B2B buyer-supplier relationship development. Journal of Business &amp; Industrial Marketing, 37, 1515-1529.</t>
  </si>
  <si>
    <t>KAZANCOGLU, Y., LAFCI, C., BERBEROGLU, Y., JAGTAP, S. &amp; CELIK, C. C. 2024. The analysis of critical success factors for successful kaizen implementation during the COVID-19 pandemic: a textile industry case study. The TQM Journal, 36, 1695-1723.</t>
  </si>
  <si>
    <t>KENT, P., SIEMSEN, E. &amp; SHAO, X. 2024. The impact of co-location on production knowledge transfer in collectivist and individualist cultures. International Journal of Operations &amp; Production Management, 44, 179-205.</t>
  </si>
  <si>
    <t>KERMANSHACHI, S., ROUHANIZADEH, B. &amp; GOVAN, P. 2022. Developing management policies and analyzing impact of change orders on labor productivity in construction projects. Journal of Engineering, Design and Technology, 20, 1257-1279.</t>
  </si>
  <si>
    <t>KHALILZADEH, M. 2022. Resource levelling in projects considering different activity execution modes and splitting. Journal of Engineering, Design and Technology, 20, 1073-1100.</t>
  </si>
  <si>
    <t>KHAN, F., ALI, Y. &amp; PAMUCAR, D. 2022. A new fuzzy FUCOM-QFD approach for evaluating strategies to enhance the resilience of the healthcare sector to combat the COVID-19 pandemic. Kybernetes, 51, 1429-1451.</t>
  </si>
  <si>
    <t>KHAN, I. &amp; GUNWANT, D. F. 2024. Reducing gender-based unemployment in India: the impact of social inclusion and foreign funds inflows. Indian Growth and Development Review, 17, 86-102.</t>
  </si>
  <si>
    <t>KHANH, H. D., KIM, S. Y. &amp; LINH, L. Q. 2023. Construction productivity prediction through Bayesian networks for building projects: case from Vietnam. Engineering, Construction and Architectural Management, 30, 2075-2100.</t>
  </si>
  <si>
    <t>KHANNA, P. &amp; KHANRA, S. 2023. Citizen empowerment through smart surveillance: evidence from Indian smart cities. Digital Policy, Regulation and Governance, 25, 385-401.</t>
  </si>
  <si>
    <t>KHANNA, P., SEHGAL, R., MALVIYA, M. &amp; DUBEY, A. M. 2023. Examining the role of saving and safety on the buying behavior: lessons from the Indian consumer's in COVID-19 crisis. Benchmarking: An International Journal, 30, 3674-3698.</t>
  </si>
  <si>
    <t>KHATRI, P., DUGGAL, H. K., DUTTA, S., KUMARI, P., THOMAS, A., BROD, T. &amp; COLIMORO, L. 2023. Unveiling heterogenous knowledge-oriented leadership and knowledge acquisition based hybrid work agility of knowledge workers. Journal of Knowledge Management, 27, 253-278.</t>
  </si>
  <si>
    <t>KHAVIDAKI, S., REZAEI SHARIFABADI, S. &amp; GHAEBI, A. 2023. Services personalization in digital academic libraries: a Delphi study. Digital Library Perspectives, 39, 39-61.</t>
  </si>
  <si>
    <t>KHOSHROO, M. &amp; TALARI, M. 2023. Scientific mapping of digital transformation strategy research studies in the Industry 4.0: a bibliometric analysis. Nankai Business Review International, 14, 3-34.</t>
  </si>
  <si>
    <t>KIANI MAVI, R., KIANI MAVI, N., OLARU, D., BIERMANN, S. &amp; CHI, S. 2022. Innovations in freight transport: a systematic literature evaluation and COVID implications. The International Journal of Logistics Management, 33, 1157-1195.</t>
  </si>
  <si>
    <t>KINEBER, A. F., OTHMAN, I., OKE, A. E., CHILESHE, N. &amp; ZAYED, T. 2023. Value management implementation barriers for sustainable building: a bibliometric analysis and partial least square structural equation modeling. Construction Innovation, 23, 38-73.</t>
  </si>
  <si>
    <t>KıRMıZı, M. &amp; KOCAOGLU, B. 2022. Digital transformation maturity model development framework based on design science: case studies in manufacturing industry. Journal of Manufacturing Technology Management, 33, 1319-1346.</t>
  </si>
  <si>
    <t>KIRSCHBAUM, C. &amp; SAKUDA, L. O. 2024. From power asymmetry to collective action: Brazilian developers in the digital games ecosystem. Innovation &amp; Management Review, 21, 78-93.</t>
  </si>
  <si>
    <t>KISSI, E., AIGBAVBOA, C. &amp; KUORIBO, E. 2023. Emerging technologies in the construction industry: challenges and strategies in Ghana. Construction Innovation, 23, 383-405.</t>
  </si>
  <si>
    <t>KO, A., FEHÉR, P., KOVACS, T., MITEV, A. &amp; SZABÓ, Z. 2022. Influencing factors of digital transformation: management or IT is the driving force? International Journal of Innovation Science, 14, 1-20.</t>
  </si>
  <si>
    <t>KO, C.-H. 2022. Constraints and limitations of concrete 3D printing in architecture. Journal of Engineering, Design and Technology, 20, 1334-1348.</t>
  </si>
  <si>
    <t>KOC, K., EKMEKCIOĞLU, Ö. &amp; GURGUN, A. P. 2023. Prediction of construction accident outcomes based on an imbalanced dataset through integrated resampling techniques and machine learning methods. Engineering, Construction and Architectural Management, 30, 4486-4517.</t>
  </si>
  <si>
    <t>KONRAD, R., SOROKOTYAHA, S. &amp; WALKER, D. 2024. Humanitarian response by grassroots associations during a military conflict. Journal of Humanitarian Logistics and Supply Chain Management, 14, 140-159.</t>
  </si>
  <si>
    <t>KOO, H. J. &amp; O’CONNOR, J. T. 2022. Building information modeling as a tool for prevention of design defects. Construction Innovation, 22, 870-890.</t>
  </si>
  <si>
    <t>KORDI, E., ABDOLI, M. &amp; VALIYAN, H. 2023. Antecedents and consequences of sustainable intellectual capital reporting: evidence from Iran. Journal of Advances in Management Research, 20, 653-694.</t>
  </si>
  <si>
    <t>KOSKINEN, J., KIMPPA, K. K., LAHTIRANTA, J. &amp; HYRYNSALMI, S. 2024. Quantified academics: Heideggerian technology critical analysis of the academic ranking competition. Information Technology &amp; People, 37, 25-42.</t>
  </si>
  <si>
    <t>KRISHNAMOORTHI, S. &amp; RAPHAEL, B. 2022. A review of methodologies for performance evaluation of automated construction processes. Built Environment Project and Asset Management, 12, 719-737.</t>
  </si>
  <si>
    <t>KUADEY, N. A., MAHAMA, F., ANKORA, C., BENSAH, L., MAALE, G. T., AGBESI, V. K., KUADEY, A. M. &amp; ADJEI, L. 2023. Predicting students’ continuance use of learning management system at a technical university using machine learning algorithms. Interactive Technology and Smart Education, 20, 209-227.</t>
  </si>
  <si>
    <t>KUCIŃSKA-LANDWÓJTOWICZ, A., CZABAK-GÓRSKA, I. D., DOMINGUES, P., SAMPAIO, P. &amp; FERRADAZ DE CARVALHO, C. 2024. Organizational maturity models: the leading research fields and opportunities for further studies. International Journal of Quality &amp; Reliability Management, 41, 60-83.</t>
  </si>
  <si>
    <t>KUKOYI, P. O., SIMPEH, F., ADEBOWALE, O. J. &amp; AGUMBA, J. N. 2022. Managing the risk and challenges of COVID-19 on construction sites in Lagos, Nigeria. Journal of Engineering, Design and Technology, 20, 99-144.</t>
  </si>
  <si>
    <t>KUMAR, V., VERMA, P., MITTAL, A., TUESTA PANDURO, J. A., SINGH, S., PALIWAL, M. &amp; SHARMA, N. K. 2023. Adoption of ICTs as an emergent business strategy during and following COVID-19 crisis: evidence from Indian MSMEs. Benchmarking: An International Journal, 30, 1850-1883.</t>
  </si>
  <si>
    <t>KUMAR, V., VERMA, P., SO, T.-C., SINGH, A. &amp; AL OWAD, A. 2022. Managing supply chains during COVID-19 outbreak: a case of Hong Kong toy manufacturing company. Journal of Humanitarian Logistics and Supply Chain Management, 12, 502-531.</t>
  </si>
  <si>
    <t>KUMARI, B., SAHNEY, S. &amp; MADHUKAR, A. 2022. Aligning individual and organizational R&amp;D goals for self-sustainability: investigating preferences of researchers in selected CSIR laboratories, India. International Journal of Productivity and Performance Management, 71, 1642-1673.</t>
  </si>
  <si>
    <t>KURELJUSIC, M. &amp; KARGER, E. 2024. Forecasting in financial accounting with artificial intelligence – A systematic literature review and future research agenda. Journal of Applied Accounting Research, 25, 81-104.</t>
  </si>
  <si>
    <t>KURKI, M. &amp; JÄRVENPÄÄ, M. 2024. Engaging management accountants in corporate sustainability. Accounting, Auditing &amp; Accountability Journal, 37, 100-127.</t>
  </si>
  <si>
    <t>LAD, V. H., PATEL, D. A., CHAUHAN, K. A. &amp; PATEL, K. A. 2024. Prioritisation of bridge for improving its resilience using multi-criteria decision-making techniques. Engineering, Construction and Architectural Management, 31, 2952-2976.</t>
  </si>
  <si>
    <t>LAFIOUNE, N., POIRIER, E. A. &amp; ST-JACQUES, M. 2024. Managing urban infrastructure assets in the digital era: challenges of municipal digital transformation. Digital Transformation and Society, 3, 3-22.</t>
  </si>
  <si>
    <t>LAMEIJER, B. A. &amp; DOES, R. 2022. Guest editorial. International Journal of Lean Six Sigma, 13, 1-7.</t>
  </si>
  <si>
    <t>LANGSTON, C. 2023. The empirical relationship between contractor success and project innovation. Engineering, Construction and Architectural Management, 30, 2231-2254.</t>
  </si>
  <si>
    <t>LAROCCA, A., BORSATO, M., KUBO, P. &amp; ESTORILIO, C. 2022. Data management within new product development and collaborative engineering: a bibliometric and systemic analysis. VINE Journal of Information and Knowledge Management Systems, 52, 701-717.</t>
  </si>
  <si>
    <t>LAU, Y.-Y., P.V, R., MAN HIN, C. E., KANRAK, M. &amp; VARMA, A. J. 2023. A new shape of the supply chain during the COVID-19 pandemic. foresight, 25, 578-596.</t>
  </si>
  <si>
    <t>LE, S. T. Q. &amp; HUYNH, V. N. 2023. An evaluation model for task complexity in production lines. International Journal of Productivity and Performance Management, 72, 3162-3183.</t>
  </si>
  <si>
    <t>LEE, G., MOON, S. &amp; CHI, S. 2023. Reference section identification of construction specifications by a deep structured semantic model. Engineering, Construction and Architectural Management, 30, 4358-4386.</t>
  </si>
  <si>
    <t>LEE, J. G., LEE, H.-S., PARK, M. &amp; SEO, J. 2022. Early-stage cost estimation model for power generation project with limited historical data. Engineering, Construction and Architectural Management, 29, 2599-2614.</t>
  </si>
  <si>
    <t>LEE, K. Y., ISMAIL, M., BAKIT, P., ZAKARIA, N., ZAKARIA, N., JINAH, N., KAMIL, D. &amp; IBRAHIM, N. H. 2023. Building health care leadership capacity in a developing country via Talent Grooming Programme (TGP): experience sharing from the Ministry of Health Malaysia. Leadership in Health Services, 36, 219-235.</t>
  </si>
  <si>
    <t>LEE, W. C. &amp; TAN, B. C. Y. 2023. Workplace learning strategies, enablers, and challenges in the context of digital innovation. Journal of Workplace Learning, 35, 192-209.</t>
  </si>
  <si>
    <t>LEE, Y. S., RASHIDI, A., TALEI, A., ARASHPOUR, M. &amp; POUR RAHIMIAN, F. 2022. Integration of deep learning and extended reality technologies in construction engineering and management: a mixed review method. Construction Innovation, 22, 671-701.</t>
  </si>
  <si>
    <t>LEITNER-HANETSEDER, S. &amp; LEHNER, O. M. 2023. AI-powered information and Big Data: current regulations and ways forward in IFRS reporting. Journal of Applied Accounting Research, 24, 282-298.</t>
  </si>
  <si>
    <t>LENNARTSSON, M., ANDRÉ, S. &amp; ELGH, F. 2023. PLM support for design platforms in industrialized house-building. Construction Innovation, 23, 265-286.</t>
  </si>
  <si>
    <t>LEON, R. D., RODRÍGUEZ-RODRÍGUEZ, R. &amp; ALFARO-SAIZ, J.-J. 2024. Preparing for Industry 5.0: a methodology for avoiding corporate amnesia. Industrial Management &amp; Data Systems, 124, 120-139.</t>
  </si>
  <si>
    <t>LEONI, L., ARDOLINO, M., EL BAZ, J., GUELI, G. &amp; BACCHETTI, A. 2022. The mediating role of knowledge management processes in the effective use of artificial intelligence in manufacturing firms. International Journal of Operations &amp; Production Management, 42, 411-437.</t>
  </si>
  <si>
    <t>LEONI, L., CRISTOFARO, M., CHIRUMALLA, K. &amp; DOBSON, S. 2022. Guest editorial: Creativity management and manufacturing firms' performance. Journal of Manufacturing Technology Management, 33, 645-655.</t>
  </si>
  <si>
    <t>LEONIDOU, L. C., AYKOL, B., FOTIADIS, T. A., MARINOVA, S. &amp; CHRISTODOULIDES, P. 2023. Being creative under the Covid-19 pandemic crisis: the role of effective inter-organizational relationship management. International Marketing Review, 40, 981-1011.</t>
  </si>
  <si>
    <t>LESTER, S. 2022. Architecture in the UK: a study in professional entry-routes and entry-gates. Higher Education, Skills and Work-Based Learning, 12, 1-12.</t>
  </si>
  <si>
    <t>LETTIERI, E., MARONE, L., SPEZIA, N., GHENO, I., MAMBRETTI, C. &amp; ANDREONI, G. 2022. The market access of innovation in health care: insights from EC-funded research. Journal of Business &amp; Industrial Marketing, 37, 1717-1733.</t>
  </si>
  <si>
    <t>LI, B., CHEN, W., HE, C. &amp; ZHANG, Y. 2022. Team autonomy, information exchange and team innovation performance: the moderating role of team conflict. International Journal of Conflict Management, 33, 860-881.</t>
  </si>
  <si>
    <t>LI, H. 2024. The influence of non-cognitive ability on the wage of rural migrant workers. International Journal of Manpower, 45, 639-660.</t>
  </si>
  <si>
    <t>LI, J., SAIDE, S., ISMAIL, M. N. &amp; INDRAJIT, R. E. 2022. Exploring IT/IS proactive and knowledge transfer on enterprise digital business transformation (EDBT): a technology-knowledge perspective. Journal of Enterprise Information Management, 35, 597-616.</t>
  </si>
  <si>
    <t>LI, J., ZHOU, G., LI, D., ZHANG, M. &amp; ZHAO, X. 2023. Recognizing workers' construction activities on a reinforcement processing area through the position relationship of objects detected by faster R-CNN. Engineering, Construction and Architectural Management, 30, 1657-1678.</t>
  </si>
  <si>
    <t>LI, X., ZHANG, Z., JIM, C. Y., LAI, J. &amp; CHEN, X. 2023. Owner-based benefit evaluation of BIM applications in China's engineering projects. Engineering, Construction and Architectural Management, 30, 4387-4414.</t>
  </si>
  <si>
    <t>LI, Y., WANG, Y., WANG, L. &amp; XIE, J. 2022. Investigating the effects of stakeholder collaboration strategies on risk prevention performance in a digital innovation ecosystem. Industrial Management &amp; Data Systems, 122, 2045-2071.</t>
  </si>
  <si>
    <t>LI, Y., ZHANG, L., SHIAU, W.-L., XU, L. &amp; LIU, Q. 2023. Psychophysiological responses to mobile reading: evidence from frontal EEG signals under a distracting reading environment and different text genres. Information Technology &amp; People, 36, 1048-1075.</t>
  </si>
  <si>
    <t>LIAN, Y., FENG, W., LI, P., LEI, Q., MA, H., SUN, H. &amp; LI, B. 2023. Fractional order interval optimization method based on perturbation bound and gamma function of a non-equidistant ROGM. Grey Systems: Theory and Application, 13, 101-124.</t>
  </si>
  <si>
    <t>LIAO, G., LI, M., LI, Y. &amp; YIN, J. 2024. How does knowledge hiding play a role in the relationship between leader–member exchange differentiation and employee creativity? A cross-level model. Journal of Knowledge Management, 28, 69-84.</t>
  </si>
  <si>
    <t>LIN, Y., CHEN, A., ZHONG, S., GIANNIKAS, V., LOMAS, C. &amp; WORTH, T. 2023. Service supply chain resilience: a social-ecological perspective on last-mile delivery operations. International Journal of Operations &amp; Production Management, 43, 140-165.</t>
  </si>
  <si>
    <t>LIU, N., ZHOU, R., JIN, R., XIAO, Q. &amp; HU, Z. 2023. Scientometric review of construction conflict from 1991 to 2020. Engineering, Construction and Architectural Management, 30, 4210-4228.</t>
  </si>
  <si>
    <t>LIU, W., WANG, J., JIA, F. &amp; CHOI, T.-M. 2022. Blockchain announcements and stock value: a technology management perspective. International Journal of Operations &amp; Production Management, 42, 713-742.</t>
  </si>
  <si>
    <t>LIU, X., TSE, Y. K., WANG, S. &amp; SUN, R. 2023. Unleashing the power of supply chain learning: an empirical investigation. International Journal of Operations &amp; Production Management, 43, 1250-1276.</t>
  </si>
  <si>
    <t>LOK, K. L., VAN DER POOL, I., SMITH, A. J., OPOKU, A. &amp; CHEUNG, K. L. 2023. Sustainable digitalisation and implementation of ISO standards for facilities management. Facilities, 41, 434-453.</t>
  </si>
  <si>
    <t>LU, Q., JIANG, Y. &amp; WANG, Y. 2024. The effects of supply chain governance on supply chain resilience based on information processing theory. Industrial Management &amp; Data Systems, 124, 291-318.</t>
  </si>
  <si>
    <t>LU, Y. &amp; ZHANG, J. 2022. Bibliometric analysis and critical review of the research on big data in the construction industry. Engineering, Construction and Architectural Management, 29, 3574-3592.</t>
  </si>
  <si>
    <t>LUO, L., ZHANG, L., ZHENG, X. &amp; WU, G. 2022. A hybrid approach for investigating impacts of leadership dynamics on project performance. Engineering, Construction and Architectural Management, 29, 1965-1990.</t>
  </si>
  <si>
    <t>LUO, Z., GUO, J., HAN, J. &amp; WANG, Y. 2024. Research on the construction safety risk assessment of prefabricated subway stations in China. Engineering, Construction and Architectural Management, 31, 1751-1787.</t>
  </si>
  <si>
    <t>LUTHRA, A., ARYA, V., DIXIT, S., ROY, H. &amp; SASSO, P. 2024. Knowledge management is no more a gray area in the tourism industry in India – a study on transformation leadership and executive communication. Journal of Knowledge Management, 28, 1711-1745.</t>
  </si>
  <si>
    <t>LYNDON, S., PANDEY, A. &amp; NAVARE, A. 2022. Emergence and outcomes of shared leadership: unraveling the role of transactive memory system and team mindfulness using mixed-methods approach. Leadership &amp; Organization Development Journal, 43, 196-210.</t>
  </si>
  <si>
    <t>MA, J., LU, Y., GONG, Y. &amp; LI, R. 2024. Diversity in online self-organizing teams: longitudinal evidence from an open innovation community. Management Decision, 62, 219-239.</t>
  </si>
  <si>
    <t>MAGLIOCCA, P., HEROLD, D. M. M., CANESTRINO, R., TEMPERINI, V. &amp; ALBINO, V. 2023. The role of start-ups as knowledge brokers: a supply chain ecosystem perspective. Journal of Knowledge Management, 27, 2625-2641.</t>
  </si>
  <si>
    <t>MAHMOUDI MOTAHAR, M. &amp; HOSSEINI NOURZAD, S. H. 2022. A hybrid method for optimizing selective disassembly sequence planning in adaptive reuse of buildings. Engineering, Construction and Architectural Management, 29, 307-332.</t>
  </si>
  <si>
    <t>MAÏZI, Y. &amp; BENDAVID, Y. 2023. Hybrid RFID-IoT simulation modeling approach for analyzing scrubs’ distribution solutions in operating rooms. Business Process Management Journal, 29, 1734-1761.</t>
  </si>
  <si>
    <t>MAL, H., VARMA, M. &amp; VISHVAKARMA, N. K. 2023. An empirical study to prioritize the determinants of corporate sustainability performance using analytic hierarchy process. Measuring Business Excellence, 27, 193-210.</t>
  </si>
  <si>
    <t>MALIK, A., UL HAQ, M. I., RAINA, A. &amp; GUPTA, K. 2022. 3D printing towards implementing Industry 4.0: sustainability aspects, barriers and challenges. Industrial Robot: the international journal of robotics research and application, 49, 491-511.</t>
  </si>
  <si>
    <t>MANENZHE, M. T., TELUKDARIE, A. &amp; MUNSAMY, M. 2023. Maintenance work management process model: incorporating system dynamics and 4IR technologies. Journal of Quality in Maintenance Engineering, 29, 88-119.</t>
  </si>
  <si>
    <t>MANSURI, L. E., PATEL, D. A., UDEAJA, C., MAKORE, B. C. N., TRILLO, C., AWUAH, K. G. B. &amp; JHA, K. N. 2022. A systematic mapping of BIM and digital technologies for architectural heritage. Smart and Sustainable Built Environment, 11, 1060-1080.</t>
  </si>
  <si>
    <t>MAQUEIRA MARÍN, J. M., OLIVEIRA-DIAS, D. D., JAFARI NAVIMIPOUR, N., GARDAS, B. &amp; UNAL, M. 2022. Cloud computing and human resource management: systematic literature review and future research agenda. Kybernetes, 51, 2172-2191.</t>
  </si>
  <si>
    <t>MARIĆ, J., PEJIĆ BACH, M. &amp; GUPTA, S. 2024. The origins of digital service innovation (DSI): systematic review of ontology and future research agenda. Journal of Service Management, 35, 141-175.</t>
  </si>
  <si>
    <t>MARINELLI, M. 2022. A DfX-based approach for incorporating sustainability in infrastructure project planning. Built Environment Project and Asset Management, 12, 20-37.</t>
  </si>
  <si>
    <t>MARINO-ROMERO, J. A., PALOS-SANCHEZ, P. R. &amp; VELICIA-MARTIN, F. 2023. Improving KIBS performance using digital transformation: study based on the theory of resources and capabilities. Journal of Service Theory and Practice, 33, 169-197.</t>
  </si>
  <si>
    <t>MAROUFKHANI, P., IRANMANESH, M. &amp; GHOBAKHLOO, M. 2023. Determinants of big data analytics adoption in small and medium-sized enterprises (SMEs). Industrial Management &amp; Data Systems, 123, 278-301.</t>
  </si>
  <si>
    <t>MARTÍNEZ-NAVALÓN, J. G., GELASHVILI, V., DEMATOS, N. &amp; HERRERA-ENRÍQUEZ, G. 2023. Exploring the impact of digital knowledge management on technostress and sustainability. Journal of Knowledge Management, 27, 2194-2216.</t>
  </si>
  <si>
    <t>MARTINS, V. W. B., ANHOLON, R., LEAL FILHO, W. &amp; QUELHAS, O. L. G. 2022. Resilience in the supply chain management: understanding critical aspects and how digital technologies can contribute to Brazilian companies in the COVID-19 context. Modern Supply Chain Research and Applications, 4, 2-18.</t>
  </si>
  <si>
    <t>MASHHADY, A., KHALILI, H. &amp; SAMETI, A. 2022. Does change agent selection procedure matter? A strategic decision-making toward a more objective selection approach. Leadership &amp; Organization Development Journal, 43, 1157-1185.</t>
  </si>
  <si>
    <t>MASINDE, M. &amp; COETZEE, J. 2023. Modelling research productivity of university researchers using research incentives to crowd-in motivation. International Journal of Productivity and Performance Management, 72, 1509-1530.</t>
  </si>
  <si>
    <t>MASSA, S., ANNOSI, M. C., MARCHEGIANI, L. &amp; MESSENI PETRUZZELLI, A. 2023. Digital technologies and knowledge processes: new emerging strategies in international business. A systematic literature review. Journal of Knowledge Management, 27, 330-387.</t>
  </si>
  <si>
    <t>MAULIDIYAH, D. N. 2024. Consensus on the role of culture in restraining financial crime: a systematic literature review. Journal of Financial Crime, 31, 883-897.</t>
  </si>
  <si>
    <t>MAZZÙ, M. F., BACCELLONI, A., ROMANI, S. &amp; ANDRIA, A. 2022. The role of trust and algorithms in consumers’ front-of-pack labels acceptance: a cross-country investigation. European Journal of Marketing, 56, 3107-3137.</t>
  </si>
  <si>
    <t>MCBRIDE, K. &amp; PHILIPPOU, C. 2022. “Big results require big ambitions”: big data, data analytics and accounting in masters courses. Accounting Research Journal, 35, 71-100.</t>
  </si>
  <si>
    <t>MEHMOOD, K., ZIA, A., ALKATHEERI, H. B., JABEEN, F. &amp; ZHANG, H. 2023. Resource-based view theory perspective of information technology capabilities on organizational performance in hospitality firms: a time-lagged investigation. Journal of Hospitality and Tourism Technology, 14, 701-716.</t>
  </si>
  <si>
    <t>MEHRABIOUN MOHAMMADI, M. 2024. Toward an enhanced methodology to mitigate challenges of applying participatory action research in managing innovation projects. International Journal of Managing Projects in Business, 17, 77-125.</t>
  </si>
  <si>
    <t>MEHREEN, H., RAMMAL, H. G., PEREIRA, V. &amp; DEL GIUDICE, M. 2022. Investigating the influence of absorptive capacity of recipients within cross-border transfer of knowledge: evidence from emerging markets. International Marketing Review, 39, 734-754.</t>
  </si>
  <si>
    <t>MEISEL, J. D., MONTES, F., RAMIREZ, A. M., LEMOINE, P. D., VALDIVIA, J. A. &amp; ZARAMA, R. 2022. Network analysis of collaboration in networked universities. Kybernetes, 51, 1341-1364.</t>
  </si>
  <si>
    <t>MENON, S. &amp; SURESH, M. 2022. Enablers of technology agility in higher education. The International Journal of Information and Learning Technology, 39, 166-196.</t>
  </si>
  <si>
    <t>MERINDOL, V., LE CHAFFOTEC, A. &amp; VERSAILLES, D. W. 2023. The role of organization intermediaries in science-/techno-push versus user-centric approaches in health care innovation. European Journal of Innovation Management, 26, 665-687.</t>
  </si>
  <si>
    <t>MERSICO, L., CARLONI, E., BOCCONCELLI, R. &amp; PAGANO, A. 2023. From knowledge broker to solution provider in the Industry 4.0 setting: the innovation path of a small consulting firm. Journal of Business &amp; Industrial Marketing, 38, 1390-1406.</t>
  </si>
  <si>
    <t>MIGLIACCIO, G. &amp; DE PALMA, A. 2024. Profitability and financial performance of Italian real estate companies: quantitative profiles. International Journal of Productivity and Performance Management, 73, 122-160.</t>
  </si>
  <si>
    <t>MIN, H. 2023. Assessing the impact of a COVID-19 pandemic on supply chain transformation: an exploratory analysis. Benchmarking: An International Journal, 30, 1765-1781.</t>
  </si>
  <si>
    <t>MOGHAYEDI, A., HÜBNER, D. &amp; MICHELL, K. 2023. Achieving sustainability in South African commercial properties: the impact of innovative technologies on energy consumption. Facilities, 41, 321-336.</t>
  </si>
  <si>
    <t>MOHAMAD, A. N., SYLVESTER, A. &amp; CAMPBELL-MEIER, J. 2024. Towards a taxonomy of research areas in open government data. Online Information Review, 48, 67-83.</t>
  </si>
  <si>
    <t>MOHAMED, E., JAFARI, P. &amp; HAMMAD, A. 2022. Mixed qualitative–quantitative approach for bidding decisions in construction. Engineering, Construction and Architectural Management, 29, 2328-2357.</t>
  </si>
  <si>
    <t>MOHAMMAD, A., HAMJA, A. &amp; HASLE, P. 2024. Reduction of changeover time through SMED with RACI integration in garment factories. International Journal of Lean Six Sigma, 15, 201-219.</t>
  </si>
  <si>
    <t>MOHANDES, S. R., DURDYEV, S., SADEGHI, H., MAHDIYAR, A., HOSSEINI, M. R., BANIHASHEMI, S. &amp; MARTEK, I. 2023. Towards enhancement in reliability and safety of construction projects: developing a hybrid multi-dimensional fuzzy-based approach. Engineering, Construction and Architectural Management, 30, 2255-2279.</t>
  </si>
  <si>
    <t>MOMENI, B., RAPACCINI, M. &amp; MARTINSUO, M. 2024. Manufacturers managing complexity during the digital servitization journey. Journal of Manufacturing Technology Management, 35, 51-72.</t>
  </si>
  <si>
    <t>MOREIRA, T. D. C. R., NASCIMENTO, D. L. D. M., SMIRNOVA, Y. &amp; SANTOS, A. C. D. S. G. D. 2024. Lean six sigma 4.0 methodology for optimizing occupational exams in operations management. International Journal of Lean Six Sigma, 15, 93-119.</t>
  </si>
  <si>
    <t>MOSTAFIZ, M. I., HUGHES, M., SIMEONOVA, B. &amp; SAMBASIVAN, M. 2023. Entrepreneurial orientation and knowledge management: comparing configurations of native and immigrant entrepreneurial firms. International Journal of Entrepreneurial Behavior &amp; Research, 29, 1099-1132.</t>
  </si>
  <si>
    <t>MOUSAVI, S., HAFEZALKOTOB, A., GHEZAVATI, V. &amp; ABDI, F. 2022. A new fuzzy multi-criteria decision-making approach for risk assessment of competitors’ cooperation in new product development projects. Journal of Business &amp; Industrial Marketing, 37, 2278-2297.</t>
  </si>
  <si>
    <t>MUBARAK, N., KHAN, J., BASHIR, S. &amp; SAFDAR, S. 2024. Dark side of leadership and information technology project success: the role of mindfulness. Journal of Managerial Psychology, 39, 304-322.</t>
  </si>
  <si>
    <t>MUKHERJEE, S., DE, A. &amp; ROY, S. 2024. Supply chain risk prioritization: a multi-criteria based Intuitionistic Fuzzy TOPSIS approach. International Journal of Quality &amp; Reliability Management, 41, 1693-1725.</t>
  </si>
  <si>
    <t>MURGOLO, M., TETTAMANZI, P. &amp; MINUTIELLO, V. 2024. Accounting, ESG dynamics and the pandemic: when the quality of disclosure becomes crucial to sustainable success. Corporate Governance: The International Journal of Business in Society, 24, 509-540.</t>
  </si>
  <si>
    <t>MURRAR, A., BATRA, M., PAZ, V., ASFOUR, B. &amp; BALMAKHTAR, M. 2022. Employability of job applicants in skilful jobs: commonality in employer and employee perspectives. International Journal of Manpower, 43, 1285-1300.</t>
  </si>
  <si>
    <t>NAIR, S., KAUSHIK, A. &amp; DHOOT, H. 2023. Conceptual framework of a skill-based interactive employee engaging system: In the Context of Upskilling the present IT organization. Applied Computing and Informatics, 19, 82-107.</t>
  </si>
  <si>
    <t>NAKACH, F.-Z., ZEROUAOUI, H. &amp; IDRI, A. 2023. Binary classification of multi-magnification histopathological breast cancer images using late fusion and transfer learning. Data Technologies and Applications, 57, 668-695.</t>
  </si>
  <si>
    <t>NAKANISHI, Y. 2023. Human-centered organization and innovation. The Learning Organization, 30, 877-883.</t>
  </si>
  <si>
    <t>NARASSIMA, M. S., GEDAM, V., GUNASEKARAN, A., ANBUUDAYASANKAR, S. P. &amp; DWARAKANATH, M. 2024. A novel coexistent resilience index to evaluate the supply chain resilience of industries using fuzzy logic. Supply Chain Management: An International Journal, 29, 221-243.</t>
  </si>
  <si>
    <t>NASCIMENTO, D. R., TORTORELLA, G. L. &amp; FETTERMANN, D. 2023. Association between the benefits and barriers perceived by the users in smart home services implementation. Kybernetes, 52, 6179-6202.</t>
  </si>
  <si>
    <t>NAYAK, S. &amp; BUDHWAR, P. 2022. Negative effects of enterprise social networks (ESNs) and technostress: empirical evidence from R&amp;D centres operating in India. Aslib Journal of Information Management, 74, 956-988.</t>
  </si>
  <si>
    <t>NDOU, V., SCORRANO, P., MELE, G. &amp; STEFANIZZI, P. 2022. Fundraising activities and digitalization: defining risk indicators for evaluating equity crowdfunding campaigns. Meditari Accountancy Research, 30, 1169-1190.</t>
  </si>
  <si>
    <t>NGUYEN, D.-C., NGUYEN, T.-Q., JIN, R., JEON, C.-H. &amp; SHIM, C.-S. 2022. BIM-based mixed-reality application for bridge inspection and maintenance. Construction Innovation, 22, 487-503.</t>
  </si>
  <si>
    <t>NGUYEN, T., HALLO, L. &amp; GUNAWAN, I. 2024. Investigating risk of public–private partnerships (PPPs) for smart transportation infrastructure project development. Built Environment Project and Asset Management, 14, 74-91.</t>
  </si>
  <si>
    <t>NKOMO, L. &amp; KALISZ, D. 2023. Establishing organisational resilience through developing a strategic framework for digital transformation. Digital Transformation and Society, 2, 403-426.</t>
  </si>
  <si>
    <t>NOCELLA, I., LINZALONE, R., AMMIRATO, S. &amp; FELICETTI, A. M. 2024. A critical analysis of large scale research infrastructures’ performances. Measuring Business Excellence, 28, 22-38.</t>
  </si>
  <si>
    <t>NOTTBROCK, C., VAN LOOY, A. &amp; DE HAES, S. 2023. Impact of digital Industry 4.0 innovations on interorganizational value chains: a systematic literature review. Business Process Management Journal, 29, 43-76.</t>
  </si>
  <si>
    <t>NWADIGO, O. B.-K., NAISMITH, N., GHAFFARIANHOSEINI, A., GHAFFARIANHOSEINI, A. &amp; TOOKEY, J. 2022. Construction project planning and scheduling as a dynamic system: a content analysis of the current status, technologies and forward action. Smart and Sustainable Built Environment, 11, 972-995.</t>
  </si>
  <si>
    <t>OCCHIPINTI, C., CARNEVALE, A., BRIGUGLIO, L., IANNONE, A. &amp; BISCONTI, P. 2023. SAT: a methodology to assess the social acceptance of innovative AI-based technologies. Journal of Information, Communication and Ethics in Society, 21, 94-111.</t>
  </si>
  <si>
    <t>OFOSU-AMPONG, K., ASMAH, A., KANI, J. A. &amp; BIBI, D. 2023. Determinants of digital technologies adoption in government census data operations. Digital Transformation and Society, 2, 293-315.</t>
  </si>
  <si>
    <t>OGRAH, T., AYARKWA, J., ACHEAMPONG, A. &amp; OSEI-ASIBEY, D. 2023. Developing green knowledge toward supplier selection: a green intellectual capital perspective. Journal of Public Procurement, 23, 389-415.</t>
  </si>
  <si>
    <t>OJANSIVU, I. T., PURCHASE, S. &amp; MEDLIN, C. J. 2024. Editorial: Business-to-business marketing: imagining something different. Journal of Business &amp; Industrial Marketing, 39, 441-446.</t>
  </si>
  <si>
    <t>OJHA, R. 2023. Lean in industry 4.0 is accelerating manufacturing excellence – A DEMATEL analysis. The TQM Journal, 35, 597-614.</t>
  </si>
  <si>
    <t>OKAFOR, C. C., AIGBAVBOA, C. &amp; THWALA, W. D. 2023. A bibliometric evaluation and critical review of the smart city concept – making a case for social equity. Journal of Science and Technology Policy Management, 14, 487-510.</t>
  </si>
  <si>
    <t>OKE, A. E., ALIU, J., ONAJITE, S. &amp; SIMEON, M. 2024. Success factors of digital technologies (DT) tools adoption for sustainable construction in a developing economy. Construction Innovation, 24, 950-964.</t>
  </si>
  <si>
    <t>OKE, A. E. &amp; AROWOIYA, V. A. 2022. Critical barriers to augmented reality technology adoption in developing countries: a case study of Nigeria. Journal of Engineering, Design and Technology, 20, 1320-1333.</t>
  </si>
  <si>
    <t>OKE, A. E., FAROUK KINEBER, A., ABDEL-TAWAB, M., ABUBAKAR, A. S., ALBUKHARI, I. &amp; KINGSLEY, C. 2023. Barriers to the implementation of cloud computing for sustainable construction in a developing economy. International Journal of Building Pathology and Adaptation, 41, 988-1013.</t>
  </si>
  <si>
    <t>OKE, A. E., KINEBER, A. F., ALBUKHARI, I. &amp; DADA, A. J. 2024. Modeling the robotics implementation barriers for construction projects in developing countries. International Journal of Building Pathology and Adaptation, 42, 386-409.</t>
  </si>
  <si>
    <t>OKE, A. E., KINEBER, A. F., AL-BUKHARI, I., FAMAKIN, I. &amp; KINGSLEY, C. 2023. Exploring the benefits of cloud computing for sustainable construction in Nigeria. Journal of Engineering, Design and Technology, 21, 973-990.</t>
  </si>
  <si>
    <t>OKE, A. E., KINEBER, A. F., ALSOLAMI, B. &amp; KINGSLEY, C. 2023. Adoption of cloud computing tools for sustainable construction: a structural equation modelling approach. Journal of Facilities Management, 21, 334-351.</t>
  </si>
  <si>
    <t>OKORO, C. 2023. Bibliometric and content analyses of research on technology use in real estate facilities management. Facilities, 41, 101-128.</t>
  </si>
  <si>
    <t>OKORO, C. S., NNAJI, C. &amp; ADEDIRAN, A. 2023. Determinants of immersive technology acceptance in the construction industry: management perspective. Engineering, Construction and Architectural Management, 30, 2645-2668.</t>
  </si>
  <si>
    <t>OLADINRIN, O. T., ARIF, M., RANA, M. Q. &amp; GYOH, L. 2023. Interrelations between construction ethics and innovation: a bibliometric analysis using VOSviewer. Construction Innovation, 23, 505-523.</t>
  </si>
  <si>
    <t>OMAR, H. &amp; MAHDJOUBI, L. 2023. Practical solutions for improving the suboptimal performance of construction projects using Dubai construction projects as an example. Engineering, Construction and Architectural Management, 30, 2185-2205.</t>
  </si>
  <si>
    <t>ONYEME, C. &amp; LIYANAGE, K. 2024. Integration of Industry 4.0 to the CBM practices of the O&amp;G upstream sector in Nigeria. International Journal of Quality &amp; Reliability Management, 41, 1657-1692.</t>
  </si>
  <si>
    <t>OPOKU, A., SADDUL, K., KAPOGIANNIS, G., KUGBLENU, G. &amp; AMUDJIE, J. 2024. Empowering urban sustainability: unveiling the crucial role of project managers in attaining Sustainable Development Goal 11. International Journal of Managing Projects in Business, 17, 225-246.</t>
  </si>
  <si>
    <t>OSUNSANMI, T. O., AIGBAVBOA, C. O., THWALA, W. D. D. &amp; MOLUSIWA, R. 2022. Modelling construction 4.0 as a vaccine for ensuring construction supply chain resilience amid COVID-19 pandemic. Journal of Engineering, Design and Technology, 20, 132-158.</t>
  </si>
  <si>
    <t>OSUNSANMI, T. O., OLAWUMI, T. O., SMITH, A., JARADAT, S., AIGBAVBOA, C., ALIU, J., OKE, A., AJAYI, O. &amp; OYEYIPO, O. 2024. Modelling the drivers of data science techniques for real estate professionals in the fourth industrial revolution era. Property Management, 42, 310-331.</t>
  </si>
  <si>
    <t>OTI-SARPONG, K., PÄRN, E. A., BURGESS, G. &amp; ZAKI, M. 2022. Transforming the construction sector: an institutional complexity perspective. Construction Innovation, 22, 361-387.</t>
  </si>
  <si>
    <t>OTOTSKY, P., MANENKOV, S. &amp; SMOLIAK, A. 2023. Requisite trust requirements for digital society development. Kybernetes, 52, 2958-2975.</t>
  </si>
  <si>
    <t>OUDRHIRI, R., AL-BALUSHI, M., ANWYL, S., BENDELL, A., CHAMIE, S., COLEMAN, S. Y., HAYMAN, M., HILTON, R., MELHEM, O. A., PATEL, J., WARD, S., WHITE, S. &amp; WHITEHOUSE, P. 2023. The place of ISO 18404:2015 in organisational improvement. The TQM Journal, 35, 841-871.</t>
  </si>
  <si>
    <t>OWUSU KWATENG, K., AMANOR, C. &amp; TETTEH, F. K. 2022. Enterprise risk management and information technology security in the financial sector. Information &amp; Computer Security, 30, 422-451.</t>
  </si>
  <si>
    <t>OWUSU-MANU, D.-G., BABON-AYENG, P., KISSI, E., EDWARDS, D. J., OKYERE-ANTWI, D. &amp; ELGOHARY, H. 2023. Green construction and environmental performance: an assessment framework. Smart and Sustainable Built Environment, 12, 565-583.</t>
  </si>
  <si>
    <t>OZKAN-OZEN, Y. D. &amp; KAZANCOGLU, Y. 2022. Analysing workforce development challenges in the Industry 4.0. International Journal of Manpower, 43, 310-333.</t>
  </si>
  <si>
    <t>PAK, C. 2024. Marketing to the sandwich generation: meeting the needs of all family members. Journal of Business Strategy, 45, 221-229.</t>
  </si>
  <si>
    <t>PAKLINA, S. &amp; SHAKINA, E. 2022. Which professional skills value more under digital transformation? Journal of Economic Studies, 49, 1524-1547.</t>
  </si>
  <si>
    <t>PANG, Q., CAI, L., WANG, X. &amp; FANG, M. 2024. Digital transformation as the fuel for sailing toward sustainable success: the roles of coordination mechanisms and social norms. Journal of Enterprise Information Management, 37, 1069-1096.</t>
  </si>
  <si>
    <t>PANT, K., BHATIA, M. &amp; PANT, R. 2022. Integrated care with digital health innovation: pressing challenges. Journal of Integrated Care, 30, 324-334.</t>
  </si>
  <si>
    <t>PAPADONIKOLAKI, E., TEZEL, A., YITMEN, I. &amp; HILLETOFTH, P. 2023. Blockchain innovation ecosystems orchestration in construction. Industrial Management &amp; Data Systems, 123, 672-694.</t>
  </si>
  <si>
    <t>PAPAGIANNIS, F., GAZZOLA, P., SLAVATA, D. &amp; GRECHI, D. 2022. Designing successful business strategies for private public partnerships: an ontological approach. Kybernetes, 51, 641-658.</t>
  </si>
  <si>
    <t>PARMAR, N. J., JAMES, A. T. &amp; ASJAD, M. 2023. Analysis of maintenance outsourcing challenges for belt conveyors in the Industry 4.0 era. Journal of Global Operations and Strategic Sourcing, 16, 718-744.</t>
  </si>
  <si>
    <t>PARTHASARATHY, S. &amp; PADMAPRIYA, S. T. 2023. Understanding algorithm bias in artificial intelligence-enabled ERP software customization. Journal of Ethics in Entrepreneurship and Technology, 3, 79-93.</t>
  </si>
  <si>
    <t>PARYZAD, B. &amp; ESHGHI, K. 2023. CO2 pollution reduction: a tradeoff for fully fuzzy parameters in a megaproject optimization. Engineering Computations, 40, 2195-2224.</t>
  </si>
  <si>
    <t>PATEL, B. S. &amp; SAMBASIVAN, M. 2022. A systematic review of the literature on supply chain agility. Management Research Review, 45, 236-260.</t>
  </si>
  <si>
    <t>PATEL, B. S., SAMBASIVAN, M., PANIMALAR, R. &amp; HARI KRISHNA, R. 2022. A relational analysis of drivers and barriers of lean manufacturing. The TQM Journal, 34, 845-876.</t>
  </si>
  <si>
    <t>PATERGIANNAKI, Z. &amp; POLLALIS, Y. A. 2023. Bridging the gap: assessing disparities in e-Government service offerings and citizen demand. Transforming Government: People, Process and Policy, 17, 532-551.</t>
  </si>
  <si>
    <t>PATIL, K., GARG, V., GABALDON, J., PATIL, H., NIRANJAN, S. &amp; HAWKINS, T. 2024. Firm performance in digitally integrated supply chains: a combined perspective of transaction cost economics and relational exchange theory. Journal of Enterprise Information Management, 37, 381-413.</t>
  </si>
  <si>
    <t>PATRI, R., MANAYATH, D. &amp; KALADHARAN, S. 2023. Fuzzy logic approach to assess the effectiveness of online course delivery in management education: a case of B-school from India. Higher Education, Skills and Work-Based Learning, 13, 609-624.</t>
  </si>
  <si>
    <t>PEDRAL SAMPAIO, R., AGUIAR COSTA, A. &amp; FLORES-COLEN, I. 2023. A discussion of digital transition impact on facility management of hospital buildings. Facilities, 41, 389-406.</t>
  </si>
  <si>
    <t>PENG, Y., LUO, Y. J., JIANG, P. &amp; YONG, P. C. 2022. The route problem of multimodal transportation with timetable: stochastic multi-objective optimization model and data-driven simheuristic approach. Engineering Computations, 39, 587-608.</t>
  </si>
  <si>
    <t>PENG, Z. &amp; WAN, Y. 2023. Generating business intelligence through automated textual analysis: measuring corporate image with online information. Chinese Management Studies, 17, 545-572.</t>
  </si>
  <si>
    <t>PÉREZ-GARCÍA, R. M., ERRO-GARCÉS, A., ARAMENDIA-MUNETA, M. E. &amp; LÓPEZ PELÁEZ, A. 2024. Co-designing doctoral programs to enhance postgraduate students' employability: insights from industry stakeholders. Higher Education, Skills and Work-Based Learning, 14, 562-576.</t>
  </si>
  <si>
    <t>PERZ, R., WRONOWSKI, K., DOMANSKI, R. &amp; DĄBROWSKI, I. 2023. Case study of detection and monitoring of wildlife by UAVs equipped with RGB camera and TIR camera. Aircraft Engineering and Aerospace Technology, 95, 1461-1469.</t>
  </si>
  <si>
    <t>PFAJFAR, G., MITRĘGA, M. &amp; SHOHAM, A. 2024. International dynamic marketing capabilities: developments and a research agenda. International Marketing Review, 41, 1-41.</t>
  </si>
  <si>
    <t>PHILIP, J., GILLI, K. &amp; KNAPPSTEIN, M. 2023. Identifying key leadership competencies for digital transformation: evidence from a cross-sectoral Delphi study of global managers. Leadership &amp; Organization Development Journal, 44, 392-406.</t>
  </si>
  <si>
    <t>PIANTONI, G., ARENA, M. &amp; AZZONE, G. 2023. Exploring how different innovation ecosystems create shared value: insights from a multiple case study analysis. European Journal of Innovation Management, 26, 206-232.</t>
  </si>
  <si>
    <t>PIWOWAR-SULEJ, K., BLŠTÁKOVÁ, J., LIŽBETINOVÁ, L. &amp; ZAGORSEK, B. 2024. The impact of digitalization on employees' future competencies: has human resource development a conditional role here? Journal of Organizational Change Management, 37, 36-52.</t>
  </si>
  <si>
    <t>POWELL, D. J. 2024. Artificial intelligence in lean manufacturing: digitalization with a human touch? International Journal of Lean Six Sigma, 15, 719-729.</t>
  </si>
  <si>
    <t>PRAMOD, D. 2022. Robotic process automation for industry: adoption status, benefits, challenges and research agenda. Benchmarking: An International Journal, 29, 1562-1586.</t>
  </si>
  <si>
    <t>PRIYADARSINI, A. &amp; KUMAR, A. 2022. A literature review on IT governance using systematicity and transparency framework. Digital Policy, Regulation and Governance, 24, 309-328.</t>
  </si>
  <si>
    <t>PUNT, E., MONSTADT, J., FRANK, S. &amp; WITTE, P. 2023. Navigating cyber resilience in seaports: challenges of preparing for cyberattacks at the Port of Rotterdam. Digital Policy, Regulation and Governance, 25, 420-438.</t>
  </si>
  <si>
    <t>QAFFAS, A. A., ILMUDEEN, A., ALMAZMOMI, N. K. &amp; ALHARBI, I. M. 2023. The impact of big data analytics talent capability on business intelligence infrastructure to achieve firm performance. foresight, 25, 448-464.</t>
  </si>
  <si>
    <t>QUEIROZ, M. M., JABBOUR, C. J. C., LOPES DE SOUSA JABBOUR, A. B., PEREIRA, S. C. F. &amp; CARNEIRO-DA-CUNHA, J. 2023. Peace engineering and compassionate operations: a framework for leveraging social good. Benchmarking: An International Journal, 30, 2532-2553.</t>
  </si>
  <si>
    <t>RABAL-CONESA, J., JIMÉNEZ-JIMÉNEZ, D. &amp; MARTÍNEZ-COSTA, M. 2022. Organisational agility, environmental knowledge and green product success. Journal of Knowledge Management, 26, 2440-2462.</t>
  </si>
  <si>
    <t>RABBANI, M., AGHAMOHAMADI BOSJIN, S., MANAVIZADEH, N. &amp; FARROKHI-ASL, H. 2022. Designing an uncertain bi-objective green leagile capacitated lot sizing problem considering FM/M/C queue system. Journal of Modelling in Management, 17, 1292-1318.</t>
  </si>
  <si>
    <t>RAFI, M., JIAN MING, Z. &amp; AHMAD, K. 2022. Estimation of the knowledge management model for performance measurement in university libraries. Library Hi Tech, 40, 239-264.</t>
  </si>
  <si>
    <t>RAHMAN, M. J. &amp; ZIRU, A. 2023. Clients’ digitalization, audit firms’ digital expertise, and audit quality: evidence from China. International Journal of Accounting &amp; Information Management, 31, 221-246.</t>
  </si>
  <si>
    <t>RAJALA, A. &amp; HAUTALA-KANKAANPÄÄ, T. 2023. Exploring the effects of SMEs’ platform-based digital connectivity on firm performance – the moderating role of environmental turbulence. Journal of Business &amp; Industrial Marketing, 38, 15-30.</t>
  </si>
  <si>
    <t>RAJANI, R. L., HEGGDE, G. S., KUMAR, R. &amp; BANGWAL, D. 2023. Demand management approaches in services sector and influence on company performance. International Journal of Productivity and Performance Management, 72, 2808-2837.</t>
  </si>
  <si>
    <t>RANDO CUETO, D., JAMBRINO-MALDONADO, C., JIMÉNEZ-MARÍN, G. &amp; IGLESIAS-SÁNCHEZ, P. P. 2024. Exploring the domain of relationship between happiness management in organizations and the environment. Management Decision, 62, 740-764.</t>
  </si>
  <si>
    <t>RANJITH KUMAR, R., GANESH, L. S. &amp; RAJENDRAN, C. 2022. Quality 4.0 – a review of and framework for quality management in the digital era. International Journal of Quality &amp; Reliability Management, 39, 1385-1411.</t>
  </si>
  <si>
    <t>RANKOHI, S., BOURGAULT, M. &amp; IORDANOVA, I. 2023. The latest operational, contractual and organizational trends in IPD literature: review and future directions. Engineering, Construction and Architectural Management, 30, 4339-4357.</t>
  </si>
  <si>
    <t>RANKOHI, S., BOURGAULT, M. &amp; IORDANOVA, I. 2023. The new-normal challenges and IPD solutions: a Canadian case study. Built Environment Project and Asset Management, 13, 20-35.</t>
  </si>
  <si>
    <t>RANKOHI, S., BOURGAULT, M. &amp; IORDANOVA, I. 2024. The concept of integration in an IPD context: a grounded theory review. Engineering, Construction and Architectural Management, 31, 48-72.</t>
  </si>
  <si>
    <t>RASANJALI, W. A., MENDIS, A. P. K. D., PERERA, B. A. K. S. &amp; DISARATNA, V. 2024. Implementing enterprise resource planning for lean waste minimisation: challenges and proposed strategies. Smart and Sustainable Built Environment, 13, 330-353.</t>
  </si>
  <si>
    <t>RASHED, A. &amp; MUTIS, I. 2023. Trends of integrated project delivery implementations viewed from an emerging innovation framework. Engineering, Construction and Architectural Management, 30, 989-1014.</t>
  </si>
  <si>
    <t>RASHIDI, A., YONG, W. Y., MAXWELL, D. &amp; FANG, Y. 2023. Construction planning through 4D BIM-based virtual reality for light steel framing building projects. Smart and Sustainable Built Environment, 12, 1153-1173.</t>
  </si>
  <si>
    <t>RASOOL, F., GRECO, M. &amp; GRIMALDI, M. 2022. Digital supply chain performance metrics: a literature review. Measuring Business Excellence, 26, 23-38.</t>
  </si>
  <si>
    <t>RASOOL, F., GRECO, M., MORALES-ALONSO, G. &amp; CARRASCO-GALLEGO, R. 2023. What is next? The effect of reverse logistics adoption on digitalization and inter-organizational collaboration. International Journal of Physical Distribution &amp; Logistics Management, 53, 563-588.</t>
  </si>
  <si>
    <t>RAUNIAR, R., RAWSKI, G., CAO, Q. R. &amp; SHAH, S. 2024. Mediating effect of industry dynamics, absorptive capacity and resource commitment in new digital technology adoption and effective implementation processes. Journal of Enterprise Information Management, 37, 928-958.</t>
  </si>
  <si>
    <t>RAZAVI HAJIAGHA, S. H., AMOOZAD MAHDIRAJI, H., MORADI, S., GARZA-REYES, J. A. &amp; ALAEI, S. 2024. Unveiling the relation between the challenges and benefits of operational excellence and industry 4.0: a hybrid fuzzy decision-making approach. The TQM Journal, 36, 51-70.</t>
  </si>
  <si>
    <t>RAZIQ, M. M., JABEEN, Q., SALEEM, S., SHAMOUT, M. D. &amp; BASHIR, S. 2024. Organizational culture, knowledge sharing and organizational performance: a multi-country study. Business Process Management Journal, 30, 586-611.</t>
  </si>
  <si>
    <t>RAZMAK, J., PITZEL, J. W., BELANGER, C. &amp; FARHAN, W. 2023. Brushing up on time-honored sales skills to excel in tomorrow’s environment. Journal of Business &amp; Industrial Marketing, 38, 701-723.</t>
  </si>
  <si>
    <t>REIS, J. Z., GONCALVES, R. F., LAGE, E. D. S. &amp; NÄÄS, I. D. A. 2022. Internet of services-based business model: a case study in the livestock industry. Innovation &amp; Management Review, 19, 400-416.</t>
  </si>
  <si>
    <t>REJEB, A., REJEB, K., APPOLLONI, A., KAYIKCI, Y. &amp; IRANMANESH, M. 2023. The landscape of public procurement research: a bibliometric analysis and topic modelling based on Scopus. Journal of Public Procurement, 23, 145-178.</t>
  </si>
  <si>
    <t>RESENDE, B. A. D., DEDINI, F. G., ECKERT, J. J., SIGAHI, T. F. A. C., PINTO, J. D. S. &amp; ANHOLON, R. 2024. Proposal of a facilitating methodology for fuzzy FMEA implementation with application in process risk analysis in the aeronautical sector. International Journal of Quality &amp; Reliability Management, 41, 1063-1088.</t>
  </si>
  <si>
    <t>REYES VERAS, P., RENUKAPPA, S. &amp; SURESH, S. 2022. Awareness of Big Data concept in the Dominican Republic construction industry: an empirical study. Construction Innovation, 22, 465-486.</t>
  </si>
  <si>
    <t>RIAZ, S., MORGAN, D. &amp; KIMBERLEY, N. 2023. Managing organizational transformation (OT) using complex adaptive system (CAS) framework: future lines of inquiry. Journal of Organizational Change Management, 36, 493-513.</t>
  </si>
  <si>
    <t>RIBEIRO, D. B., COUTINHO, A. D. R., SATYRO, W. C., CAMPOS, F. C. D., LIMA, C. R. C., CONTADOR, J. C. &amp; GONÇALVES, R. F. 2024. The DAWN readiness model to assess the level of use of Industry 4.0 technologies in the construction industry in Brazil. Construction Innovation, 24, 515-536.</t>
  </si>
  <si>
    <t>RIVERO-GUTIERREZ, L., CABANELAS, P., DIEZ-MARTIN, F. &amp; BLANCO-GONZALEZ, A. 2024. How can companies boost legitimacy in international markets? A dynamic marketing capabilities approach. International Marketing Review, 41, 273-301.</t>
  </si>
  <si>
    <t>ROBLEK, V., DIMOVSKI, V., MESKO, M. &amp; PETERLIN, J. 2022. Evolution of organisational agility: a bibliometric study. Kybernetes, 51, 119-137.</t>
  </si>
  <si>
    <t>ROMERO-RODRÍGUEZ, J.-M., RAMIREZ-MONTOYA, M. S., GLASSERMAN-MORALES, L. D. &amp; RAMOS NAVAS-PAREJO, M. 2023. Collaborative online international learning between Spain and Mexico: a microlearning experience to enhance creativity in complexity. Education + Training, 65, 340-354.</t>
  </si>
  <si>
    <t>ROQUE JÚNIOR, L. C., FREDERICO, G. F. &amp; COSTA, M. L. N. 2023. Maturity and resilience in supply chains: a systematic review of the literature. International Journal of Industrial Engineering and Operations Management, 5, 1-25.</t>
  </si>
  <si>
    <t>ROY, P., NAIR, D. &amp; YADAV, R. 2024. Burgeoning of co-living and co-working space for the Indian millennial – a quiver or a hunt for novel strategies! Journal of Indian Business Research, 16, 134-153.</t>
  </si>
  <si>
    <t>SABOL, M., HAIR, J., CEPEDA, G., ROLDÁN, J. L. &amp; CHONG, A. Y. L. 2023. PLS-SEM in information systems: seizing the opportunity and marching ahead full speed to adopt methodological updates. Industrial Management &amp; Data Systems, 123, 2997-3017.</t>
  </si>
  <si>
    <t>SADEGHI, B., RICHARDS, D., FORMOSA, P., MCEWAN, M., BAJWA, M. H. A., HITCHENS, M. &amp; RYAN, M. 2023. Modelling the ethical priorities influencing decision-making in cybersecurity contexts. Organizational Cybersecurity Journal: Practice, Process and People, 3, 127-149.</t>
  </si>
  <si>
    <t>SADEGHI DASTAKI, M., AFRAZEH, A. &amp; MAHOOTCHI, M. 2022. A two-phase decision-making model for product development based on a product-oriented knowledge inventory model. Journal of Knowledge Management, 26, 943-971.</t>
  </si>
  <si>
    <t>SADEGHI, J., OGHABI, M., SARVARI, H., SABETI, M. S., KASHEFI, H., CHAN, D. W. M. &amp; LOTFATA, A. 2023. A hybrid risk assessment approach for assessing the earthquake risks in worn-out urban fabrics: a case study in Iran. International Journal of Disaster Resilience in the Built Environment, 14, 193-211.</t>
  </si>
  <si>
    <t>SADEGHI, M., MAHMOUDI, A., DENG, X. &amp; MOSLEMI NAENI, L. 2024. Enterprise blockchain solutions for vibrant construction ecosystem: Grey Ordinal Priority Approach. Grey Systems: Theory and Application, 14, 115-143.</t>
  </si>
  <si>
    <t>SAFARI, A., BALICEVAC AL ISMAIL, V., PARAST, M., GÖLGECI, I. &amp; POKHAREL, S. 2024. Supply chain risk and resilience in startups, SMEs, and large enterprises: a systematic review and directions for research. The International Journal of Logistics Management, 35, 680-709.</t>
  </si>
  <si>
    <t>SAHOO, P., SARAF, P. K. &amp; UCHIL, R. 2024. Identification of critical success factors for leveraging Industry 4.0 technology and research agenda: a systematic literature review using PRISMA protocol. Asia-Pacific Journal of Business Administration, 16, 457-481.</t>
  </si>
  <si>
    <t>SAHOO, S., SAHOO, J., KUMAR, S., LIM, W. M. &amp; AMEEN, N. 2023. Distance is no longer a barrier to healthcare services: current state and future trends of telehealth research. Internet Research, 33, 890-944.</t>
  </si>
  <si>
    <t>SAHU, A. K., KUMAR, A., SAHU, A. K. &amp; SAHU, N. K. 2023. Evaluation of machine tool substitute under data-driven quality management system: a hybrid decision-making approach. The TQM Journal, 35, 234-261.</t>
  </si>
  <si>
    <t>SAHU, A. K., M, P. &amp; RAO, K. T. V. 2023. Post-COVID-19 strategic sourcing decisions for escorting stakeholders’ expectations and supplier performance in construction project works. Journal of Global Operations and Strategic Sourcing, 16, 224-257.</t>
  </si>
  <si>
    <t>SAHU, A. K., SHARMA, M., RAUT, R. D., SAHU, A. K., SAHU, N. K., ANTONY, J. &amp; TORTORELLA, G. L. 2023. Decision-making framework for supplier selection using an integrated MCDM approach in a lean-agile-resilient-green environment: evidence from Indian automotive sector. The TQM Journal, 35, 964-1006.</t>
  </si>
  <si>
    <t>SALWAN, P., PATANKAR, A., SHANDILYA, B., IYENGAR, S. &amp; THAKUR, M. S. 2023. The interplay of knowledge management, operational and dynamic capabilities in project phases. VINE Journal of Information and Knowledge Management Systems, 53, 923-940.</t>
  </si>
  <si>
    <t>SAMANI, A. &amp; SAGHAFI, F. 2024. A hybrid model of implementing a smart production factory within the Industry 4.0 framework. Journal of Modelling in Management, 19, 215-239.</t>
  </si>
  <si>
    <t>SAMARSKY, E. 2023. Exploring the impact of national context on adjustment of self-initiated expatriates: the case of German professionals in Britain. Career Development International, 28, 458-472.</t>
  </si>
  <si>
    <t>SANASI, S., TRABUCCHI, D., PELLIZZONI, E. &amp; BUGANZA, T. 2022. The evolution of meanings: an empirical analysis of the social media industry. European Journal of Innovation Management, 25, 97-121.</t>
  </si>
  <si>
    <t>SANCHEZ-SEGURA, M.-I., MEDINA-DOMINGUEZ, F., DUGARTE-PEÑA, G.-L., DE AMESCUA-SECO, A. &amp; GONZÁLEZ CRUZ, R. 2024. Engineering sustainable digital transformation projects immune to technical debt. Kybernetes, 53, 1092-1116.</t>
  </si>
  <si>
    <t>SARAF, K., BAJAR, K., JAIN, A. &amp; BARVE, A. 2024. Assessment of barriers impeding the incorporation of blockchain technology in the service sector: a case of hotel and health care. Journal of Modelling in Management, 19, 407-440.</t>
  </si>
  <si>
    <t>SARATCHANDRA, M. &amp; SHRESTHA, A. 2022. The role of cloud computing in knowledge management for small and medium enterprises: a systematic literature review. Journal of Knowledge Management, 26, 2668-2698.</t>
  </si>
  <si>
    <t>SARDI, A., SORANO, E., GIOVANDO, G. &amp; TRADORI, V. 2023. Performance measurement and management system 4.0: an action research study in investee NPOs by local government. International Journal of Productivity and Performance Management, 72, 849-872.</t>
  </si>
  <si>
    <t>SATI, A. &amp; AL-TABTABAI, H. 2024. A paradigm shift toward the application of blockchain in enhancing quality information management. Construction Innovation, 24, 407-424.</t>
  </si>
  <si>
    <t>SAURA, J. R., PALACIOS-MARQUÉS, D. &amp; BARBOSA, B. 2023. A review of digital family businesses: setting marketing strategies, business models and technology applications. International Journal of Entrepreneurial Behavior &amp; Research, 29, 144-165.</t>
  </si>
  <si>
    <t>SCARANO, G. &amp; COLFER, B. 2022. Linking active labour market policies to digitalisation–a review between remote and automated possibilities. International Journal of Sociology and Social Policy, 42, 98-112.</t>
  </si>
  <si>
    <t>SCHLEGEL, D. &amp; KRAUS, P. 2023. Skills and competencies for digital transformation – a critical analysis in the context of robotic process automation. International Journal of Organizational Analysis, 31, 804-822.</t>
  </si>
  <si>
    <t>SCHMIDT, D. H., VAN DIERENDONCK, D. &amp; WEBER, U. 2023. The data-driven leader: developing a big data analytics leadership competency framework. Journal of Management Development, 42, 297-326.</t>
  </si>
  <si>
    <t>SECUNDO, G., MELE, G., PASSIANTE, G. &amp; ALBERGO, F. 2023. University business idea incubation and stakeholders' engagement: closing the gap between theory and practice. European Journal of Innovation Management, 26, 1005-1033.</t>
  </si>
  <si>
    <t>SEIDU, S., OWUSU-MANU, D.-G., KUKAH, A. S. K., ADESI, M., ODURO-OFORI, E. &amp; EDWARDS, D. J. 2023. An assessment of the implications of disruptive technologies on the performance of energy infrastructure projects in Ghana. International Journal of Energy Sector Management, 17, 887-903.</t>
  </si>
  <si>
    <t>SEYMAN GURAY, T. &amp; KISMET, B. 2023. VR and AR in construction management research: bibliometric and descriptive analyses. Smart and Sustainable Built Environment, 12, 635-659.</t>
  </si>
  <si>
    <t>SHABANI, R., MALVIK, T. O., JOHANSEN, A. &amp; TORP, O. 2023. Dealing with uncertainties in the design phase of road projects. International Journal of Managing Projects in Business, 16, 27-57.</t>
  </si>
  <si>
    <t>SHAH, S. A. A., FIANTO, B. A., SHEIKH, A. E., SUKMANA, R., KAYANI, U. N. &amp; BIN RIDZUAN, A. R. 2023. Role of fintech in credit risk management: an analysis of Islamic banks in Indonesia, Malaysia, UAE and Pakistan. Journal of Science and Technology Policy Management, 14, 1128-1154.</t>
  </si>
  <si>
    <t>SHAHEEN, M., GUPTA, R. &amp; ZEBA, F. 2024. Psychological capital and multifaceted nature of job performance: mediation by intrinsic motivation and goal-commitment. International Journal of Productivity and Performance Management, 73, 1970-1995.</t>
  </si>
  <si>
    <t>SHAHI, S. K., DIA, M., YAN, P. &amp; CHOUDHURY, S. 2022. Developing and training artificial neural networks using bootstrap data envelopment analysis for best performance modeling of sawmills in Ontario. Journal of Modelling in Management, 17, 788-811.</t>
  </si>
  <si>
    <t>SHAKIBAEI BONAKDEH, E., SOHAL, A., RAJABKHAH, K., PRAJOGO, D., MELDER, A., NGUYEN, D. Q., BINGHAM, G. &amp; TONG, E. 2024. Influential factors in the adoption of clinical decision support systems in hospital settings: a systematic review and meta-synthesis of qualitative studies. Industrial Management &amp; Data Systems, 124, 1463-1500.</t>
  </si>
  <si>
    <t>SHAMSUDDOHA, M. &amp; WOODSIDE, A. G. 2023. Sustainability process innovations resulting in new value-added byproducts: principal lessons from second-order system-dynamics engineering (SOSDE). Journal of Business &amp; Industrial Marketing, 38, 2403-2416.</t>
  </si>
  <si>
    <t>SHAO, D., ISHENGOMA, F. R., ALEXOPOULOS, C., SAXENA, S., NIKIFOROVA, A. &amp; MATHEUS, R. 2023. Integration of IoT into e-government. foresight, 25, 734-750.</t>
  </si>
  <si>
    <t>SHARMA, A., KUMAR, D. &amp; ARORA, N. 2024. Supply chain risk factor assessment of Indian pharmaceutical industry for performance improvement. International Journal of Productivity and Performance Management, 73, 119-157.</t>
  </si>
  <si>
    <t>SHARMA, C., BHARADWAJ, S. S., GUPTA, N. &amp; JAIN, H. 2023. Robotic process automation adoption: contextual factors from service sectors in an emerging economy. Journal of Enterprise Information Management, 36, 252-274.</t>
  </si>
  <si>
    <t>SHARMA, M., GUPTA, R. &amp; ACHARYA, P. 2023. Adoption and forecasting of technology: modeling the dynamics of cloud adoption using a system approach. Journal of Enterprise Information Management, 36, 1647-1676.</t>
  </si>
  <si>
    <t>SHARMA, M., KUMAR, R. &amp; CHAUHAN, P. 2023. COVID-19 turbulence and positive shifts in online purchasing by consumers: modeling the enablers using ISM-MICMAC analysis. Journal of Global Operations and Strategic Sourcing, 16, 282-310.</t>
  </si>
  <si>
    <t>SHARMA, V., ZAKI, M., JHA, K. N. &amp; KRISHNAN, N. M. A. 2022. Machine learning-aided cost prediction and optimization in construction operations. Engineering, Construction and Architectural Management, 29, 1241-1257.</t>
  </si>
  <si>
    <t>SHET, S. V. 2024. A VUCA-ready workforce: exploring employee competencies and learning and development implications. Personnel Review, 53, 674-703.</t>
  </si>
  <si>
    <t>SHETH, J. N., JAIN, V. &amp; AMBIKA, A. 2024. Designing an empathetic user-centric customer support organisation: practitioners’ perspectives. European Journal of Marketing, 58, 845-868.</t>
  </si>
  <si>
    <t>SHI, H., HWANG, D., CHONG, D. &amp; YAN, G. 2024. Exploring Information Systems (IS) curricula: a semantic analysis approach. Information Discovery and Delivery, 52, 354-364.</t>
  </si>
  <si>
    <t>SHIVAJEE, V., SINGH, R. K. &amp; RASTOGI, S. 2023. Procurement system for resilient supply chain amid the COVID-19 pandemic: systematic literature review. Journal of Global Operations and Strategic Sourcing, 16, 397-429.</t>
  </si>
  <si>
    <t>SHOUMAN, B., OTHMAN, A. A. E. &amp; MARZOUK, M. 2022. Enhancing users involvement in architectural design using mobile augmented reality. Engineering, Construction and Architectural Management, 29, 2514-2534.</t>
  </si>
  <si>
    <t>SHRIVASTAV, S. K. 2023. Exploring the application of analytics in supply chain during COVID-19 pandemic: a review and future research agenda. Journal of Global Operations and Strategic Sourcing, 16, 492-519.</t>
  </si>
  <si>
    <t>SHRIVASTAVA, S. 2023. Recent trends in supply chain management of business-to-business firms: a review and future research directions. Journal of Business &amp; Industrial Marketing, 38, 2673-2693.</t>
  </si>
  <si>
    <t>SIBIYA, P. T. 2024. Incorporating digital scholarship content in South African library and information science schools. Library Management, 45, 243-257.</t>
  </si>
  <si>
    <t>SILVA JÚNIOR, C. R., SILUK, J. C. M., NEUENFELDT JÚNIOR, A., FRANCESCATTO, M. &amp; MICHELIN, C. 2023. A competitiveness measurement system of Brazilian start-ups. International Journal of Productivity and Performance Management, 72, 2919-2948.</t>
  </si>
  <si>
    <t>SILVESTRI, R., INGRAO, C., FIORE, M. &amp; CARLONI, E. 2023. Digital innovation through networking among agro-food SMEs: the role of R&amp;D projects. British Food Journal, 125, 1217-1231.</t>
  </si>
  <si>
    <t>SING, M. C. P., FUNG, I. W. H., EDWARDS, D. J. &amp; LIU, H. 2022. Dynamic construction site layout planning: an application of branch and bond algorithm. International Journal of Building Pathology and Adaptation, 40, 523-538.</t>
  </si>
  <si>
    <t>SINGH, A., MISRA, S. C., KUMAR, V. &amp; KUMAR, U. 2022. Identification and ordering of safety performance indicators using fuzzy TOPSIS: a case study in Indian construction company. International Journal of Quality &amp; Reliability Management, 39, 77-114.</t>
  </si>
  <si>
    <t>SINGH, A., THAKKAR, J. &amp; JENAMANI, M. 2022. An integrated Grey-DEMATEL approach for evaluating ICT adoption barriers in manufacturing SMEs. Journal of Enterprise Information Management, 35, 1427-1455.</t>
  </si>
  <si>
    <t>SINGH, J., KUMAR, R., KUMAR, V. &amp; CHATTERJEE, S. 2024. Exploring the dynamics of bigdata adoption in the Indian food industry with fuzzy analytical hierarchical process. British Food Journal, 126, 2310-2327.</t>
  </si>
  <si>
    <t>SINGH, M., GOYAT, R. &amp; PANWAR, R. 2024. Fundamental pillars for industry 4.0 development: implementation framework and challenges in manufacturing environment. The TQM Journal, 36, 288-309.</t>
  </si>
  <si>
    <t>SINGH, M., RATHI, R. &amp; SINGH KASWAN, M. 2022. Capacity utilization in industrial sector: a structured review and implications for future research. World Journal of Engineering, 19, 310-328.</t>
  </si>
  <si>
    <t>SINGH, M., TANDON, U. &amp; MITTAL, A. 2023. Modeling users’ and practitioners’ intention for continued usage of the Internet of Medical Devices (IoMD): an empirical investigation. Information Discovery and Delivery, 51, 306-321.</t>
  </si>
  <si>
    <t>SINGH, N., GUPTA, A. &amp; KAPUR, B. 2023. A bibliometric analysis of IJQRM journal (2002–2022). International Journal of Quality &amp; Reliability Management, 40, 1647-1666.</t>
  </si>
  <si>
    <t>SINGH, R. K., AGRAWAL, S. &amp; MODGIL, S. 2022. Developing human capital 4.0 in emerging economies: an industry 4.0 perspective. International Journal of Manpower, 43, 286-309.</t>
  </si>
  <si>
    <t>SINGH, S., CHINYIO, E. &amp; SURESH, S. 2023. The key enablers, techniques and benefits of managing stakeholders within BIM supported projects. Journal of Engineering, Design and Technology, 21, 469-485.</t>
  </si>
  <si>
    <t>SINGH, V., VISHVAKARMA, N. K., MAL, H. &amp; KUMAR, V. 2024. Prioritizing dark patterns in the e-commerce industry – an empirical investigation using analytic hierarchy process. Measuring Business Excellence, 28, 177-192.</t>
  </si>
  <si>
    <t>SINGH, V. P., GANGULY, K. &amp; SAMAD, T. A. 2022. No fault found: a systematic literature review and future research agenda. International Journal of Quality &amp; Reliability Management, 39, 1281-1306.</t>
  </si>
  <si>
    <t>SINHA, P. K., DUTTA, B. &amp; VARADARAJAN, U. 2022. Ranking the ontology development methodologies using the weighted decision matrix. Data Technologies and Applications, 56, 686-719.</t>
  </si>
  <si>
    <t>SMALLWOOD, J. &amp; ALLEN, C. 2023. Practitioners’ perceptions of the potential impact of Industry 4.0 on construction health and safety. Journal of Engineering, Design and Technology, 21, 486-501.</t>
  </si>
  <si>
    <t>SONG, H., HAN, S. &amp; YU, K. 2023. Blockchain-enabled supply chain operations and financing: the perspective of expectancy theory. International Journal of Operations &amp; Production Management, 43, 1943-1975.</t>
  </si>
  <si>
    <t>SORDAN, J. E., MARINHO, C. A., OPRIME, P. C., PIMENTA, M. L. &amp; ANDERSSON, R. 2023. Characterization of Lean Six Sigma projects in healthcare settings: empirical research. Benchmarking: An International Journal, 30, 4058-4075.</t>
  </si>
  <si>
    <t>SORDAN, J. E., OPRIME, P. C., PIMENTA, M. L., SILVA, S. L. D. &amp; GONZÁLEZ, M. O. A. 2022. Contact points between Lean Six Sigma and Industry 4.0: a systematic review and conceptual framework. International Journal of Quality &amp; Reliability Management, 39, 2155-2183.</t>
  </si>
  <si>
    <t>SREENIVASAN, A. &amp; SURESH, M. 2024. Start-up sustainability: does blockchain adoption drives sustainability in start-ups? A systematic literature reviews. Management Research Review, 47, 390-405.</t>
  </si>
  <si>
    <t>STANCA, L., DABIJA, D.-C. &amp; PĂCURAR, E. 2022. Community of practice: converting IT graduate students into specialists via professional knowledge sharing. Kybernetes, 51, 557-581.</t>
  </si>
  <si>
    <t>SUKOVIC, S. 2024. Just the way my brain works: capabilities for working with data in non-clinical practice. Journal of Documentation, 80, 487-507.</t>
  </si>
  <si>
    <t>SUN, X., HE, Z. &amp; QIAN, Y. 2024. Getting organizational adaptability in the context of digital transformation. Chinese Management Studies, 18, 550-574.</t>
  </si>
  <si>
    <t>SUTRISNO, A. &amp; KUMAR, V. 2022. Supply chain sustainability risk decision support model using integrated Preference Selection Index (PSI) method and prospect theory. Journal of Advances in Management Research, 19, 316-346.</t>
  </si>
  <si>
    <t>SZELĄGOWSKI, M. &amp; BERNIAK-WOŹNY, J. 2024. BPM challenges, limitations and future development directions – a systematic literature review. Business Process Management Journal, 30, 505-557.</t>
  </si>
  <si>
    <t>TAHER, A., VAHDATIKHAKI, F. &amp; HAMMAD, A. 2022. Formalizing knowledge representation in earthwork operations through development of domain ontology. Engineering, Construction and Architectural Management, 29, 2382-2414.</t>
  </si>
  <si>
    <t>TAJUDEEN, F. P., NADARAJAH, D., JAAFAR, N. I. &amp; SULAIMAN, A. 2022. The impact of digitalisation vision and information technology on organisations' innovation. European Journal of Innovation Management, 25, 607-629.</t>
  </si>
  <si>
    <t>TAMBUSKAR, D. P., JAIN, P. &amp; NARWANE, V. S. 2024. An exploration into the factors influencing the implementation of big data analytics in sustainable supply chain management. Kybernetes, 53, 1710-1739.</t>
  </si>
  <si>
    <t>TANKO, B. L., ESSAH, E. A., ELIJAH, O., ZAKKA, W. P. &amp; KLUFALLAH, M. 2023. Bibliometric analysis, scientometrics and metasynthesis of Internet of Things (IoT) in smart buildings. Built Environment Project and Asset Management, 13, 646-665.</t>
  </si>
  <si>
    <t>TANPURE, G., YADAV, V., JAIN, R. &amp; SONI, G. 2022. Adoption of product lifecycle management in new product development: a case study of automotive organisation. Benchmarking: An International Journal, 29, 1546-1561.</t>
  </si>
  <si>
    <t>TANUSHREE, SAHOO, C. K. &amp; CHAUBEY, A. 2024. Evolution of organizational agility research: a retrospective view. Benchmarking: An International Journal, 31, 1181-1224.</t>
  </si>
  <si>
    <t>TARODE, S. &amp; SHRIVASTAVA, S. 2022. A framework for stakeholder management ecosystem. American Journal of Business, 37, 76-88.</t>
  </si>
  <si>
    <t>TAVAKOLI, S. S., MOZAFFARI, A., DANAEI, A. &amp; RASHIDI, E. 2023. Explaining the effect of artificial intelligence on the technology acceptance model in media: a cloud computing approach. The Electronic Library, 41, 1-29.</t>
  </si>
  <si>
    <t>TELL, J. &amp; HOVESKOG, M. 2022. Applied engineering education for soft skills in the context of sustainability and mobility. International Journal of Sustainability in Higher Education, 23, 324-336.</t>
  </si>
  <si>
    <t>THAKKAR, J. J., THANKI, S. &amp; GURU, S. 2023. A quantitative framework for health‐care service quality assessment in India. Journal of Modelling in Management, 18, 1064-1092.</t>
  </si>
  <si>
    <t>THAM, A., DE VILLIERS SCHEEPERS, M., GRACE, A. &amp; ASHTON, A. S. 2023. Assurance of learning in business education – what exactly are we assuring, and whose business should it be? Quality Assurance in Education, 31, 616-636.</t>
  </si>
  <si>
    <t>THOUMY, M., JOBIN, M.-H., BAROUD, J. &amp; EL NAKHEL KHALIL, C. 2023. Impact of lean principles on operational performance in high uncertainty. International Journal of Productivity and Performance Management, 72, 2697-2716.</t>
  </si>
  <si>
    <t>TIITOLA, V., JALONEN, T., RANTANEN-FLORES, M., KORHONEN, T., RUUSUVUORI, J. &amp; LAINE, T. 2024. Discourse analysis on sustaining the maieutic role “when management accounting goes digital”. Qualitative Research in Accounting &amp; Management, 21, 140-164.</t>
  </si>
  <si>
    <t>TOMAT, L., TRKMAN, P. &amp; MANFREDA, A. 2022. Personality in information systems professions: identifying archetypal professions with suitable traits and candidates' ability to fake-good these traits. Information Technology &amp; People, 35, 52-73.</t>
  </si>
  <si>
    <t>TONJANG, S. &amp; THAWESAENGSKULTHAI, N. 2023. TRIZ inventive principle in healthcare quality and innovation development. International Journal of Quality &amp; Reliability Management, 40, 2664-2721.</t>
  </si>
  <si>
    <t>TOSHNIWAL, V. P., JAIN, R., SONI, G., MANGLA, S. K. &amp; NARULA, S. 2024. Technology adoption theories towards environmentally sustainable pharma 4.0: a rational selection approach. Management of Environmental Quality: An International Journal, 35, 684-711.</t>
  </si>
  <si>
    <t>TRABERT, T., DOERR, L. &amp; LEHMANN, C. 2024. The struggle of sensor-based digital servitization: analysis and perspectives for organizational digital transformation in SMEs. European Journal of Innovation Management, 27, 52-72.</t>
  </si>
  <si>
    <t>TRÄSKMAN, T. 2022. Smartness and thinking infrastructure: an exploration of a city becoming smart. Journal of Public Budgeting, Accounting &amp; Financial Management, 34, 665-688.</t>
  </si>
  <si>
    <t>TREQUATTRINI, R., LARDO, A., CUOZZO, B. &amp; MANFREDI, S. 2022. Intangible assets management and digital transformation: evidence from intellectual property rights-intensive industries. Meditari Accountancy Research, 30, 989-1006.</t>
  </si>
  <si>
    <t>TRINCANATO, E. &amp; VAGNONI, E. 2024. Business intelligence and the leverage of information in healthcare organizations from a managerial perspective: a systematic literature review and research agenda. Journal of Health Organization and Management, 38, 305-330.</t>
  </si>
  <si>
    <t>TRIVEDI, V., PANDEY, K. K. &amp; TRIVEDI, A. 2022. Analyzing the challenges of e-waste management practices in India during COVID-19. Management of Environmental Quality: An International Journal, 33, 1611-1628.</t>
  </si>
  <si>
    <t>TRUBETSKAYA, A., MCDERMOTT, O., DURAND, P. &amp; POWELL, D. J. 2024. Improving value chain data lifecycle management utilising design for Lean Six Sigma methods. The TQM Journal, 36, 136-154.</t>
  </si>
  <si>
    <t>TU, B., ZUO, J., CHANG, R.-D., WEBBER, R. J., XIONG, F. &amp; DONG, N. 2023. A system dynamic model for assessing the level of BIM implementation in construction phase: a China case study. Engineering, Construction and Architectural Management, 30, 1321-1343.</t>
  </si>
  <si>
    <t>TUNJI-OLAYENI, P., AIGBAVBOA, C., OKE, A. &amp; CHUKWU, N. 2024. Research trends in industry 5.0 and its application in the construction industry. Technological Sustainability, 3, 1-23.</t>
  </si>
  <si>
    <t>TURJA, T., MINKKINEN, J. &amp; MAUNO, S. 2022. Robotizing meaningful work. Journal of Information, Communication and Ethics in Society, 20, 177-192.</t>
  </si>
  <si>
    <t>UFUA, D. E., IBIDUNNI, A. S., PAPADOPOULOS, T., MATTHEW, O. A., KHATOON, R. &amp; AGBOOLA, M. G. 2022. Implementing just-in-time inventory management to address contextual operational issues: a case study of a commercial livestock farm in southern Nigeria. The TQM Journal, 34, 1752-1771.</t>
  </si>
  <si>
    <t>UKKO, J., SAUNILA, M., NASIRI, M., RANTALA, T. &amp; HOLOPAINEN, M. 2022. Digital twins’ impact on organizational control: perspectives on formal vs social control. Information Technology &amp; People, 35, 253-272.</t>
  </si>
  <si>
    <t>UR REHMAN, Z., SHAFIQUE, I., KHAWAJA, K. F., SAEED, M. &amp; KALYAR, M. N. 2023. Linking responsible leadership with financial and environmental performance: determining mediation and moderation. International Journal of Productivity and Performance Management, 72, 24-46.</t>
  </si>
  <si>
    <t>USIP, P. U., UDO, E. N. &amp; UMOEKA, I. J. 2022. Applied personal profile ontology for personnel appraisals. International Journal of Web Information Systems, 18, 487-500.</t>
  </si>
  <si>
    <t>VAN DER MEIJ, R. J. B., EDWARDS, D. J., ROBERTS, C., EL-GOHARY, H. &amp; POSILLICO, J. 2023. Performance management within the Dutch steel processing industry. Journal of Engineering, Design and Technology, 21, 1230-1251.</t>
  </si>
  <si>
    <t>VAN HOEK, R., GORM LARSEN, J. &amp; LACITY, M. 2022. Robotic process automation in Maersk procurement–applicability of action principles and research opportunities. International Journal of Physical Distribution &amp; Logistics Management, 52, 285-298.</t>
  </si>
  <si>
    <t>VAN OORSCHOT, K. E., AKKERMANS, H. A., VAN WASSENHOVE, L. N. &amp; WANG, Y. 2023. Organizing for permanent beta: performance measurement before vs performance monitoring after release of digital services. International Journal of Operations &amp; Production Management, 43, 520-542.</t>
  </si>
  <si>
    <t>VAN VELDHOVEN, Z. &amp; VANTHIENEN, J. 2023. Best practices for digital transformation based on a systematic literature review. Digital Transformation and Society, 2, 104-128.</t>
  </si>
  <si>
    <t>VASANTHAN, P. &amp; SURESH, M. 2022. Assessment of organizational agility in response to disruptive innovation: a case of an engineering services firm. International Journal of Organizational Analysis, 30, 1465-1465.</t>
  </si>
  <si>
    <t>VAZQUEZ HERNANDEZ, J. &amp; ELIZONDO ROJAS, M. D. 2024. Improving spare parts (MRO) inventory management policies after COVID-19 pandemic: a Lean Six Sigma 4.0 project. The TQM Journal, 36, 1627-1650.</t>
  </si>
  <si>
    <t>VEGA CHICA, M. L. &amp; DE LA VEGA HERNÁNDEZ, I. M. 2023. Transfer of knowledge from universities to organizations in the Ecuadorian context. Measuring Business Excellence, 27, 121-142.</t>
  </si>
  <si>
    <t>VEILE, J. W. 2023. Acting in concert leads to success: how to implement Industry 4.0 effectively across companies. The International Journal of Logistics Management, 34, 1245-1275.</t>
  </si>
  <si>
    <t>VENDRAMINELLI, L., MACCHION, L., NOSELLA, A. &amp; VINELLI, A. 2023. Design thinking: strategy for digital transformation. Journal of Business Strategy, 44, 200-210.</t>
  </si>
  <si>
    <t>VERMA, P., KUMAR, V., MITTAL, A., RATHORE, B., JHA, A. &amp; RAHMAN, M. S. 2023. The role of 3S in big data quality: a perspective on operational performance indicators using an integrated approach. The TQM Journal, 35, 153-182.</t>
  </si>
  <si>
    <t>VERMA, P., SHARMA, R. R. K., KUMAR, V., HSU, S. C. &amp; LAI, K.-K. 2022. Identifying organizational variables to the implementation of horizontal strategy in conglomerates. Benchmarking: An International Journal, 29, 1703-1733.</t>
  </si>
  <si>
    <t>VERMA, V. K., KAMBLE, S. S. &amp; GANAPATHY, L. 2023. 3D-printed medical models supply chain: barriers modeling and analysis. Rapid Prototyping Journal, 29, 288-311.</t>
  </si>
  <si>
    <t>VERMA, V. K., KAMBLE, S. S., GANAPATHY, L. &amp; TAREI, P. K. 2023. Overcoming the post-processing barriers for 3D-printed medical models. Rapid Prototyping Journal, 29, 33-49.</t>
  </si>
  <si>
    <t>VERMICELLI, S., CRICELLI, L., GRIMALDI, M., MIGNACCA, B. &amp; STRAZZULLO, S. 2024. Crowdsourcing initiatives during the COVID-19 pandemic: empirical evidence from the Italian context. European Journal of Innovation Management, 27, 1042-1055.</t>
  </si>
  <si>
    <t>VIEIRA, L. F. D. N., CAETANO, I. D. S. &amp; SANTOS, R. F. 2022. A fuzzy approach to assess outsourcing risks in Brazilian navy industrial military organizations. Journal of Modelling in Management, 17, 177-205.</t>
  </si>
  <si>
    <t>VIGREN, O., KADEFORS, A. &amp; ERIKSSON, K. 2022. Digitalization, innovation capabilities and absorptive capacity in the Swedish real estate ecosystem. Facilities, 40, 89-106.</t>
  </si>
  <si>
    <t>VINODH, S. &amp; SHIMRAY, S. A. 2023. Analysis of barriers for implementation of integrated Lean Six Sigma and Industry 4.0 using interpretive ranking process. The TQM Journal, 35, 1761-1776.</t>
  </si>
  <si>
    <t>VISVIZI, A., TROISI, O., GRIMALDI, M. &amp; LOIA, F. 2022. Think human, act digital: activating data-driven orientation in innovative start-ups. European Journal of Innovation Management, 25, 452-478.</t>
  </si>
  <si>
    <t>WAFAI, M. H. &amp; AOUAD, G. 2023. Innovation transfer in construction: re-interpreting factor-based research from the perspective of the social construction of technology (SCOT). Construction Innovation, 23, 1323-1344.</t>
  </si>
  <si>
    <t>WALTER, Y. 2024. The digital transformation in the psychology of workplace spirituality. Digital Transformation and Society, 3, 23-49.</t>
  </si>
  <si>
    <t>WANG, D., RICHARDS, D., BILGIN, A. A. &amp; CHEN, C. 2024. Citizens’ utilization of open government data portals in China: a comparative case study of supply vs demand. Aslib Journal of Information Management, 76, 522-551.</t>
  </si>
  <si>
    <t>WANG, L. &amp; CHENG, Y. 2022. Exploring a comprehensive knowledge map for promoting safety management research in the construction industry. Engineering, Construction and Architectural Management, 29, 1678-1714.</t>
  </si>
  <si>
    <t>WANG, P., FENN, P., WANG, K. &amp; HUANG, Y. 2022. A Bayesian belief network predictive model for construction delay avoidance in the UK. Engineering, Construction and Architectural Management, 29, 2011-2026.</t>
  </si>
  <si>
    <t>WANG, T., HU, X. &amp; ZHANG, Y. 2022. A knowledge-based real-time scheduling system for steam turbine assembly under CPS environment. Assembly Automation, 42, 704-717.</t>
  </si>
  <si>
    <t>WANG, X., HE, N. &amp; LI, X. 2023. Social network analysis of the Construction Community in the anti-epidemic emergency project: a case study of Wuhan Huoshenshan Hospital, China. Engineering, Construction and Architectural Management, 30, 3539-3561.</t>
  </si>
  <si>
    <t>WAWAK, S., TEIXEIRA DOMINGUES, J. P. &amp; SAMPAIO, P. 2024. Quality 4.0 in higher education: reinventing academic-industry-government collaboration during disruptive times. The TQM Journal, 36, 1569-1590.</t>
  </si>
  <si>
    <t>WEERABAHU, W. M. S. K., SAMARANAYAKE, P., NAKANDALA, D. &amp; HURRIYET, H. 2023. Digital supply chain research trends: a systematic review and a maturity model for adoption. Benchmarking: An International Journal, 30, 3040-3066.</t>
  </si>
  <si>
    <t>WEN, P. &amp; WANG, R. 2022. Does knowledge structure matter? Key factors influencing formal and informal knowledge sharing in manufacturing. Journal of Knowledge Management, 26, 2275-2305.</t>
  </si>
  <si>
    <t>WORZALA, E. &amp; WYMAN, D. 2022. Real Estate Insights The human factor: the “unknown unknowns” in the real estate development process. Journal of Property Investment &amp; Finance, 40, 300-305.</t>
  </si>
  <si>
    <t>WU, C. H.-J., ATMAJA, F. T., KO, Y.-C. &amp; GUTTENA, R. K. 2023. Backer funding intention in reward-based crowdfunding: service-dominant logic and stimulus-organism-response perspectives. International Journal of Bank Marketing, 41, 289-311.</t>
  </si>
  <si>
    <t>WUNI, I. Y., SHEN, G. Q., OGUNGBILE, A. J. &amp; AYITEY, J. Z. 2022. Four-pronged decision support framework for implementing industrialized construction projects. Construction Innovation, 22, 263-283.</t>
  </si>
  <si>
    <t>XIANG, L., TAN, Y., SHEN, G. &amp; JIN, X. 2022. Applications of multi-agent systems from the perspective of construction management: A literature review. Engineering, Construction and Architectural Management, 29, 3288-3310.</t>
  </si>
  <si>
    <t>XIAO, Y., CEN, J. &amp; HAO, J. 2022. Transactive memory system and green innovation: a cross-level mediation of social network. Industrial Management &amp; Data Systems, 122, 2737-2761.</t>
  </si>
  <si>
    <t>XIE, L., JU, T., HAN, T. &amp; HOU, L. 2023. A meta-network-based management framework for megaproject social responsibility behaviour in China. Engineering, Construction and Architectural Management, 30, 4415-4434.</t>
  </si>
  <si>
    <t>XIE, L.-L., CHEN, Y., WU, S., CHANG, R.-D. &amp; HAN, Y. 2024. Knowledge extraction for solving resource-constrained project scheduling problem through decision tree. Engineering, Construction and Architectural Management, 31, 2852-2877.</t>
  </si>
  <si>
    <t>XIE, S., WANG, X., YANG, B., LI, L. &amp; YU, J. 2022. Evaluating and visualizing QoS of service providers in knowledge-intensive crowdsourcing: a combined MCDM approach. International Journal of Intelligent Computing and Cybernetics, 15, 198-223.</t>
  </si>
  <si>
    <t>XIE, X., ZHANG, H. &amp; BLANCO, C. 2023. How organizational readiness for digital innovation shapes digital business model innovation in family businesses. International Journal of Entrepreneurial Behavior &amp; Research, 29, 49-79.</t>
  </si>
  <si>
    <t>XU, J. &amp; BAI, S. 2024. A reactive scheduling approach for the resource-constrained project scheduling problem with dynamic resource disruption. Kybernetes, 53, 2007-2028.</t>
  </si>
  <si>
    <t>YADAV, H., SONI, U. &amp; KUMAR, G. 2023. Analysing challenges to smart waste management for a sustainable circular economy in developing countries: a fuzzy DEMATEL study. Smart and Sustainable Built Environment, 12, 361-384.</t>
  </si>
  <si>
    <t>YADAV, N., KALIYAN, M., SAIKOUK, T., GOSWAMI, S. &amp; GÖRÇÜN, Ö. F. 2023. Framework for zero-defect manufacturing in Indian industries – Voice of the customer. Benchmarking: An International Journal, 30, 2303-2329.</t>
  </si>
  <si>
    <t>YADAV, V., KASWAN, M. S., GAHLOT, P., DUHAN, R. K., GARZA-REYES, J. A., RATHI, R., CHAUDHARY, R. &amp; YADAV, G. 2023. Green Lean Six Sigma for sustainability improvement: a systematic review and future research agenda. International Journal of Lean Six Sigma, 14, 759-790.</t>
  </si>
  <si>
    <t>YAGHTIN, S. &amp; MERO, J. 2024. Augmenting machine learning with human insights: the model development for B2B personalization. Journal of Business &amp; Industrial Marketing, 39, 1192-1208.</t>
  </si>
  <si>
    <t>YAN, M.-R., HONG, L.-Y. &amp; WARREN, K. 2022. Integrated knowledge visualization and the enterprise digital twin system for supporting strategic management decision. Management Decision, 60, 1095-1115.</t>
  </si>
  <si>
    <t>YAN, P., LIU, J., ZHAO, X. &amp; SKITMORE, M. 2022. Risk response incorporating risk preferences in international construction projects. Engineering, Construction and Architectural Management, 29, 3499-3519.</t>
  </si>
  <si>
    <t>YANG, Y. 2023. Chinese multinationals post-merger integration evolutions in developed markets from autonomy to actual-form integration: a lens of ambidexterity. Chinese Management Studies, 17, 1085-1116.</t>
  </si>
  <si>
    <t>YANKAH, J. E., ADJEI, K. O. &amp; TIERU, C. K. 2024. Apps as partial replacement for robotics and automation systems in construction health and safety management. Frontiers in Engineering and Built Environment, 4, 90-100.</t>
  </si>
  <si>
    <t>YAOKUMAH, W., OMANE-ANTWI, B. B. &amp; ASANTE-OFFEI, K. O. 2023. Critical success factors of strategic information systems planning: a Delphi approach. Kybernetes, 52, 1999-2017.</t>
  </si>
  <si>
    <t>YAP, J. B. H., LEE, K. P. H. &amp; WANG, C. 2023. Safety enablers using emerging technologies in construction projects: empirical study in Malaysia. Journal of Engineering, Design and Technology, 21, 1414-1440.</t>
  </si>
  <si>
    <t>YASEEN, S. G., EL QIREM, I., NUSSAIR, M. &amp; SA'D, H. 2023. Intellectual capital components and entrepreneurial orientation: the mediating role of absorptive capacity. Business Process Management Journal, 29, 2129-2146.</t>
  </si>
  <si>
    <t>YE, F., KE, M., OUYANG, Y., LI, Y., LI, L., ZHAN, Y. &amp; ZHANG, M. 2024. Impact of digital technology usage on firm resilience: a dynamic capability perspective. Supply Chain Management: An International Journal, 29, 162-175.</t>
  </si>
  <si>
    <t>YEPES ZULUAGA, S. M. 2024. Socio-emotional competencies as predictors of employability in engineering. Higher Education, Skills and Work-Based Learning, 14, 146-161.</t>
  </si>
  <si>
    <t>YEVU, S. K., YU, A. T. W., DARKO, A., NANI, G. &amp; EDWARDS, D. J. 2023. Modeling the influence patterns of barriers to electronic procurement technology usage in construction projects. Engineering, Construction and Architectural Management, 30, 5133-5159.</t>
  </si>
  <si>
    <t>YIGITBASIOGLU, O., GREEN, P. &amp; CHEUNG, M.-Y. D. 2023. Digital transformation and accountants as advisors. Accounting, Auditing &amp; Accountability Journal, 36, 209-237.</t>
  </si>
  <si>
    <t>YING, F. J., ZHAO, N. &amp; TOOKEY, J. 2022. Achieving construction innovation in best value procurement projects: New Zealand mega projects study. Construction Innovation, 22, 388-403.</t>
  </si>
  <si>
    <t>YOU, Z. 2024. Intelligent construction: unlocking opportunities for the digital transformation of China's construction industry. Engineering, Construction and Architectural Management, 31, 1429-1453.</t>
  </si>
  <si>
    <t>YU, H., YANG, W., XU, N. &amp; DU, Y. 2023. Advertising strategy and contract coordination for a supply chain system: immediate and delayed effects. Kybernetes, 52, 235-261.</t>
  </si>
  <si>
    <t>YU, J., ZHONG, H. &amp; BOLPAGNI, M. 2024. Integrating blockchain with building information modelling (BIM): a systematic review based on a sociotechnical system perspective. Construction Innovation, 24, 280-316.</t>
  </si>
  <si>
    <t>YU, W., WONG, C. Y., CHAVEZ, R. &amp; JACOBS, M. 2023. Surfing with the tides: how digitalization creates firm performance through supply chain entrainment. International Journal of Operations &amp; Production Management, 43, 2008-2030.</t>
  </si>
  <si>
    <t>YU, X., ABDULAI, A. &amp; LI, D. 2024. Accessing the effect of smartphone agricultural applications on land transfer: evidence from Sichuan province in China. China Agricultural Economic Review, 16, 181-204.</t>
  </si>
  <si>
    <t>YU, X., WASHIDA, Y. &amp; SASAKI, M. 2022. Impact of qualified gatekeepers on team absorptive capacity: the mediating role of knowledge combination capability. Journal of Knowledge Management, 26, 259-292.</t>
  </si>
  <si>
    <t>YUAN, Y., KONG, H., BAUM, T., LIU, Y., LIU, C., BU, N., WANG, K. &amp; YIN, Z. 2022. Transformational leadership and trust in leadership impacts on employee commitment. Tourism Review, 77, 1385-1399.</t>
  </si>
  <si>
    <t>YUAN, Y., LIU, P., LIU, B. &amp; CUI, Z. 2024. Small talk and knowledge sharing: a moderated dual-facilitating pathway model based on interpersonal trust and perceived similarity. Journal of Knowledge Management, 28, 1538-1565.</t>
  </si>
  <si>
    <t>ZABEL, C. &amp; O’BRIEN, D. 2024. Understanding dynamic capabilities in emerging technology markets: antecedents, sequential nature, and impact on innovation performance in the extended reality industry. European Journal of Innovation Management, 27, 305-336.</t>
  </si>
  <si>
    <t>ZAHOOR, N. &amp; LEW, Y. K. 2023. Enhancing international marketing capability and export performance of emerging market SMEs in crises: strategic flexibility and digital technologies. International Marketing Review, 40, 1158-1187.</t>
  </si>
  <si>
    <t>ZAINUDDIN, Z., ALBA, A., GUNAWAN, T., ARMANDA, D. &amp; ZAHARA, A. 2023. Implementation of gamification and bloom’s digital taxonomy-based assessment: a scale development study with mixed-methods sequential exploratory design. Interactive Technology and Smart Education, 20, 512-533.</t>
  </si>
  <si>
    <t>ZAPPATORE, M. 2022. C-STARS: a collaborative online learning environment for situated translation teaching in higher education. The International Journal of Information and Learning Technology, 39, 386-404.</t>
  </si>
  <si>
    <t>ZEROUAOUI, H., IDRI, A. &amp; EL ALAOUI, O. 2023. A new approach for histological classification of breast cancer using deep hybrid heterogenous ensemble. Data Technologies and Applications, 57, 245-278.</t>
  </si>
  <si>
    <t>ZHAN, Z., SHEN, W., XU, Z., NIU, S. &amp; YOU, G. 2022. A bibliometric analysis of the global landscape on STEM education (2004-2021): towards global distribution, subject integration, and research trends. Asia Pacific Journal of Innovation and Entrepreneurship, 16, 171-203.</t>
  </si>
  <si>
    <t>ZHANG, J. Z., HE, W., SHETTY, S., TIAN, X., HE, Y., BEHL, A. &amp; VEETIL, A. K. V. 2024. Understanding governance and control challenges of blockchain technology in healthcare and energy sectors: a historical perspective. Journal of Management History, 30, 219-242.</t>
  </si>
  <si>
    <t>ZHANG, L., LING, J. &amp; LIN, M. 2023. Risk management research in East Asia: a bibliometric analysis. International Journal of Intelligent Computing and Cybernetics, 16, 574-594.</t>
  </si>
  <si>
    <t>ZHANG, L., YUAN, J., NING, Y., XIA, N. &amp; ZHANG, G. 2022. Enhancing the impacts of absorptive capacity on interorganizational collaboration in BIM-enabled construction projects – an SLT perspective. Engineering, Construction and Architectural Management, 29, 4215-4240.</t>
  </si>
  <si>
    <t>ZHANG, N., DENG, X., HWANG, B.-G., BI, M. &amp; MAHMOUDI, A. 2022. A novel approach to selecting the best partner for high-speed rail firms. Engineering, Construction and Architectural Management, 29, 2130-2152.</t>
  </si>
  <si>
    <t>ZHANG, X., GOH, M., BAI, S. &amp; WANG, Z. 2024. Risk response decisions for projects in project portfolios considering objective adjustments and project interdependencies. Kybernetes, 53, 2217-2246.</t>
  </si>
  <si>
    <t>ZHANG, X.-E., YANG, L., TENG, X. &amp; LI, Y. 2024. External pressure, internal managerial interpretation and green entrepreneurial orientation. Management Decision, 62, 1806-1830.</t>
  </si>
  <si>
    <t>ZHANG, Y., YI, X., LI, S. &amp; QIU, H. 2023. Evolutionary game of government safety supervision for prefabricated building construction using system dynamics. Engineering, Construction and Architectural Management, 30, 2947-2968.</t>
  </si>
  <si>
    <t>ZHAO, M. &amp; RABIEI, K. 2023. Feasibility of implementing the human resource payroll management system based on cloud computing. Kybernetes, 52, 1245-1268.</t>
  </si>
  <si>
    <t>ZHAO, R., LUO, L., LI, P. &amp; WANG, J. 2022. An industrial heterogeneous data based quality management KPI visualization system for product quality control. Assembly Automation, 42, 796-808.</t>
  </si>
  <si>
    <t>ZHAO, X. 2024. Evolution of construction risk management research: historiography and keyword co-occurrence analysis. Engineering, Construction and Architectural Management, 31, 1408-1428.</t>
  </si>
  <si>
    <t>ZHENG, J., LIU, R., ZHONG, X. &amp; ZHANG, R. 2023. Web of science-based virtual brand communities: a bibliometric review between 2000 and 2020. Internet Research, 33, 606-637.</t>
  </si>
  <si>
    <t>ZHENG, X., DENG, J., SONG, X., YE, M. &amp; LUO, L. 2024. Examining the nonlinear relationships of corporate social responsibility, innovation and construction firm performance: the moderating role of construction firms' competitive position. Engineering, Construction and Architectural Management, 31, 1517-1538.</t>
  </si>
  <si>
    <t>ZHONG, J., CHENG, H., GHOLAMI, H., LETCHUMANAN, L. T. &amp; TOPTANCı, Ş. 2023. Supply chain performance: a novel integrated decision-making model. Management Decision, 61, 3053-3081.</t>
  </si>
  <si>
    <t>ZHOU, C., LI, R., XIONG, X., LI, J. &amp; GAO, Y. 2023. Optimization of triage time and sample delivery path in health infrastructure to combat COVID-19. Engineering, Construction and Architectural Management, 30, 3620-3644.</t>
  </si>
  <si>
    <t>ZHU, J., WAN, L., ZHAO, H., YU, L. &amp; XIAO, S. 2024. Evaluation of the integration of industrialization and information-based entropy AHP–cross-efficiency DEA model. Chinese Management Studies, 18, 210-242.</t>
  </si>
  <si>
    <t>ZOU, X., ZHANG, L. &amp; ZHANG, Q. 2022. Time-cost optimization in repetitive project scheduling with limited resources. Engineering, Construction and Architectural Management, 29, 669-701.</t>
  </si>
  <si>
    <t>ZULU, S. L., SAAD, A., AJAYI, S. &amp; UNUIGBE, M. 2023. Determinants of an effective digital transformation in construction organisations: a qualitative investigation. Built Environment Project and Asset Management, 13, 896-912.</t>
  </si>
  <si>
    <t>No AI or PM</t>
  </si>
  <si>
    <t>AI in KW, no PM</t>
  </si>
  <si>
    <t>Editors edition, no research paper</t>
  </si>
  <si>
    <t>AI and PM in abs and KW</t>
  </si>
  <si>
    <t>PM abs, no AI</t>
  </si>
  <si>
    <t>Ai in title and abs, no PM</t>
  </si>
  <si>
    <t>AI in abs, no PM</t>
  </si>
  <si>
    <t>Ai in abs and KW, no PM</t>
  </si>
  <si>
    <t>Ai in title, abs and KW, no PM</t>
  </si>
  <si>
    <t>PM in abs, no AI</t>
  </si>
  <si>
    <t>PM in abs and KW, no AI</t>
  </si>
  <si>
    <t>PM in title, abs, KW, no AI</t>
  </si>
  <si>
    <t>Special edition</t>
  </si>
  <si>
    <t>PM in KW, no AI</t>
  </si>
  <si>
    <t>Special edition, no abstract</t>
  </si>
  <si>
    <t>PM in abs, KW, no AI</t>
  </si>
  <si>
    <t>AI in abs, KW, no PM</t>
  </si>
  <si>
    <t>AI in abs, PM in KW</t>
  </si>
  <si>
    <t>AI in abs</t>
  </si>
  <si>
    <t>AI in title, abs, no PM</t>
  </si>
  <si>
    <t>AI in KW, PM in abs</t>
  </si>
  <si>
    <t>PM in title, abs, no AI</t>
  </si>
  <si>
    <t>AI in title, abs, KW, no PM</t>
  </si>
  <si>
    <t>No abstract</t>
  </si>
  <si>
    <t>AI in abs, KW, PM in KW</t>
  </si>
  <si>
    <t>BLAMPIED, N., BUTTRICK, R., JUCAN, G., PINEY, C., STEVENS, C., VIOLETTE, D. &amp; MAX WIDEMAN, R. 2023. In Search of Project Management Principles. Project Management Journal, 54, 588–606.</t>
  </si>
  <si>
    <t>COX, A. M. &amp; MAZUMDAR, S. 2024. Defining artificial intelligence for librarians. Journal of Librarianship and Information Science, 56, 330–340.</t>
  </si>
  <si>
    <t>DONG, H., DACRE, N., BAXTER, D. &amp; CEYLAN, S. 2024. What is Agile Project Management? Developing a New Definition Following a Systematic Literature Review. Project Management Journal, 0, 87569728241254100.</t>
  </si>
  <si>
    <t>FARROW, E. 2024. Haiku Horizons: Visions of Tomorrow, Creative Mindsets, and Artificial Intelligence-Driven Change. World Futures Review, 0, 19467567241253124.</t>
  </si>
  <si>
    <t>HOLZMANN, V., ZITTER, D. &amp; PESHKESS, S. 2022. The Expectations of Project Managers from Artificial Intelligence: A Delphi Study. Project Management Journal, 53, 438–455.</t>
  </si>
  <si>
    <t>LI, Y., FAN, Y. &amp; NIE, L. 2023. Making governance agile: Exploring the role of artificial intelligence in China’s local governance. Public Policy and Administration, 0, 09520767231188229.</t>
  </si>
  <si>
    <t>MÜLLER, R., LOCATELLI, G., HOLZMANN, V., NILSSON, M. &amp; SAGAY, T. 2024. Artificial Intelligence and Project Management: Empirical Overview, State of the Art, and Guidelines for Future Research. Project Management Journal, 55, 9–15.</t>
  </si>
  <si>
    <t>TIMMONS, A. C., DUONG, J. B., SIMO FIALLO, N., LEE, T., VO, H. P. Q., AHLE, M. W., COMER, J. S., BREWER, L. C., FRAZIER, S. L. &amp; CHASPARI, T. 2023. A Call to Action on Assessing and Mitigating Bias in Artificial Intelligence Applications for Mental Health. Perspectives on Psychological Science, 18, 1062–1096.</t>
  </si>
  <si>
    <t>VOROBEVA, D., EL FASSI, Y., COSTA PINTO, D., HILDEBRAND, D., HERTER, M. M. &amp; MATTILA, A. S. 2022. Thinking Skills Don’t Protect Service Workers from Replacement by Artificial Intelligence. Journal of Service Research, 25, 601–613.</t>
  </si>
  <si>
    <t>YANG, J. 2023. Preparing for the New Era of Artificial Intelligence: My Experience of Teaching “Artificial Intelligence in Advertising”. Journal of Advertising Education, 27, 101–116.</t>
  </si>
  <si>
    <t>AI in title, abs, KW, PM in title, abs</t>
  </si>
  <si>
    <t>2022. Index of 2022 Project Management Journal® Articles and Authors. Project Management Journal, 53, 641-642.</t>
  </si>
  <si>
    <t>BOONSTRA, A. &amp; REEZIGT, C. 2023. A Complexity Framework for Project Management Strategies. Project Management Journal, 54, 253-267.</t>
  </si>
  <si>
    <t>CAMPION, A., GASCO-HERNANDEZ, M., JANKIN MIKHAYLOV, S. &amp; ESTEVE, M. 2022. Overcoming the Challenges of Collaboratively Adopting Artificial Intelligence in the Public Sector. Social Science Computer Review, 40, 462-477.</t>
  </si>
  <si>
    <t>KIM, H., SO, K. K. F., SHIN, S. &amp; LI, J. Artificial Intelligence in Hospitality and Tourism: Insights From Industry Practices, Research Literature, and Expert Opinions. Journal of Hospitality &amp; Tourism Research, 0, 10963480241229235.</t>
  </si>
  <si>
    <t>MALLETTE, J. C. 2024. Preparing Future Technical Editors for an Artificial Intelligence-Enabled Workplace. Journal of Business and Technical Communication, 38, 289-302.</t>
  </si>
  <si>
    <t>MITHAS, S., CHEN, Z. L., SALDANHA, T. J. V. &amp; DE OLIVEIRA SILVEIRA, A. 2022. How will artificial intelligence and Industry 4.0 emerging technologies transform operations management? Production and Operations Management, 31, 4475-4487.</t>
  </si>
  <si>
    <t>STANNEY, K. M., ARCHER, J., SKINNER, A., HORNER, C., HUGHES, C., BRAWAND, N. P., MARTIN, E., SANCHEZ, S., MORALEZ, L., FIDOPIASTIS, C. M. &amp; PEREZ, R. S. 2022. Performance gains from adaptive eXtended Reality training fueled by artificial intelligence. The Journal of Defense Modeling and Simulation, 19, 195-218.</t>
  </si>
  <si>
    <t>THAM, J., HOWARD, T. &amp; VERHULSDONCK, G. 2022. Extending Design Thinking, Content Strategy, and Artificial Intelligence into Technical Communication and User Experience Design Programs: Further Pedagogical Implications. Journal of Technical Writing and Communication, 52, 428-459.</t>
  </si>
  <si>
    <t>VERMA, A., LAMSAL, K. &amp; VERMA, P. 2022. An investigation of skill requirements in artificial intelligence and machine learning job advertisements. Industry and Higher Education, 36, 63-73.</t>
  </si>
  <si>
    <t>WIJAYASEKERA, S. C., HUSSAIN, S. A., PAUDEL, A., PAUDEL, B., STEEN, J., SADIQ, R. &amp; HEWAGE, K. 2022. Data Analytics and Artificial Intelligence in the Complex Environment of Megaprojects: Implications for Practitioners and Project Organizing Theory. Project Management Journal, 53, 485-500.</t>
  </si>
  <si>
    <t>Author</t>
  </si>
  <si>
    <t>Status</t>
  </si>
  <si>
    <t>ALAMI, H., RIVARD, L., LEHOUX, P., AG AHMED, M. A., FORTIN, J.-P. &amp; FLEET, R. 2023. Integrating environmental considerations in digital health technology assessment and procurement: Stakeholders’ perspectives. DIGITAL HEALTH, 9, 20552076231219113.</t>
  </si>
  <si>
    <t>AL-BILLEH, T. Teaching Law Subjects by Using Educational Robots: Does the Use of Robots Lead to the Development of Legal Skills Among Law Staudents? Asian Journal of Legal Education, 0, 23220058241227610.</t>
  </si>
  <si>
    <t>ARUN BALAJI, P., NAVEEN VENKATESH, S., SUGUMARAN, V. &amp; MAHAMUNI, V. S. 2024. Deep transfer learning architecture for suspension system fault diagnosis using spectrogram image and CNN. Advances in Mechanical Engineering, 16, 16878132241258904.</t>
  </si>
  <si>
    <t>AUBRY, M. &amp; SERGI, V. A Retrospective of Monique Aubry’s Contributions. Project Management Journal, 0, 87569728241239633.</t>
  </si>
  <si>
    <t>BALAKRISHNAN, J. 2022. Building Capabilities for Future of Work in the Gig Economy. NHRD Network Journal, 15, 56-70.</t>
  </si>
  <si>
    <t>BERGER, A. &amp; PIGG, S. 2023. Peer-Led Professional Development: How One Technical Communication Team Learns on the Job. Journal of Business and Technical Communication, 37, 347-377.</t>
  </si>
  <si>
    <t>BROOKS, L., REID, C. R., ALLREAD, G., MCGOWAN, B. &amp; NUSSBAUM, M. A. 2022. Discussion Panel Examining the Perpetual Issue of Musculoskeletal Disorders (MSDs) – Challenges, Gaps, and Opportunities. Proceedings of the Human Factors and Ergonomics Society Annual Meeting, 66, 261-265.</t>
  </si>
  <si>
    <t>BUSER, Z., MEISEL, H. J., AGARWAL, N., WU, Y., JAIN, A., VAN HOOFF, M., ALINI, M., YOON, S. T., WANG, J. C. &amp; SANTESSO, N. 2024. Development of an International AO Spine Guideline for the Use of Osteobiologics in Anterior Cervical Fusion and Decompression (AO-GO). Global Spine Journal, 14, 14-23.</t>
  </si>
  <si>
    <t>CHEW, Y. C. &amp; MOHAMED ZAINAL, S. R. 2024. A Sustainable Collaborative Talent Management Through Collaborative Intelligence Mindset Theory: A Systematic Review. Sage Open, 14, 21582440241261851.</t>
  </si>
  <si>
    <t>DIGMAYER, C. &amp; JAKOBS, E.-M. 2022. Analyzing Safety Communication in Industrial Contexts. Journal of Technical Writing and Communication, 52, 251-290.</t>
  </si>
  <si>
    <t>DING, X., QIN, M., YIN, L., LV, D. &amp; BAI, Y. 2023. Research on FinTech Talent Evaluation Index System and Recruitment Strategy: Evidence From Shanghai in China. Sage Open, 13, 21582440231212256.</t>
  </si>
  <si>
    <t>ENGEL, C., ELSHAN, E., EBEL, P. &amp; LEIMEISTER, J. M. 2024. Stairway to heaven or highway to hell: A model for assessing cognitive automation use cases. Journal of Information Technology, 39, 94-122.</t>
  </si>
  <si>
    <t>FAULCONBRIDGE, J. R., SARWAR, A. &amp; SPRING, M. Accommodating Machine Learning Algorithms in Professional Service Firms. Organization Studies, 0, 01708406241252930.</t>
  </si>
  <si>
    <t>GEREA, C., HERSKOVIC, V., RODRÍGUEZ, M. F., CAJAMARCA, G. &amp; GAJARDO, R. 2023. New Paths in Small Manufacturing: How is Digital Transformation Shaping Collaboration Between Designers and Craftspeople? Sage Open, 13, 21582440231194191.</t>
  </si>
  <si>
    <t>GHAHARI, S. A., QUEIROZ, C., LABI, S. &amp; MCNEIL, S. 2024. Corruption Propensity and Mitigation at Different Phases of Infrastructure Development. Public Works Management &amp; Policy, 29, 5-44.</t>
  </si>
  <si>
    <t>GILLI , K., NIPPA, M. &amp; KNAPPSTEIN, M. 2023. Leadership competencies for digital transformation: An exploratory content analysis of job advertisements. German Journal of Human Resource Management, 37, 50-75.</t>
  </si>
  <si>
    <t>GRAYBEAL, G. M. &amp; FERRIER, M. B. 2023. Examination of Pedagogy and Instructional Innovation to Create Entrepreneurs in the Media and Technology Fields. Entrepreneurship Education and Pedagogy, 6, 110-134.</t>
  </si>
  <si>
    <t>HANSEN, L. K. &amp; SVEJVIG, P. 2022. Seven Decades of Project Portfolio Management Research (1950–2019) and Perspectives for the Future. Project Management Journal, 53, 277-294.</t>
  </si>
  <si>
    <t>HOPF, K., MÜLLER, O., SHOLLO, A. &amp; THIESS, T. 2023. Organizational Implementation of AI: Craft and Mechanical Work. California Management Review, 66, 23-47.</t>
  </si>
  <si>
    <t>HUGHES, L., SEDDON, J. J. &amp; DWIVEDI, Y. K. Disruptive change within financial technology: A methodological analysis of digital transformation challenges. Journal of Information Technology, 0, 02683962231219512.</t>
  </si>
  <si>
    <t>IANDOLI, L. 2023. Annual review article: The dual mindset of design-driven entrepreneurship: The case for a pedagogy of making and artefact-centred entrepreneurship education. International Small Business Journal, 41, 349-370.</t>
  </si>
  <si>
    <t>IGWE, K. N. &amp; SULYMAN, A. S. 2022. Smart libraries: Changing the paradigms of library services. Business Information Review, 39, 147-152.</t>
  </si>
  <si>
    <t>ILHAN-NAS, T., SAGLAM, A., OKAN, T. &amp; PEKER, I. 2024. The Status of University Business Schools Regarding Industry 4.0: From the Turkish Perspective. Sage Open, 14, 21582440241236578.</t>
  </si>
  <si>
    <t>JENSEN, V. F. H., SCHEFE, L. H., JACOBSEN, H., MØLCK, A.-M., ALMHOLT, K., SJÖGREN, I., DALSGAARD, C. M., KIRK, R. K., BENIE, A. J., PETERSEN, B. O., KYHN, M. S., OVERGAARD, A. J., BJØRNSDOTTIR, I., STANNARD, D. R., OFFENBERG, H. K. &amp; EGECIOGLU, E. 2022. Normal Neurodevelopment and Fertility in Juvenile Male Rats Exposed to Polyethylene Glycol Following Dosing With PEGylated rFIX (Nonacog Beta Pegol, N9-GP): Evidence from a 10-Week Repeat-Dose Toxicity Study. International Journal of Toxicology, 41, 455-475.</t>
  </si>
  <si>
    <t>JIANG, H., WANG, S. &amp; YAO, J. 2022. Structuration analysis of e-government studies: A bibliometric analysis based on knowledge maps. Journal of Information Science, 48, 676-685.</t>
  </si>
  <si>
    <t>JUDKINS, J. T., HWANG, Y. &amp; KIM, S. Human-AI interaction: Augmenting decision-making for IT leader's project selection. Information Development, 0, 02666669241249744.</t>
  </si>
  <si>
    <t>KAWABATA, M. K. &amp; CAMARGO, A. S. 2023. E-Government Innovation Initiatives in Public Administration: A Systematic Literature Review and a Research Agenda. Administration &amp; Society, 55, 1758-1790.</t>
  </si>
  <si>
    <t>KONG, Y. &amp; DING, H. 2024. Tools, Potential, and Pitfalls of Social Media Screening: Social Profiling in the Era of AI-Assisted Recruiting. Journal of Business and Technical Communication, 38, 33-65.</t>
  </si>
  <si>
    <t>KRZYWDZINSKI, M., GERST, D. &amp; BUTOLLO, F. 2023. Promoting human-centred AI in the workplace. Trade unions and their strategies for regulating the use of AI in Germany. Transfer: European Review of Labour and Research, 29, 53-70.</t>
  </si>
  <si>
    <t>LUO, T., XUE, X. &amp; ZHANG, M. 2024. Exploring Sustainable Operations Management in Major Infrastructure Projects: The Case of the Hong Kong-Zhuhai-Macao Bridge. Project Management Journal, 55, 102-122.</t>
  </si>
  <si>
    <t>MAO, Z., WU, J. &amp; LIU, M. 2023. A CIO-centric local government data-sharing leadership ecosystem in China. Information Development, 39, 798-810.</t>
  </si>
  <si>
    <t>MCCROWRE, R. &amp; ADIVAR, B. Exploring underlying factors for variations in digital upskilling. Industry and Higher Education, 0, 09504222241249078.</t>
  </si>
  <si>
    <t>OLŠANOVÁ, K., KŘENKOVÁ, E., HNÁT, P. &amp; VILIKUS, O. 2022. Workforce readiness for Industry 4.0 from the perspective of employers: Evidence from the Czech Republic. Industry and Higher Education, 36, 807-823.</t>
  </si>
  <si>
    <t>OMOTAYO, T. S., ROSS, J., OYETUNJI, A. &amp; UDEAJA, C. 2024. Systems Thinking Interplay Between Project Complexities, Stakeholder Engagement, and Social Dynamics Roles in Influencing Construction Project Outcomes. Sage Open, 14, 21582440241255872.</t>
  </si>
  <si>
    <t>ONAL, S. &amp; KULAVUZ-ONAL, D. 2024. A Cross-Disciplinary Examination of the Instructional Uses of ChatGPT in Higher Education. Journal of Educational Technology Systems, 52, 301-324.</t>
  </si>
  <si>
    <t>OWEN, K. R. &amp; CHAKRABORTTY, R. K. 2024. Verification, validation, and accreditation for models and simulations in the Australian defence context: a review. The Journal of Defense Modeling and Simulation, 21, 205-227.</t>
  </si>
  <si>
    <t>PACHECO, A., PACHECO-PUMALEQUE, L., URIBE-HERNÁNDEZ, Y., MOGROVEJO, A., PARIONA-LUQUE, R., AÑAÑOS-BEDRIÑANA, M., ALVAREZ, A., PEÑARANDA, C., PINEDA, F., RUIZ, M. &amp; FELIX-POICON, E. 2024. Transforming Construction Management in Peru: The Role of BIM in Innovation and Efficiency. Sage Open, 14, 21582440241233401.</t>
  </si>
  <si>
    <t>PARTHASARATHY, S. &amp; KAR, A. K. 2022. Implementing cognitive automation for employee management in Ganitec University of Science and Technology. Journal of Information Technology Teaching Cases, 12, 16-22.</t>
  </si>
  <si>
    <t>PATTERSON, E. A. 2024. Engineering design and the impact of digital technology from computer-aided engineering to industrial metaverses: A perspective. The Journal of Strain Analysis for Engineering Design, 59, 303-305.</t>
  </si>
  <si>
    <t>PENG, W., HU, M. &amp; BI, P. 2023. Investigating Blended Learning Mode in Translation Competence Development. Sage Open, 13, 21582440231218628.</t>
  </si>
  <si>
    <t>PINTO, J., DAVIS, K. &amp; TURNER, N. Governance in a Crisis and the Decision to Replace the Project Manager. Project Management Journal, 0, 87569728241245648.</t>
  </si>
  <si>
    <t>RAE, D., CARTWRIGHT, E., GONGORA, M., HOBSON, C. &amp; SHAH, H. 2024. ‘Insight unlocked’: Applying a collective intelligence approach to engage employers in informing local skills improvement planning. Industry and Higher Education, 38, 164-176.</t>
  </si>
  <si>
    <t>RECKER, J., VON BRIEL, F., YOO, Y., NAGARAJ, V. &amp; MCMANUS, M. 2023. Orchestrating Human-Machine Designer Ensembles during Product Innovation. California Management Review, 65, 27-47.</t>
  </si>
  <si>
    <t>SHOINA, M., VOUKKALI, I., ANAGNOSTOPOULOS, A., PAPAMICHAEL, I., STYLIANOU, M. &amp; ZORPAS, A. A. The 15-minute city concept: The case study within a neighbourhood of Thessaloniki. Waste Management &amp; Research, 0, 0734242X241259926.</t>
  </si>
  <si>
    <t>SONAL, G., MOHAMMAD ISRARUL, H. &amp; GANESH, S. 2024. Human Skills in the Era of Industry 4.0 in the Indian Automotive Industry. Abhigyan, 42, 123-144.</t>
  </si>
  <si>
    <t>TSEOLE, T. &amp; NGULUBE, P. 2022. Improving knowledge retention in the cross-border mergers of the telecommunications industry of Lesotho. Business Information Review, 39, 124-135.</t>
  </si>
  <si>
    <t>WHYTE, J., COMI, A. &amp; MOSCA, L. 2022. Making futures that matter: Future making, online working and organizing remotely. Organization Theory, 3, 26317877211069138.</t>
  </si>
  <si>
    <t>WU, X., KLEIN, G. &amp; JIANG, J. J. 2023. On the Road to Digital Transformation: A Literature Review of IT Program Management. Project Management Journal, 54, 409-427.</t>
  </si>
  <si>
    <t>ZAKARIA, M. S. 2023. Data science education programmes in Middle Eastern institutions: A survey study. IFLA Journal, 49, 157-179.</t>
  </si>
  <si>
    <t>ZHOU, J. &amp; ZHANG, S. A Simulation-Based Bayesian Network Approach to the Joint Decision of the International Transportation Mode and Safety Inventory Policy. Transportation Research Record, 0, 03611981241231798.</t>
  </si>
  <si>
    <t>Not a research paper</t>
  </si>
  <si>
    <t>in previous search</t>
  </si>
  <si>
    <t>AI in title,abs, no PM</t>
  </si>
  <si>
    <t>AI in abs, PM in abs</t>
  </si>
  <si>
    <t>Include step 0 - 3, removed due to not relevant on PM and AI</t>
  </si>
  <si>
    <t>No access</t>
  </si>
  <si>
    <t>AHMED, J. U. Sofia Tech: Driving innovation through engineering excellence and IT solutions in Tunisia. Journal of Information Technology Teaching Cases, 0, 20438869241248197.</t>
  </si>
  <si>
    <t>AMOAKO SARPONG, F., KISSI, E., ACHEAMFOUR, V. K., ABU, I. M. &amp; ELUERKEH, K. Establishing the Economic Sustainability Criteria for Assessing Tenders in the Procurement of Building Works. Public Works Management &amp; Policy, 0, 1087724X231221432.</t>
  </si>
  <si>
    <t>CHAUHAN, J. P. S. &amp; GUPTA, S. 2022. Putting Sense and Mind into Your Enterprise Systems: A Qualitative Study of IS Assimilation in Large Public Organizations in India. IIM Kozhikode Society &amp; Management Review, 11, 126-145.</t>
  </si>
  <si>
    <t>CHEN, Z. &amp; CHENG, J. Economic Impact of Smart City Investment: Evidence from the Smart Columbus Projects. Journal of Planning Education and Research, 0, 0739456X221129173.</t>
  </si>
  <si>
    <t>GAUTHIER, B. E., BACH, U., CHANUT, F., DE JONGHE, S., GROETERS, S., MUELLER, G., PALAZZI, X., POHLMEYER-ESCH, G., RINKE, M. &amp; SCHORSCH, F. 2022. Opinion on Maintaining In-House GLP Status for Toxicologic Pathology in Pharmaceutical and (Agro)Chemical Development. Toxicologic Pathology, 50, 147-152.</t>
  </si>
  <si>
    <t>GHODOOSI, B., TORRISI-STEELE, G., WEST, T. &amp; HEIDARI, M. Perceptions of data literacy and data literacy education. Journal of Librarianship and Information Science, 0, 09610006241246789.</t>
  </si>
  <si>
    <t>HAN, Z., CHEN, J., ZHANG, F., GAO, Z., HUANG, H. &amp; LI, Y. 2023. An efficient online outlier recognition method of dam monitoring data based on improved M-robust regression. Structural Health Monitoring, 22, 581-599.</t>
  </si>
  <si>
    <t>HICKEY, S. &amp; CORREIA, A.-P. Centering the Learner Within Instructional Design: The Evolution of Learning Design and the Emergence of Learning Experience Design (LXD) in Workforce Training and Development. Journal of Educational Technology Systems, 0, 00472395231226094.</t>
  </si>
  <si>
    <t>HUANG, Y.-M., SILITONGA, L. M., MURTI, A. T. &amp; WU, T.-T. 2023. Learner Engagement in a Business Simulation Game: Impact on Higher-Order Thinking Skills. Journal of Educational Computing Research, 61, 96-126.</t>
  </si>
  <si>
    <t>KASHEF AL-GHETAA, R., SHAW, J., ALABOUSI, M., KLEIN, D., IMTIAZ, D., TEJA, B. &amp; BROWN, A. 2023. Determinants of Effective Information Sharing in Publicly Funded Infrastructure Projects: A Scoping Review. Public Works Management &amp; Policy, 28, 416-442.</t>
  </si>
  <si>
    <t>KOCH, M. K. &amp; MENDLE, J. 2023. Real-World Skills in a Virtual World: An Innovative Activity for Teaching Developmental Psychopathology. Teaching of Psychology, 50, 427-432.</t>
  </si>
  <si>
    <t>LEONE, L. 2023. Is There Still a Place for Space in Organization Studies? Journal of Management Inquiry, 32, 338-342.</t>
  </si>
  <si>
    <t>LÖVESTAM, G., BREMER-HOFFMANN, S., JONKERS, K. &amp; VAN NES, P. Fostering scientific integrity and research ethics in a science-for-policy research organisation. Research Ethics, 0, 17470161241243001.</t>
  </si>
  <si>
    <t>MANKO, B. A. 2022. Teaching user-friendly web design: A case study on Zillow.com in the real estate industry. Journal of Information Technology Teaching Cases, 12, 35-42.</t>
  </si>
  <si>
    <t>MATOOK, S., MAGGIE WANG, Y., KOEPPEL, N. &amp; GUERIN, S. 2024. Metacognitive skills in low-code app development: Work-integrated learning in information systems development. Journal of Information Technology, 39, 41-70.</t>
  </si>
  <si>
    <t>PARRA BRAVO, C. Aesthetics, Engagement, and Narration: Temporal Constraint as an Articulator of Ludo-Narrative Time. Games and Culture, 0, 15554120231206429.</t>
  </si>
  <si>
    <t>RAHMANI, A., BEHBAHANINIA, P. S., PARSAEI, M. &amp; MAHMOUDKHANI, M. A public sector financial management maturity model for developing countries: the case of Iran. International Review of Administrative Sciences, 0, 00208523231195707.</t>
  </si>
  <si>
    <t>RAMAMOORTHY, S. 2022. Towards a New Paradigm: Employee Development through OD. NHRD Network Journal, 15, 307-315.</t>
  </si>
  <si>
    <t>SANZANA, M. R., ABDULRAZIC, M. O. M., WONG, J. Y. &amp; YIP, C.-C. 2024. Personnel Training for Common Facility Management Issues in Thermal-Energy-Storage Chiller Plant using a Serious 3D Game. Simulation &amp; Gaming, 55, 224-248.</t>
  </si>
  <si>
    <t>WAIGHT, C. L., EDWARDS, M. T. &amp; WAIGHT, J. E. 2023. The Learning Experience Designer Skillset: Employer Expectations. Advances in Developing Human Resources, 25, 225-246.</t>
  </si>
  <si>
    <t>AICARDI, C. &amp; MAHFOUD, T. 2024. Formal and Informal Infrastructures of Collaboration in the Human Brain Project. Science, Technology, &amp; Human Values, 49, 403-430.</t>
  </si>
  <si>
    <t>ALI, M. A., RAFIQ, M. &amp; ARSHAD, A. Perceptions of academic librarians regarding their interpersonal competencies: A case of Pakistani universities. Journal of Librarianship and Information Science, 0, 09610006231201409.</t>
  </si>
  <si>
    <t>AMMAR, A., MAIER, F., PRATT, W. S., RICHARD, E. &amp; DADI, G. Practical Application of Digital Twins for Transportation Asset Data Management: Case Example of a Safety Hardware Asset. Transportation Research Record, 0, 03611981241231804.</t>
  </si>
  <si>
    <t>BILLSBERRY, J. &amp; ALONY, I. The MOOC Post-Mortem: Bibliometric and Systematic Analyses of Research on Massive Open Online Courses (MOOCs), 2009 to 2022. Journal of Management Education, 0, 10525629231190840.</t>
  </si>
  <si>
    <t>CHAKRABARTI, D. 2022. Future of Work and the Importance of Upskilling in India. NHRD Network Journal, 15, 316-325.</t>
  </si>
  <si>
    <t>COLLINS, A. J., LYNCH, C., LEATHRUM, J., GRIGORYAN, G., COTTER, T. S., GORE, R. &amp; BUTLER, B. Practical Considerations for Transitioning a Professional Short Course Online. Adult Learning, 0, 10451595241258232.</t>
  </si>
  <si>
    <t>DAILEY, S. L., PIERCE, C. S., BAILEY, D. E., LEONARDI, P. M. &amp; NARDI, B. 2024. Being Creative Within (or Outside) the Box: Bridging Occupational Identity Gaps. Management Communication Quarterly, 38, 86-116.</t>
  </si>
  <si>
    <t>EITENBERGER, M., GERGER, G., KLOMFAR, S., GABRIEL, M. A., KLETECKA-PULKER, M., SCHADEN, E., ATANASOV, A. G., MALECZEK, M., VÖLKL-KERNSTOCK, S. &amp; KLAGER, E. 2024. Focusing on experts: Expectations of healthcare professionals regarding the use of telemedicine in intensive care units. DIGITAL HEALTH, 10, 20552076241257042.</t>
  </si>
  <si>
    <t>GESUALDI-FECTEAU, D., LÉVESQUE, C., MURRAY, G. &amp; ROBY, N. 2023. Introduction. Making work better. Transfer: European Review of Labour and Research, 29, 277-284.</t>
  </si>
  <si>
    <t>HARRIS, K. M., STANKOVIC, A., THOOLEN, S., STRANGMAN, G., CALDWELL, B. &amp; ROBINSON, S. K. 2024. Team Dynamics and Collaborative Problem-Solving for Lunar Construction: Lessons From Complex Construction Scenarios on Earth. Human Factors, 66, 1616-1632.</t>
  </si>
  <si>
    <t>HASANI, T., REZANIA, D. &amp; MOHAMMADI, M. 2024. Towards a framework for successful metaverse adoption in Small and Medium-sized Enterprises: An exploratory study. International Journal of Engineering Business Management, 16, 18479790241257118.</t>
  </si>
  <si>
    <t>HUNTER, P. T. 2024. Toward TPC-UX: UX Topics in TPC Journals 2013–2022. Journal of Technical Writing and Communication, 54, 324-356.</t>
  </si>
  <si>
    <t>KONG, F. 2022. A better understanding of the role of new energy and green finance to help achieve carbon neutrality goals, with special reference to China. Science Progress, 105, 00368504221086361.</t>
  </si>
  <si>
    <t>KUMAR, V. &amp; REWARI, M. 2022. A Responsible Approach to Higher Education Curriculum Design. International Journal of Educational Reform, 31, 422-441.</t>
  </si>
  <si>
    <t>LI, Z. &amp; JIA, X. 2024. Analysis of Logistics Curriculum and Recruitment Requirements Based on Text Mining: A Case Study of China. Sage Open, 14, 21582440241239839.</t>
  </si>
  <si>
    <t>LÓSKA, G. &amp; UOTILA, J. 2024. Digital Transformation in Corporate Banking: Toward a Blended Service Model. California Management Review, 66, 93-115.</t>
  </si>
  <si>
    <t>MATHIEU, J. E. Reflections on the Field of Workgroup Research and My Personal Journey. Small Group Research, 0, 10464964241258773.</t>
  </si>
  <si>
    <t>MIELIKÄINEN, M. 2022. Towards blended learning: Stakeholders’ perspectives on a project-based integrated curriculum in ICT engineering education. Industry and Higher Education, 36, 74-85.</t>
  </si>
  <si>
    <t>MOGHADASI, M., SHIRMOHAMMADI, M. &amp; GHASEMI, A. A framework for evaluation of crowdsourcing platforms performance. Information Development, 0, 02666669231152553.</t>
  </si>
  <si>
    <t>MORRIS, A. C., IBRAHIM, Z., MOGHRABY, O. S., STRINGARIS, A., GRANT, I. M., ZALEWSKI, L., MCCLELLAN, S., MORIARTY, G., SIMONOFF, E., DOBSON, R. J. &amp; DOWNS, J. 2023. Moving from development to implementation of digital innovations within the NHS: myHealthE, a remote monitoring system for tracking patient outcomes in child and adolescent mental health services. DIGITAL HEALTH, 9, 20552076231211551.</t>
  </si>
  <si>
    <t>OVERSTREET, M., CARBONELL, C. &amp; AKHMEDJANOVA, D. 2024. The “Multimodal Spiral”: Rethinking the Communication Curriculum at an English as a Medium of Instruction Institution. Journal of Technical Writing and Communication, 54, 181-205.</t>
  </si>
  <si>
    <t>PHILLIPS, S. 2022. Consolidate gains, implement more change – The 2021 business information review survey: Part I. Business Information Review, 39, 71-78.</t>
  </si>
  <si>
    <t>PIERRE, S., DUPÉNOR, J., KERNIZAN, R., VINCENT, M.-D., DAUPHIN-PIERRE, S. &amp; PIERRE, J. 2023. Analysis of an Entrepreneurial Ecosystem in Northern Haiti to Stimulate Innovation and Reduce Poverty. The Journal of Entrepreneurship, 32, S117-S141.</t>
  </si>
  <si>
    <t>ROSETTE, J. 2024. Platform Kitchens and the Remaking of Food Service. New Labor Forum, 33, 78-88.</t>
  </si>
  <si>
    <t>STANIMIROVIC, D. 2024. Failures and fallacies of eHealth initiatives: Are we finally able to overcome the underlying theoretical and practical orthodoxies? DIGITAL HEALTH, 10, 20552076241254019.</t>
  </si>
  <si>
    <t>STOCKLESS, A. &amp; BRIÈRE, S. 2024. How to Encourage Inclusion in a Qualitative Research Project Using a Design-Based Research Methodology. International Journal of Qualitative Methods, 23, 16094069241227852.</t>
  </si>
  <si>
    <t>STRZELECKA, C. 2022. Time paradoxes of neoliberalism: How time management applications change the way we live. Time &amp; Society, 31, 270-290.</t>
  </si>
  <si>
    <t>TUGUINAY, J., PRENTICE, C., MOYLE, B., VADA, S. &amp; WEAVEN, S. A Journey From Customer Acquisition to Retention: An Integrative Model for Guiding Future Gaming Marketing Research. Cornell Hospitality Quarterly, 0, 19389655231214718.</t>
  </si>
  <si>
    <t>YANG, F. X. &amp; WANG, Y. Rethinking Metaverse Tourism: A Taxonomy and an Agenda for Future Research. Journal of Hospitality &amp; Tourism Research, 0, 10963480231163509.</t>
  </si>
  <si>
    <t>ZHANG, L., LIU, X. &amp; HU, Y. 2024. Degrees of Return: Estimating Internal Rates of Return for College Majors Using Quantile Regression. American Educational Research Journal, 61, 577-609.</t>
  </si>
  <si>
    <t>ANDERSON, E. G., KEITH, D. R. &amp; LOPEZ, J. 2023. Opportunities for system dynamics research in operations management for public policy. Production and Operations Management, 32, 1895-1920.</t>
  </si>
  <si>
    <t>ASHIQ, M. &amp; WARRAICH, N. F. 2023. A systematized review on data librarianship literature: Current services, challenges, skills, and motivational factors. Journal of Librarianship and Information Science, 55, 414-433.</t>
  </si>
  <si>
    <t>AVDIKOS, V., PAPAGEORGIOU, A. &amp; PETTAS, D. Exploring the effects of coworking in two European cities: Financialisation flows and consumption patterns in Athens and Berlin. European Urban and Regional Studies, 0, 09697764241255870.</t>
  </si>
  <si>
    <t>BERG, J., GREEN, F., NURSKI, L. &amp; SPENCER, D. A. 2023. Risks to job quality from digital technologies: Are industrial relations in Europe ready for the challenge? European Journal of Industrial Relations, 29, 347-365.</t>
  </si>
  <si>
    <t>BETTENCOURT, L. A., HARMELING, C., BHAGWAT-RANA, Y. &amp; HOUSTON, M. B. 2022. Consumer Job Journeys. Journal of Service Research, 25, 347-370.</t>
  </si>
  <si>
    <t>CHENG, C., CHENG, S. &amp; FENG, C. 2024. The Triple Helix Model for Industry-Education City Integration in China: A Development Approach. Sage Open, 14, 21582440241250111.</t>
  </si>
  <si>
    <t>FREITAS, C. A. D. &amp; DIAS, R. A. Professional training in industrial maintenance: A social interactionist approach. International Journal of Mechanical Engineering Education, 0, 03064190231188866.</t>
  </si>
  <si>
    <t>GOULART, V. G., LIBONI, L. B. &amp; CEZARINO, L. O. 2022. Balancing skills in the digital transformation era: The future of jobs and the role of higher education. Industry and Higher Education, 36, 118-127.</t>
  </si>
  <si>
    <t>GUPTA, S. &amp; MOTI, S. 2024. Missing the Wood for the Trees: How Indian Legal Education Fails to Deliver the Professional Lawyer? Asian Journal of Legal Education, 11, 60-73.</t>
  </si>
  <si>
    <t>GUTMANN, T., CHOCHOIEK, C. &amp; CHESBROUGH, H. 2023. Extending Open Innovation: Orchestrating Knowledge Flows from Corporate Venture Capital Investments. California Management Review, 65, 45-70.</t>
  </si>
  <si>
    <t>HACKER, J., MISCIONE, G., FELDER, T. &amp; SCHWABE, G. 2023. Commit or Not? How Blockchain Consortia Form and Develop. California Management Review, 65, 110-131.</t>
  </si>
  <si>
    <t>HANDKE, L., KLONEK, F., O’NEILL, T. A. &amp; KERSCHREITER, R. 2022. Unpacking the Role of Feedback in Virtual Team Effectiveness. Small Group Research, 53, 41-87.</t>
  </si>
  <si>
    <t>HAQUE, M. A., HAQUE, S., ZEBA, S., KUMAR, K., AHMAD, S., RAHMAN, M., MARISENNAYYA, S. &amp; AHMED, L. 2024. Sustainable and efficient E-learning internet of things system through blockchain technology. E-Learning and Digital Media, 21, 216-235.</t>
  </si>
  <si>
    <t>HOBLOS, N., SANDEEP, M. &amp; PAN, S. L. Achieving stakeholder alignment in digital transformation: A frame transformation perspective. Journal of Information Technology, 0, 02683962231219518.</t>
  </si>
  <si>
    <t>JARRAHI, M. H., MA, Y. &amp; GORAY, C. 2023. An integrative framework of information as both objective and subjective. Journal of Information Science, 49, 582-594.</t>
  </si>
  <si>
    <t>JIPA-MUŞAT, I., PREVEZER, M. &amp; CAMPLING, L. 2024. Elite agency in the growth of offshore business services in Romania. Environment and Planning A: Economy and Space, 56, 80-99.</t>
  </si>
  <si>
    <t>KOKSHAGINA, O. &amp; SCHNEIDER, S. 2023. The Digital Workplace: Navigating in a Jungle of Paradoxical Tensions. California Management Review, 65, 129-155.</t>
  </si>
  <si>
    <t>KUMAR, U. &amp; SHANKAR, R. Application of Value Stream Mapping for Lean Operation: An Indian Case Study of a Dairy Firm. Global Business Review, 0, 09721509221113002.</t>
  </si>
  <si>
    <t>LI, Y., CUI, L., WU, L., LOWRY, P. B., KUMAR, A. &amp; TAN, K. H. Digitalization and network capability as enablers of business model innovation and sustainability performance: The moderating effect of environmental dynamism. Journal of Information Technology, 0, 02683962231219513.</t>
  </si>
  <si>
    <t>LU, J., FAN, A., LIU, J. &amp; QI, Y. Tourists’ willingness to adopt government-led smart tourism platforms: A mixed-methods study. Journal of Vacation Marketing, 0, 13567667241248968.</t>
  </si>
  <si>
    <t>MALHEIRO, L., BESSA, F., REIS, J., SARAIVA, L., MENEZES, S., MACHADO, P., GOMES, P. &amp; SILVA, D. 2024. The implementation of the Women, Peace and Security (WPS) agenda in the European Gendarmerie Forces. International Journal of Police Science &amp; Management, 26, 78-93.</t>
  </si>
  <si>
    <t>MICHALAKOPOULOU, K., NIKITAS, A., NJOYA, E. T. &amp; JOHNES, J. Innovation in the legal service industry: Examining the roles of human and social capital, and knowledge and technology transfer. The International Journal of Entrepreneurship and Innovation, 0, 14657503221119667.</t>
  </si>
  <si>
    <t>MITELMAN, A., YANG, B., ELMO, D. &amp; GIAT, Y. 2023. Choosing between prediction and explanation in geological engineering: Lessons from psychology. Interdisciplinary Science Reviews, 48, 651-668.</t>
  </si>
  <si>
    <t>MUTSUDDI, I., BALI, N., SINHA, C. &amp; SINHA, R. Role of Emerging Job Skills for Adjusting with Digital Work–Life Challenges. Vision, 0, 09722629221145806.</t>
  </si>
  <si>
    <t>NEGAHBAN, A. 2024. Simulation in engineering education: The transition from physical experimentation to digital immersive simulated environments. SIMULATION, 100, 695-708.</t>
  </si>
  <si>
    <t>NG, D. T. K. &amp; FANG, X. 2023. How to use Zoom to collect data in mathematics educational research: A case study in assessing students’ online mathematics learning. Asian Journal for Mathematics Education, 2, 274-298.</t>
  </si>
  <si>
    <t>NYITRAY, K. J., REIJERKERK, D. &amp; KRETZ, C. 2022. “There Will Be an End, But We Don’t Know When”: Preserving Diverse COVID-19 Pandemic Experiences Through Oral History. Collections, 18, 280-300.</t>
  </si>
  <si>
    <t>OTT, M. &amp; ZIMMERMAN, T. Exploring Between-Sector Transfers: Why For-Profit University Students Switch to Public Institutions. Journal of College Student Retention: Research, Theory &amp; Practice, 0, 15210251231161828.</t>
  </si>
  <si>
    <t>PELLEGRINI, M. 2022. Composing Like an Entrepreneur: The Pedagogical Implications of Design Thinking in the Workplace. Journal of Technical Writing and Communication, 52, 316-333.</t>
  </si>
  <si>
    <t>ROBERTSON, P. W. &amp; STARR, M. K. 2022. Genuine and sustained POM mastery from linear POM to POM system symphonies. Production and Operations Management, 31, 4628-4642.</t>
  </si>
  <si>
    <t>RUHAL, S. 2022. Indian Maritime Legal Education: A Critical Analysis. Asian Journal of Legal Education, 9, 156-184.</t>
  </si>
  <si>
    <t>SMITH, R. D., SCHÄFER, S. &amp; BERNSTEIN, M. J. 2024. Governing beyond the project: Refocusing innovation governance in emerging science and technology funding. Social Studies of Science, 54, 377-404.</t>
  </si>
  <si>
    <t>SPANELLIS, A., PYRKO, I. &amp; DÖRFLER, V. 2022. Gamifying situated learning in organisations. Management Learning, 53, 525-546.</t>
  </si>
  <si>
    <t>TREVASKES, S. &amp; BERNOT, A. 2023. Surveillance infrastructure in China: Key concepts and mechanisms enhancing the Party-state’s governance ambitions. Global Media and China, 8, 327-342.</t>
  </si>
  <si>
    <t>WATHAROW, A. &amp; WAYLAND, S. 2024. Different Ways of Being, Doing and Telling in Qualitative Research: Lessons From d/Deafblind Studies. International Journal of Qualitative Methods, 23, 16094069241244864.</t>
  </si>
  <si>
    <t>WEERASEKARA, M., SMEDBERG, Å. B., KARUNATHILAKA, G. &amp; SANDMARK, H. 2022. User needs gathering for the design of information and communications technology-supported occupational stress management intervention: A quantitative study. DIGITAL HEALTH, 8, 20552076221127778.</t>
  </si>
  <si>
    <t>ZWICK, A. &amp; SPICER, Z. 2024. Examining the Smart City Generational Model: Conceptualizations, Implementations, and Infrastructure Canada's Smart City Challenge. Urban Affairs Review, 60, 1229-1253.</t>
  </si>
  <si>
    <t>ALJAWDER, A. &amp; AL-KARAGHOULI, W. 2024. The adoption of technology management principles and artificial intelligence for a sustainable lean construction industry in the case of Bahrain. Journal of Decision Systems, 33, 263-292.</t>
  </si>
  <si>
    <t>ALJAŽ, T. 2024. Leveraging ChatGPT for Enhanced Logical Analysis in the Theory of Constraints Thinking Process. Organizacija, 57, 202-214.</t>
  </si>
  <si>
    <t>ALTAIE, M. R. &amp; DISHAR, M. M. 2024. Integration of Artificial Intelligence Applications and Knowledge Management Processes for Construction Projects Management. Civil Engineering Journal (Iran), 10, 738-756.</t>
  </si>
  <si>
    <t>ASADABADI, M. R. 2024. Project Investment Decisions: Comparison of Nonmonetary Benefits. Journal of Construction Engineering and Management, 150.</t>
  </si>
  <si>
    <t>BAHI, A., GHARIB, J. &amp; GAHI, Y. 2024. Integrating Generative AI for Advancing Agile Software Development and Mitigating Project Management Challenges. International Journal of Advanced Computer Science and Applications, 15, 54-61.</t>
  </si>
  <si>
    <t>CHASHYN, D., KHURUDZHI, Y. &amp; DAUKŠYS, M. 2024. Directions for the formation of «City Intelligent models» using artificial intelligence for the post-war reconstruction of historical buildings. Budownictwo i Architektura, 23, 73-86.</t>
  </si>
  <si>
    <t>DZHUSUPOVA, R., BOSCH, J. &amp; OLSSON, H. H. 2024. Choosing the right path for AI integration in engineering companies: A strategic guide. Journal of Systems and Software, 210.</t>
  </si>
  <si>
    <t>GHAMARIMAJD, Z., GHANBARIPOUR, A., TUMPA, R. J., WATANABE, T., MBACHU, J. &amp; SKITMORE, M. 2024. Application of systems thinking and system dynamics in managing risks and stakeholders in construction projects: A systematic literature review. Systems Research and Behavioral Science.</t>
  </si>
  <si>
    <t>GIRAN, O., TÜRKAKıN, O. H. &amp; ANBARCı, M. 2024. Location-Based Tracking and Monitoring Infrastructural Construction Works by Using Business Intelligence Tool. EMJ - Engineering Management Journal, 36, 244-255.</t>
  </si>
  <si>
    <t>HAKIMI, M., DANESHVAR, A., EHSANIFAR, M. &amp; NOURI, I. 2024. Applying Fuzzy Utilities Additives STAR for Sustainable Supplier Selection in Iran's Construction Industry. International Journal of Engineering, Transactions A: Basics, 37, 2008-2020.</t>
  </si>
  <si>
    <t>HU, H., JIANG, S., GOSWAMI, S. S. &amp; ZHAO, Y. 2024. Fuzzy Integrated Delphi-ISM-MICMAC Hybrid Multi-Criteria Approach to Optimize the Artificial Intelligence (AI) Factors Influencing Cost Management in Civil Engineering. Information (Switzerland), 15.</t>
  </si>
  <si>
    <t>JUNG, Y., CHO, I., HSU, S. H. &amp; GOLPARVAR-FARD, M. 2024. VISUALSITEDIARY: A detector-free Vision-Language Transformer model for captioning photologs for daily construction reporting and image retrievals. Automation in Construction, 165.</t>
  </si>
  <si>
    <t>KAMRAN, M., ZHANG, C., KUMAR, D., DEMIRKESEN, S. &amp; LI, H. 2024. Enhancing Safety in the Construction of Small Modular Reactors (SMRs) and Microreactors (MRs) through Improving Guidelines and Involving Digital Technology Tools. Journal of Engineering, Project, and Production Management, 14.</t>
  </si>
  <si>
    <t>KARNOUSKOS, S. 2024. The Relevance of Large Language Models for Project Management. IEEE Open Journal of the Industrial Electronics Society, 1-11.</t>
  </si>
  <si>
    <t>KITAMURA, F. C., PREVEDELLO, L. M., COLAK, E., HALABI, S. S., LUNGREN, M. P., BALL, R. L., KALPATHY-CRAMER, J., KAHN, C. E., RICHARDS, T., TALBOTT, J. F., SHIH, G., LIN, H. M., ANDRIOLE, K. P., VAZIRABAD, M., ERICKSON, B. J., FLANDERS, A. E. &amp; MONGAN, J. 2024. Lessons Learned in Building Expertly Annotated MultiInstitution Datasets and Hosting the RSNA AI Challenges. Radiology: Artificial Intelligence, 6.</t>
  </si>
  <si>
    <t>LI, X. &amp; ZHANG, S. 2024. Management mode and path of digital transformation of power grid enterprises based on artificial intelligence algorithm. International Journal of Thermofluids, 21.</t>
  </si>
  <si>
    <t>LIU, Q., MA, Y., CHEN, L., PEDRYCZ, W., SKIBNIEWSKI, M. J. &amp; CHEN, Z. S. 2024. Artificial intelligence for production, operations and logistics management in modular construction industry: A systematic literature review. Information Fusion, 109.</t>
  </si>
  <si>
    <t>MENG, X., YAN, X., ZHANG, K., LIU, D., CUI, X., YANG, Y., ZHANG, M., CAO, C., WANG, J., WANG, X., GAO, J., WANG, Y. G. S., JI, J. M., QIU, Z., LI, M., QIAN, C., GUO, T., MA, S., WANG, Z., GUO, Z., LEI, Y., SHAO, C., WANG, W., FAN, H. &amp; TANG, Y. D. 2024. The application of large language models in medicine: A scoping review. iScience, 27.</t>
  </si>
  <si>
    <t>MOHITE, R., KANTHE, R., KALE, K. S., BHAVSAR, D. N., MURTHY, D. N. &amp; MURTHY, R. A. D. 2024. Integrating Artificial Intelligence into Project Management for Efficient Resource Allocation. International Journal of Intelligent Systems and Applications in Engineering, 12, 420-431.</t>
  </si>
  <si>
    <t>NENNI, M. E., DE FELICE, F., DE LUCA, C. &amp; FORCINA, A. 2024. How artificial intelligence will transform project management in the age of digitization: a systematic literature review. Management Review Quarterly.</t>
  </si>
  <si>
    <t>PEREIRA, L., NOBRE, R., DIAS, Á., DA COSTA, R. L. &amp; GONÇALVES, R. 2024. Artificial intelligence and project management: exploring the contributions and implications. International Journal of Logistics Systems and Management, 47, 432-467.</t>
  </si>
  <si>
    <t>PRASAD, K. R., KARANAM, S. R., GANESH, D., LIYAKAT, K. K. S., TALASILA, V. &amp; PURUSHOTHAM, P. 2024. AI in public-private partnership for IT infrastructure development. Journal of High Technology Management Research, 35.</t>
  </si>
  <si>
    <t>SABELLA, D., NARDINI, G., DEMESTICHAS, P., BARMPOUNAKIS, S., PHAN-HUY, D. T., MERLUZZI, M., GAMAZO, E. G., RAMOS, A., LANDI, G., LEINONEN, M. E., PARSSINEN, A. &amp; WOLFGANG, A. 2024. Innovation Management in 6G Research: The Case of Hexa-X Project. IEEE Communications Magazine, 62, 142-149.</t>
  </si>
  <si>
    <t>SAFAEIAN, M., MOSES, R., OZGUVEN, E. E. &amp; DULEBENETS, M. A. 2024. An optimization-based risk management framework with risk interdependence for effective disaster risk reduction. Progress in Disaster Science, 21.</t>
  </si>
  <si>
    <t>SKLIAS, G., GKELIOS, S., DIMITRIOU, D., SARTZETAKI, M. &amp; CHATZICHRISTOFIS, S. A. 2024. Synergizing Global and Local Strategies for Dynamic Project Management: An Advanced Machine Learning-Enhanced Framework. IEEE Access, 1-1.</t>
  </si>
  <si>
    <t>SKURIDIN, A. &amp; WYNN, M. 2024. Chatbot Design and Implementation: Towards an Operational Model for Chatbots. Information (Switzerland), 15.</t>
  </si>
  <si>
    <t>SOMMER, L. 2024. Project management approaches and their selection in the digital age: Overview, challenges and decision models. Journal of Project Management (Canada), 9, 131-148.</t>
  </si>
  <si>
    <t>TOMINC, P., OREŠKI, D., ČANČER, V. &amp; ROŽMAN, M. 2024. Statistically Significant Differences in AI Support Levels for Project Management between SMEs and Large Enterprises. AI (Switzerland), 5, 136-157.</t>
  </si>
  <si>
    <t>TURSUNBAYEVA, A. &amp; CHALUTZ-BEN GAL, H. 2024. Adoption of artificial intelligence: A TOP framework-based checklist for digital leaders. Business Horizons, 67, 357-368.</t>
  </si>
  <si>
    <t>VELEZMORO-ABANTO, L., CUBA-LAGOS, R., TAICO-VALVERDE, B., IPARRAGUIRRE-VILLANUEVA, O. &amp; CABANILLAS-CARBONELL, M. 2024. Lean Construction Strategies Supported by Artificial Intelligence Techniques for Construction Project Management—A Review. International journal of online and biomedical engineering, 20, 99-114.</t>
  </si>
  <si>
    <t>WANG, R., CHEN, Y., LI, E., XING, H., ZHANG, J. &amp; LI, J. 2024. Power-Carbon Information Management System Based on Machine Learning. International Journal of High Speed Electronics and Systems.</t>
  </si>
  <si>
    <t>WANG, X., LI, X., WU, T., HE, S., ZHANG, Y., LING, X., CHEN, B., BIAN, L., SHI, X., ZHANG, R., WANG, J., ZHENG, L., LI, J. &amp; GONG, P. 2024. Municipal and Urban Renewal Development Index System: A Data-Driven Digital Analysis Framework. Remote Sensing, 16.</t>
  </si>
  <si>
    <t>WUNI, I. Y. 2024. Developing a multidimensional risk assessment model for sustainable construction projects. Engineering, Construction and Architectural Management.</t>
  </si>
  <si>
    <t>YASMIN, A., BUTT, W. H. &amp; DAUD, A. 2024. Ensemble effort estimation with metaheuristic hyperparameters and weight optimization for achieving accuracy. PLoS ONE, 19.</t>
  </si>
  <si>
    <t>ZARGHAMI, S. A. 2024. Project Robustness: Conceptualization, Measurement, and Implications for Decision Making. IEEE Transactions on Engineering Management, 71, 5757-5770.</t>
  </si>
  <si>
    <t>AI in abs, KW, PM in abs</t>
  </si>
  <si>
    <t>AI in abs, KW, PM in title, abs</t>
  </si>
  <si>
    <t>AI in title, KW, PM in abs</t>
  </si>
  <si>
    <t>AI in KW, PM in KW</t>
  </si>
  <si>
    <t>AI in abs, PM in title, abs, KW</t>
  </si>
  <si>
    <t>AI in title, abs, KW, PM in abs</t>
  </si>
  <si>
    <t>AI in title, abs, PM in title, abs, KW</t>
  </si>
  <si>
    <t>AI in title, abs, KW, PM in title, abs, KW</t>
  </si>
  <si>
    <t>AI in KW, PM in title, abs, KW</t>
  </si>
  <si>
    <t>Data base</t>
  </si>
  <si>
    <t>AI and PM</t>
  </si>
  <si>
    <t>Steps</t>
  </si>
  <si>
    <t>Knowledge management</t>
  </si>
  <si>
    <t>Remove in step 4 due to not relevant due to being a SLR</t>
  </si>
  <si>
    <t>Remove in step 4 due to not relevant to PM in AI</t>
  </si>
  <si>
    <t>Removed in step 1 due to duplicate</t>
  </si>
  <si>
    <t>Remove in step 3 due to not PM and AI</t>
  </si>
  <si>
    <t>steps</t>
  </si>
  <si>
    <t>status</t>
  </si>
  <si>
    <t>Emerald search new and old</t>
  </si>
  <si>
    <t>number</t>
  </si>
  <si>
    <t>Year</t>
  </si>
  <si>
    <t>Satus</t>
  </si>
  <si>
    <t>Step</t>
  </si>
  <si>
    <t>No PM in abs, KW</t>
  </si>
  <si>
    <t>AI in abs, KW, PM in abs, KW</t>
  </si>
  <si>
    <t>A comaprative study between generative AI and project managers in project plan development.</t>
  </si>
  <si>
    <t>No AI in abs, KW, no PM in abs, KW</t>
  </si>
  <si>
    <t>Step 2 no access</t>
  </si>
  <si>
    <t>Not include - missing abstract or no access</t>
  </si>
  <si>
    <t>2022-2024</t>
  </si>
  <si>
    <t>&gt;2022</t>
  </si>
  <si>
    <r>
      <t xml:space="preserve">1988. Classifieds. </t>
    </r>
    <r>
      <rPr>
        <i/>
        <sz val="12"/>
        <rFont val="Calibri"/>
        <family val="2"/>
        <scheme val="minor"/>
      </rPr>
      <t>Educational Researcher,</t>
    </r>
    <r>
      <rPr>
        <sz val="12"/>
        <rFont val="Calibri"/>
        <family val="2"/>
        <scheme val="minor"/>
      </rPr>
      <t xml:space="preserve"> 17</t>
    </r>
    <r>
      <rPr>
        <b/>
        <sz val="12"/>
        <rFont val="Calibri"/>
        <family val="2"/>
        <scheme val="minor"/>
      </rPr>
      <t>,</t>
    </r>
    <r>
      <rPr>
        <sz val="12"/>
        <rFont val="Calibri"/>
        <family val="2"/>
        <scheme val="minor"/>
      </rPr>
      <t xml:space="preserve"> 32-38.</t>
    </r>
  </si>
  <si>
    <r>
      <t xml:space="preserve">1989a. Classifieds. </t>
    </r>
    <r>
      <rPr>
        <i/>
        <sz val="12"/>
        <rFont val="Calibri"/>
        <family val="2"/>
        <scheme val="minor"/>
      </rPr>
      <t>Educational Researcher,</t>
    </r>
    <r>
      <rPr>
        <sz val="12"/>
        <rFont val="Calibri"/>
        <family val="2"/>
        <scheme val="minor"/>
      </rPr>
      <t xml:space="preserve"> 18</t>
    </r>
    <r>
      <rPr>
        <b/>
        <sz val="12"/>
        <rFont val="Calibri"/>
        <family val="2"/>
        <scheme val="minor"/>
      </rPr>
      <t>,</t>
    </r>
    <r>
      <rPr>
        <sz val="12"/>
        <rFont val="Calibri"/>
        <family val="2"/>
        <scheme val="minor"/>
      </rPr>
      <t xml:space="preserve"> 29-31.</t>
    </r>
  </si>
  <si>
    <r>
      <t xml:space="preserve">1989b. Classifieds. </t>
    </r>
    <r>
      <rPr>
        <i/>
        <sz val="12"/>
        <rFont val="Calibri"/>
        <family val="2"/>
        <scheme val="minor"/>
      </rPr>
      <t>Educational Researcher,</t>
    </r>
    <r>
      <rPr>
        <sz val="12"/>
        <rFont val="Calibri"/>
        <family val="2"/>
        <scheme val="minor"/>
      </rPr>
      <t xml:space="preserve"> 18</t>
    </r>
    <r>
      <rPr>
        <b/>
        <sz val="12"/>
        <rFont val="Calibri"/>
        <family val="2"/>
        <scheme val="minor"/>
      </rPr>
      <t>,</t>
    </r>
    <r>
      <rPr>
        <sz val="12"/>
        <rFont val="Calibri"/>
        <family val="2"/>
        <scheme val="minor"/>
      </rPr>
      <t xml:space="preserve"> 59-62.</t>
    </r>
  </si>
  <si>
    <r>
      <t xml:space="preserve">1993a. Building energy management systems†. </t>
    </r>
    <r>
      <rPr>
        <i/>
        <sz val="12"/>
        <rFont val="Calibri"/>
        <family val="2"/>
        <scheme val="minor"/>
      </rPr>
      <t>Building Services Engineering Research and Technology,</t>
    </r>
    <r>
      <rPr>
        <sz val="12"/>
        <rFont val="Calibri"/>
        <family val="2"/>
        <scheme val="minor"/>
      </rPr>
      <t xml:space="preserve"> 14</t>
    </r>
    <r>
      <rPr>
        <b/>
        <sz val="12"/>
        <rFont val="Calibri"/>
        <family val="2"/>
        <scheme val="minor"/>
      </rPr>
      <t>,</t>
    </r>
    <r>
      <rPr>
        <sz val="12"/>
        <rFont val="Calibri"/>
        <family val="2"/>
        <scheme val="minor"/>
      </rPr>
      <t xml:space="preserve"> B1-B18.</t>
    </r>
  </si>
  <si>
    <r>
      <t xml:space="preserve">1993b. Classifieds. </t>
    </r>
    <r>
      <rPr>
        <i/>
        <sz val="12"/>
        <rFont val="Calibri"/>
        <family val="2"/>
        <scheme val="minor"/>
      </rPr>
      <t>Educational Researcher,</t>
    </r>
    <r>
      <rPr>
        <sz val="12"/>
        <rFont val="Calibri"/>
        <family val="2"/>
        <scheme val="minor"/>
      </rPr>
      <t xml:space="preserve"> 22</t>
    </r>
    <r>
      <rPr>
        <b/>
        <sz val="12"/>
        <rFont val="Calibri"/>
        <family val="2"/>
        <scheme val="minor"/>
      </rPr>
      <t>,</t>
    </r>
    <r>
      <rPr>
        <sz val="12"/>
        <rFont val="Calibri"/>
        <family val="2"/>
        <scheme val="minor"/>
      </rPr>
      <t xml:space="preserve"> 41-47.</t>
    </r>
  </si>
  <si>
    <r>
      <t xml:space="preserve">1996. Diary. </t>
    </r>
    <r>
      <rPr>
        <i/>
        <sz val="12"/>
        <rFont val="Calibri"/>
        <family val="2"/>
        <scheme val="minor"/>
      </rPr>
      <t>Health Informatics,</t>
    </r>
    <r>
      <rPr>
        <sz val="12"/>
        <rFont val="Calibri"/>
        <family val="2"/>
        <scheme val="minor"/>
      </rPr>
      <t xml:space="preserve"> 2</t>
    </r>
    <r>
      <rPr>
        <b/>
        <sz val="12"/>
        <rFont val="Calibri"/>
        <family val="2"/>
        <scheme val="minor"/>
      </rPr>
      <t>,</t>
    </r>
    <r>
      <rPr>
        <sz val="12"/>
        <rFont val="Calibri"/>
        <family val="2"/>
        <scheme val="minor"/>
      </rPr>
      <t xml:space="preserve"> 231-231.</t>
    </r>
  </si>
  <si>
    <r>
      <t xml:space="preserve">1997a. Classifieds. </t>
    </r>
    <r>
      <rPr>
        <i/>
        <sz val="12"/>
        <rFont val="Calibri"/>
        <family val="2"/>
        <scheme val="minor"/>
      </rPr>
      <t>Educational Researcher,</t>
    </r>
    <r>
      <rPr>
        <sz val="12"/>
        <rFont val="Calibri"/>
        <family val="2"/>
        <scheme val="minor"/>
      </rPr>
      <t xml:space="preserve"> 26</t>
    </r>
    <r>
      <rPr>
        <b/>
        <sz val="12"/>
        <rFont val="Calibri"/>
        <family val="2"/>
        <scheme val="minor"/>
      </rPr>
      <t>,</t>
    </r>
    <r>
      <rPr>
        <sz val="12"/>
        <rFont val="Calibri"/>
        <family val="2"/>
        <scheme val="minor"/>
      </rPr>
      <t xml:space="preserve"> 46-46.</t>
    </r>
  </si>
  <si>
    <r>
      <t xml:space="preserve">1997b. Classifieds. </t>
    </r>
    <r>
      <rPr>
        <i/>
        <sz val="12"/>
        <rFont val="Calibri"/>
        <family val="2"/>
        <scheme val="minor"/>
      </rPr>
      <t>Educational Researcher,</t>
    </r>
    <r>
      <rPr>
        <sz val="12"/>
        <rFont val="Calibri"/>
        <family val="2"/>
        <scheme val="minor"/>
      </rPr>
      <t xml:space="preserve"> 26</t>
    </r>
    <r>
      <rPr>
        <b/>
        <sz val="12"/>
        <rFont val="Calibri"/>
        <family val="2"/>
        <scheme val="minor"/>
      </rPr>
      <t>,</t>
    </r>
    <r>
      <rPr>
        <sz val="12"/>
        <rFont val="Calibri"/>
        <family val="2"/>
        <scheme val="minor"/>
      </rPr>
      <t xml:space="preserve"> 46-49.</t>
    </r>
  </si>
  <si>
    <r>
      <t xml:space="preserve">1997c. Update. </t>
    </r>
    <r>
      <rPr>
        <i/>
        <sz val="12"/>
        <rFont val="Calibri"/>
        <family val="2"/>
        <scheme val="minor"/>
      </rPr>
      <t>Educational Researcher,</t>
    </r>
    <r>
      <rPr>
        <sz val="12"/>
        <rFont val="Calibri"/>
        <family val="2"/>
        <scheme val="minor"/>
      </rPr>
      <t xml:space="preserve"> 26</t>
    </r>
    <r>
      <rPr>
        <b/>
        <sz val="12"/>
        <rFont val="Calibri"/>
        <family val="2"/>
        <scheme val="minor"/>
      </rPr>
      <t>,</t>
    </r>
    <r>
      <rPr>
        <sz val="12"/>
        <rFont val="Calibri"/>
        <family val="2"/>
        <scheme val="minor"/>
      </rPr>
      <t xml:space="preserve"> 46-46.</t>
    </r>
  </si>
  <si>
    <r>
      <t xml:space="preserve">2002a. Calendar of Events. </t>
    </r>
    <r>
      <rPr>
        <i/>
        <sz val="12"/>
        <rFont val="Calibri"/>
        <family val="2"/>
        <scheme val="minor"/>
      </rPr>
      <t>Project Management Journal,</t>
    </r>
    <r>
      <rPr>
        <sz val="12"/>
        <rFont val="Calibri"/>
        <family val="2"/>
        <scheme val="minor"/>
      </rPr>
      <t xml:space="preserve"> 33</t>
    </r>
    <r>
      <rPr>
        <b/>
        <sz val="12"/>
        <rFont val="Calibri"/>
        <family val="2"/>
        <scheme val="minor"/>
      </rPr>
      <t>,</t>
    </r>
    <r>
      <rPr>
        <sz val="12"/>
        <rFont val="Calibri"/>
        <family val="2"/>
        <scheme val="minor"/>
      </rPr>
      <t xml:space="preserve"> 70-70.</t>
    </r>
  </si>
  <si>
    <r>
      <t xml:space="preserve">2002b. Calendar of Events. </t>
    </r>
    <r>
      <rPr>
        <i/>
        <sz val="12"/>
        <rFont val="Calibri"/>
        <family val="2"/>
        <scheme val="minor"/>
      </rPr>
      <t>Project Management Journal,</t>
    </r>
    <r>
      <rPr>
        <sz val="12"/>
        <rFont val="Calibri"/>
        <family val="2"/>
        <scheme val="minor"/>
      </rPr>
      <t xml:space="preserve"> 33</t>
    </r>
    <r>
      <rPr>
        <b/>
        <sz val="12"/>
        <rFont val="Calibri"/>
        <family val="2"/>
        <scheme val="minor"/>
      </rPr>
      <t>,</t>
    </r>
    <r>
      <rPr>
        <sz val="12"/>
        <rFont val="Calibri"/>
        <family val="2"/>
        <scheme val="minor"/>
      </rPr>
      <t xml:space="preserve"> 63-63.</t>
    </r>
  </si>
  <si>
    <r>
      <t xml:space="preserve">2006. Fuel for Thought. </t>
    </r>
    <r>
      <rPr>
        <i/>
        <sz val="12"/>
        <rFont val="Calibri"/>
        <family val="2"/>
        <scheme val="minor"/>
      </rPr>
      <t>Energy &amp; Environment,</t>
    </r>
    <r>
      <rPr>
        <sz val="12"/>
        <rFont val="Calibri"/>
        <family val="2"/>
        <scheme val="minor"/>
      </rPr>
      <t xml:space="preserve"> 17</t>
    </r>
    <r>
      <rPr>
        <b/>
        <sz val="12"/>
        <rFont val="Calibri"/>
        <family val="2"/>
        <scheme val="minor"/>
      </rPr>
      <t>,</t>
    </r>
    <r>
      <rPr>
        <sz val="12"/>
        <rFont val="Calibri"/>
        <family val="2"/>
        <scheme val="minor"/>
      </rPr>
      <t xml:space="preserve"> 497-520.</t>
    </r>
  </si>
  <si>
    <r>
      <t xml:space="preserve">2015. Fuel for Thought 26–8 Late August- Early November: (All Dates Refer to 2015 Unless Stated Otherwise). </t>
    </r>
    <r>
      <rPr>
        <i/>
        <sz val="12"/>
        <rFont val="Calibri"/>
        <family val="2"/>
        <scheme val="minor"/>
      </rPr>
      <t>Energy &amp; Environment,</t>
    </r>
    <r>
      <rPr>
        <sz val="12"/>
        <rFont val="Calibri"/>
        <family val="2"/>
        <scheme val="minor"/>
      </rPr>
      <t xml:space="preserve"> 26</t>
    </r>
    <r>
      <rPr>
        <b/>
        <sz val="12"/>
        <rFont val="Calibri"/>
        <family val="2"/>
        <scheme val="minor"/>
      </rPr>
      <t>,</t>
    </r>
    <r>
      <rPr>
        <sz val="12"/>
        <rFont val="Calibri"/>
        <family val="2"/>
        <scheme val="minor"/>
      </rPr>
      <t xml:space="preserve"> 1373-1473.</t>
    </r>
  </si>
  <si>
    <r>
      <t xml:space="preserve">2022. ICIMH 2022 Abstracts. </t>
    </r>
    <r>
      <rPr>
        <i/>
        <sz val="12"/>
        <rFont val="Calibri"/>
        <family val="2"/>
        <scheme val="minor"/>
      </rPr>
      <t>Global Advances in Health and Medicine,</t>
    </r>
    <r>
      <rPr>
        <sz val="12"/>
        <rFont val="Calibri"/>
        <family val="2"/>
        <scheme val="minor"/>
      </rPr>
      <t xml:space="preserve"> 11</t>
    </r>
    <r>
      <rPr>
        <b/>
        <sz val="12"/>
        <rFont val="Calibri"/>
        <family val="2"/>
        <scheme val="minor"/>
      </rPr>
      <t>,</t>
    </r>
    <r>
      <rPr>
        <sz val="12"/>
        <rFont val="Calibri"/>
        <family val="2"/>
        <scheme val="minor"/>
      </rPr>
      <t xml:space="preserve"> 2164957X221096590.</t>
    </r>
  </si>
  <si>
    <r>
      <t xml:space="preserve">ABDUL-RAHMAN, H., WANG, C. &amp; SIONG, E. K. 2012. Knowledge Acquisition Using Psychotherapy Technique for Critical Factors Influencing Construction Project Layout Planning. </t>
    </r>
    <r>
      <rPr>
        <i/>
        <sz val="12"/>
        <rFont val="Calibri"/>
        <family val="2"/>
        <scheme val="minor"/>
      </rPr>
      <t>Project Management Journal,</t>
    </r>
    <r>
      <rPr>
        <sz val="12"/>
        <rFont val="Calibri"/>
        <family val="2"/>
        <scheme val="minor"/>
      </rPr>
      <t xml:space="preserve"> 43</t>
    </r>
    <r>
      <rPr>
        <b/>
        <sz val="12"/>
        <rFont val="Calibri"/>
        <family val="2"/>
        <scheme val="minor"/>
      </rPr>
      <t>,</t>
    </r>
    <r>
      <rPr>
        <sz val="12"/>
        <rFont val="Calibri"/>
        <family val="2"/>
        <scheme val="minor"/>
      </rPr>
      <t xml:space="preserve"> 50-64.</t>
    </r>
  </si>
  <si>
    <r>
      <t xml:space="preserve">ADLER, J. L. &amp; PERSAUD, E. 1998. Knowledge Acquisition for Large-Scale Expert Systems in Transportation. </t>
    </r>
    <r>
      <rPr>
        <i/>
        <sz val="12"/>
        <rFont val="Calibri"/>
        <family val="2"/>
        <scheme val="minor"/>
      </rPr>
      <t>Transportation Research Record,</t>
    </r>
    <r>
      <rPr>
        <sz val="12"/>
        <rFont val="Calibri"/>
        <family val="2"/>
        <scheme val="minor"/>
      </rPr>
      <t xml:space="preserve"> 1651</t>
    </r>
    <r>
      <rPr>
        <b/>
        <sz val="12"/>
        <rFont val="Calibri"/>
        <family val="2"/>
        <scheme val="minor"/>
      </rPr>
      <t>,</t>
    </r>
    <r>
      <rPr>
        <sz val="12"/>
        <rFont val="Calibri"/>
        <family val="2"/>
        <scheme val="minor"/>
      </rPr>
      <t xml:space="preserve"> 59-65.</t>
    </r>
  </si>
  <si>
    <r>
      <t xml:space="preserve">ALLEN, R. 2010. The Unreal Enemy of America’s Army. </t>
    </r>
    <r>
      <rPr>
        <i/>
        <sz val="12"/>
        <rFont val="Calibri"/>
        <family val="2"/>
        <scheme val="minor"/>
      </rPr>
      <t>Games and Culture,</t>
    </r>
    <r>
      <rPr>
        <sz val="12"/>
        <rFont val="Calibri"/>
        <family val="2"/>
        <scheme val="minor"/>
      </rPr>
      <t xml:space="preserve"> 6</t>
    </r>
    <r>
      <rPr>
        <b/>
        <sz val="12"/>
        <rFont val="Calibri"/>
        <family val="2"/>
        <scheme val="minor"/>
      </rPr>
      <t>,</t>
    </r>
    <r>
      <rPr>
        <sz val="12"/>
        <rFont val="Calibri"/>
        <family val="2"/>
        <scheme val="minor"/>
      </rPr>
      <t xml:space="preserve"> 38-60.</t>
    </r>
  </si>
  <si>
    <r>
      <t xml:space="preserve">ALLEN, S. J. 2020. On the Cutting Edge or the Chopping Block? Fostering a Digital Mindset and Tech Literacy in Business Management Education. </t>
    </r>
    <r>
      <rPr>
        <i/>
        <sz val="12"/>
        <rFont val="Calibri"/>
        <family val="2"/>
        <scheme val="minor"/>
      </rPr>
      <t>Journal of Management Education,</t>
    </r>
    <r>
      <rPr>
        <sz val="12"/>
        <rFont val="Calibri"/>
        <family val="2"/>
        <scheme val="minor"/>
      </rPr>
      <t xml:space="preserve"> 44</t>
    </r>
    <r>
      <rPr>
        <b/>
        <sz val="12"/>
        <rFont val="Calibri"/>
        <family val="2"/>
        <scheme val="minor"/>
      </rPr>
      <t>,</t>
    </r>
    <r>
      <rPr>
        <sz val="12"/>
        <rFont val="Calibri"/>
        <family val="2"/>
        <scheme val="minor"/>
      </rPr>
      <t xml:space="preserve"> 362-393.</t>
    </r>
  </si>
  <si>
    <r>
      <t xml:space="preserve">AL-TABTABAI, H. &amp; ALEX, A. P. 2000. Modeling the Cost of Political Risk in International Construction Projects. </t>
    </r>
    <r>
      <rPr>
        <i/>
        <sz val="12"/>
        <rFont val="Calibri"/>
        <family val="2"/>
        <scheme val="minor"/>
      </rPr>
      <t>Project Management Journal,</t>
    </r>
    <r>
      <rPr>
        <sz val="12"/>
        <rFont val="Calibri"/>
        <family val="2"/>
        <scheme val="minor"/>
      </rPr>
      <t xml:space="preserve"> 31</t>
    </r>
    <r>
      <rPr>
        <b/>
        <sz val="12"/>
        <rFont val="Calibri"/>
        <family val="2"/>
        <scheme val="minor"/>
      </rPr>
      <t>,</t>
    </r>
    <r>
      <rPr>
        <sz val="12"/>
        <rFont val="Calibri"/>
        <family val="2"/>
        <scheme val="minor"/>
      </rPr>
      <t xml:space="preserve"> 4-13.</t>
    </r>
  </si>
  <si>
    <r>
      <t xml:space="preserve">AMMAR-KHODJA, S., PERRY, N. &amp; BERNARD, A. 2008. Processing Knowledge to Support Knowledge-based Engineering Systems Specification. </t>
    </r>
    <r>
      <rPr>
        <i/>
        <sz val="12"/>
        <rFont val="Calibri"/>
        <family val="2"/>
        <scheme val="minor"/>
      </rPr>
      <t>Concurrent Engineering,</t>
    </r>
    <r>
      <rPr>
        <sz val="12"/>
        <rFont val="Calibri"/>
        <family val="2"/>
        <scheme val="minor"/>
      </rPr>
      <t xml:space="preserve"> 16</t>
    </r>
    <r>
      <rPr>
        <b/>
        <sz val="12"/>
        <rFont val="Calibri"/>
        <family val="2"/>
        <scheme val="minor"/>
      </rPr>
      <t>,</t>
    </r>
    <r>
      <rPr>
        <sz val="12"/>
        <rFont val="Calibri"/>
        <family val="2"/>
        <scheme val="minor"/>
      </rPr>
      <t xml:space="preserve"> 89-101.</t>
    </r>
  </si>
  <si>
    <r>
      <t xml:space="preserve">ANCELIN-BOURGUIGNON, A., DORSETT, C. &amp; AZAMBUJA, R. 2019. Lost in translation? Transferring creativity insights from arts into management. </t>
    </r>
    <r>
      <rPr>
        <i/>
        <sz val="12"/>
        <rFont val="Calibri"/>
        <family val="2"/>
        <scheme val="minor"/>
      </rPr>
      <t>Organization,</t>
    </r>
    <r>
      <rPr>
        <sz val="12"/>
        <rFont val="Calibri"/>
        <family val="2"/>
        <scheme val="minor"/>
      </rPr>
      <t xml:space="preserve"> 27</t>
    </r>
    <r>
      <rPr>
        <b/>
        <sz val="12"/>
        <rFont val="Calibri"/>
        <family val="2"/>
        <scheme val="minor"/>
      </rPr>
      <t>,</t>
    </r>
    <r>
      <rPr>
        <sz val="12"/>
        <rFont val="Calibri"/>
        <family val="2"/>
        <scheme val="minor"/>
      </rPr>
      <t xml:space="preserve"> 717-741.</t>
    </r>
  </si>
  <si>
    <r>
      <t xml:space="preserve">ANDERSON, R. E. &amp; BRENT, E. E. 1989. Computing in Sociology: Promise and Practice. </t>
    </r>
    <r>
      <rPr>
        <i/>
        <sz val="12"/>
        <rFont val="Calibri"/>
        <family val="2"/>
        <scheme val="minor"/>
      </rPr>
      <t>Social Science Computer Review,</t>
    </r>
    <r>
      <rPr>
        <sz val="12"/>
        <rFont val="Calibri"/>
        <family val="2"/>
        <scheme val="minor"/>
      </rPr>
      <t xml:space="preserve"> 7</t>
    </r>
    <r>
      <rPr>
        <b/>
        <sz val="12"/>
        <rFont val="Calibri"/>
        <family val="2"/>
        <scheme val="minor"/>
      </rPr>
      <t>,</t>
    </r>
    <r>
      <rPr>
        <sz val="12"/>
        <rFont val="Calibri"/>
        <family val="2"/>
        <scheme val="minor"/>
      </rPr>
      <t xml:space="preserve"> 487-502.</t>
    </r>
  </si>
  <si>
    <r>
      <t xml:space="preserve">ANDERSON, R. E. 1983. A Classification of the Literature on Computers and the Social Sciences. </t>
    </r>
    <r>
      <rPr>
        <i/>
        <sz val="12"/>
        <rFont val="Calibri"/>
        <family val="2"/>
        <scheme val="minor"/>
      </rPr>
      <t>Computers and the Social Sciences,</t>
    </r>
    <r>
      <rPr>
        <sz val="12"/>
        <rFont val="Calibri"/>
        <family val="2"/>
        <scheme val="minor"/>
      </rPr>
      <t xml:space="preserve"> 1</t>
    </r>
    <r>
      <rPr>
        <b/>
        <sz val="12"/>
        <rFont val="Calibri"/>
        <family val="2"/>
        <scheme val="minor"/>
      </rPr>
      <t>,</t>
    </r>
    <r>
      <rPr>
        <sz val="12"/>
        <rFont val="Calibri"/>
        <family val="2"/>
        <scheme val="minor"/>
      </rPr>
      <t xml:space="preserve"> 67-76.</t>
    </r>
  </si>
  <si>
    <r>
      <t xml:space="preserve">ARNOTT, D. &amp; PERVAN, G. 2014. A Critical Analysis of Decision Support Systems Research Revisited: The Rise of Design Science. </t>
    </r>
    <r>
      <rPr>
        <i/>
        <sz val="12"/>
        <rFont val="Calibri"/>
        <family val="2"/>
        <scheme val="minor"/>
      </rPr>
      <t>Journal of Information Technology,</t>
    </r>
    <r>
      <rPr>
        <sz val="12"/>
        <rFont val="Calibri"/>
        <family val="2"/>
        <scheme val="minor"/>
      </rPr>
      <t xml:space="preserve"> 29</t>
    </r>
    <r>
      <rPr>
        <b/>
        <sz val="12"/>
        <rFont val="Calibri"/>
        <family val="2"/>
        <scheme val="minor"/>
      </rPr>
      <t>,</t>
    </r>
    <r>
      <rPr>
        <sz val="12"/>
        <rFont val="Calibri"/>
        <family val="2"/>
        <scheme val="minor"/>
      </rPr>
      <t xml:space="preserve"> 269-293.</t>
    </r>
  </si>
  <si>
    <r>
      <t xml:space="preserve">AUDRETSCH, D. B., LEHMANN, E. E. &amp; SCHENKENHOFER, J. 2020. A Context-Choice Model of Niche Entrepreneurship. </t>
    </r>
    <r>
      <rPr>
        <i/>
        <sz val="12"/>
        <rFont val="Calibri"/>
        <family val="2"/>
        <scheme val="minor"/>
      </rPr>
      <t>Entrepreneurship Theory and Practice,</t>
    </r>
    <r>
      <rPr>
        <sz val="12"/>
        <rFont val="Calibri"/>
        <family val="2"/>
        <scheme val="minor"/>
      </rPr>
      <t xml:space="preserve"> 45</t>
    </r>
    <r>
      <rPr>
        <b/>
        <sz val="12"/>
        <rFont val="Calibri"/>
        <family val="2"/>
        <scheme val="minor"/>
      </rPr>
      <t>,</t>
    </r>
    <r>
      <rPr>
        <sz val="12"/>
        <rFont val="Calibri"/>
        <family val="2"/>
        <scheme val="minor"/>
      </rPr>
      <t xml:space="preserve"> 1276-1303.</t>
    </r>
  </si>
  <si>
    <r>
      <t xml:space="preserve">AUNGST, T. D. &amp; PATEL, R. 2020. Integrating Digital Health into the Curriculum—Considerations on the Current Landscape and Future Developments. </t>
    </r>
    <r>
      <rPr>
        <i/>
        <sz val="12"/>
        <rFont val="Calibri"/>
        <family val="2"/>
        <scheme val="minor"/>
      </rPr>
      <t>Journal of Medical Education and Curricular Development,</t>
    </r>
    <r>
      <rPr>
        <sz val="12"/>
        <rFont val="Calibri"/>
        <family val="2"/>
        <scheme val="minor"/>
      </rPr>
      <t xml:space="preserve"> 7</t>
    </r>
    <r>
      <rPr>
        <b/>
        <sz val="12"/>
        <rFont val="Calibri"/>
        <family val="2"/>
        <scheme val="minor"/>
      </rPr>
      <t>,</t>
    </r>
    <r>
      <rPr>
        <sz val="12"/>
        <rFont val="Calibri"/>
        <family val="2"/>
        <scheme val="minor"/>
      </rPr>
      <t xml:space="preserve"> 2382120519901275.</t>
    </r>
  </si>
  <si>
    <r>
      <t xml:space="preserve">AYINDE, L. &amp; KIRKWOOD, H. 2020. Rethinking the roles and skills of information professionals in the 4th Industrial Revolution. </t>
    </r>
    <r>
      <rPr>
        <i/>
        <sz val="12"/>
        <rFont val="Calibri"/>
        <family val="2"/>
        <scheme val="minor"/>
      </rPr>
      <t>Business Information Review,</t>
    </r>
    <r>
      <rPr>
        <sz val="12"/>
        <rFont val="Calibri"/>
        <family val="2"/>
        <scheme val="minor"/>
      </rPr>
      <t xml:space="preserve"> 37</t>
    </r>
    <r>
      <rPr>
        <b/>
        <sz val="12"/>
        <rFont val="Calibri"/>
        <family val="2"/>
        <scheme val="minor"/>
      </rPr>
      <t>,</t>
    </r>
    <r>
      <rPr>
        <sz val="12"/>
        <rFont val="Calibri"/>
        <family val="2"/>
        <scheme val="minor"/>
      </rPr>
      <t xml:space="preserve"> 142-153.</t>
    </r>
  </si>
  <si>
    <r>
      <t xml:space="preserve">BACK, W. E. &amp; MOREAU, K. A. 2001. Information Management Strategies for Project Management. </t>
    </r>
    <r>
      <rPr>
        <i/>
        <sz val="12"/>
        <rFont val="Calibri"/>
        <family val="2"/>
        <scheme val="minor"/>
      </rPr>
      <t>Project Management Journal,</t>
    </r>
    <r>
      <rPr>
        <sz val="12"/>
        <rFont val="Calibri"/>
        <family val="2"/>
        <scheme val="minor"/>
      </rPr>
      <t xml:space="preserve"> 32</t>
    </r>
    <r>
      <rPr>
        <b/>
        <sz val="12"/>
        <rFont val="Calibri"/>
        <family val="2"/>
        <scheme val="minor"/>
      </rPr>
      <t>,</t>
    </r>
    <r>
      <rPr>
        <sz val="12"/>
        <rFont val="Calibri"/>
        <family val="2"/>
        <scheme val="minor"/>
      </rPr>
      <t xml:space="preserve"> 10-19.</t>
    </r>
  </si>
  <si>
    <r>
      <t xml:space="preserve">BADAWY, M. K. 1998. Technology Management Education: Alternative Models. </t>
    </r>
    <r>
      <rPr>
        <i/>
        <sz val="12"/>
        <rFont val="Calibri"/>
        <family val="2"/>
        <scheme val="minor"/>
      </rPr>
      <t>California Management Review,</t>
    </r>
    <r>
      <rPr>
        <sz val="12"/>
        <rFont val="Calibri"/>
        <family val="2"/>
        <scheme val="minor"/>
      </rPr>
      <t xml:space="preserve"> 40</t>
    </r>
    <r>
      <rPr>
        <b/>
        <sz val="12"/>
        <rFont val="Calibri"/>
        <family val="2"/>
        <scheme val="minor"/>
      </rPr>
      <t>,</t>
    </r>
    <r>
      <rPr>
        <sz val="12"/>
        <rFont val="Calibri"/>
        <family val="2"/>
        <scheme val="minor"/>
      </rPr>
      <t xml:space="preserve"> 94-116.</t>
    </r>
  </si>
  <si>
    <r>
      <t xml:space="preserve">BALCI, O. 2012. A life cycle for modeling and simulation. </t>
    </r>
    <r>
      <rPr>
        <i/>
        <sz val="12"/>
        <rFont val="Calibri"/>
        <family val="2"/>
        <scheme val="minor"/>
      </rPr>
      <t>SIMULATION,</t>
    </r>
    <r>
      <rPr>
        <sz val="12"/>
        <rFont val="Calibri"/>
        <family val="2"/>
        <scheme val="minor"/>
      </rPr>
      <t xml:space="preserve"> 88</t>
    </r>
    <r>
      <rPr>
        <b/>
        <sz val="12"/>
        <rFont val="Calibri"/>
        <family val="2"/>
        <scheme val="minor"/>
      </rPr>
      <t>,</t>
    </r>
    <r>
      <rPr>
        <sz val="12"/>
        <rFont val="Calibri"/>
        <family val="2"/>
        <scheme val="minor"/>
      </rPr>
      <t xml:space="preserve"> 870-883.</t>
    </r>
  </si>
  <si>
    <r>
      <t xml:space="preserve">BARNES, J. L., ZARRUGH, M. Y., LAWRENCE, D. J. &amp; MCKOWN, R. L. 2000. A Government—University—Industry Response to Critical Manufacturing Innovation Needs: Virginia's Manufacturing Innovation Center. </t>
    </r>
    <r>
      <rPr>
        <i/>
        <sz val="12"/>
        <rFont val="Calibri"/>
        <family val="2"/>
        <scheme val="minor"/>
      </rPr>
      <t>Industry and Higher Education,</t>
    </r>
    <r>
      <rPr>
        <sz val="12"/>
        <rFont val="Calibri"/>
        <family val="2"/>
        <scheme val="minor"/>
      </rPr>
      <t xml:space="preserve"> 14</t>
    </r>
    <r>
      <rPr>
        <b/>
        <sz val="12"/>
        <rFont val="Calibri"/>
        <family val="2"/>
        <scheme val="minor"/>
      </rPr>
      <t>,</t>
    </r>
    <r>
      <rPr>
        <sz val="12"/>
        <rFont val="Calibri"/>
        <family val="2"/>
        <scheme val="minor"/>
      </rPr>
      <t xml:space="preserve"> 73-91.</t>
    </r>
  </si>
  <si>
    <r>
      <t xml:space="preserve">BAUDIN, M., BONNAL, P. &amp; RUIZ, J.-M. 2013. Combining Activity DSM with Temporal Logic for Collaborative Planning and Scheduling. </t>
    </r>
    <r>
      <rPr>
        <i/>
        <sz val="12"/>
        <rFont val="Calibri"/>
        <family val="2"/>
        <scheme val="minor"/>
      </rPr>
      <t>International Journal of Advanced Robotic Systems,</t>
    </r>
    <r>
      <rPr>
        <sz val="12"/>
        <rFont val="Calibri"/>
        <family val="2"/>
        <scheme val="minor"/>
      </rPr>
      <t xml:space="preserve"> 10</t>
    </r>
    <r>
      <rPr>
        <b/>
        <sz val="12"/>
        <rFont val="Calibri"/>
        <family val="2"/>
        <scheme val="minor"/>
      </rPr>
      <t>,</t>
    </r>
    <r>
      <rPr>
        <sz val="12"/>
        <rFont val="Calibri"/>
        <family val="2"/>
        <scheme val="minor"/>
      </rPr>
      <t xml:space="preserve"> 337.</t>
    </r>
  </si>
  <si>
    <r>
      <t xml:space="preserve">BENDOLY, E., BLOCHER, J. D., BRETTHAUER, K. M., KRISHNAN, S. &amp; VENKATARAMANAN, M. A. 2005. Online/In-Store Integration and Customer Retention. </t>
    </r>
    <r>
      <rPr>
        <i/>
        <sz val="12"/>
        <rFont val="Calibri"/>
        <family val="2"/>
        <scheme val="minor"/>
      </rPr>
      <t>Journal of Service Research,</t>
    </r>
    <r>
      <rPr>
        <sz val="12"/>
        <rFont val="Calibri"/>
        <family val="2"/>
        <scheme val="minor"/>
      </rPr>
      <t xml:space="preserve"> 7</t>
    </r>
    <r>
      <rPr>
        <b/>
        <sz val="12"/>
        <rFont val="Calibri"/>
        <family val="2"/>
        <scheme val="minor"/>
      </rPr>
      <t>,</t>
    </r>
    <r>
      <rPr>
        <sz val="12"/>
        <rFont val="Calibri"/>
        <family val="2"/>
        <scheme val="minor"/>
      </rPr>
      <t xml:space="preserve"> 313-327.</t>
    </r>
  </si>
  <si>
    <r>
      <t xml:space="preserve">BENNETT, E. E. &amp; MCWHORTER, R. R. 2021. Virtual HRD’s Role in Crisis and the Post Covid-19 Professional Lifeworld: Accelerating Skills for Digital Transformation. </t>
    </r>
    <r>
      <rPr>
        <i/>
        <sz val="12"/>
        <rFont val="Calibri"/>
        <family val="2"/>
        <scheme val="minor"/>
      </rPr>
      <t>Advances in Developing Human Resources,</t>
    </r>
    <r>
      <rPr>
        <sz val="12"/>
        <rFont val="Calibri"/>
        <family val="2"/>
        <scheme val="minor"/>
      </rPr>
      <t xml:space="preserve"> 23</t>
    </r>
    <r>
      <rPr>
        <b/>
        <sz val="12"/>
        <rFont val="Calibri"/>
        <family val="2"/>
        <scheme val="minor"/>
      </rPr>
      <t>,</t>
    </r>
    <r>
      <rPr>
        <sz val="12"/>
        <rFont val="Calibri"/>
        <family val="2"/>
        <scheme val="minor"/>
      </rPr>
      <t xml:space="preserve"> 5-25.</t>
    </r>
  </si>
  <si>
    <r>
      <t xml:space="preserve">BLANNING, R. W. 1984. Expert systems for management: Research and applications. </t>
    </r>
    <r>
      <rPr>
        <i/>
        <sz val="12"/>
        <rFont val="Calibri"/>
        <family val="2"/>
        <scheme val="minor"/>
      </rPr>
      <t>Journal of Information Science,</t>
    </r>
    <r>
      <rPr>
        <sz val="12"/>
        <rFont val="Calibri"/>
        <family val="2"/>
        <scheme val="minor"/>
      </rPr>
      <t xml:space="preserve"> 9</t>
    </r>
    <r>
      <rPr>
        <b/>
        <sz val="12"/>
        <rFont val="Calibri"/>
        <family val="2"/>
        <scheme val="minor"/>
      </rPr>
      <t>,</t>
    </r>
    <r>
      <rPr>
        <sz val="12"/>
        <rFont val="Calibri"/>
        <family val="2"/>
        <scheme val="minor"/>
      </rPr>
      <t xml:space="preserve"> 153-162.</t>
    </r>
  </si>
  <si>
    <r>
      <t xml:space="preserve">BORG, J. &amp; SCOTT-YOUNG, C. M. 2020. Priming the Project Talent Pipeline: Examining Work Readiness in Undergraduate Project Management Degree Programs. </t>
    </r>
    <r>
      <rPr>
        <i/>
        <sz val="12"/>
        <rFont val="Calibri"/>
        <family val="2"/>
        <scheme val="minor"/>
      </rPr>
      <t>Project Management Journal,</t>
    </r>
    <r>
      <rPr>
        <sz val="12"/>
        <rFont val="Calibri"/>
        <family val="2"/>
        <scheme val="minor"/>
      </rPr>
      <t xml:space="preserve"> 51</t>
    </r>
    <r>
      <rPr>
        <b/>
        <sz val="12"/>
        <rFont val="Calibri"/>
        <family val="2"/>
        <scheme val="minor"/>
      </rPr>
      <t>,</t>
    </r>
    <r>
      <rPr>
        <sz val="12"/>
        <rFont val="Calibri"/>
        <family val="2"/>
        <scheme val="minor"/>
      </rPr>
      <t xml:space="preserve"> 165-180.</t>
    </r>
  </si>
  <si>
    <r>
      <t xml:space="preserve">BROCK, J. K.-U. &amp; VON WANGENHEIM, F. 2019. Demystifying AI: What Digital Transformation Leaders Can Teach You about Realistic Artificial Intelligence. </t>
    </r>
    <r>
      <rPr>
        <i/>
        <sz val="12"/>
        <rFont val="Calibri"/>
        <family val="2"/>
        <scheme val="minor"/>
      </rPr>
      <t>California Management Review,</t>
    </r>
    <r>
      <rPr>
        <sz val="12"/>
        <rFont val="Calibri"/>
        <family val="2"/>
        <scheme val="minor"/>
      </rPr>
      <t xml:space="preserve"> 61</t>
    </r>
    <r>
      <rPr>
        <b/>
        <sz val="12"/>
        <rFont val="Calibri"/>
        <family val="2"/>
        <scheme val="minor"/>
      </rPr>
      <t>,</t>
    </r>
    <r>
      <rPr>
        <sz val="12"/>
        <rFont val="Calibri"/>
        <family val="2"/>
        <scheme val="minor"/>
      </rPr>
      <t xml:space="preserve"> 110-134.</t>
    </r>
  </si>
  <si>
    <r>
      <t xml:space="preserve">CAILLAUD, E., GOURC, D., GARCIA, L. A., CROSSLAND, R. &amp; MCMAHON, C. 1999. A Framework for a Knowledge-Based System for Risk Management in Concurrent Engineering. </t>
    </r>
    <r>
      <rPr>
        <i/>
        <sz val="12"/>
        <rFont val="Calibri"/>
        <family val="2"/>
        <scheme val="minor"/>
      </rPr>
      <t>Concurrent Engineering,</t>
    </r>
    <r>
      <rPr>
        <sz val="12"/>
        <rFont val="Calibri"/>
        <family val="2"/>
        <scheme val="minor"/>
      </rPr>
      <t xml:space="preserve"> 7</t>
    </r>
    <r>
      <rPr>
        <b/>
        <sz val="12"/>
        <rFont val="Calibri"/>
        <family val="2"/>
        <scheme val="minor"/>
      </rPr>
      <t>,</t>
    </r>
    <r>
      <rPr>
        <sz val="12"/>
        <rFont val="Calibri"/>
        <family val="2"/>
        <scheme val="minor"/>
      </rPr>
      <t xml:space="preserve"> 257-267.</t>
    </r>
  </si>
  <si>
    <r>
      <t xml:space="preserve">CARDENAS-NAVIA, I. &amp; FITZGERALD, B. K. 2019. The digital dilemma: Winning and losing strategies in the digital talent race. </t>
    </r>
    <r>
      <rPr>
        <i/>
        <sz val="12"/>
        <rFont val="Calibri"/>
        <family val="2"/>
        <scheme val="minor"/>
      </rPr>
      <t>Industry and Higher Education,</t>
    </r>
    <r>
      <rPr>
        <sz val="12"/>
        <rFont val="Calibri"/>
        <family val="2"/>
        <scheme val="minor"/>
      </rPr>
      <t xml:space="preserve"> 33</t>
    </r>
    <r>
      <rPr>
        <b/>
        <sz val="12"/>
        <rFont val="Calibri"/>
        <family val="2"/>
        <scheme val="minor"/>
      </rPr>
      <t>,</t>
    </r>
    <r>
      <rPr>
        <sz val="12"/>
        <rFont val="Calibri"/>
        <family val="2"/>
        <scheme val="minor"/>
      </rPr>
      <t xml:space="preserve"> 214-217.</t>
    </r>
  </si>
  <si>
    <r>
      <t xml:space="preserve">CARTER, D. 2017. Creativity in action – the information professional is poised to exploit the fourth industrial revolution: The business information survey 2017. </t>
    </r>
    <r>
      <rPr>
        <i/>
        <sz val="12"/>
        <rFont val="Calibri"/>
        <family val="2"/>
        <scheme val="minor"/>
      </rPr>
      <t>Business Information Review,</t>
    </r>
    <r>
      <rPr>
        <sz val="12"/>
        <rFont val="Calibri"/>
        <family val="2"/>
        <scheme val="minor"/>
      </rPr>
      <t xml:space="preserve"> 34</t>
    </r>
    <r>
      <rPr>
        <b/>
        <sz val="12"/>
        <rFont val="Calibri"/>
        <family val="2"/>
        <scheme val="minor"/>
      </rPr>
      <t>,</t>
    </r>
    <r>
      <rPr>
        <sz val="12"/>
        <rFont val="Calibri"/>
        <family val="2"/>
        <scheme val="minor"/>
      </rPr>
      <t xml:space="preserve"> 122-137.</t>
    </r>
  </si>
  <si>
    <r>
      <t xml:space="preserve">CARUSO, L. 2015. The ‘knowledge-based economy’ and the relationship between the economy and society in contemporary capitalism. </t>
    </r>
    <r>
      <rPr>
        <i/>
        <sz val="12"/>
        <rFont val="Calibri"/>
        <family val="2"/>
        <scheme val="minor"/>
      </rPr>
      <t>European Journal of Social Theory,</t>
    </r>
    <r>
      <rPr>
        <sz val="12"/>
        <rFont val="Calibri"/>
        <family val="2"/>
        <scheme val="minor"/>
      </rPr>
      <t xml:space="preserve"> 19</t>
    </r>
    <r>
      <rPr>
        <b/>
        <sz val="12"/>
        <rFont val="Calibri"/>
        <family val="2"/>
        <scheme val="minor"/>
      </rPr>
      <t>,</t>
    </r>
    <r>
      <rPr>
        <sz val="12"/>
        <rFont val="Calibri"/>
        <family val="2"/>
        <scheme val="minor"/>
      </rPr>
      <t xml:space="preserve"> 409-430.</t>
    </r>
  </si>
  <si>
    <r>
      <t xml:space="preserve">CASTAÑEDA, L. &amp; HAGGERTY, R. 2019. Undergraduate Students Prefer Learning Text and Broadcast Skills Sequentially Versus Concurrently, But Assessments of Their Final Projects Are Mixed. </t>
    </r>
    <r>
      <rPr>
        <i/>
        <sz val="12"/>
        <rFont val="Calibri"/>
        <family val="2"/>
        <scheme val="minor"/>
      </rPr>
      <t>Journalism &amp; Mass Communication Educator,</t>
    </r>
    <r>
      <rPr>
        <sz val="12"/>
        <rFont val="Calibri"/>
        <family val="2"/>
        <scheme val="minor"/>
      </rPr>
      <t xml:space="preserve"> 74</t>
    </r>
    <r>
      <rPr>
        <b/>
        <sz val="12"/>
        <rFont val="Calibri"/>
        <family val="2"/>
        <scheme val="minor"/>
      </rPr>
      <t>,</t>
    </r>
    <r>
      <rPr>
        <sz val="12"/>
        <rFont val="Calibri"/>
        <family val="2"/>
        <scheme val="minor"/>
      </rPr>
      <t xml:space="preserve"> 468-484.</t>
    </r>
  </si>
  <si>
    <r>
      <t xml:space="preserve">CELA-RANILLA, J. M., ESTEVE-GONZALEZ, V., ESTEVE-MON, F. &amp; GISBERT-CERVERA, M. 2014. 3D Simulation as a Learning Environment for Acquiring the Skill of Self-Management: An Experience Involving Spanish University Students of Education. </t>
    </r>
    <r>
      <rPr>
        <i/>
        <sz val="12"/>
        <rFont val="Calibri"/>
        <family val="2"/>
        <scheme val="minor"/>
      </rPr>
      <t>Journal of Educational Computing Research,</t>
    </r>
    <r>
      <rPr>
        <sz val="12"/>
        <rFont val="Calibri"/>
        <family val="2"/>
        <scheme val="minor"/>
      </rPr>
      <t xml:space="preserve"> 51</t>
    </r>
    <r>
      <rPr>
        <b/>
        <sz val="12"/>
        <rFont val="Calibri"/>
        <family val="2"/>
        <scheme val="minor"/>
      </rPr>
      <t>,</t>
    </r>
    <r>
      <rPr>
        <sz val="12"/>
        <rFont val="Calibri"/>
        <family val="2"/>
        <scheme val="minor"/>
      </rPr>
      <t xml:space="preserve"> 295-309.</t>
    </r>
  </si>
  <si>
    <r>
      <t xml:space="preserve">CHADWICK, S. 2006. Client-driven Change - the Impact of Changes in Client needs on the Research Industry. </t>
    </r>
    <r>
      <rPr>
        <i/>
        <sz val="12"/>
        <rFont val="Calibri"/>
        <family val="2"/>
        <scheme val="minor"/>
      </rPr>
      <t>International Journal of Market Research,</t>
    </r>
    <r>
      <rPr>
        <sz val="12"/>
        <rFont val="Calibri"/>
        <family val="2"/>
        <scheme val="minor"/>
      </rPr>
      <t xml:space="preserve"> 48</t>
    </r>
    <r>
      <rPr>
        <b/>
        <sz val="12"/>
        <rFont val="Calibri"/>
        <family val="2"/>
        <scheme val="minor"/>
      </rPr>
      <t>,</t>
    </r>
    <r>
      <rPr>
        <sz val="12"/>
        <rFont val="Calibri"/>
        <family val="2"/>
        <scheme val="minor"/>
      </rPr>
      <t xml:space="preserve"> 391-414.</t>
    </r>
  </si>
  <si>
    <r>
      <t xml:space="preserve">CHANG, I. C. C., JOU, S.-C. &amp; CHUNG, M.-K. 2020. Provincialising smart urbanism in Taipei: The smart city as a strategy for urban regime transition. </t>
    </r>
    <r>
      <rPr>
        <i/>
        <sz val="12"/>
        <rFont val="Calibri"/>
        <family val="2"/>
        <scheme val="minor"/>
      </rPr>
      <t>Urban Studies,</t>
    </r>
    <r>
      <rPr>
        <sz val="12"/>
        <rFont val="Calibri"/>
        <family val="2"/>
        <scheme val="minor"/>
      </rPr>
      <t xml:space="preserve"> 58</t>
    </r>
    <r>
      <rPr>
        <b/>
        <sz val="12"/>
        <rFont val="Calibri"/>
        <family val="2"/>
        <scheme val="minor"/>
      </rPr>
      <t>,</t>
    </r>
    <r>
      <rPr>
        <sz val="12"/>
        <rFont val="Calibri"/>
        <family val="2"/>
        <scheme val="minor"/>
      </rPr>
      <t xml:space="preserve"> 559-580.</t>
    </r>
  </si>
  <si>
    <r>
      <t xml:space="preserve">CHEN, M.-Y. &amp; CHEN, A.-P. 2006. Knowledge management performance evaluation: a decade review from 1995 to 2004. </t>
    </r>
    <r>
      <rPr>
        <i/>
        <sz val="12"/>
        <rFont val="Calibri"/>
        <family val="2"/>
        <scheme val="minor"/>
      </rPr>
      <t>Journal of Information Science,</t>
    </r>
    <r>
      <rPr>
        <sz val="12"/>
        <rFont val="Calibri"/>
        <family val="2"/>
        <scheme val="minor"/>
      </rPr>
      <t xml:space="preserve"> 32</t>
    </r>
    <r>
      <rPr>
        <b/>
        <sz val="12"/>
        <rFont val="Calibri"/>
        <family val="2"/>
        <scheme val="minor"/>
      </rPr>
      <t>,</t>
    </r>
    <r>
      <rPr>
        <sz val="12"/>
        <rFont val="Calibri"/>
        <family val="2"/>
        <scheme val="minor"/>
      </rPr>
      <t xml:space="preserve"> 17-38.</t>
    </r>
  </si>
  <si>
    <r>
      <t xml:space="preserve">CHENG, Y., PARKER, S. T., RAN, B. &amp; NOYCE, D. A. 2016. Work Zone Crash Cost Prediction with a Least Median Squares Linear Regression Model. </t>
    </r>
    <r>
      <rPr>
        <i/>
        <sz val="12"/>
        <rFont val="Calibri"/>
        <family val="2"/>
        <scheme val="minor"/>
      </rPr>
      <t>Transportation Research Record,</t>
    </r>
    <r>
      <rPr>
        <sz val="12"/>
        <rFont val="Calibri"/>
        <family val="2"/>
        <scheme val="minor"/>
      </rPr>
      <t xml:space="preserve"> 2555</t>
    </r>
    <r>
      <rPr>
        <b/>
        <sz val="12"/>
        <rFont val="Calibri"/>
        <family val="2"/>
        <scheme val="minor"/>
      </rPr>
      <t>,</t>
    </r>
    <r>
      <rPr>
        <sz val="12"/>
        <rFont val="Calibri"/>
        <family val="2"/>
        <scheme val="minor"/>
      </rPr>
      <t xml:space="preserve"> 38-45.</t>
    </r>
  </si>
  <si>
    <r>
      <t xml:space="preserve">CHRISTENSEN, L. C., CHRISTIANSEN, T. R., JIN, Y., KUNZ, J. &amp; LEVITT, R. E. 1996. Modeling and Simulation in Enterprise Integration—A Framework and an Application in the Offshore Oil Industry. </t>
    </r>
    <r>
      <rPr>
        <i/>
        <sz val="12"/>
        <rFont val="Calibri"/>
        <family val="2"/>
        <scheme val="minor"/>
      </rPr>
      <t>Concurrent Engineering,</t>
    </r>
    <r>
      <rPr>
        <sz val="12"/>
        <rFont val="Calibri"/>
        <family val="2"/>
        <scheme val="minor"/>
      </rPr>
      <t xml:space="preserve"> 4</t>
    </r>
    <r>
      <rPr>
        <b/>
        <sz val="12"/>
        <rFont val="Calibri"/>
        <family val="2"/>
        <scheme val="minor"/>
      </rPr>
      <t>,</t>
    </r>
    <r>
      <rPr>
        <sz val="12"/>
        <rFont val="Calibri"/>
        <family val="2"/>
        <scheme val="minor"/>
      </rPr>
      <t xml:space="preserve"> 247-259.</t>
    </r>
  </si>
  <si>
    <r>
      <t xml:space="preserve">CLASS, B., DE BRUYNE, M., WUILLEMIN, C., DONZÉ, D. &amp; CLAIVAZ, J.-B. 2021. Towards Open Science for the Qualitative Researcher: From a Positivist to an Open Interpretation. </t>
    </r>
    <r>
      <rPr>
        <i/>
        <sz val="12"/>
        <rFont val="Calibri"/>
        <family val="2"/>
        <scheme val="minor"/>
      </rPr>
      <t>International Journal of Qualitative Methods,</t>
    </r>
    <r>
      <rPr>
        <sz val="12"/>
        <rFont val="Calibri"/>
        <family val="2"/>
        <scheme val="minor"/>
      </rPr>
      <t xml:space="preserve"> 20</t>
    </r>
    <r>
      <rPr>
        <b/>
        <sz val="12"/>
        <rFont val="Calibri"/>
        <family val="2"/>
        <scheme val="minor"/>
      </rPr>
      <t>,</t>
    </r>
    <r>
      <rPr>
        <sz val="12"/>
        <rFont val="Calibri"/>
        <family val="2"/>
        <scheme val="minor"/>
      </rPr>
      <t xml:space="preserve"> 16094069211034641.</t>
    </r>
  </si>
  <si>
    <r>
      <t xml:space="preserve">CLUZEL, F., YANNOU, B., LEROY, Y. &amp; MILLET, D. 2012. Proposition for an adapted management process to evolve from an unsupervised Life Cycle Assessment of complex industrial systems towards an eco-designing organisation. </t>
    </r>
    <r>
      <rPr>
        <i/>
        <sz val="12"/>
        <rFont val="Calibri"/>
        <family val="2"/>
        <scheme val="minor"/>
      </rPr>
      <t>Concurrent Engineering,</t>
    </r>
    <r>
      <rPr>
        <sz val="12"/>
        <rFont val="Calibri"/>
        <family val="2"/>
        <scheme val="minor"/>
      </rPr>
      <t xml:space="preserve"> 20</t>
    </r>
    <r>
      <rPr>
        <b/>
        <sz val="12"/>
        <rFont val="Calibri"/>
        <family val="2"/>
        <scheme val="minor"/>
      </rPr>
      <t>,</t>
    </r>
    <r>
      <rPr>
        <sz val="12"/>
        <rFont val="Calibri"/>
        <family val="2"/>
        <scheme val="minor"/>
      </rPr>
      <t xml:space="preserve"> 111-126.</t>
    </r>
  </si>
  <si>
    <r>
      <t xml:space="preserve">COATES, G., RITCHEY, I., DUFFY, A. H. B., HILLS, W. &amp; WHITFIELD, R. I. 2000. Integrated Engineering Environments for Large Complex Products. </t>
    </r>
    <r>
      <rPr>
        <i/>
        <sz val="12"/>
        <rFont val="Calibri"/>
        <family val="2"/>
        <scheme val="minor"/>
      </rPr>
      <t>Concurrent Engineering,</t>
    </r>
    <r>
      <rPr>
        <sz val="12"/>
        <rFont val="Calibri"/>
        <family val="2"/>
        <scheme val="minor"/>
      </rPr>
      <t xml:space="preserve"> 8</t>
    </r>
    <r>
      <rPr>
        <b/>
        <sz val="12"/>
        <rFont val="Calibri"/>
        <family val="2"/>
        <scheme val="minor"/>
      </rPr>
      <t>,</t>
    </r>
    <r>
      <rPr>
        <sz val="12"/>
        <rFont val="Calibri"/>
        <family val="2"/>
        <scheme val="minor"/>
      </rPr>
      <t xml:space="preserve"> 171-182.</t>
    </r>
  </si>
  <si>
    <r>
      <t xml:space="preserve">COX, A., BOUCHARD, E. &amp; DREW, D. 1996. SBD System Design. </t>
    </r>
    <r>
      <rPr>
        <i/>
        <sz val="12"/>
        <rFont val="Calibri"/>
        <family val="2"/>
        <scheme val="minor"/>
      </rPr>
      <t>Concurrent Engineering,</t>
    </r>
    <r>
      <rPr>
        <sz val="12"/>
        <rFont val="Calibri"/>
        <family val="2"/>
        <scheme val="minor"/>
      </rPr>
      <t xml:space="preserve"> 4</t>
    </r>
    <r>
      <rPr>
        <b/>
        <sz val="12"/>
        <rFont val="Calibri"/>
        <family val="2"/>
        <scheme val="minor"/>
      </rPr>
      <t>,</t>
    </r>
    <r>
      <rPr>
        <sz val="12"/>
        <rFont val="Calibri"/>
        <family val="2"/>
        <scheme val="minor"/>
      </rPr>
      <t xml:space="preserve"> 35-46.</t>
    </r>
  </si>
  <si>
    <r>
      <t xml:space="preserve">COYNE, R. D., SUDWEEKS, F. &amp; HAYNES, D. 1996b. Who Needs the Internet? Computer-Mediated Communication in Design Firms. </t>
    </r>
    <r>
      <rPr>
        <i/>
        <sz val="12"/>
        <rFont val="Calibri"/>
        <family val="2"/>
        <scheme val="minor"/>
      </rPr>
      <t>Environment and Planning B: Planning and Design,</t>
    </r>
    <r>
      <rPr>
        <sz val="12"/>
        <rFont val="Calibri"/>
        <family val="2"/>
        <scheme val="minor"/>
      </rPr>
      <t xml:space="preserve"> 23</t>
    </r>
    <r>
      <rPr>
        <b/>
        <sz val="12"/>
        <rFont val="Calibri"/>
        <family val="2"/>
        <scheme val="minor"/>
      </rPr>
      <t>,</t>
    </r>
    <r>
      <rPr>
        <sz val="12"/>
        <rFont val="Calibri"/>
        <family val="2"/>
        <scheme val="minor"/>
      </rPr>
      <t xml:space="preserve"> 749-770.</t>
    </r>
  </si>
  <si>
    <r>
      <t xml:space="preserve">COYNE, R., MCLAUGHLIN, S. &amp; NEWTON, S. 1996a. Information Technology and Praxis: A Survey of Computers in Design Practice. </t>
    </r>
    <r>
      <rPr>
        <i/>
        <sz val="12"/>
        <rFont val="Calibri"/>
        <family val="2"/>
        <scheme val="minor"/>
      </rPr>
      <t>Environment and Planning B: Planning and Design,</t>
    </r>
    <r>
      <rPr>
        <sz val="12"/>
        <rFont val="Calibri"/>
        <family val="2"/>
        <scheme val="minor"/>
      </rPr>
      <t xml:space="preserve"> 23</t>
    </r>
    <r>
      <rPr>
        <b/>
        <sz val="12"/>
        <rFont val="Calibri"/>
        <family val="2"/>
        <scheme val="minor"/>
      </rPr>
      <t>,</t>
    </r>
    <r>
      <rPr>
        <sz val="12"/>
        <rFont val="Calibri"/>
        <family val="2"/>
        <scheme val="minor"/>
      </rPr>
      <t xml:space="preserve"> 515-551.</t>
    </r>
  </si>
  <si>
    <r>
      <t xml:space="preserve">CROSS, D. &amp; SWART, J. 2020. Professional Fluidity: Reconceptualising the Professional Status of Self-Employed Neo-professionals. </t>
    </r>
    <r>
      <rPr>
        <i/>
        <sz val="12"/>
        <rFont val="Calibri"/>
        <family val="2"/>
        <scheme val="minor"/>
      </rPr>
      <t>Organization Studies,</t>
    </r>
    <r>
      <rPr>
        <sz val="12"/>
        <rFont val="Calibri"/>
        <family val="2"/>
        <scheme val="minor"/>
      </rPr>
      <t xml:space="preserve"> 42</t>
    </r>
    <r>
      <rPr>
        <b/>
        <sz val="12"/>
        <rFont val="Calibri"/>
        <family val="2"/>
        <scheme val="minor"/>
      </rPr>
      <t>,</t>
    </r>
    <r>
      <rPr>
        <sz val="12"/>
        <rFont val="Calibri"/>
        <family val="2"/>
        <scheme val="minor"/>
      </rPr>
      <t xml:space="preserve"> 1699-1720.</t>
    </r>
  </si>
  <si>
    <r>
      <t xml:space="preserve">CRUZ, C. O. &amp; SARMENTO, J. M. 2018. Maximizing the value for money of road projects through digitalization. </t>
    </r>
    <r>
      <rPr>
        <i/>
        <sz val="12"/>
        <rFont val="Calibri"/>
        <family val="2"/>
        <scheme val="minor"/>
      </rPr>
      <t>Competition and Regulation in Network Industries,</t>
    </r>
    <r>
      <rPr>
        <sz val="12"/>
        <rFont val="Calibri"/>
        <family val="2"/>
        <scheme val="minor"/>
      </rPr>
      <t xml:space="preserve"> 19</t>
    </r>
    <r>
      <rPr>
        <b/>
        <sz val="12"/>
        <rFont val="Calibri"/>
        <family val="2"/>
        <scheme val="minor"/>
      </rPr>
      <t>,</t>
    </r>
    <r>
      <rPr>
        <sz val="12"/>
        <rFont val="Calibri"/>
        <family val="2"/>
        <scheme val="minor"/>
      </rPr>
      <t xml:space="preserve"> 69-92.</t>
    </r>
  </si>
  <si>
    <r>
      <t xml:space="preserve">DENICOL, J., DAVIES, A. &amp; KRYSTALLIS, I. 2020. What Are the Causes and Cures of Poor Megaproject Performance? A Systematic Literature Review and Research Agenda. </t>
    </r>
    <r>
      <rPr>
        <i/>
        <sz val="12"/>
        <rFont val="Calibri"/>
        <family val="2"/>
        <scheme val="minor"/>
      </rPr>
      <t>Project Management Journal,</t>
    </r>
    <r>
      <rPr>
        <sz val="12"/>
        <rFont val="Calibri"/>
        <family val="2"/>
        <scheme val="minor"/>
      </rPr>
      <t xml:space="preserve"> 51</t>
    </r>
    <r>
      <rPr>
        <b/>
        <sz val="12"/>
        <rFont val="Calibri"/>
        <family val="2"/>
        <scheme val="minor"/>
      </rPr>
      <t>,</t>
    </r>
    <r>
      <rPr>
        <sz val="12"/>
        <rFont val="Calibri"/>
        <family val="2"/>
        <scheme val="minor"/>
      </rPr>
      <t xml:space="preserve"> 328-345.</t>
    </r>
  </si>
  <si>
    <r>
      <t xml:space="preserve">DEROUIN, R. E., FRITZSCHE, B. A. &amp; SALAS, E. 2005. E-Learning in Organizations. </t>
    </r>
    <r>
      <rPr>
        <i/>
        <sz val="12"/>
        <rFont val="Calibri"/>
        <family val="2"/>
        <scheme val="minor"/>
      </rPr>
      <t>Journal of Management,</t>
    </r>
    <r>
      <rPr>
        <sz val="12"/>
        <rFont val="Calibri"/>
        <family val="2"/>
        <scheme val="minor"/>
      </rPr>
      <t xml:space="preserve"> 31</t>
    </r>
    <r>
      <rPr>
        <b/>
        <sz val="12"/>
        <rFont val="Calibri"/>
        <family val="2"/>
        <scheme val="minor"/>
      </rPr>
      <t>,</t>
    </r>
    <r>
      <rPr>
        <sz val="12"/>
        <rFont val="Calibri"/>
        <family val="2"/>
        <scheme val="minor"/>
      </rPr>
      <t xml:space="preserve"> 920-940.</t>
    </r>
  </si>
  <si>
    <r>
      <t xml:space="preserve">DILLARD, J. &amp; NISSEN, M. E. 2007. Computational Modeling of Project Organizations under Stress. </t>
    </r>
    <r>
      <rPr>
        <i/>
        <sz val="12"/>
        <rFont val="Calibri"/>
        <family val="2"/>
        <scheme val="minor"/>
      </rPr>
      <t>Project Management Journal,</t>
    </r>
    <r>
      <rPr>
        <sz val="12"/>
        <rFont val="Calibri"/>
        <family val="2"/>
        <scheme val="minor"/>
      </rPr>
      <t xml:space="preserve"> 38</t>
    </r>
    <r>
      <rPr>
        <b/>
        <sz val="12"/>
        <rFont val="Calibri"/>
        <family val="2"/>
        <scheme val="minor"/>
      </rPr>
      <t>,</t>
    </r>
    <r>
      <rPr>
        <sz val="12"/>
        <rFont val="Calibri"/>
        <family val="2"/>
        <scheme val="minor"/>
      </rPr>
      <t xml:space="preserve"> 5-20.</t>
    </r>
  </si>
  <si>
    <r>
      <t xml:space="preserve">DIXIT, A., QUAGLIETTA, J. &amp; GAULTON, C. 2021. Preparing for the future: How organizations can prepare boards, leaders, and risk managers for artificial intelligence. </t>
    </r>
    <r>
      <rPr>
        <i/>
        <sz val="12"/>
        <rFont val="Calibri"/>
        <family val="2"/>
        <scheme val="minor"/>
      </rPr>
      <t>Healthcare Management Forum,</t>
    </r>
    <r>
      <rPr>
        <sz val="12"/>
        <rFont val="Calibri"/>
        <family val="2"/>
        <scheme val="minor"/>
      </rPr>
      <t xml:space="preserve"> 34</t>
    </r>
    <r>
      <rPr>
        <b/>
        <sz val="12"/>
        <rFont val="Calibri"/>
        <family val="2"/>
        <scheme val="minor"/>
      </rPr>
      <t>,</t>
    </r>
    <r>
      <rPr>
        <sz val="12"/>
        <rFont val="Calibri"/>
        <family val="2"/>
        <scheme val="minor"/>
      </rPr>
      <t xml:space="preserve"> 346-352.</t>
    </r>
  </si>
  <si>
    <r>
      <t xml:space="preserve">DOKAS, I. M. &amp; PANAGIOTAKOPOULOS, D. C. 2006. A knowledge acquisition process to analyse operational problems in solid waste management facilities. </t>
    </r>
    <r>
      <rPr>
        <i/>
        <sz val="12"/>
        <rFont val="Calibri"/>
        <family val="2"/>
        <scheme val="minor"/>
      </rPr>
      <t>Waste Management &amp; Research,</t>
    </r>
    <r>
      <rPr>
        <sz val="12"/>
        <rFont val="Calibri"/>
        <family val="2"/>
        <scheme val="minor"/>
      </rPr>
      <t xml:space="preserve"> 24</t>
    </r>
    <r>
      <rPr>
        <b/>
        <sz val="12"/>
        <rFont val="Calibri"/>
        <family val="2"/>
        <scheme val="minor"/>
      </rPr>
      <t>,</t>
    </r>
    <r>
      <rPr>
        <sz val="12"/>
        <rFont val="Calibri"/>
        <family val="2"/>
        <scheme val="minor"/>
      </rPr>
      <t xml:space="preserve"> 332-344.</t>
    </r>
  </si>
  <si>
    <r>
      <t xml:space="preserve">EDWARDS, R. &amp; COULTON, P. 2007. Teaching Embedded Programming through Mobile Games Development in Symbian. </t>
    </r>
    <r>
      <rPr>
        <i/>
        <sz val="12"/>
        <rFont val="Calibri"/>
        <family val="2"/>
        <scheme val="minor"/>
      </rPr>
      <t>The International Journal of Electrical Engineering &amp; Education,</t>
    </r>
    <r>
      <rPr>
        <sz val="12"/>
        <rFont val="Calibri"/>
        <family val="2"/>
        <scheme val="minor"/>
      </rPr>
      <t xml:space="preserve"> 44</t>
    </r>
    <r>
      <rPr>
        <b/>
        <sz val="12"/>
        <rFont val="Calibri"/>
        <family val="2"/>
        <scheme val="minor"/>
      </rPr>
      <t>,</t>
    </r>
    <r>
      <rPr>
        <sz val="12"/>
        <rFont val="Calibri"/>
        <family val="2"/>
        <scheme val="minor"/>
      </rPr>
      <t xml:space="preserve"> 307-318.</t>
    </r>
  </si>
  <si>
    <r>
      <t xml:space="preserve">EL-KHOULY, M. M. 2007. Web-Based Graduate Diploma in Computer Sciences. </t>
    </r>
    <r>
      <rPr>
        <i/>
        <sz val="12"/>
        <rFont val="Calibri"/>
        <family val="2"/>
        <scheme val="minor"/>
      </rPr>
      <t>E-Learning and Digital Media,</t>
    </r>
    <r>
      <rPr>
        <sz val="12"/>
        <rFont val="Calibri"/>
        <family val="2"/>
        <scheme val="minor"/>
      </rPr>
      <t xml:space="preserve"> 4</t>
    </r>
    <r>
      <rPr>
        <b/>
        <sz val="12"/>
        <rFont val="Calibri"/>
        <family val="2"/>
        <scheme val="minor"/>
      </rPr>
      <t>,</t>
    </r>
    <r>
      <rPr>
        <sz val="12"/>
        <rFont val="Calibri"/>
        <family val="2"/>
        <scheme val="minor"/>
      </rPr>
      <t xml:space="preserve"> 464-470.</t>
    </r>
  </si>
  <si>
    <r>
      <t xml:space="preserve">ELLIS, P. J. 1987. AILO–a phoenix arisen. </t>
    </r>
    <r>
      <rPr>
        <i/>
        <sz val="12"/>
        <rFont val="Calibri"/>
        <family val="2"/>
        <scheme val="minor"/>
      </rPr>
      <t>Industry and Higher Education,</t>
    </r>
    <r>
      <rPr>
        <sz val="12"/>
        <rFont val="Calibri"/>
        <family val="2"/>
        <scheme val="minor"/>
      </rPr>
      <t xml:space="preserve"> 1</t>
    </r>
    <r>
      <rPr>
        <b/>
        <sz val="12"/>
        <rFont val="Calibri"/>
        <family val="2"/>
        <scheme val="minor"/>
      </rPr>
      <t>,</t>
    </r>
    <r>
      <rPr>
        <sz val="12"/>
        <rFont val="Calibri"/>
        <family val="2"/>
        <scheme val="minor"/>
      </rPr>
      <t xml:space="preserve"> 143-145.</t>
    </r>
  </si>
  <si>
    <r>
      <t xml:space="preserve">ESPINOZA, M. I. &amp; ARONCZYK, M. 2021. Big data for climate action or climate action for big data? </t>
    </r>
    <r>
      <rPr>
        <i/>
        <sz val="12"/>
        <rFont val="Calibri"/>
        <family val="2"/>
        <scheme val="minor"/>
      </rPr>
      <t>Big Data &amp; Society,</t>
    </r>
    <r>
      <rPr>
        <sz val="12"/>
        <rFont val="Calibri"/>
        <family val="2"/>
        <scheme val="minor"/>
      </rPr>
      <t xml:space="preserve"> 8</t>
    </r>
    <r>
      <rPr>
        <b/>
        <sz val="12"/>
        <rFont val="Calibri"/>
        <family val="2"/>
        <scheme val="minor"/>
      </rPr>
      <t>,</t>
    </r>
    <r>
      <rPr>
        <sz val="12"/>
        <rFont val="Calibri"/>
        <family val="2"/>
        <scheme val="minor"/>
      </rPr>
      <t xml:space="preserve"> 2053951720982032.</t>
    </r>
  </si>
  <si>
    <r>
      <t xml:space="preserve">EWENSTEIN, B. &amp; WHYTE, J. 2009. Knowledge Practices in Design: The Role of Visual Representations as `Epistemic Objects'. </t>
    </r>
    <r>
      <rPr>
        <i/>
        <sz val="12"/>
        <rFont val="Calibri"/>
        <family val="2"/>
        <scheme val="minor"/>
      </rPr>
      <t>Organization Studies,</t>
    </r>
    <r>
      <rPr>
        <sz val="12"/>
        <rFont val="Calibri"/>
        <family val="2"/>
        <scheme val="minor"/>
      </rPr>
      <t xml:space="preserve"> 30</t>
    </r>
    <r>
      <rPr>
        <b/>
        <sz val="12"/>
        <rFont val="Calibri"/>
        <family val="2"/>
        <scheme val="minor"/>
      </rPr>
      <t>,</t>
    </r>
    <r>
      <rPr>
        <sz val="12"/>
        <rFont val="Calibri"/>
        <family val="2"/>
        <scheme val="minor"/>
      </rPr>
      <t xml:space="preserve"> 07-30.</t>
    </r>
  </si>
  <si>
    <r>
      <t xml:space="preserve">FANTASIA, M., PAGLIANI, P. &amp; ZUCCHERMAGLIO, C. 1992. Skill Needs in Artificial Intelligence and Expert Systems Techniques. </t>
    </r>
    <r>
      <rPr>
        <i/>
        <sz val="12"/>
        <rFont val="Calibri"/>
        <family val="2"/>
        <scheme val="minor"/>
      </rPr>
      <t>Industry and Higher Education,</t>
    </r>
    <r>
      <rPr>
        <sz val="12"/>
        <rFont val="Calibri"/>
        <family val="2"/>
        <scheme val="minor"/>
      </rPr>
      <t xml:space="preserve"> 6</t>
    </r>
    <r>
      <rPr>
        <b/>
        <sz val="12"/>
        <rFont val="Calibri"/>
        <family val="2"/>
        <scheme val="minor"/>
      </rPr>
      <t>,</t>
    </r>
    <r>
      <rPr>
        <sz val="12"/>
        <rFont val="Calibri"/>
        <family val="2"/>
        <scheme val="minor"/>
      </rPr>
      <t xml:space="preserve"> 46-49.</t>
    </r>
  </si>
  <si>
    <r>
      <t xml:space="preserve">FARROW, E. 2021. Extending the Participant’s Voice to Guide Artificial Intelligence Transformation Using Futures Methodology and Layered User Story Analysis. </t>
    </r>
    <r>
      <rPr>
        <i/>
        <sz val="12"/>
        <rFont val="Calibri"/>
        <family val="2"/>
        <scheme val="minor"/>
      </rPr>
      <t>World Futures Review,</t>
    </r>
    <r>
      <rPr>
        <sz val="12"/>
        <rFont val="Calibri"/>
        <family val="2"/>
        <scheme val="minor"/>
      </rPr>
      <t xml:space="preserve"> 13</t>
    </r>
    <r>
      <rPr>
        <b/>
        <sz val="12"/>
        <rFont val="Calibri"/>
        <family val="2"/>
        <scheme val="minor"/>
      </rPr>
      <t>,</t>
    </r>
    <r>
      <rPr>
        <sz val="12"/>
        <rFont val="Calibri"/>
        <family val="2"/>
        <scheme val="minor"/>
      </rPr>
      <t xml:space="preserve"> 214-236.</t>
    </r>
  </si>
  <si>
    <r>
      <t xml:space="preserve">FIELDING, E. A. S., MCCARDLE, J. R., EYNARD, B., HARTMAN, N. &amp; FRASER, A. 2014. Product lifecycle management in design and engineering education: International perspectives. </t>
    </r>
    <r>
      <rPr>
        <i/>
        <sz val="12"/>
        <rFont val="Calibri"/>
        <family val="2"/>
        <scheme val="minor"/>
      </rPr>
      <t>Concurrent Engineering,</t>
    </r>
    <r>
      <rPr>
        <sz val="12"/>
        <rFont val="Calibri"/>
        <family val="2"/>
        <scheme val="minor"/>
      </rPr>
      <t xml:space="preserve"> 22</t>
    </r>
    <r>
      <rPr>
        <b/>
        <sz val="12"/>
        <rFont val="Calibri"/>
        <family val="2"/>
        <scheme val="minor"/>
      </rPr>
      <t>,</t>
    </r>
    <r>
      <rPr>
        <sz val="12"/>
        <rFont val="Calibri"/>
        <family val="2"/>
        <scheme val="minor"/>
      </rPr>
      <t xml:space="preserve"> 123-134.</t>
    </r>
  </si>
  <si>
    <r>
      <t xml:space="preserve">FIKSEL, J. &amp; HAYES-ROTH, F. 1993. Computer-aided Requirements Management. </t>
    </r>
    <r>
      <rPr>
        <i/>
        <sz val="12"/>
        <rFont val="Calibri"/>
        <family val="2"/>
        <scheme val="minor"/>
      </rPr>
      <t>Concurrent Engineering,</t>
    </r>
    <r>
      <rPr>
        <sz val="12"/>
        <rFont val="Calibri"/>
        <family val="2"/>
        <scheme val="minor"/>
      </rPr>
      <t xml:space="preserve"> 1</t>
    </r>
    <r>
      <rPr>
        <b/>
        <sz val="12"/>
        <rFont val="Calibri"/>
        <family val="2"/>
        <scheme val="minor"/>
      </rPr>
      <t>,</t>
    </r>
    <r>
      <rPr>
        <sz val="12"/>
        <rFont val="Calibri"/>
        <family val="2"/>
        <scheme val="minor"/>
      </rPr>
      <t xml:space="preserve"> 83-92.</t>
    </r>
  </si>
  <si>
    <r>
      <t xml:space="preserve">FINK, L., SHAO, J., LICHTENSTEIN, Y. &amp; HAEFLIGER, S. 2020. The ownership of digital infrastructure: Exploring the deployment of software libraries in a digital innovation cluster. </t>
    </r>
    <r>
      <rPr>
        <i/>
        <sz val="12"/>
        <rFont val="Calibri"/>
        <family val="2"/>
        <scheme val="minor"/>
      </rPr>
      <t>Journal of Information Technology,</t>
    </r>
    <r>
      <rPr>
        <sz val="12"/>
        <rFont val="Calibri"/>
        <family val="2"/>
        <scheme val="minor"/>
      </rPr>
      <t xml:space="preserve"> 35</t>
    </r>
    <r>
      <rPr>
        <b/>
        <sz val="12"/>
        <rFont val="Calibri"/>
        <family val="2"/>
        <scheme val="minor"/>
      </rPr>
      <t>,</t>
    </r>
    <r>
      <rPr>
        <sz val="12"/>
        <rFont val="Calibri"/>
        <family val="2"/>
        <scheme val="minor"/>
      </rPr>
      <t xml:space="preserve"> 251-269.</t>
    </r>
  </si>
  <si>
    <r>
      <t xml:space="preserve">FORSYTHE, D. E. 1993. The Construction of Work in Artificial Intelligence. </t>
    </r>
    <r>
      <rPr>
        <i/>
        <sz val="12"/>
        <rFont val="Calibri"/>
        <family val="2"/>
        <scheme val="minor"/>
      </rPr>
      <t>Science, Technology, &amp; Human Values,</t>
    </r>
    <r>
      <rPr>
        <sz val="12"/>
        <rFont val="Calibri"/>
        <family val="2"/>
        <scheme val="minor"/>
      </rPr>
      <t xml:space="preserve"> 18</t>
    </r>
    <r>
      <rPr>
        <b/>
        <sz val="12"/>
        <rFont val="Calibri"/>
        <family val="2"/>
        <scheme val="minor"/>
      </rPr>
      <t>,</t>
    </r>
    <r>
      <rPr>
        <sz val="12"/>
        <rFont val="Calibri"/>
        <family val="2"/>
        <scheme val="minor"/>
      </rPr>
      <t xml:space="preserve"> 460-479.</t>
    </r>
  </si>
  <si>
    <r>
      <t xml:space="preserve">FOX, B. I. 2018. Cognitive Computing and Watson: Implications for Hospital Pharmacy. </t>
    </r>
    <r>
      <rPr>
        <i/>
        <sz val="12"/>
        <rFont val="Calibri"/>
        <family val="2"/>
        <scheme val="minor"/>
      </rPr>
      <t>Hospital Pharmacy,</t>
    </r>
    <r>
      <rPr>
        <sz val="12"/>
        <rFont val="Calibri"/>
        <family val="2"/>
        <scheme val="minor"/>
      </rPr>
      <t xml:space="preserve"> 54</t>
    </r>
    <r>
      <rPr>
        <b/>
        <sz val="12"/>
        <rFont val="Calibri"/>
        <family val="2"/>
        <scheme val="minor"/>
      </rPr>
      <t>,</t>
    </r>
    <r>
      <rPr>
        <sz val="12"/>
        <rFont val="Calibri"/>
        <family val="2"/>
        <scheme val="minor"/>
      </rPr>
      <t xml:space="preserve"> 20-21.</t>
    </r>
  </si>
  <si>
    <r>
      <t xml:space="preserve">FREED, R. C. &amp; ROBERTS, D. D. 1989. The Nature, Classification, and Generic Structure of Proposals. </t>
    </r>
    <r>
      <rPr>
        <i/>
        <sz val="12"/>
        <rFont val="Calibri"/>
        <family val="2"/>
        <scheme val="minor"/>
      </rPr>
      <t>Journal of Technical Writing and Communication,</t>
    </r>
    <r>
      <rPr>
        <sz val="12"/>
        <rFont val="Calibri"/>
        <family val="2"/>
        <scheme val="minor"/>
      </rPr>
      <t xml:space="preserve"> 19</t>
    </r>
    <r>
      <rPr>
        <b/>
        <sz val="12"/>
        <rFont val="Calibri"/>
        <family val="2"/>
        <scheme val="minor"/>
      </rPr>
      <t>,</t>
    </r>
    <r>
      <rPr>
        <sz val="12"/>
        <rFont val="Calibri"/>
        <family val="2"/>
        <scheme val="minor"/>
      </rPr>
      <t xml:space="preserve"> 317-351.</t>
    </r>
  </si>
  <si>
    <r>
      <t xml:space="preserve">FUSCO, G., CAGLIONI, M., EMSELLEM, K., MERAD, M., MORENO, D. &amp; VOIRON-CANICIO, C. 2017. Questions of uncertainty in geography. </t>
    </r>
    <r>
      <rPr>
        <i/>
        <sz val="12"/>
        <rFont val="Calibri"/>
        <family val="2"/>
        <scheme val="minor"/>
      </rPr>
      <t>Environment and Planning A: Economy and Space,</t>
    </r>
    <r>
      <rPr>
        <sz val="12"/>
        <rFont val="Calibri"/>
        <family val="2"/>
        <scheme val="minor"/>
      </rPr>
      <t xml:space="preserve"> 49</t>
    </r>
    <r>
      <rPr>
        <b/>
        <sz val="12"/>
        <rFont val="Calibri"/>
        <family val="2"/>
        <scheme val="minor"/>
      </rPr>
      <t>,</t>
    </r>
    <r>
      <rPr>
        <sz val="12"/>
        <rFont val="Calibri"/>
        <family val="2"/>
        <scheme val="minor"/>
      </rPr>
      <t xml:space="preserve"> 2261-2280.</t>
    </r>
  </si>
  <si>
    <r>
      <t xml:space="preserve">GALLIERS, R. D. 1993. Research Issues in Information Systems. </t>
    </r>
    <r>
      <rPr>
        <i/>
        <sz val="12"/>
        <rFont val="Calibri"/>
        <family val="2"/>
        <scheme val="minor"/>
      </rPr>
      <t>Journal of Information Technology,</t>
    </r>
    <r>
      <rPr>
        <sz val="12"/>
        <rFont val="Calibri"/>
        <family val="2"/>
        <scheme val="minor"/>
      </rPr>
      <t xml:space="preserve"> 8</t>
    </r>
    <r>
      <rPr>
        <b/>
        <sz val="12"/>
        <rFont val="Calibri"/>
        <family val="2"/>
        <scheme val="minor"/>
      </rPr>
      <t>,</t>
    </r>
    <r>
      <rPr>
        <sz val="12"/>
        <rFont val="Calibri"/>
        <family val="2"/>
        <scheme val="minor"/>
      </rPr>
      <t xml:space="preserve"> 92-98.</t>
    </r>
  </si>
  <si>
    <r>
      <t xml:space="preserve">GANTES, C., CONNOR, J. J. &amp; LOGCHER, R. D. 1993. Simulation of the Deployment Process of Multiunit Deployable Structures On a Cray-2. </t>
    </r>
    <r>
      <rPr>
        <i/>
        <sz val="12"/>
        <rFont val="Calibri"/>
        <family val="2"/>
        <scheme val="minor"/>
      </rPr>
      <t>The International Journal of Supercomputing Applications,</t>
    </r>
    <r>
      <rPr>
        <sz val="12"/>
        <rFont val="Calibri"/>
        <family val="2"/>
        <scheme val="minor"/>
      </rPr>
      <t xml:space="preserve"> 7</t>
    </r>
    <r>
      <rPr>
        <b/>
        <sz val="12"/>
        <rFont val="Calibri"/>
        <family val="2"/>
        <scheme val="minor"/>
      </rPr>
      <t>,</t>
    </r>
    <r>
      <rPr>
        <sz val="12"/>
        <rFont val="Calibri"/>
        <family val="2"/>
        <scheme val="minor"/>
      </rPr>
      <t xml:space="preserve"> 144-154.</t>
    </r>
  </si>
  <si>
    <r>
      <t xml:space="preserve">GARCÍA-CRESPO, Á., COLOMO-PALACIOS, R., GÓMEZ-BERBÍS, J. M. &amp; RUIZ-MEZCUA, B. 2010. SEMO: A Framework for Customer Social Networks Analysis Based on Semantics. </t>
    </r>
    <r>
      <rPr>
        <i/>
        <sz val="12"/>
        <rFont val="Calibri"/>
        <family val="2"/>
        <scheme val="minor"/>
      </rPr>
      <t>Journal of Information Technology,</t>
    </r>
    <r>
      <rPr>
        <sz val="12"/>
        <rFont val="Calibri"/>
        <family val="2"/>
        <scheme val="minor"/>
      </rPr>
      <t xml:space="preserve"> 25</t>
    </r>
    <r>
      <rPr>
        <b/>
        <sz val="12"/>
        <rFont val="Calibri"/>
        <family val="2"/>
        <scheme val="minor"/>
      </rPr>
      <t>,</t>
    </r>
    <r>
      <rPr>
        <sz val="12"/>
        <rFont val="Calibri"/>
        <family val="2"/>
        <scheme val="minor"/>
      </rPr>
      <t xml:space="preserve"> 178-188.</t>
    </r>
  </si>
  <si>
    <r>
      <t xml:space="preserve">GEORGE, D. A. &amp; LANDSBURG, J. R. 1987. Applied sciences continuing education at Simon Fraser. </t>
    </r>
    <r>
      <rPr>
        <i/>
        <sz val="12"/>
        <rFont val="Calibri"/>
        <family val="2"/>
        <scheme val="minor"/>
      </rPr>
      <t>Industry and Higher Education,</t>
    </r>
    <r>
      <rPr>
        <sz val="12"/>
        <rFont val="Calibri"/>
        <family val="2"/>
        <scheme val="minor"/>
      </rPr>
      <t xml:space="preserve"> 1</t>
    </r>
    <r>
      <rPr>
        <b/>
        <sz val="12"/>
        <rFont val="Calibri"/>
        <family val="2"/>
        <scheme val="minor"/>
      </rPr>
      <t>,</t>
    </r>
    <r>
      <rPr>
        <sz val="12"/>
        <rFont val="Calibri"/>
        <family val="2"/>
        <scheme val="minor"/>
      </rPr>
      <t xml:space="preserve"> 141-143.</t>
    </r>
  </si>
  <si>
    <r>
      <t xml:space="preserve">GILCH, P. M. &amp; SIEWEKE, J. 2020. Recruiting digital talent: The strategic role of recruitment in organisations’ digital transformation. </t>
    </r>
    <r>
      <rPr>
        <i/>
        <sz val="12"/>
        <rFont val="Calibri"/>
        <family val="2"/>
        <scheme val="minor"/>
      </rPr>
      <t>German Journal of Human Resource Management,</t>
    </r>
    <r>
      <rPr>
        <sz val="12"/>
        <rFont val="Calibri"/>
        <family val="2"/>
        <scheme val="minor"/>
      </rPr>
      <t xml:space="preserve"> 35</t>
    </r>
    <r>
      <rPr>
        <b/>
        <sz val="12"/>
        <rFont val="Calibri"/>
        <family val="2"/>
        <scheme val="minor"/>
      </rPr>
      <t>,</t>
    </r>
    <r>
      <rPr>
        <sz val="12"/>
        <rFont val="Calibri"/>
        <family val="2"/>
        <scheme val="minor"/>
      </rPr>
      <t xml:space="preserve"> 53-82.</t>
    </r>
  </si>
  <si>
    <r>
      <t xml:space="preserve">GILLARD, S. 2005. Managing IT projects: communication pitfalls and bridges. </t>
    </r>
    <r>
      <rPr>
        <i/>
        <sz val="12"/>
        <rFont val="Calibri"/>
        <family val="2"/>
        <scheme val="minor"/>
      </rPr>
      <t>Journal of Information Science,</t>
    </r>
    <r>
      <rPr>
        <sz val="12"/>
        <rFont val="Calibri"/>
        <family val="2"/>
        <scheme val="minor"/>
      </rPr>
      <t xml:space="preserve"> 31</t>
    </r>
    <r>
      <rPr>
        <b/>
        <sz val="12"/>
        <rFont val="Calibri"/>
        <family val="2"/>
        <scheme val="minor"/>
      </rPr>
      <t>,</t>
    </r>
    <r>
      <rPr>
        <sz val="12"/>
        <rFont val="Calibri"/>
        <family val="2"/>
        <scheme val="minor"/>
      </rPr>
      <t xml:space="preserve"> 37-43.</t>
    </r>
  </si>
  <si>
    <r>
      <t xml:space="preserve">GIORDANO, J. &amp; REYNOLDS, P. F. 2004. WARSIM 2000: A Case for Technological Subject Matter Experts. </t>
    </r>
    <r>
      <rPr>
        <i/>
        <sz val="12"/>
        <rFont val="Calibri"/>
        <family val="2"/>
        <scheme val="minor"/>
      </rPr>
      <t>The Journal of Defense Modeling and Simulation,</t>
    </r>
    <r>
      <rPr>
        <sz val="12"/>
        <rFont val="Calibri"/>
        <family val="2"/>
        <scheme val="minor"/>
      </rPr>
      <t xml:space="preserve"> 1</t>
    </r>
    <r>
      <rPr>
        <b/>
        <sz val="12"/>
        <rFont val="Calibri"/>
        <family val="2"/>
        <scheme val="minor"/>
      </rPr>
      <t>,</t>
    </r>
    <r>
      <rPr>
        <sz val="12"/>
        <rFont val="Calibri"/>
        <family val="2"/>
        <scheme val="minor"/>
      </rPr>
      <t xml:space="preserve"> 83-90.</t>
    </r>
  </si>
  <si>
    <r>
      <t xml:space="preserve">GRAHAM, D. 2007. PESTE Factors in Developing a Framework for E-Learning. </t>
    </r>
    <r>
      <rPr>
        <i/>
        <sz val="12"/>
        <rFont val="Calibri"/>
        <family val="2"/>
        <scheme val="minor"/>
      </rPr>
      <t>E-Learning and Digital Media,</t>
    </r>
    <r>
      <rPr>
        <sz val="12"/>
        <rFont val="Calibri"/>
        <family val="2"/>
        <scheme val="minor"/>
      </rPr>
      <t xml:space="preserve"> 4</t>
    </r>
    <r>
      <rPr>
        <b/>
        <sz val="12"/>
        <rFont val="Calibri"/>
        <family val="2"/>
        <scheme val="minor"/>
      </rPr>
      <t>,</t>
    </r>
    <r>
      <rPr>
        <sz val="12"/>
        <rFont val="Calibri"/>
        <family val="2"/>
        <scheme val="minor"/>
      </rPr>
      <t xml:space="preserve"> 194-201.</t>
    </r>
  </si>
  <si>
    <r>
      <t xml:space="preserve">GRAHAM, D. 2013. Redeploying the Transnational Framework for e-Learning Technologies as a Tool for Evaluation. </t>
    </r>
    <r>
      <rPr>
        <i/>
        <sz val="12"/>
        <rFont val="Calibri"/>
        <family val="2"/>
        <scheme val="minor"/>
      </rPr>
      <t>E-Learning and Digital Media,</t>
    </r>
    <r>
      <rPr>
        <sz val="12"/>
        <rFont val="Calibri"/>
        <family val="2"/>
        <scheme val="minor"/>
      </rPr>
      <t xml:space="preserve"> 10</t>
    </r>
    <r>
      <rPr>
        <b/>
        <sz val="12"/>
        <rFont val="Calibri"/>
        <family val="2"/>
        <scheme val="minor"/>
      </rPr>
      <t>,</t>
    </r>
    <r>
      <rPr>
        <sz val="12"/>
        <rFont val="Calibri"/>
        <family val="2"/>
        <scheme val="minor"/>
      </rPr>
      <t xml:space="preserve"> 40-52.</t>
    </r>
  </si>
  <si>
    <r>
      <t xml:space="preserve">GRIDA, M. &amp; ZEID, M. 2018. A system dynamics-based model to implement the Theory of Constraints in a healthcare system. </t>
    </r>
    <r>
      <rPr>
        <i/>
        <sz val="12"/>
        <rFont val="Calibri"/>
        <family val="2"/>
        <scheme val="minor"/>
      </rPr>
      <t>SIMULATION,</t>
    </r>
    <r>
      <rPr>
        <sz val="12"/>
        <rFont val="Calibri"/>
        <family val="2"/>
        <scheme val="minor"/>
      </rPr>
      <t xml:space="preserve"> 95</t>
    </r>
    <r>
      <rPr>
        <b/>
        <sz val="12"/>
        <rFont val="Calibri"/>
        <family val="2"/>
        <scheme val="minor"/>
      </rPr>
      <t>,</t>
    </r>
    <r>
      <rPr>
        <sz val="12"/>
        <rFont val="Calibri"/>
        <family val="2"/>
        <scheme val="minor"/>
      </rPr>
      <t xml:space="preserve"> 593-605.</t>
    </r>
  </si>
  <si>
    <r>
      <t xml:space="preserve">HAGGARD, T. R. &amp; BOGART, F. D. 1993. Linking the US Engineering and Construction Industry to Higher Education: The Construction Industry Institute's Timely Mission. </t>
    </r>
    <r>
      <rPr>
        <i/>
        <sz val="12"/>
        <rFont val="Calibri"/>
        <family val="2"/>
        <scheme val="minor"/>
      </rPr>
      <t>Industry and Higher Education,</t>
    </r>
    <r>
      <rPr>
        <sz val="12"/>
        <rFont val="Calibri"/>
        <family val="2"/>
        <scheme val="minor"/>
      </rPr>
      <t xml:space="preserve"> 7</t>
    </r>
    <r>
      <rPr>
        <b/>
        <sz val="12"/>
        <rFont val="Calibri"/>
        <family val="2"/>
        <scheme val="minor"/>
      </rPr>
      <t>,</t>
    </r>
    <r>
      <rPr>
        <sz val="12"/>
        <rFont val="Calibri"/>
        <family val="2"/>
        <scheme val="minor"/>
      </rPr>
      <t xml:space="preserve"> 79-85.</t>
    </r>
  </si>
  <si>
    <r>
      <t xml:space="preserve">HAN, Z., CHEN, J., ZHANG, F., GAO, Z., HUANG, H. &amp; LI, Y. 2022. An efficient online outlier recognition method of dam monitoring data based on improved M-robust regression. </t>
    </r>
    <r>
      <rPr>
        <i/>
        <sz val="12"/>
        <rFont val="Calibri"/>
        <family val="2"/>
        <scheme val="minor"/>
      </rPr>
      <t>Structural Health Monitoring</t>
    </r>
    <r>
      <rPr>
        <b/>
        <sz val="12"/>
        <rFont val="Calibri"/>
        <family val="2"/>
        <scheme val="minor"/>
      </rPr>
      <t>,</t>
    </r>
    <r>
      <rPr>
        <sz val="12"/>
        <rFont val="Calibri"/>
        <family val="2"/>
        <scheme val="minor"/>
      </rPr>
      <t xml:space="preserve"> 14759217221102060.</t>
    </r>
  </si>
  <si>
    <r>
      <t xml:space="preserve">HANDKE, L., KLONEK, F., O’NEILL, T. A. &amp; KERSCHREITER, R. 2021. Unpacking the Role of Feedback in Virtual Team Effectiveness. </t>
    </r>
    <r>
      <rPr>
        <i/>
        <sz val="12"/>
        <rFont val="Calibri"/>
        <family val="2"/>
        <scheme val="minor"/>
      </rPr>
      <t>Small Group Research,</t>
    </r>
    <r>
      <rPr>
        <sz val="12"/>
        <rFont val="Calibri"/>
        <family val="2"/>
        <scheme val="minor"/>
      </rPr>
      <t xml:space="preserve"> 53</t>
    </r>
    <r>
      <rPr>
        <b/>
        <sz val="12"/>
        <rFont val="Calibri"/>
        <family val="2"/>
        <scheme val="minor"/>
      </rPr>
      <t>,</t>
    </r>
    <r>
      <rPr>
        <sz val="12"/>
        <rFont val="Calibri"/>
        <family val="2"/>
        <scheme val="minor"/>
      </rPr>
      <t xml:space="preserve"> 41-87.</t>
    </r>
  </si>
  <si>
    <r>
      <t xml:space="preserve">HANRAHAN, H. E. 1988. Expert Systems in Electrical Engineering Education. </t>
    </r>
    <r>
      <rPr>
        <i/>
        <sz val="12"/>
        <rFont val="Calibri"/>
        <family val="2"/>
        <scheme val="minor"/>
      </rPr>
      <t>The International Journal of Electrical Engineering &amp; Education,</t>
    </r>
    <r>
      <rPr>
        <sz val="12"/>
        <rFont val="Calibri"/>
        <family val="2"/>
        <scheme val="minor"/>
      </rPr>
      <t xml:space="preserve"> 25</t>
    </r>
    <r>
      <rPr>
        <b/>
        <sz val="12"/>
        <rFont val="Calibri"/>
        <family val="2"/>
        <scheme val="minor"/>
      </rPr>
      <t>,</t>
    </r>
    <r>
      <rPr>
        <sz val="12"/>
        <rFont val="Calibri"/>
        <family val="2"/>
        <scheme val="minor"/>
      </rPr>
      <t xml:space="preserve"> 113-124.</t>
    </r>
  </si>
  <si>
    <r>
      <t xml:space="preserve">HASSAN, N. R., MATHIASSEN, L. &amp; LOWRY, P. B. 2019. The process of information systems theorizing as a discursive practice. </t>
    </r>
    <r>
      <rPr>
        <i/>
        <sz val="12"/>
        <rFont val="Calibri"/>
        <family val="2"/>
        <scheme val="minor"/>
      </rPr>
      <t>Journal of Information Technology,</t>
    </r>
    <r>
      <rPr>
        <sz val="12"/>
        <rFont val="Calibri"/>
        <family val="2"/>
        <scheme val="minor"/>
      </rPr>
      <t xml:space="preserve"> 34</t>
    </r>
    <r>
      <rPr>
        <b/>
        <sz val="12"/>
        <rFont val="Calibri"/>
        <family val="2"/>
        <scheme val="minor"/>
      </rPr>
      <t>,</t>
    </r>
    <r>
      <rPr>
        <sz val="12"/>
        <rFont val="Calibri"/>
        <family val="2"/>
        <scheme val="minor"/>
      </rPr>
      <t xml:space="preserve"> 198-220.</t>
    </r>
  </si>
  <si>
    <r>
      <t xml:space="preserve">HEGAZY, T., GRIERSON, D., AYED, A. &amp; ZANELDIN, E. 2000. Resource Optimization in a Design Office Using Simulation. </t>
    </r>
    <r>
      <rPr>
        <i/>
        <sz val="12"/>
        <rFont val="Calibri"/>
        <family val="2"/>
        <scheme val="minor"/>
      </rPr>
      <t>Project Management Journal,</t>
    </r>
    <r>
      <rPr>
        <sz val="12"/>
        <rFont val="Calibri"/>
        <family val="2"/>
        <scheme val="minor"/>
      </rPr>
      <t xml:space="preserve"> 31</t>
    </r>
    <r>
      <rPr>
        <b/>
        <sz val="12"/>
        <rFont val="Calibri"/>
        <family val="2"/>
        <scheme val="minor"/>
      </rPr>
      <t>,</t>
    </r>
    <r>
      <rPr>
        <sz val="12"/>
        <rFont val="Calibri"/>
        <family val="2"/>
        <scheme val="minor"/>
      </rPr>
      <t xml:space="preserve"> 33-43.</t>
    </r>
  </si>
  <si>
    <r>
      <t xml:space="preserve">HOEY, J., SCHRÖDER, T., MORGAN, J., ROGERS, K. B., RISHI, D. &amp; NAGAPPAN, M. 2018. Artificial Intelligence and Social Simulation: Studying Group Dynamics on a Massive Scale. </t>
    </r>
    <r>
      <rPr>
        <i/>
        <sz val="12"/>
        <rFont val="Calibri"/>
        <family val="2"/>
        <scheme val="minor"/>
      </rPr>
      <t>Small Group Research,</t>
    </r>
    <r>
      <rPr>
        <sz val="12"/>
        <rFont val="Calibri"/>
        <family val="2"/>
        <scheme val="minor"/>
      </rPr>
      <t xml:space="preserve"> 49</t>
    </r>
    <r>
      <rPr>
        <b/>
        <sz val="12"/>
        <rFont val="Calibri"/>
        <family val="2"/>
        <scheme val="minor"/>
      </rPr>
      <t>,</t>
    </r>
    <r>
      <rPr>
        <sz val="12"/>
        <rFont val="Calibri"/>
        <family val="2"/>
        <scheme val="minor"/>
      </rPr>
      <t xml:space="preserve"> 647-683.</t>
    </r>
  </si>
  <si>
    <r>
      <t xml:space="preserve">HOPMERE, M., CRAWFORD, L. &amp; HARRÉ, M. S. 2020. Proactively Monitoring Large Project Portfolios. </t>
    </r>
    <r>
      <rPr>
        <i/>
        <sz val="12"/>
        <rFont val="Calibri"/>
        <family val="2"/>
        <scheme val="minor"/>
      </rPr>
      <t>Project Management Journal,</t>
    </r>
    <r>
      <rPr>
        <sz val="12"/>
        <rFont val="Calibri"/>
        <family val="2"/>
        <scheme val="minor"/>
      </rPr>
      <t xml:space="preserve"> 51</t>
    </r>
    <r>
      <rPr>
        <b/>
        <sz val="12"/>
        <rFont val="Calibri"/>
        <family val="2"/>
        <scheme val="minor"/>
      </rPr>
      <t>,</t>
    </r>
    <r>
      <rPr>
        <sz val="12"/>
        <rFont val="Calibri"/>
        <family val="2"/>
        <scheme val="minor"/>
      </rPr>
      <t xml:space="preserve"> 656-669.</t>
    </r>
  </si>
  <si>
    <r>
      <t xml:space="preserve">HUANG, E. &amp; CHEN, S.-J. 2006. Estimation of Project Completion Time and Factors Analysis for Concurrent Engineering Project Management: A Simulation Approach. </t>
    </r>
    <r>
      <rPr>
        <i/>
        <sz val="12"/>
        <rFont val="Calibri"/>
        <family val="2"/>
        <scheme val="minor"/>
      </rPr>
      <t>Concurrent Engineering,</t>
    </r>
    <r>
      <rPr>
        <sz val="12"/>
        <rFont val="Calibri"/>
        <family val="2"/>
        <scheme val="minor"/>
      </rPr>
      <t xml:space="preserve"> 14</t>
    </r>
    <r>
      <rPr>
        <b/>
        <sz val="12"/>
        <rFont val="Calibri"/>
        <family val="2"/>
        <scheme val="minor"/>
      </rPr>
      <t>,</t>
    </r>
    <r>
      <rPr>
        <sz val="12"/>
        <rFont val="Calibri"/>
        <family val="2"/>
        <scheme val="minor"/>
      </rPr>
      <t xml:space="preserve"> 329-341.</t>
    </r>
  </si>
  <si>
    <r>
      <t xml:space="preserve">HUANG, S.-B., JENG, Y.-L. &amp; LAI, C.-F. 2021. Note-Taking Learning System: The Use of the Learning Style Theory and the Peer Learning Method on Computer Programming Course. </t>
    </r>
    <r>
      <rPr>
        <i/>
        <sz val="12"/>
        <rFont val="Calibri"/>
        <family val="2"/>
        <scheme val="minor"/>
      </rPr>
      <t>Journal of Educational Computing Research,</t>
    </r>
    <r>
      <rPr>
        <sz val="12"/>
        <rFont val="Calibri"/>
        <family val="2"/>
        <scheme val="minor"/>
      </rPr>
      <t xml:space="preserve"> 59</t>
    </r>
    <r>
      <rPr>
        <b/>
        <sz val="12"/>
        <rFont val="Calibri"/>
        <family val="2"/>
        <scheme val="minor"/>
      </rPr>
      <t>,</t>
    </r>
    <r>
      <rPr>
        <sz val="12"/>
        <rFont val="Calibri"/>
        <family val="2"/>
        <scheme val="minor"/>
      </rPr>
      <t xml:space="preserve"> 870-895.</t>
    </r>
  </si>
  <si>
    <r>
      <t xml:space="preserve">HUTCHISON, C. &amp; ROSENBERG, D. 1994. The Organization of Organizations: Issues for Next-Generation Office IT. </t>
    </r>
    <r>
      <rPr>
        <i/>
        <sz val="12"/>
        <rFont val="Calibri"/>
        <family val="2"/>
        <scheme val="minor"/>
      </rPr>
      <t>Journal of Information Technology,</t>
    </r>
    <r>
      <rPr>
        <sz val="12"/>
        <rFont val="Calibri"/>
        <family val="2"/>
        <scheme val="minor"/>
      </rPr>
      <t xml:space="preserve"> 9</t>
    </r>
    <r>
      <rPr>
        <b/>
        <sz val="12"/>
        <rFont val="Calibri"/>
        <family val="2"/>
        <scheme val="minor"/>
      </rPr>
      <t>,</t>
    </r>
    <r>
      <rPr>
        <sz val="12"/>
        <rFont val="Calibri"/>
        <family val="2"/>
        <scheme val="minor"/>
      </rPr>
      <t xml:space="preserve"> 99-117.</t>
    </r>
  </si>
  <si>
    <r>
      <t xml:space="preserve">JAIN, A. 2019. Understanding the Future of HRM Through the VUCA Lens. </t>
    </r>
    <r>
      <rPr>
        <i/>
        <sz val="12"/>
        <rFont val="Calibri"/>
        <family val="2"/>
        <scheme val="minor"/>
      </rPr>
      <t>NHRD Network Journal,</t>
    </r>
    <r>
      <rPr>
        <sz val="12"/>
        <rFont val="Calibri"/>
        <family val="2"/>
        <scheme val="minor"/>
      </rPr>
      <t xml:space="preserve"> 12</t>
    </r>
    <r>
      <rPr>
        <b/>
        <sz val="12"/>
        <rFont val="Calibri"/>
        <family val="2"/>
        <scheme val="minor"/>
      </rPr>
      <t>,</t>
    </r>
    <r>
      <rPr>
        <sz val="12"/>
        <rFont val="Calibri"/>
        <family val="2"/>
        <scheme val="minor"/>
      </rPr>
      <t xml:space="preserve"> 80-86.</t>
    </r>
  </si>
  <si>
    <r>
      <t xml:space="preserve">JAMIESON, R. &amp; SZETO, R. 1989. Impact of Knowledge Based Information Systems on Organisations. </t>
    </r>
    <r>
      <rPr>
        <i/>
        <sz val="12"/>
        <rFont val="Calibri"/>
        <family val="2"/>
        <scheme val="minor"/>
      </rPr>
      <t>Journal of Information Technology,</t>
    </r>
    <r>
      <rPr>
        <sz val="12"/>
        <rFont val="Calibri"/>
        <family val="2"/>
        <scheme val="minor"/>
      </rPr>
      <t xml:space="preserve"> 4</t>
    </r>
    <r>
      <rPr>
        <b/>
        <sz val="12"/>
        <rFont val="Calibri"/>
        <family val="2"/>
        <scheme val="minor"/>
      </rPr>
      <t>,</t>
    </r>
    <r>
      <rPr>
        <sz val="12"/>
        <rFont val="Calibri"/>
        <family val="2"/>
        <scheme val="minor"/>
      </rPr>
      <t xml:space="preserve"> 145-158.</t>
    </r>
  </si>
  <si>
    <r>
      <t xml:space="preserve">JEWETT, R. L., MAH, S. M., HOWELL, N. &amp; LARSEN, M. M. 2021. Social Cohesion and Community Resilience During COVID-19 and Pandemics: A Rapid Scoping Review to Inform the United Nations Research Roadmap for COVID-19 Recovery. </t>
    </r>
    <r>
      <rPr>
        <i/>
        <sz val="12"/>
        <rFont val="Calibri"/>
        <family val="2"/>
        <scheme val="minor"/>
      </rPr>
      <t>International Journal of Health Services,</t>
    </r>
    <r>
      <rPr>
        <sz val="12"/>
        <rFont val="Calibri"/>
        <family val="2"/>
        <scheme val="minor"/>
      </rPr>
      <t xml:space="preserve"> 51</t>
    </r>
    <r>
      <rPr>
        <b/>
        <sz val="12"/>
        <rFont val="Calibri"/>
        <family val="2"/>
        <scheme val="minor"/>
      </rPr>
      <t>,</t>
    </r>
    <r>
      <rPr>
        <sz val="12"/>
        <rFont val="Calibri"/>
        <family val="2"/>
        <scheme val="minor"/>
      </rPr>
      <t xml:space="preserve"> 325-336.</t>
    </r>
  </si>
  <si>
    <r>
      <t xml:space="preserve">JONES, P. 1996. An overarching theory of health communication? </t>
    </r>
    <r>
      <rPr>
        <i/>
        <sz val="12"/>
        <rFont val="Calibri"/>
        <family val="2"/>
        <scheme val="minor"/>
      </rPr>
      <t>Health Informatics,</t>
    </r>
    <r>
      <rPr>
        <sz val="12"/>
        <rFont val="Calibri"/>
        <family val="2"/>
        <scheme val="minor"/>
      </rPr>
      <t xml:space="preserve"> 2</t>
    </r>
    <r>
      <rPr>
        <b/>
        <sz val="12"/>
        <rFont val="Calibri"/>
        <family val="2"/>
        <scheme val="minor"/>
      </rPr>
      <t>,</t>
    </r>
    <r>
      <rPr>
        <sz val="12"/>
        <rFont val="Calibri"/>
        <family val="2"/>
        <scheme val="minor"/>
      </rPr>
      <t xml:space="preserve"> 28-34.</t>
    </r>
  </si>
  <si>
    <r>
      <t xml:space="preserve">JUN, H.-B., PARK, J.-Y. &amp; SUH, H.-W. 2006. Lead Time Estimation Method for Complex Product Development Process. </t>
    </r>
    <r>
      <rPr>
        <i/>
        <sz val="12"/>
        <rFont val="Calibri"/>
        <family val="2"/>
        <scheme val="minor"/>
      </rPr>
      <t>Concurrent Engineering,</t>
    </r>
    <r>
      <rPr>
        <sz val="12"/>
        <rFont val="Calibri"/>
        <family val="2"/>
        <scheme val="minor"/>
      </rPr>
      <t xml:space="preserve"> 14</t>
    </r>
    <r>
      <rPr>
        <b/>
        <sz val="12"/>
        <rFont val="Calibri"/>
        <family val="2"/>
        <scheme val="minor"/>
      </rPr>
      <t>,</t>
    </r>
    <r>
      <rPr>
        <sz val="12"/>
        <rFont val="Calibri"/>
        <family val="2"/>
        <scheme val="minor"/>
      </rPr>
      <t xml:space="preserve"> 313-328.</t>
    </r>
  </si>
  <si>
    <r>
      <t xml:space="preserve">KEHL, W., JACKSON, M. &amp; FERGNANI, A. 2019. Natural Language Processing and Futures Studies. </t>
    </r>
    <r>
      <rPr>
        <i/>
        <sz val="12"/>
        <rFont val="Calibri"/>
        <family val="2"/>
        <scheme val="minor"/>
      </rPr>
      <t>World Futures Review,</t>
    </r>
    <r>
      <rPr>
        <sz val="12"/>
        <rFont val="Calibri"/>
        <family val="2"/>
        <scheme val="minor"/>
      </rPr>
      <t xml:space="preserve"> 12</t>
    </r>
    <r>
      <rPr>
        <b/>
        <sz val="12"/>
        <rFont val="Calibri"/>
        <family val="2"/>
        <scheme val="minor"/>
      </rPr>
      <t>,</t>
    </r>
    <r>
      <rPr>
        <sz val="12"/>
        <rFont val="Calibri"/>
        <family val="2"/>
        <scheme val="minor"/>
      </rPr>
      <t xml:space="preserve"> 181-197.</t>
    </r>
  </si>
  <si>
    <r>
      <t xml:space="preserve">KENNY, E. J. &amp; DONNELLY, R. 2019. Navigating the gender structure in information technology: How does this affect the experiences and behaviours of women? </t>
    </r>
    <r>
      <rPr>
        <i/>
        <sz val="12"/>
        <rFont val="Calibri"/>
        <family val="2"/>
        <scheme val="minor"/>
      </rPr>
      <t>Human Relations,</t>
    </r>
    <r>
      <rPr>
        <sz val="12"/>
        <rFont val="Calibri"/>
        <family val="2"/>
        <scheme val="minor"/>
      </rPr>
      <t xml:space="preserve"> 73</t>
    </r>
    <r>
      <rPr>
        <b/>
        <sz val="12"/>
        <rFont val="Calibri"/>
        <family val="2"/>
        <scheme val="minor"/>
      </rPr>
      <t>,</t>
    </r>
    <r>
      <rPr>
        <sz val="12"/>
        <rFont val="Calibri"/>
        <family val="2"/>
        <scheme val="minor"/>
      </rPr>
      <t xml:space="preserve"> 326-350.</t>
    </r>
  </si>
  <si>
    <r>
      <t xml:space="preserve">KESKIN, B. &amp; SALMAN, B. 2020. Building Information Modeling Implementation Framework for Smart Airport Life Cycle Management. </t>
    </r>
    <r>
      <rPr>
        <i/>
        <sz val="12"/>
        <rFont val="Calibri"/>
        <family val="2"/>
        <scheme val="minor"/>
      </rPr>
      <t>Transportation Research Record,</t>
    </r>
    <r>
      <rPr>
        <sz val="12"/>
        <rFont val="Calibri"/>
        <family val="2"/>
        <scheme val="minor"/>
      </rPr>
      <t xml:space="preserve"> 2674</t>
    </r>
    <r>
      <rPr>
        <b/>
        <sz val="12"/>
        <rFont val="Calibri"/>
        <family val="2"/>
        <scheme val="minor"/>
      </rPr>
      <t>,</t>
    </r>
    <r>
      <rPr>
        <sz val="12"/>
        <rFont val="Calibri"/>
        <family val="2"/>
        <scheme val="minor"/>
      </rPr>
      <t xml:space="preserve"> 98-112.</t>
    </r>
  </si>
  <si>
    <r>
      <t xml:space="preserve">KHODAKARAMI, V., FENTON, N. &amp; NEIL, M. 2007. Project Scheduling: Improved Approach to Incorporate Uncertainty Using Bayesian Networks. </t>
    </r>
    <r>
      <rPr>
        <i/>
        <sz val="12"/>
        <rFont val="Calibri"/>
        <family val="2"/>
        <scheme val="minor"/>
      </rPr>
      <t>Project Management Journal,</t>
    </r>
    <r>
      <rPr>
        <sz val="12"/>
        <rFont val="Calibri"/>
        <family val="2"/>
        <scheme val="minor"/>
      </rPr>
      <t xml:space="preserve"> 38</t>
    </r>
    <r>
      <rPr>
        <b/>
        <sz val="12"/>
        <rFont val="Calibri"/>
        <family val="2"/>
        <scheme val="minor"/>
      </rPr>
      <t>,</t>
    </r>
    <r>
      <rPr>
        <sz val="12"/>
        <rFont val="Calibri"/>
        <family val="2"/>
        <scheme val="minor"/>
      </rPr>
      <t xml:space="preserve"> 39-49.</t>
    </r>
  </si>
  <si>
    <r>
      <t xml:space="preserve">KLABBERS, J. H. G. 2018. On the Architecture of Game Science. </t>
    </r>
    <r>
      <rPr>
        <i/>
        <sz val="12"/>
        <rFont val="Calibri"/>
        <family val="2"/>
        <scheme val="minor"/>
      </rPr>
      <t>Simulation &amp; Gaming,</t>
    </r>
    <r>
      <rPr>
        <sz val="12"/>
        <rFont val="Calibri"/>
        <family val="2"/>
        <scheme val="minor"/>
      </rPr>
      <t xml:space="preserve"> 49</t>
    </r>
    <r>
      <rPr>
        <b/>
        <sz val="12"/>
        <rFont val="Calibri"/>
        <family val="2"/>
        <scheme val="minor"/>
      </rPr>
      <t>,</t>
    </r>
    <r>
      <rPr>
        <sz val="12"/>
        <rFont val="Calibri"/>
        <family val="2"/>
        <scheme val="minor"/>
      </rPr>
      <t xml:space="preserve"> 207-245.</t>
    </r>
  </si>
  <si>
    <r>
      <t xml:space="preserve">KLEINSCHMIDT, J. H. 2019. Teaching internet of things for engineering courses: A project-based cooperative approach. </t>
    </r>
    <r>
      <rPr>
        <i/>
        <sz val="12"/>
        <rFont val="Calibri"/>
        <family val="2"/>
        <scheme val="minor"/>
      </rPr>
      <t>The International Journal of Electrical Engineering &amp; Education,</t>
    </r>
    <r>
      <rPr>
        <sz val="12"/>
        <rFont val="Calibri"/>
        <family val="2"/>
        <scheme val="minor"/>
      </rPr>
      <t xml:space="preserve"> 58</t>
    </r>
    <r>
      <rPr>
        <b/>
        <sz val="12"/>
        <rFont val="Calibri"/>
        <family val="2"/>
        <scheme val="minor"/>
      </rPr>
      <t>,</t>
    </r>
    <r>
      <rPr>
        <sz val="12"/>
        <rFont val="Calibri"/>
        <family val="2"/>
        <scheme val="minor"/>
      </rPr>
      <t xml:space="preserve"> 858-873.</t>
    </r>
  </si>
  <si>
    <r>
      <t xml:space="preserve">KOTLARSKY, J., VAN DEN HOOFF, B. &amp; GEERTS, L. 2019. Under pressure: Understanding the dynamics of coordination in IT functions under business-as-usual and emergency conditions. </t>
    </r>
    <r>
      <rPr>
        <i/>
        <sz val="12"/>
        <rFont val="Calibri"/>
        <family val="2"/>
        <scheme val="minor"/>
      </rPr>
      <t>Journal of Information Technology,</t>
    </r>
    <r>
      <rPr>
        <sz val="12"/>
        <rFont val="Calibri"/>
        <family val="2"/>
        <scheme val="minor"/>
      </rPr>
      <t xml:space="preserve"> 35</t>
    </r>
    <r>
      <rPr>
        <b/>
        <sz val="12"/>
        <rFont val="Calibri"/>
        <family val="2"/>
        <scheme val="minor"/>
      </rPr>
      <t>,</t>
    </r>
    <r>
      <rPr>
        <sz val="12"/>
        <rFont val="Calibri"/>
        <family val="2"/>
        <scheme val="minor"/>
      </rPr>
      <t xml:space="preserve"> 94-122.</t>
    </r>
  </si>
  <si>
    <r>
      <t xml:space="preserve">KRAUS, S., JONES, P., KAILER, N., WEINMANN, A., CHAPARRO-BANEGAS, N. &amp; ROIG-TIERNO, N. 2021. Digital Transformation: An Overview of the Current State of the Art of Research. </t>
    </r>
    <r>
      <rPr>
        <i/>
        <sz val="12"/>
        <rFont val="Calibri"/>
        <family val="2"/>
        <scheme val="minor"/>
      </rPr>
      <t>SAGE Open,</t>
    </r>
    <r>
      <rPr>
        <sz val="12"/>
        <rFont val="Calibri"/>
        <family val="2"/>
        <scheme val="minor"/>
      </rPr>
      <t xml:space="preserve"> 11</t>
    </r>
    <r>
      <rPr>
        <b/>
        <sz val="12"/>
        <rFont val="Calibri"/>
        <family val="2"/>
        <scheme val="minor"/>
      </rPr>
      <t>,</t>
    </r>
    <r>
      <rPr>
        <sz val="12"/>
        <rFont val="Calibri"/>
        <family val="2"/>
        <scheme val="minor"/>
      </rPr>
      <t xml:space="preserve"> 21582440211047576.</t>
    </r>
  </si>
  <si>
    <r>
      <t xml:space="preserve">KUCHARSKA, E., GROBLER-DĘBSKA, K., RĄCZKA, K. &amp; DUTKIEWICZ, L. 2016. Cellular Automata approach for parallel machine scheduling problem. </t>
    </r>
    <r>
      <rPr>
        <i/>
        <sz val="12"/>
        <rFont val="Calibri"/>
        <family val="2"/>
        <scheme val="minor"/>
      </rPr>
      <t>SIMULATION,</t>
    </r>
    <r>
      <rPr>
        <sz val="12"/>
        <rFont val="Calibri"/>
        <family val="2"/>
        <scheme val="minor"/>
      </rPr>
      <t xml:space="preserve"> 92</t>
    </r>
    <r>
      <rPr>
        <b/>
        <sz val="12"/>
        <rFont val="Calibri"/>
        <family val="2"/>
        <scheme val="minor"/>
      </rPr>
      <t>,</t>
    </r>
    <r>
      <rPr>
        <sz val="12"/>
        <rFont val="Calibri"/>
        <family val="2"/>
        <scheme val="minor"/>
      </rPr>
      <t xml:space="preserve"> 165-178.</t>
    </r>
  </si>
  <si>
    <r>
      <t xml:space="preserve">KUNZ, J. C., LUITEN, G. T., FISCHER, M. A., YAN, J. &amp; LEVITT, R. E. 1996. CE4: Concurrent Engineering of Product, Process, Facility, and Organization. </t>
    </r>
    <r>
      <rPr>
        <i/>
        <sz val="12"/>
        <rFont val="Calibri"/>
        <family val="2"/>
        <scheme val="minor"/>
      </rPr>
      <t>Concurrent Engineering,</t>
    </r>
    <r>
      <rPr>
        <sz val="12"/>
        <rFont val="Calibri"/>
        <family val="2"/>
        <scheme val="minor"/>
      </rPr>
      <t xml:space="preserve"> 4</t>
    </r>
    <r>
      <rPr>
        <b/>
        <sz val="12"/>
        <rFont val="Calibri"/>
        <family val="2"/>
        <scheme val="minor"/>
      </rPr>
      <t>,</t>
    </r>
    <r>
      <rPr>
        <sz val="12"/>
        <rFont val="Calibri"/>
        <family val="2"/>
        <scheme val="minor"/>
      </rPr>
      <t xml:space="preserve"> 187-198.</t>
    </r>
  </si>
  <si>
    <r>
      <t xml:space="preserve">LANDER, S. E., CORKILL, D. D. &amp; STALEY, S. M. 1996. Designing Integrated Engineering Environments: Blackboard-Based Integration of Design and Analysis Tools. </t>
    </r>
    <r>
      <rPr>
        <i/>
        <sz val="12"/>
        <rFont val="Calibri"/>
        <family val="2"/>
        <scheme val="minor"/>
      </rPr>
      <t>Concurrent Engineering,</t>
    </r>
    <r>
      <rPr>
        <sz val="12"/>
        <rFont val="Calibri"/>
        <family val="2"/>
        <scheme val="minor"/>
      </rPr>
      <t xml:space="preserve"> 4</t>
    </r>
    <r>
      <rPr>
        <b/>
        <sz val="12"/>
        <rFont val="Calibri"/>
        <family val="2"/>
        <scheme val="minor"/>
      </rPr>
      <t>,</t>
    </r>
    <r>
      <rPr>
        <sz val="12"/>
        <rFont val="Calibri"/>
        <family val="2"/>
        <scheme val="minor"/>
      </rPr>
      <t xml:space="preserve"> 59-71.</t>
    </r>
  </si>
  <si>
    <r>
      <t xml:space="preserve">LAZAKIS, I. &amp; KOUGIOUMTZOGLOU, M. A. 2017. Assessing offshore wind turbine reliability and availability. </t>
    </r>
    <r>
      <rPr>
        <i/>
        <sz val="12"/>
        <rFont val="Calibri"/>
        <family val="2"/>
        <scheme val="minor"/>
      </rPr>
      <t>Proceedings of the Institution of Mechanical Engineers, Part M: Journal of Engineering for the Maritime Environment,</t>
    </r>
    <r>
      <rPr>
        <sz val="12"/>
        <rFont val="Calibri"/>
        <family val="2"/>
        <scheme val="minor"/>
      </rPr>
      <t xml:space="preserve"> 233</t>
    </r>
    <r>
      <rPr>
        <b/>
        <sz val="12"/>
        <rFont val="Calibri"/>
        <family val="2"/>
        <scheme val="minor"/>
      </rPr>
      <t>,</t>
    </r>
    <r>
      <rPr>
        <sz val="12"/>
        <rFont val="Calibri"/>
        <family val="2"/>
        <scheme val="minor"/>
      </rPr>
      <t xml:space="preserve"> 267-282.</t>
    </r>
  </si>
  <si>
    <r>
      <t xml:space="preserve">LEDLEY, F. D. &amp; HOLT, S. S. 2012. Learning Objectives and Content of Science Curricula for Undergraduate Management Education. </t>
    </r>
    <r>
      <rPr>
        <i/>
        <sz val="12"/>
        <rFont val="Calibri"/>
        <family val="2"/>
        <scheme val="minor"/>
      </rPr>
      <t>Journal of Management Education,</t>
    </r>
    <r>
      <rPr>
        <sz val="12"/>
        <rFont val="Calibri"/>
        <family val="2"/>
        <scheme val="minor"/>
      </rPr>
      <t xml:space="preserve"> 38</t>
    </r>
    <r>
      <rPr>
        <b/>
        <sz val="12"/>
        <rFont val="Calibri"/>
        <family val="2"/>
        <scheme val="minor"/>
      </rPr>
      <t>,</t>
    </r>
    <r>
      <rPr>
        <sz val="12"/>
        <rFont val="Calibri"/>
        <family val="2"/>
        <scheme val="minor"/>
      </rPr>
      <t xml:space="preserve"> 86-113.</t>
    </r>
  </si>
  <si>
    <r>
      <t xml:space="preserve">LEONARD, M. 1997. Marketing Literature Review. </t>
    </r>
    <r>
      <rPr>
        <i/>
        <sz val="12"/>
        <rFont val="Calibri"/>
        <family val="2"/>
        <scheme val="minor"/>
      </rPr>
      <t>Journal of Marketing,</t>
    </r>
    <r>
      <rPr>
        <sz val="12"/>
        <rFont val="Calibri"/>
        <family val="2"/>
        <scheme val="minor"/>
      </rPr>
      <t xml:space="preserve"> 61</t>
    </r>
    <r>
      <rPr>
        <b/>
        <sz val="12"/>
        <rFont val="Calibri"/>
        <family val="2"/>
        <scheme val="minor"/>
      </rPr>
      <t>,</t>
    </r>
    <r>
      <rPr>
        <sz val="12"/>
        <rFont val="Calibri"/>
        <family val="2"/>
        <scheme val="minor"/>
      </rPr>
      <t xml:space="preserve"> 83-95.</t>
    </r>
  </si>
  <si>
    <r>
      <t xml:space="preserve">LIEBENBERG, J., HUISMAN, M. &amp; MENTZ, E. 2015. Software: University Courses versus Workplace Practice. </t>
    </r>
    <r>
      <rPr>
        <i/>
        <sz val="12"/>
        <rFont val="Calibri"/>
        <family val="2"/>
        <scheme val="minor"/>
      </rPr>
      <t>Industry and Higher Education,</t>
    </r>
    <r>
      <rPr>
        <sz val="12"/>
        <rFont val="Calibri"/>
        <family val="2"/>
        <scheme val="minor"/>
      </rPr>
      <t xml:space="preserve"> 29</t>
    </r>
    <r>
      <rPr>
        <b/>
        <sz val="12"/>
        <rFont val="Calibri"/>
        <family val="2"/>
        <scheme val="minor"/>
      </rPr>
      <t>,</t>
    </r>
    <r>
      <rPr>
        <sz val="12"/>
        <rFont val="Calibri"/>
        <family val="2"/>
        <scheme val="minor"/>
      </rPr>
      <t xml:space="preserve"> 221-235.</t>
    </r>
  </si>
  <si>
    <r>
      <t xml:space="preserve">LIEBOWITZ, J. 2004. Bridging the Knowledge and Skills Gap: Tapping Federal Retirees. </t>
    </r>
    <r>
      <rPr>
        <i/>
        <sz val="12"/>
        <rFont val="Calibri"/>
        <family val="2"/>
        <scheme val="minor"/>
      </rPr>
      <t>Public Personnel Management,</t>
    </r>
    <r>
      <rPr>
        <sz val="12"/>
        <rFont val="Calibri"/>
        <family val="2"/>
        <scheme val="minor"/>
      </rPr>
      <t xml:space="preserve"> 33</t>
    </r>
    <r>
      <rPr>
        <b/>
        <sz val="12"/>
        <rFont val="Calibri"/>
        <family val="2"/>
        <scheme val="minor"/>
      </rPr>
      <t>,</t>
    </r>
    <r>
      <rPr>
        <sz val="12"/>
        <rFont val="Calibri"/>
        <family val="2"/>
        <scheme val="minor"/>
      </rPr>
      <t xml:space="preserve"> 421-448.</t>
    </r>
  </si>
  <si>
    <r>
      <t xml:space="preserve">LIU, X., FENG, J., WU, Z., NEO, Z., ZHU, C., ZHANG, P., WANG, Y., JIANG, Y., MITSOURAS, D. &amp; LI, Y. 2021. Deep neural network-based detection and segmentation of intracranial aneurysms on 3D rotational DSA. </t>
    </r>
    <r>
      <rPr>
        <i/>
        <sz val="12"/>
        <rFont val="Calibri"/>
        <family val="2"/>
        <scheme val="minor"/>
      </rPr>
      <t>Interventional Neuroradiology,</t>
    </r>
    <r>
      <rPr>
        <sz val="12"/>
        <rFont val="Calibri"/>
        <family val="2"/>
        <scheme val="minor"/>
      </rPr>
      <t xml:space="preserve"> 27</t>
    </r>
    <r>
      <rPr>
        <b/>
        <sz val="12"/>
        <rFont val="Calibri"/>
        <family val="2"/>
        <scheme val="minor"/>
      </rPr>
      <t>,</t>
    </r>
    <r>
      <rPr>
        <sz val="12"/>
        <rFont val="Calibri"/>
        <family val="2"/>
        <scheme val="minor"/>
      </rPr>
      <t xml:space="preserve"> 648-657.</t>
    </r>
  </si>
  <si>
    <r>
      <t xml:space="preserve">LOCKYER, L., HEATHCOTE, E. &amp; DAWSON, S. 2013. Informing Pedagogical Action: Aligning Learning Analytics With Learning Design. </t>
    </r>
    <r>
      <rPr>
        <i/>
        <sz val="12"/>
        <rFont val="Calibri"/>
        <family val="2"/>
        <scheme val="minor"/>
      </rPr>
      <t>American Behavioral Scientist,</t>
    </r>
    <r>
      <rPr>
        <sz val="12"/>
        <rFont val="Calibri"/>
        <family val="2"/>
        <scheme val="minor"/>
      </rPr>
      <t xml:space="preserve"> 57</t>
    </r>
    <r>
      <rPr>
        <b/>
        <sz val="12"/>
        <rFont val="Calibri"/>
        <family val="2"/>
        <scheme val="minor"/>
      </rPr>
      <t>,</t>
    </r>
    <r>
      <rPr>
        <sz val="12"/>
        <rFont val="Calibri"/>
        <family val="2"/>
        <scheme val="minor"/>
      </rPr>
      <t xml:space="preserve"> 1439-1459.</t>
    </r>
  </si>
  <si>
    <r>
      <t xml:space="preserve">LOUW, T. &amp; RWELAMILA, P. D. 2012. Project Management Training Curricula at South African Public Universities: Is the Balanced Demand of the Profession Sufficiently Accommodated? </t>
    </r>
    <r>
      <rPr>
        <i/>
        <sz val="12"/>
        <rFont val="Calibri"/>
        <family val="2"/>
        <scheme val="minor"/>
      </rPr>
      <t>Project Management Journal,</t>
    </r>
    <r>
      <rPr>
        <sz val="12"/>
        <rFont val="Calibri"/>
        <family val="2"/>
        <scheme val="minor"/>
      </rPr>
      <t xml:space="preserve"> 43</t>
    </r>
    <r>
      <rPr>
        <b/>
        <sz val="12"/>
        <rFont val="Calibri"/>
        <family val="2"/>
        <scheme val="minor"/>
      </rPr>
      <t>,</t>
    </r>
    <r>
      <rPr>
        <sz val="12"/>
        <rFont val="Calibri"/>
        <family val="2"/>
        <scheme val="minor"/>
      </rPr>
      <t xml:space="preserve"> 70-80.</t>
    </r>
  </si>
  <si>
    <r>
      <t xml:space="preserve">MAIER, A. M., KREIMEYER, M., HEPPERLE, C., ECKERT, C. M., LINDEMANN, U. &amp; CLARKSON, P. J. 2008. Exploration of Correlations between Factors Influencing Communication in Complex Product Development. </t>
    </r>
    <r>
      <rPr>
        <i/>
        <sz val="12"/>
        <rFont val="Calibri"/>
        <family val="2"/>
        <scheme val="minor"/>
      </rPr>
      <t>Concurrent Engineering,</t>
    </r>
    <r>
      <rPr>
        <sz val="12"/>
        <rFont val="Calibri"/>
        <family val="2"/>
        <scheme val="minor"/>
      </rPr>
      <t xml:space="preserve"> 16</t>
    </r>
    <r>
      <rPr>
        <b/>
        <sz val="12"/>
        <rFont val="Calibri"/>
        <family val="2"/>
        <scheme val="minor"/>
      </rPr>
      <t>,</t>
    </r>
    <r>
      <rPr>
        <sz val="12"/>
        <rFont val="Calibri"/>
        <family val="2"/>
        <scheme val="minor"/>
      </rPr>
      <t xml:space="preserve"> 37-59.</t>
    </r>
  </si>
  <si>
    <r>
      <t xml:space="preserve">MATHIESON, J. &amp; SUMMERS, J. D. 2016. A protocol for modeling and tracking engineering design process through structural complexity metrics applied against communication networks. </t>
    </r>
    <r>
      <rPr>
        <i/>
        <sz val="12"/>
        <rFont val="Calibri"/>
        <family val="2"/>
        <scheme val="minor"/>
      </rPr>
      <t>Concurrent Engineering,</t>
    </r>
    <r>
      <rPr>
        <sz val="12"/>
        <rFont val="Calibri"/>
        <family val="2"/>
        <scheme val="minor"/>
      </rPr>
      <t xml:space="preserve"> 25</t>
    </r>
    <r>
      <rPr>
        <b/>
        <sz val="12"/>
        <rFont val="Calibri"/>
        <family val="2"/>
        <scheme val="minor"/>
      </rPr>
      <t>,</t>
    </r>
    <r>
      <rPr>
        <sz val="12"/>
        <rFont val="Calibri"/>
        <family val="2"/>
        <scheme val="minor"/>
      </rPr>
      <t xml:space="preserve"> 108-122.</t>
    </r>
  </si>
  <si>
    <r>
      <t xml:space="preserve">MCDANIEL, R. &amp; TELEP, P. 2020. Game Design Tactics for Teaching Technical Communication in Online Courses. </t>
    </r>
    <r>
      <rPr>
        <i/>
        <sz val="12"/>
        <rFont val="Calibri"/>
        <family val="2"/>
        <scheme val="minor"/>
      </rPr>
      <t>Journal of Technical Writing and Communication,</t>
    </r>
    <r>
      <rPr>
        <sz val="12"/>
        <rFont val="Calibri"/>
        <family val="2"/>
        <scheme val="minor"/>
      </rPr>
      <t xml:space="preserve"> 51</t>
    </r>
    <r>
      <rPr>
        <b/>
        <sz val="12"/>
        <rFont val="Calibri"/>
        <family val="2"/>
        <scheme val="minor"/>
      </rPr>
      <t>,</t>
    </r>
    <r>
      <rPr>
        <sz val="12"/>
        <rFont val="Calibri"/>
        <family val="2"/>
        <scheme val="minor"/>
      </rPr>
      <t xml:space="preserve"> 70-92.</t>
    </r>
  </si>
  <si>
    <r>
      <t xml:space="preserve">MCGREAVY, C., WANG, X. Z., LU, M. L. &amp; NAKA, Y. 1995. A Concurrent Engineering Environment for Chemical Manufacturing. </t>
    </r>
    <r>
      <rPr>
        <i/>
        <sz val="12"/>
        <rFont val="Calibri"/>
        <family val="2"/>
        <scheme val="minor"/>
      </rPr>
      <t>Concurrent Engineering,</t>
    </r>
    <r>
      <rPr>
        <sz val="12"/>
        <rFont val="Calibri"/>
        <family val="2"/>
        <scheme val="minor"/>
      </rPr>
      <t xml:space="preserve"> 3</t>
    </r>
    <r>
      <rPr>
        <b/>
        <sz val="12"/>
        <rFont val="Calibri"/>
        <family val="2"/>
        <scheme val="minor"/>
      </rPr>
      <t>,</t>
    </r>
    <r>
      <rPr>
        <sz val="12"/>
        <rFont val="Calibri"/>
        <family val="2"/>
        <scheme val="minor"/>
      </rPr>
      <t xml:space="preserve"> 281-293.</t>
    </r>
  </si>
  <si>
    <r>
      <t xml:space="preserve">MCGREW, J. F. 2002. Design and Evaluation of Usable Systems. </t>
    </r>
    <r>
      <rPr>
        <i/>
        <sz val="12"/>
        <rFont val="Calibri"/>
        <family val="2"/>
        <scheme val="minor"/>
      </rPr>
      <t>Proceedings of the Human Factors and Ergonomics Society Annual Meeting,</t>
    </r>
    <r>
      <rPr>
        <sz val="12"/>
        <rFont val="Calibri"/>
        <family val="2"/>
        <scheme val="minor"/>
      </rPr>
      <t xml:space="preserve"> 46</t>
    </r>
    <r>
      <rPr>
        <b/>
        <sz val="12"/>
        <rFont val="Calibri"/>
        <family val="2"/>
        <scheme val="minor"/>
      </rPr>
      <t>,</t>
    </r>
    <r>
      <rPr>
        <sz val="12"/>
        <rFont val="Calibri"/>
        <family val="2"/>
        <scheme val="minor"/>
      </rPr>
      <t xml:space="preserve"> 367-371.</t>
    </r>
  </si>
  <si>
    <r>
      <t xml:space="preserve">MCGUIRK, P., DOWLING, R. &amp; CHATTERJEE, P. 2021. Municipal Statecraft For The Smart City: Retooling The Smart Entrepreneurial City? </t>
    </r>
    <r>
      <rPr>
        <i/>
        <sz val="12"/>
        <rFont val="Calibri"/>
        <family val="2"/>
        <scheme val="minor"/>
      </rPr>
      <t>Environment and Planning A: Economy and Space,</t>
    </r>
    <r>
      <rPr>
        <sz val="12"/>
        <rFont val="Calibri"/>
        <family val="2"/>
        <scheme val="minor"/>
      </rPr>
      <t xml:space="preserve"> 53</t>
    </r>
    <r>
      <rPr>
        <b/>
        <sz val="12"/>
        <rFont val="Calibri"/>
        <family val="2"/>
        <scheme val="minor"/>
      </rPr>
      <t>,</t>
    </r>
    <r>
      <rPr>
        <sz val="12"/>
        <rFont val="Calibri"/>
        <family val="2"/>
        <scheme val="minor"/>
      </rPr>
      <t xml:space="preserve"> 1730-1748.</t>
    </r>
  </si>
  <si>
    <r>
      <t xml:space="preserve">MIDLER, C., MANIAK, R. &amp; DE CAMPIGNEULLES, T. 2019. Ambidextrous Program Management: The Case of Autonomous Mobility. </t>
    </r>
    <r>
      <rPr>
        <i/>
        <sz val="12"/>
        <rFont val="Calibri"/>
        <family val="2"/>
        <scheme val="minor"/>
      </rPr>
      <t>Project Management Journal,</t>
    </r>
    <r>
      <rPr>
        <sz val="12"/>
        <rFont val="Calibri"/>
        <family val="2"/>
        <scheme val="minor"/>
      </rPr>
      <t xml:space="preserve"> 50</t>
    </r>
    <r>
      <rPr>
        <b/>
        <sz val="12"/>
        <rFont val="Calibri"/>
        <family val="2"/>
        <scheme val="minor"/>
      </rPr>
      <t>,</t>
    </r>
    <r>
      <rPr>
        <sz val="12"/>
        <rFont val="Calibri"/>
        <family val="2"/>
        <scheme val="minor"/>
      </rPr>
      <t xml:space="preserve"> 571-586.</t>
    </r>
  </si>
  <si>
    <r>
      <t xml:space="preserve">MITEV, N. N. 1994. The Business Failure of Knowledge-Based Systems: Linking Knowledge-Based Systems and Information Systems Methodologies for Strategic Planning. </t>
    </r>
    <r>
      <rPr>
        <i/>
        <sz val="12"/>
        <rFont val="Calibri"/>
        <family val="2"/>
        <scheme val="minor"/>
      </rPr>
      <t>Journal of Information Technology,</t>
    </r>
    <r>
      <rPr>
        <sz val="12"/>
        <rFont val="Calibri"/>
        <family val="2"/>
        <scheme val="minor"/>
      </rPr>
      <t xml:space="preserve"> 9</t>
    </r>
    <r>
      <rPr>
        <b/>
        <sz val="12"/>
        <rFont val="Calibri"/>
        <family val="2"/>
        <scheme val="minor"/>
      </rPr>
      <t>,</t>
    </r>
    <r>
      <rPr>
        <sz val="12"/>
        <rFont val="Calibri"/>
        <family val="2"/>
        <scheme val="minor"/>
      </rPr>
      <t xml:space="preserve"> 173-184.</t>
    </r>
  </si>
  <si>
    <r>
      <t xml:space="preserve">MITRI, M., KARIMALIS, G. N., CANNON, H. &amp; YAPRAK, A. 2000. Mapping Market Entry in the Classroom: The Market Access Planning System (MAPS). </t>
    </r>
    <r>
      <rPr>
        <i/>
        <sz val="12"/>
        <rFont val="Calibri"/>
        <family val="2"/>
        <scheme val="minor"/>
      </rPr>
      <t>Simulation &amp; Gaming,</t>
    </r>
    <r>
      <rPr>
        <sz val="12"/>
        <rFont val="Calibri"/>
        <family val="2"/>
        <scheme val="minor"/>
      </rPr>
      <t xml:space="preserve"> 31</t>
    </r>
    <r>
      <rPr>
        <b/>
        <sz val="12"/>
        <rFont val="Calibri"/>
        <family val="2"/>
        <scheme val="minor"/>
      </rPr>
      <t>,</t>
    </r>
    <r>
      <rPr>
        <sz val="12"/>
        <rFont val="Calibri"/>
        <family val="2"/>
        <scheme val="minor"/>
      </rPr>
      <t xml:space="preserve"> 464-478.</t>
    </r>
  </si>
  <si>
    <r>
      <t xml:space="preserve">MORECROFT, J. D. W. 1989. Strategic microworlds and system dynamics modelling. </t>
    </r>
    <r>
      <rPr>
        <i/>
        <sz val="12"/>
        <rFont val="Calibri"/>
        <family val="2"/>
        <scheme val="minor"/>
      </rPr>
      <t>Transactions of the Institute of Measurement and Control,</t>
    </r>
    <r>
      <rPr>
        <sz val="12"/>
        <rFont val="Calibri"/>
        <family val="2"/>
        <scheme val="minor"/>
      </rPr>
      <t xml:space="preserve"> 11</t>
    </r>
    <r>
      <rPr>
        <b/>
        <sz val="12"/>
        <rFont val="Calibri"/>
        <family val="2"/>
        <scheme val="minor"/>
      </rPr>
      <t>,</t>
    </r>
    <r>
      <rPr>
        <sz val="12"/>
        <rFont val="Calibri"/>
        <family val="2"/>
        <scheme val="minor"/>
      </rPr>
      <t xml:space="preserve"> 180-186.</t>
    </r>
  </si>
  <si>
    <r>
      <t xml:space="preserve">MORILLO TORRES, D., BARBER, F. &amp; SALIDO, M. A. 2017. A new model and metaheuristic approach for the energy-based resource-constrained scheduling problem. </t>
    </r>
    <r>
      <rPr>
        <i/>
        <sz val="12"/>
        <rFont val="Calibri"/>
        <family val="2"/>
        <scheme val="minor"/>
      </rPr>
      <t>Proceedings of the Institution of Mechanical Engineers, Part B: Journal of Engineering Manufacture,</t>
    </r>
    <r>
      <rPr>
        <sz val="12"/>
        <rFont val="Calibri"/>
        <family val="2"/>
        <scheme val="minor"/>
      </rPr>
      <t xml:space="preserve"> 233</t>
    </r>
    <r>
      <rPr>
        <b/>
        <sz val="12"/>
        <rFont val="Calibri"/>
        <family val="2"/>
        <scheme val="minor"/>
      </rPr>
      <t>,</t>
    </r>
    <r>
      <rPr>
        <sz val="12"/>
        <rFont val="Calibri"/>
        <family val="2"/>
        <scheme val="minor"/>
      </rPr>
      <t xml:space="preserve"> 293-305.</t>
    </r>
  </si>
  <si>
    <r>
      <t xml:space="preserve">MORTON, J., BECKFORD, J. &amp; COOKE, L. 2015. Towards a Rosetta Stone for translating data between information systems. </t>
    </r>
    <r>
      <rPr>
        <i/>
        <sz val="12"/>
        <rFont val="Calibri"/>
        <family val="2"/>
        <scheme val="minor"/>
      </rPr>
      <t>Business Information Review,</t>
    </r>
    <r>
      <rPr>
        <sz val="12"/>
        <rFont val="Calibri"/>
        <family val="2"/>
        <scheme val="minor"/>
      </rPr>
      <t xml:space="preserve"> 32</t>
    </r>
    <r>
      <rPr>
        <b/>
        <sz val="12"/>
        <rFont val="Calibri"/>
        <family val="2"/>
        <scheme val="minor"/>
      </rPr>
      <t>,</t>
    </r>
    <r>
      <rPr>
        <sz val="12"/>
        <rFont val="Calibri"/>
        <family val="2"/>
        <scheme val="minor"/>
      </rPr>
      <t xml:space="preserve"> 220-230.</t>
    </r>
  </si>
  <si>
    <r>
      <t xml:space="preserve">MOSCA, R., SCHENONE, M. &amp; BONELLO, A. F. 2001. Risk Analysis in the Evaluation of Plant Investments: The Contribution of a Non-Deterministic Approach. </t>
    </r>
    <r>
      <rPr>
        <i/>
        <sz val="12"/>
        <rFont val="Calibri"/>
        <family val="2"/>
        <scheme val="minor"/>
      </rPr>
      <t>Project Management Journal,</t>
    </r>
    <r>
      <rPr>
        <sz val="12"/>
        <rFont val="Calibri"/>
        <family val="2"/>
        <scheme val="minor"/>
      </rPr>
      <t xml:space="preserve"> 32</t>
    </r>
    <r>
      <rPr>
        <b/>
        <sz val="12"/>
        <rFont val="Calibri"/>
        <family val="2"/>
        <scheme val="minor"/>
      </rPr>
      <t>,</t>
    </r>
    <r>
      <rPr>
        <sz val="12"/>
        <rFont val="Calibri"/>
        <family val="2"/>
        <scheme val="minor"/>
      </rPr>
      <t xml:space="preserve"> 4-11.</t>
    </r>
  </si>
  <si>
    <r>
      <t xml:space="preserve">MUKHTAR-LANDGREN, D. 2021. Local Autonomy in Temporary Organizations: The Case of Smart City Pilots. </t>
    </r>
    <r>
      <rPr>
        <i/>
        <sz val="12"/>
        <rFont val="Calibri"/>
        <family val="2"/>
        <scheme val="minor"/>
      </rPr>
      <t>Administration &amp; Society,</t>
    </r>
    <r>
      <rPr>
        <sz val="12"/>
        <rFont val="Calibri"/>
        <family val="2"/>
        <scheme val="minor"/>
      </rPr>
      <t xml:space="preserve"> 53</t>
    </r>
    <r>
      <rPr>
        <b/>
        <sz val="12"/>
        <rFont val="Calibri"/>
        <family val="2"/>
        <scheme val="minor"/>
      </rPr>
      <t>,</t>
    </r>
    <r>
      <rPr>
        <sz val="12"/>
        <rFont val="Calibri"/>
        <family val="2"/>
        <scheme val="minor"/>
      </rPr>
      <t xml:space="preserve"> 1485-1511.</t>
    </r>
  </si>
  <si>
    <r>
      <t xml:space="preserve">NAKAMURA, M. 1990. An Annotated Bibliography of The Journal of Technical Writing and Communicaton: 1971–1989. </t>
    </r>
    <r>
      <rPr>
        <i/>
        <sz val="12"/>
        <rFont val="Calibri"/>
        <family val="2"/>
        <scheme val="minor"/>
      </rPr>
      <t>Journal of Technical Writing and Communication,</t>
    </r>
    <r>
      <rPr>
        <sz val="12"/>
        <rFont val="Calibri"/>
        <family val="2"/>
        <scheme val="minor"/>
      </rPr>
      <t xml:space="preserve"> 20</t>
    </r>
    <r>
      <rPr>
        <b/>
        <sz val="12"/>
        <rFont val="Calibri"/>
        <family val="2"/>
        <scheme val="minor"/>
      </rPr>
      <t>,</t>
    </r>
    <r>
      <rPr>
        <sz val="12"/>
        <rFont val="Calibri"/>
        <family val="2"/>
        <scheme val="minor"/>
      </rPr>
      <t xml:space="preserve"> 45-107.</t>
    </r>
  </si>
  <si>
    <r>
      <t xml:space="preserve">NEMETH, C., BLOMBERG, J., ARGENTA, C., SERIO-MELVIN, M. L., SALINAS, J. &amp; PAMPLIN, J. 2016. Revealing ICU Cognitive Work Through Naturalistic Decision-Making Methods. </t>
    </r>
    <r>
      <rPr>
        <i/>
        <sz val="12"/>
        <rFont val="Calibri"/>
        <family val="2"/>
        <scheme val="minor"/>
      </rPr>
      <t>Journal of Cognitive Engineering and Decision Making,</t>
    </r>
    <r>
      <rPr>
        <sz val="12"/>
        <rFont val="Calibri"/>
        <family val="2"/>
        <scheme val="minor"/>
      </rPr>
      <t xml:space="preserve"> 10</t>
    </r>
    <r>
      <rPr>
        <b/>
        <sz val="12"/>
        <rFont val="Calibri"/>
        <family val="2"/>
        <scheme val="minor"/>
      </rPr>
      <t>,</t>
    </r>
    <r>
      <rPr>
        <sz val="12"/>
        <rFont val="Calibri"/>
        <family val="2"/>
        <scheme val="minor"/>
      </rPr>
      <t xml:space="preserve"> 350-368.</t>
    </r>
  </si>
  <si>
    <r>
      <t xml:space="preserve">NEWELL, T. 1988. The Future and Federal Training. </t>
    </r>
    <r>
      <rPr>
        <i/>
        <sz val="12"/>
        <rFont val="Calibri"/>
        <family val="2"/>
        <scheme val="minor"/>
      </rPr>
      <t>Public Personnel Management,</t>
    </r>
    <r>
      <rPr>
        <sz val="12"/>
        <rFont val="Calibri"/>
        <family val="2"/>
        <scheme val="minor"/>
      </rPr>
      <t xml:space="preserve"> 17</t>
    </r>
    <r>
      <rPr>
        <b/>
        <sz val="12"/>
        <rFont val="Calibri"/>
        <family val="2"/>
        <scheme val="minor"/>
      </rPr>
      <t>,</t>
    </r>
    <r>
      <rPr>
        <sz val="12"/>
        <rFont val="Calibri"/>
        <family val="2"/>
        <scheme val="minor"/>
      </rPr>
      <t xml:space="preserve"> 261-271.</t>
    </r>
  </si>
  <si>
    <r>
      <t xml:space="preserve">NICOLAIDES, A. &amp; POELL, R. F. 2020. “The Only Option Is Failure”: Growing Safe to Fail Workplaces for Critical Reflection. </t>
    </r>
    <r>
      <rPr>
        <i/>
        <sz val="12"/>
        <rFont val="Calibri"/>
        <family val="2"/>
        <scheme val="minor"/>
      </rPr>
      <t>Advances in Developing Human Resources,</t>
    </r>
    <r>
      <rPr>
        <sz val="12"/>
        <rFont val="Calibri"/>
        <family val="2"/>
        <scheme val="minor"/>
      </rPr>
      <t xml:space="preserve"> 22</t>
    </r>
    <r>
      <rPr>
        <b/>
        <sz val="12"/>
        <rFont val="Calibri"/>
        <family val="2"/>
        <scheme val="minor"/>
      </rPr>
      <t>,</t>
    </r>
    <r>
      <rPr>
        <sz val="12"/>
        <rFont val="Calibri"/>
        <family val="2"/>
        <scheme val="minor"/>
      </rPr>
      <t xml:space="preserve"> 264-277.</t>
    </r>
  </si>
  <si>
    <r>
      <t xml:space="preserve">NORRIS, A. C. &amp; BRITTAIN, J. M. 2000. Education, training and the development of healthcare informatics. </t>
    </r>
    <r>
      <rPr>
        <i/>
        <sz val="12"/>
        <rFont val="Calibri"/>
        <family val="2"/>
        <scheme val="minor"/>
      </rPr>
      <t>Health Informatics Journal,</t>
    </r>
    <r>
      <rPr>
        <sz val="12"/>
        <rFont val="Calibri"/>
        <family val="2"/>
        <scheme val="minor"/>
      </rPr>
      <t xml:space="preserve"> 6</t>
    </r>
    <r>
      <rPr>
        <b/>
        <sz val="12"/>
        <rFont val="Calibri"/>
        <family val="2"/>
        <scheme val="minor"/>
      </rPr>
      <t>,</t>
    </r>
    <r>
      <rPr>
        <sz val="12"/>
        <rFont val="Calibri"/>
        <family val="2"/>
        <scheme val="minor"/>
      </rPr>
      <t xml:space="preserve"> 189-195.</t>
    </r>
  </si>
  <si>
    <r>
      <t xml:space="preserve">NORTON, T. A., RUHL, M., ARMITAGE, T., MATTHEWS, B. &amp; MILES, J. 2021. Cross-National Focus Group Response to Autonomous Vehicles. </t>
    </r>
    <r>
      <rPr>
        <i/>
        <sz val="12"/>
        <rFont val="Calibri"/>
        <family val="2"/>
        <scheme val="minor"/>
      </rPr>
      <t>Transportation Research Record,</t>
    </r>
    <r>
      <rPr>
        <sz val="12"/>
        <rFont val="Calibri"/>
        <family val="2"/>
        <scheme val="minor"/>
      </rPr>
      <t xml:space="preserve"> 2675</t>
    </r>
    <r>
      <rPr>
        <b/>
        <sz val="12"/>
        <rFont val="Calibri"/>
        <family val="2"/>
        <scheme val="minor"/>
      </rPr>
      <t>,</t>
    </r>
    <r>
      <rPr>
        <sz val="12"/>
        <rFont val="Calibri"/>
        <family val="2"/>
        <scheme val="minor"/>
      </rPr>
      <t xml:space="preserve"> 339-351.</t>
    </r>
  </si>
  <si>
    <r>
      <t xml:space="preserve">ONUNGWA, I., OLUGU-UDUMA, N. &amp; SHELDEN, D. R. 2021. Cloud BIM Technology as a Means of Collaboration and Project Integration in Smart Cities. </t>
    </r>
    <r>
      <rPr>
        <i/>
        <sz val="12"/>
        <rFont val="Calibri"/>
        <family val="2"/>
        <scheme val="minor"/>
      </rPr>
      <t>SAGE Open,</t>
    </r>
    <r>
      <rPr>
        <sz val="12"/>
        <rFont val="Calibri"/>
        <family val="2"/>
        <scheme val="minor"/>
      </rPr>
      <t xml:space="preserve"> 11</t>
    </r>
    <r>
      <rPr>
        <b/>
        <sz val="12"/>
        <rFont val="Calibri"/>
        <family val="2"/>
        <scheme val="minor"/>
      </rPr>
      <t>,</t>
    </r>
    <r>
      <rPr>
        <sz val="12"/>
        <rFont val="Calibri"/>
        <family val="2"/>
        <scheme val="minor"/>
      </rPr>
      <t xml:space="preserve"> 21582440211033250.</t>
    </r>
  </si>
  <si>
    <r>
      <t xml:space="preserve">ORMAZABAL, M., SARRIEGI, J. M., RICH, E., VILES, E. &amp; GONZALEZ, J. J. 2020. Environmental Management Maturity: The Role of Dynamic Validation. </t>
    </r>
    <r>
      <rPr>
        <i/>
        <sz val="12"/>
        <rFont val="Calibri"/>
        <family val="2"/>
        <scheme val="minor"/>
      </rPr>
      <t>Organization &amp; Environment,</t>
    </r>
    <r>
      <rPr>
        <sz val="12"/>
        <rFont val="Calibri"/>
        <family val="2"/>
        <scheme val="minor"/>
      </rPr>
      <t xml:space="preserve"> 34</t>
    </r>
    <r>
      <rPr>
        <b/>
        <sz val="12"/>
        <rFont val="Calibri"/>
        <family val="2"/>
        <scheme val="minor"/>
      </rPr>
      <t>,</t>
    </r>
    <r>
      <rPr>
        <sz val="12"/>
        <rFont val="Calibri"/>
        <family val="2"/>
        <scheme val="minor"/>
      </rPr>
      <t xml:space="preserve"> 145-170.</t>
    </r>
  </si>
  <si>
    <r>
      <t xml:space="preserve">OSTROM, A. L., BITNER, M. J., BROWN, S. W., BURKHARD, K. A., GOUL, M., SMITH-DANIELS, V., DEMIRKAN, H. &amp; RABINOVICH, E. 2010. Moving Forward and Making a Difference: Research Priorities for the Science of Service. </t>
    </r>
    <r>
      <rPr>
        <i/>
        <sz val="12"/>
        <rFont val="Calibri"/>
        <family val="2"/>
        <scheme val="minor"/>
      </rPr>
      <t>Journal of Service Research,</t>
    </r>
    <r>
      <rPr>
        <sz val="12"/>
        <rFont val="Calibri"/>
        <family val="2"/>
        <scheme val="minor"/>
      </rPr>
      <t xml:space="preserve"> 13</t>
    </r>
    <r>
      <rPr>
        <b/>
        <sz val="12"/>
        <rFont val="Calibri"/>
        <family val="2"/>
        <scheme val="minor"/>
      </rPr>
      <t>,</t>
    </r>
    <r>
      <rPr>
        <sz val="12"/>
        <rFont val="Calibri"/>
        <family val="2"/>
        <scheme val="minor"/>
      </rPr>
      <t xml:space="preserve"> 4-36.</t>
    </r>
  </si>
  <si>
    <r>
      <t xml:space="preserve">PANDA, G., UPADHYAY, A. K. &amp; KHANDELWAL, K. 2019. Artificial Intelligence: A Strategic Disruption in Public Relations. </t>
    </r>
    <r>
      <rPr>
        <i/>
        <sz val="12"/>
        <rFont val="Calibri"/>
        <family val="2"/>
        <scheme val="minor"/>
      </rPr>
      <t>Journal of Creative Communications,</t>
    </r>
    <r>
      <rPr>
        <sz val="12"/>
        <rFont val="Calibri"/>
        <family val="2"/>
        <scheme val="minor"/>
      </rPr>
      <t xml:space="preserve"> 14</t>
    </r>
    <r>
      <rPr>
        <b/>
        <sz val="12"/>
        <rFont val="Calibri"/>
        <family val="2"/>
        <scheme val="minor"/>
      </rPr>
      <t>,</t>
    </r>
    <r>
      <rPr>
        <sz val="12"/>
        <rFont val="Calibri"/>
        <family val="2"/>
        <scheme val="minor"/>
      </rPr>
      <t xml:space="preserve"> 196-213.</t>
    </r>
  </si>
  <si>
    <r>
      <t xml:space="preserve">PARKER, P. 2001. Local-Global Partnerships for High-Tech Development: Integrating Top-Down and Bottom-Up Models. </t>
    </r>
    <r>
      <rPr>
        <i/>
        <sz val="12"/>
        <rFont val="Calibri"/>
        <family val="2"/>
        <scheme val="minor"/>
      </rPr>
      <t>Economic Development Quarterly,</t>
    </r>
    <r>
      <rPr>
        <sz val="12"/>
        <rFont val="Calibri"/>
        <family val="2"/>
        <scheme val="minor"/>
      </rPr>
      <t xml:space="preserve"> 15</t>
    </r>
    <r>
      <rPr>
        <b/>
        <sz val="12"/>
        <rFont val="Calibri"/>
        <family val="2"/>
        <scheme val="minor"/>
      </rPr>
      <t>,</t>
    </r>
    <r>
      <rPr>
        <sz val="12"/>
        <rFont val="Calibri"/>
        <family val="2"/>
        <scheme val="minor"/>
      </rPr>
      <t xml:space="preserve"> 149-167.</t>
    </r>
  </si>
  <si>
    <r>
      <t xml:space="preserve">PENCE, H. E. 2019. Artificial Intelligence in Higher Education: New Wine in Old Wineskins? </t>
    </r>
    <r>
      <rPr>
        <i/>
        <sz val="12"/>
        <rFont val="Calibri"/>
        <family val="2"/>
        <scheme val="minor"/>
      </rPr>
      <t>Journal of Educational Technology Systems,</t>
    </r>
    <r>
      <rPr>
        <sz val="12"/>
        <rFont val="Calibri"/>
        <family val="2"/>
        <scheme val="minor"/>
      </rPr>
      <t xml:space="preserve"> 48</t>
    </r>
    <r>
      <rPr>
        <b/>
        <sz val="12"/>
        <rFont val="Calibri"/>
        <family val="2"/>
        <scheme val="minor"/>
      </rPr>
      <t>,</t>
    </r>
    <r>
      <rPr>
        <sz val="12"/>
        <rFont val="Calibri"/>
        <family val="2"/>
        <scheme val="minor"/>
      </rPr>
      <t xml:space="preserve"> 5-13.</t>
    </r>
  </si>
  <si>
    <r>
      <t xml:space="preserve">PEREIRA, B., LOHMANN, G. &amp; HOUGHTON, L. 2021. The Role of Collaboration in Innovation and Value Creation in the Aviation Industry. </t>
    </r>
    <r>
      <rPr>
        <i/>
        <sz val="12"/>
        <rFont val="Calibri"/>
        <family val="2"/>
        <scheme val="minor"/>
      </rPr>
      <t>Journal of Creating Value,</t>
    </r>
    <r>
      <rPr>
        <sz val="12"/>
        <rFont val="Calibri"/>
        <family val="2"/>
        <scheme val="minor"/>
      </rPr>
      <t xml:space="preserve"> 7</t>
    </r>
    <r>
      <rPr>
        <b/>
        <sz val="12"/>
        <rFont val="Calibri"/>
        <family val="2"/>
        <scheme val="minor"/>
      </rPr>
      <t>,</t>
    </r>
    <r>
      <rPr>
        <sz val="12"/>
        <rFont val="Calibri"/>
        <family val="2"/>
        <scheme val="minor"/>
      </rPr>
      <t xml:space="preserve"> 44-59.</t>
    </r>
  </si>
  <si>
    <r>
      <t xml:space="preserve">POTNIS, D. D., WINBERRY, J., FINN, B. &amp; HUNT, C. 2019. What is innovative to public libraries in the United States? A perspective of library administrators for classifying innovations. </t>
    </r>
    <r>
      <rPr>
        <i/>
        <sz val="12"/>
        <rFont val="Calibri"/>
        <family val="2"/>
        <scheme val="minor"/>
      </rPr>
      <t>Journal of Librarianship and Information Science,</t>
    </r>
    <r>
      <rPr>
        <sz val="12"/>
        <rFont val="Calibri"/>
        <family val="2"/>
        <scheme val="minor"/>
      </rPr>
      <t xml:space="preserve"> 52</t>
    </r>
    <r>
      <rPr>
        <b/>
        <sz val="12"/>
        <rFont val="Calibri"/>
        <family val="2"/>
        <scheme val="minor"/>
      </rPr>
      <t>,</t>
    </r>
    <r>
      <rPr>
        <sz val="12"/>
        <rFont val="Calibri"/>
        <family val="2"/>
        <scheme val="minor"/>
      </rPr>
      <t xml:space="preserve"> 792-805.</t>
    </r>
  </si>
  <si>
    <r>
      <t xml:space="preserve">POWELL, P. L. &amp; KLEIN, J. H. 1996. Risk Management for Information Systems Development. </t>
    </r>
    <r>
      <rPr>
        <i/>
        <sz val="12"/>
        <rFont val="Calibri"/>
        <family val="2"/>
        <scheme val="minor"/>
      </rPr>
      <t>Journal of Information Technology,</t>
    </r>
    <r>
      <rPr>
        <sz val="12"/>
        <rFont val="Calibri"/>
        <family val="2"/>
        <scheme val="minor"/>
      </rPr>
      <t xml:space="preserve"> 11</t>
    </r>
    <r>
      <rPr>
        <b/>
        <sz val="12"/>
        <rFont val="Calibri"/>
        <family val="2"/>
        <scheme val="minor"/>
      </rPr>
      <t>,</t>
    </r>
    <r>
      <rPr>
        <sz val="12"/>
        <rFont val="Calibri"/>
        <family val="2"/>
        <scheme val="minor"/>
      </rPr>
      <t xml:space="preserve"> 309-319.</t>
    </r>
  </si>
  <si>
    <r>
      <t xml:space="preserve">QAZI, A., DAGHFOUS, A. &amp; KHAN, M. S. 2021. Impact of Risk Attitude on Risk, Opportunity, and Performance Assessment of Construction Projects. </t>
    </r>
    <r>
      <rPr>
        <i/>
        <sz val="12"/>
        <rFont val="Calibri"/>
        <family val="2"/>
        <scheme val="minor"/>
      </rPr>
      <t>Project Management Journal,</t>
    </r>
    <r>
      <rPr>
        <sz val="12"/>
        <rFont val="Calibri"/>
        <family val="2"/>
        <scheme val="minor"/>
      </rPr>
      <t xml:space="preserve"> 52</t>
    </r>
    <r>
      <rPr>
        <b/>
        <sz val="12"/>
        <rFont val="Calibri"/>
        <family val="2"/>
        <scheme val="minor"/>
      </rPr>
      <t>,</t>
    </r>
    <r>
      <rPr>
        <sz val="12"/>
        <rFont val="Calibri"/>
        <family val="2"/>
        <scheme val="minor"/>
      </rPr>
      <t xml:space="preserve"> 192-209.</t>
    </r>
  </si>
  <si>
    <r>
      <t xml:space="preserve">RAO, P. H. N., VIHARI, N. S. &amp; JABEEN, S. S. 2021. Reimagining the Fashion Retail Industry Through the Implications of COVID-19 in the Gulf Cooperation Council (GCC) Countries. </t>
    </r>
    <r>
      <rPr>
        <i/>
        <sz val="12"/>
        <rFont val="Calibri"/>
        <family val="2"/>
        <scheme val="minor"/>
      </rPr>
      <t>FIIB Business Review,</t>
    </r>
    <r>
      <rPr>
        <sz val="12"/>
        <rFont val="Calibri"/>
        <family val="2"/>
        <scheme val="minor"/>
      </rPr>
      <t xml:space="preserve"> 10</t>
    </r>
    <r>
      <rPr>
        <b/>
        <sz val="12"/>
        <rFont val="Calibri"/>
        <family val="2"/>
        <scheme val="minor"/>
      </rPr>
      <t>,</t>
    </r>
    <r>
      <rPr>
        <sz val="12"/>
        <rFont val="Calibri"/>
        <family val="2"/>
        <scheme val="minor"/>
      </rPr>
      <t xml:space="preserve"> 327-338.</t>
    </r>
  </si>
  <si>
    <r>
      <t xml:space="preserve">REIGELUTH, C. M., ASLAN, S., CHEN, Z., DUTTA, P., HUH, Y., LEE, D., LIN, C.-Y., LU, Y.-H., MIN, M., TAN, V., WATSON, S. L. &amp; WATSON, W. R. 2015. Personalized Integrated Educational System: Technology Functions for the Learner-Centered Paradigm of Education. </t>
    </r>
    <r>
      <rPr>
        <i/>
        <sz val="12"/>
        <rFont val="Calibri"/>
        <family val="2"/>
        <scheme val="minor"/>
      </rPr>
      <t>Journal of Educational Computing Research,</t>
    </r>
    <r>
      <rPr>
        <sz val="12"/>
        <rFont val="Calibri"/>
        <family val="2"/>
        <scheme val="minor"/>
      </rPr>
      <t xml:space="preserve"> 53</t>
    </r>
    <r>
      <rPr>
        <b/>
        <sz val="12"/>
        <rFont val="Calibri"/>
        <family val="2"/>
        <scheme val="minor"/>
      </rPr>
      <t>,</t>
    </r>
    <r>
      <rPr>
        <sz val="12"/>
        <rFont val="Calibri"/>
        <family val="2"/>
        <scheme val="minor"/>
      </rPr>
      <t xml:space="preserve"> 459-496.</t>
    </r>
  </si>
  <si>
    <r>
      <t xml:space="preserve">RENAUD, J., BOLY, V. &amp; RAULT-JACQUOT, V. 2001. Knowledge Capitalization and Time Reduction within Concurrent Engineering Concepts: Some Applications. </t>
    </r>
    <r>
      <rPr>
        <i/>
        <sz val="12"/>
        <rFont val="Calibri"/>
        <family val="2"/>
        <scheme val="minor"/>
      </rPr>
      <t>Concurrent Engineering,</t>
    </r>
    <r>
      <rPr>
        <sz val="12"/>
        <rFont val="Calibri"/>
        <family val="2"/>
        <scheme val="minor"/>
      </rPr>
      <t xml:space="preserve"> 9</t>
    </r>
    <r>
      <rPr>
        <b/>
        <sz val="12"/>
        <rFont val="Calibri"/>
        <family val="2"/>
        <scheme val="minor"/>
      </rPr>
      <t>,</t>
    </r>
    <r>
      <rPr>
        <sz val="12"/>
        <rFont val="Calibri"/>
        <family val="2"/>
        <scheme val="minor"/>
      </rPr>
      <t xml:space="preserve"> 295-307.</t>
    </r>
  </si>
  <si>
    <r>
      <t xml:space="preserve">RHEE, S.-H., BAE, H. &amp; KIM, Y. 2004. A Dispatching Rule for Efficient Workflow. </t>
    </r>
    <r>
      <rPr>
        <i/>
        <sz val="12"/>
        <rFont val="Calibri"/>
        <family val="2"/>
        <scheme val="minor"/>
      </rPr>
      <t>Concurrent Engineering,</t>
    </r>
    <r>
      <rPr>
        <sz val="12"/>
        <rFont val="Calibri"/>
        <family val="2"/>
        <scheme val="minor"/>
      </rPr>
      <t xml:space="preserve"> 12</t>
    </r>
    <r>
      <rPr>
        <b/>
        <sz val="12"/>
        <rFont val="Calibri"/>
        <family val="2"/>
        <scheme val="minor"/>
      </rPr>
      <t>,</t>
    </r>
    <r>
      <rPr>
        <sz val="12"/>
        <rFont val="Calibri"/>
        <family val="2"/>
        <scheme val="minor"/>
      </rPr>
      <t xml:space="preserve"> 305-318.</t>
    </r>
  </si>
  <si>
    <r>
      <t xml:space="preserve">RIBES, X. 2020. Is the YouTube Animation Algorithm-Friendly? How YouTube’s Algorithm Influences the Evolution of Animation Production on the Internet. </t>
    </r>
    <r>
      <rPr>
        <i/>
        <sz val="12"/>
        <rFont val="Calibri"/>
        <family val="2"/>
        <scheme val="minor"/>
      </rPr>
      <t>Animation,</t>
    </r>
    <r>
      <rPr>
        <sz val="12"/>
        <rFont val="Calibri"/>
        <family val="2"/>
        <scheme val="minor"/>
      </rPr>
      <t xml:space="preserve"> 15</t>
    </r>
    <r>
      <rPr>
        <b/>
        <sz val="12"/>
        <rFont val="Calibri"/>
        <family val="2"/>
        <scheme val="minor"/>
      </rPr>
      <t>,</t>
    </r>
    <r>
      <rPr>
        <sz val="12"/>
        <rFont val="Calibri"/>
        <family val="2"/>
        <scheme val="minor"/>
      </rPr>
      <t xml:space="preserve"> 229-245.</t>
    </r>
  </si>
  <si>
    <r>
      <t xml:space="preserve">RICARD, G. L. 1995. Acquisition of Control Skill with Delayed and Compensated Displays. </t>
    </r>
    <r>
      <rPr>
        <i/>
        <sz val="12"/>
        <rFont val="Calibri"/>
        <family val="2"/>
        <scheme val="minor"/>
      </rPr>
      <t>Human Factors,</t>
    </r>
    <r>
      <rPr>
        <sz val="12"/>
        <rFont val="Calibri"/>
        <family val="2"/>
        <scheme val="minor"/>
      </rPr>
      <t xml:space="preserve"> 37</t>
    </r>
    <r>
      <rPr>
        <b/>
        <sz val="12"/>
        <rFont val="Calibri"/>
        <family val="2"/>
        <scheme val="minor"/>
      </rPr>
      <t>,</t>
    </r>
    <r>
      <rPr>
        <sz val="12"/>
        <rFont val="Calibri"/>
        <family val="2"/>
        <scheme val="minor"/>
      </rPr>
      <t xml:space="preserve"> 652-658.</t>
    </r>
  </si>
  <si>
    <r>
      <t xml:space="preserve">RICHARDS, R. 2006. Users, interactivity and generation. </t>
    </r>
    <r>
      <rPr>
        <i/>
        <sz val="12"/>
        <rFont val="Calibri"/>
        <family val="2"/>
        <scheme val="minor"/>
      </rPr>
      <t>New Media &amp; Society,</t>
    </r>
    <r>
      <rPr>
        <sz val="12"/>
        <rFont val="Calibri"/>
        <family val="2"/>
        <scheme val="minor"/>
      </rPr>
      <t xml:space="preserve"> 8</t>
    </r>
    <r>
      <rPr>
        <b/>
        <sz val="12"/>
        <rFont val="Calibri"/>
        <family val="2"/>
        <scheme val="minor"/>
      </rPr>
      <t>,</t>
    </r>
    <r>
      <rPr>
        <sz val="12"/>
        <rFont val="Calibri"/>
        <family val="2"/>
        <scheme val="minor"/>
      </rPr>
      <t xml:space="preserve"> 531-550.</t>
    </r>
  </si>
  <si>
    <r>
      <t xml:space="preserve">ROBINSON, W. N. 1994. Interactive Decision Support for Requirements Negotiation. </t>
    </r>
    <r>
      <rPr>
        <i/>
        <sz val="12"/>
        <rFont val="Calibri"/>
        <family val="2"/>
        <scheme val="minor"/>
      </rPr>
      <t>Concurrent Engineering,</t>
    </r>
    <r>
      <rPr>
        <sz val="12"/>
        <rFont val="Calibri"/>
        <family val="2"/>
        <scheme val="minor"/>
      </rPr>
      <t xml:space="preserve"> 2</t>
    </r>
    <r>
      <rPr>
        <b/>
        <sz val="12"/>
        <rFont val="Calibri"/>
        <family val="2"/>
        <scheme val="minor"/>
      </rPr>
      <t>,</t>
    </r>
    <r>
      <rPr>
        <sz val="12"/>
        <rFont val="Calibri"/>
        <family val="2"/>
        <scheme val="minor"/>
      </rPr>
      <t xml:space="preserve"> 237-251.</t>
    </r>
  </si>
  <si>
    <r>
      <t xml:space="preserve">ROHM, A. J., STEFL, M. &amp; SAINT CLAIR, J. 2018. Time for a Marketing Curriculum Overhaul: Developing a Digital-First Approach. </t>
    </r>
    <r>
      <rPr>
        <i/>
        <sz val="12"/>
        <rFont val="Calibri"/>
        <family val="2"/>
        <scheme val="minor"/>
      </rPr>
      <t>Journal of Marketing Education,</t>
    </r>
    <r>
      <rPr>
        <sz val="12"/>
        <rFont val="Calibri"/>
        <family val="2"/>
        <scheme val="minor"/>
      </rPr>
      <t xml:space="preserve"> 41</t>
    </r>
    <r>
      <rPr>
        <b/>
        <sz val="12"/>
        <rFont val="Calibri"/>
        <family val="2"/>
        <scheme val="minor"/>
      </rPr>
      <t>,</t>
    </r>
    <r>
      <rPr>
        <sz val="12"/>
        <rFont val="Calibri"/>
        <family val="2"/>
        <scheme val="minor"/>
      </rPr>
      <t xml:space="preserve"> 47-59.</t>
    </r>
  </si>
  <si>
    <r>
      <t xml:space="preserve">ROSENTAL, C. 2013. Toward a Sociology of Public Demonstrations. </t>
    </r>
    <r>
      <rPr>
        <i/>
        <sz val="12"/>
        <rFont val="Calibri"/>
        <family val="2"/>
        <scheme val="minor"/>
      </rPr>
      <t>Sociological Theory,</t>
    </r>
    <r>
      <rPr>
        <sz val="12"/>
        <rFont val="Calibri"/>
        <family val="2"/>
        <scheme val="minor"/>
      </rPr>
      <t xml:space="preserve"> 31</t>
    </r>
    <r>
      <rPr>
        <b/>
        <sz val="12"/>
        <rFont val="Calibri"/>
        <family val="2"/>
        <scheme val="minor"/>
      </rPr>
      <t>,</t>
    </r>
    <r>
      <rPr>
        <sz val="12"/>
        <rFont val="Calibri"/>
        <family val="2"/>
        <scheme val="minor"/>
      </rPr>
      <t xml:space="preserve"> 343-365.</t>
    </r>
  </si>
  <si>
    <r>
      <t xml:space="preserve">RUSH, C. &amp; ROY, R. 2001. Expert Judgement in Cost Estimating: Modelling the Reasoning Process. </t>
    </r>
    <r>
      <rPr>
        <i/>
        <sz val="12"/>
        <rFont val="Calibri"/>
        <family val="2"/>
        <scheme val="minor"/>
      </rPr>
      <t>Concurrent Engineering,</t>
    </r>
    <r>
      <rPr>
        <sz val="12"/>
        <rFont val="Calibri"/>
        <family val="2"/>
        <scheme val="minor"/>
      </rPr>
      <t xml:space="preserve"> 9</t>
    </r>
    <r>
      <rPr>
        <b/>
        <sz val="12"/>
        <rFont val="Calibri"/>
        <family val="2"/>
        <scheme val="minor"/>
      </rPr>
      <t>,</t>
    </r>
    <r>
      <rPr>
        <sz val="12"/>
        <rFont val="Calibri"/>
        <family val="2"/>
        <scheme val="minor"/>
      </rPr>
      <t xml:space="preserve"> 271-284.</t>
    </r>
  </si>
  <si>
    <r>
      <t xml:space="preserve">SARGEANT, R. A. E. 1986. Expert Systems for Process Control Rooms. </t>
    </r>
    <r>
      <rPr>
        <i/>
        <sz val="12"/>
        <rFont val="Calibri"/>
        <family val="2"/>
        <scheme val="minor"/>
      </rPr>
      <t>Measurement and Control,</t>
    </r>
    <r>
      <rPr>
        <sz val="12"/>
        <rFont val="Calibri"/>
        <family val="2"/>
        <scheme val="minor"/>
      </rPr>
      <t xml:space="preserve"> 19</t>
    </r>
    <r>
      <rPr>
        <b/>
        <sz val="12"/>
        <rFont val="Calibri"/>
        <family val="2"/>
        <scheme val="minor"/>
      </rPr>
      <t>,</t>
    </r>
    <r>
      <rPr>
        <sz val="12"/>
        <rFont val="Calibri"/>
        <family val="2"/>
        <scheme val="minor"/>
      </rPr>
      <t xml:space="preserve"> 239-244.</t>
    </r>
  </si>
  <si>
    <r>
      <t xml:space="preserve">SCARBROUGH, H., PANOURGIAS, N. S. &amp; NANDHAKUMAR, J. 2014. Developing a Relational View of the Organizing Role of Objects: A study of the innovation process in computer games. </t>
    </r>
    <r>
      <rPr>
        <i/>
        <sz val="12"/>
        <rFont val="Calibri"/>
        <family val="2"/>
        <scheme val="minor"/>
      </rPr>
      <t>Organization Studies,</t>
    </r>
    <r>
      <rPr>
        <sz val="12"/>
        <rFont val="Calibri"/>
        <family val="2"/>
        <scheme val="minor"/>
      </rPr>
      <t xml:space="preserve"> 36</t>
    </r>
    <r>
      <rPr>
        <b/>
        <sz val="12"/>
        <rFont val="Calibri"/>
        <family val="2"/>
        <scheme val="minor"/>
      </rPr>
      <t>,</t>
    </r>
    <r>
      <rPr>
        <sz val="12"/>
        <rFont val="Calibri"/>
        <family val="2"/>
        <scheme val="minor"/>
      </rPr>
      <t xml:space="preserve"> 197-220.</t>
    </r>
  </si>
  <si>
    <r>
      <t xml:space="preserve">SCHERER, A. &amp; CHRISTENSEN, G. B. 2016. Concepts and Relevance of Genome-Wide Association Studies. </t>
    </r>
    <r>
      <rPr>
        <i/>
        <sz val="12"/>
        <rFont val="Calibri"/>
        <family val="2"/>
        <scheme val="minor"/>
      </rPr>
      <t>Science Progress,</t>
    </r>
    <r>
      <rPr>
        <sz val="12"/>
        <rFont val="Calibri"/>
        <family val="2"/>
        <scheme val="minor"/>
      </rPr>
      <t xml:space="preserve"> 99</t>
    </r>
    <r>
      <rPr>
        <b/>
        <sz val="12"/>
        <rFont val="Calibri"/>
        <family val="2"/>
        <scheme val="minor"/>
      </rPr>
      <t>,</t>
    </r>
    <r>
      <rPr>
        <sz val="12"/>
        <rFont val="Calibri"/>
        <family val="2"/>
        <scheme val="minor"/>
      </rPr>
      <t xml:space="preserve"> 59-67.</t>
    </r>
  </si>
  <si>
    <r>
      <t xml:space="preserve">SCHNEIDER, S. &amp; SUNYAEV, A. 2016. Determinant Factors of Cloud-Sourcing Decisions: Reflecting on the IT Outsourcing Literature in the Era of Cloud Computing. </t>
    </r>
    <r>
      <rPr>
        <i/>
        <sz val="12"/>
        <rFont val="Calibri"/>
        <family val="2"/>
        <scheme val="minor"/>
      </rPr>
      <t>Journal of Information Technology,</t>
    </r>
    <r>
      <rPr>
        <sz val="12"/>
        <rFont val="Calibri"/>
        <family val="2"/>
        <scheme val="minor"/>
      </rPr>
      <t xml:space="preserve"> 31</t>
    </r>
    <r>
      <rPr>
        <b/>
        <sz val="12"/>
        <rFont val="Calibri"/>
        <family val="2"/>
        <scheme val="minor"/>
      </rPr>
      <t>,</t>
    </r>
    <r>
      <rPr>
        <sz val="12"/>
        <rFont val="Calibri"/>
        <family val="2"/>
        <scheme val="minor"/>
      </rPr>
      <t xml:space="preserve"> 1-31.</t>
    </r>
  </si>
  <si>
    <r>
      <t xml:space="preserve">SHARIPUDIN, M.-N. S., CHEUNG, M. L., DE OLIVEIRA, M. J. &amp; SOLYOM, A. 2021. The Role of Post-Stay Evaluation on Ewom and Hotel Revisit Intention among Gen Y. </t>
    </r>
    <r>
      <rPr>
        <i/>
        <sz val="12"/>
        <rFont val="Calibri"/>
        <family val="2"/>
        <scheme val="minor"/>
      </rPr>
      <t>Journal of Hospitality &amp; Tourism Research</t>
    </r>
    <r>
      <rPr>
        <b/>
        <sz val="12"/>
        <rFont val="Calibri"/>
        <family val="2"/>
        <scheme val="minor"/>
      </rPr>
      <t>,</t>
    </r>
    <r>
      <rPr>
        <sz val="12"/>
        <rFont val="Calibri"/>
        <family val="2"/>
        <scheme val="minor"/>
      </rPr>
      <t xml:space="preserve"> 10963480211019847.</t>
    </r>
  </si>
  <si>
    <r>
      <t xml:space="preserve">SHINNERS, L., AGGAR, C., GRACE, S. &amp; SMITH, S. 2021. Exploring healthcare professionals’ perceptions of artificial intelligence: Validating a questionnaire using the e-Delphi method. </t>
    </r>
    <r>
      <rPr>
        <i/>
        <sz val="12"/>
        <rFont val="Calibri"/>
        <family val="2"/>
        <scheme val="minor"/>
      </rPr>
      <t>DIGITAL HEALTH,</t>
    </r>
    <r>
      <rPr>
        <sz val="12"/>
        <rFont val="Calibri"/>
        <family val="2"/>
        <scheme val="minor"/>
      </rPr>
      <t xml:space="preserve"> 7</t>
    </r>
    <r>
      <rPr>
        <b/>
        <sz val="12"/>
        <rFont val="Calibri"/>
        <family val="2"/>
        <scheme val="minor"/>
      </rPr>
      <t>,</t>
    </r>
    <r>
      <rPr>
        <sz val="12"/>
        <rFont val="Calibri"/>
        <family val="2"/>
        <scheme val="minor"/>
      </rPr>
      <t xml:space="preserve"> 20552076211003433.</t>
    </r>
  </si>
  <si>
    <r>
      <t xml:space="preserve">SHMATKO, N. &amp; VOLKOVA, G. 2020. Bridging the Skill Gap in Robotics: Global and National Environment. </t>
    </r>
    <r>
      <rPr>
        <i/>
        <sz val="12"/>
        <rFont val="Calibri"/>
        <family val="2"/>
        <scheme val="minor"/>
      </rPr>
      <t>SAGE Open,</t>
    </r>
    <r>
      <rPr>
        <sz val="12"/>
        <rFont val="Calibri"/>
        <family val="2"/>
        <scheme val="minor"/>
      </rPr>
      <t xml:space="preserve"> 10</t>
    </r>
    <r>
      <rPr>
        <b/>
        <sz val="12"/>
        <rFont val="Calibri"/>
        <family val="2"/>
        <scheme val="minor"/>
      </rPr>
      <t>,</t>
    </r>
    <r>
      <rPr>
        <sz val="12"/>
        <rFont val="Calibri"/>
        <family val="2"/>
        <scheme val="minor"/>
      </rPr>
      <t xml:space="preserve"> 2158244020958736.</t>
    </r>
  </si>
  <si>
    <r>
      <t xml:space="preserve">SHROPSHIRE, S., SEMENZA, J. L. &amp; KOURY, R. 2019. Knowledge management in practice in academic libraries. </t>
    </r>
    <r>
      <rPr>
        <i/>
        <sz val="12"/>
        <rFont val="Calibri"/>
        <family val="2"/>
        <scheme val="minor"/>
      </rPr>
      <t>IFLA Journal,</t>
    </r>
    <r>
      <rPr>
        <sz val="12"/>
        <rFont val="Calibri"/>
        <family val="2"/>
        <scheme val="minor"/>
      </rPr>
      <t xml:space="preserve"> 46</t>
    </r>
    <r>
      <rPr>
        <b/>
        <sz val="12"/>
        <rFont val="Calibri"/>
        <family val="2"/>
        <scheme val="minor"/>
      </rPr>
      <t>,</t>
    </r>
    <r>
      <rPr>
        <sz val="12"/>
        <rFont val="Calibri"/>
        <family val="2"/>
        <scheme val="minor"/>
      </rPr>
      <t xml:space="preserve"> 25-33.</t>
    </r>
  </si>
  <si>
    <r>
      <t xml:space="preserve">SIMON, L. F. R., AVILÉS, R. A. &amp; SERRANO, S. C. 2013. Training Requirements for Archivists, Librarians and Documentation Professionals in Spain and a Case Study at Complutense University. </t>
    </r>
    <r>
      <rPr>
        <i/>
        <sz val="12"/>
        <rFont val="Calibri"/>
        <family val="2"/>
        <scheme val="minor"/>
      </rPr>
      <t>Alexandria,</t>
    </r>
    <r>
      <rPr>
        <sz val="12"/>
        <rFont val="Calibri"/>
        <family val="2"/>
        <scheme val="minor"/>
      </rPr>
      <t xml:space="preserve"> 24</t>
    </r>
    <r>
      <rPr>
        <b/>
        <sz val="12"/>
        <rFont val="Calibri"/>
        <family val="2"/>
        <scheme val="minor"/>
      </rPr>
      <t>,</t>
    </r>
    <r>
      <rPr>
        <sz val="12"/>
        <rFont val="Calibri"/>
        <family val="2"/>
        <scheme val="minor"/>
      </rPr>
      <t xml:space="preserve"> 17-36.</t>
    </r>
  </si>
  <si>
    <r>
      <t xml:space="preserve">SINCLAIR, S. &amp; GOUGLAS, S. W. 2002. Theory into Practice: A Case Study of the Humanities Computing Master of Arts Programme at the University of Alberta. </t>
    </r>
    <r>
      <rPr>
        <i/>
        <sz val="12"/>
        <rFont val="Calibri"/>
        <family val="2"/>
        <scheme val="minor"/>
      </rPr>
      <t>Arts and Humanities in Higher Education,</t>
    </r>
    <r>
      <rPr>
        <sz val="12"/>
        <rFont val="Calibri"/>
        <family val="2"/>
        <scheme val="minor"/>
      </rPr>
      <t xml:space="preserve"> 1</t>
    </r>
    <r>
      <rPr>
        <b/>
        <sz val="12"/>
        <rFont val="Calibri"/>
        <family val="2"/>
        <scheme val="minor"/>
      </rPr>
      <t>,</t>
    </r>
    <r>
      <rPr>
        <sz val="12"/>
        <rFont val="Calibri"/>
        <family val="2"/>
        <scheme val="minor"/>
      </rPr>
      <t xml:space="preserve"> 167-183.</t>
    </r>
  </si>
  <si>
    <r>
      <t xml:space="preserve">SIQUEIRA, I. 1999. Automated Cost Estimating System Using Neural Networks. </t>
    </r>
    <r>
      <rPr>
        <i/>
        <sz val="12"/>
        <rFont val="Calibri"/>
        <family val="2"/>
        <scheme val="minor"/>
      </rPr>
      <t>Project Management Journal,</t>
    </r>
    <r>
      <rPr>
        <sz val="12"/>
        <rFont val="Calibri"/>
        <family val="2"/>
        <scheme val="minor"/>
      </rPr>
      <t xml:space="preserve"> 30</t>
    </r>
    <r>
      <rPr>
        <b/>
        <sz val="12"/>
        <rFont val="Calibri"/>
        <family val="2"/>
        <scheme val="minor"/>
      </rPr>
      <t>,</t>
    </r>
    <r>
      <rPr>
        <sz val="12"/>
        <rFont val="Calibri"/>
        <family val="2"/>
        <scheme val="minor"/>
      </rPr>
      <t xml:space="preserve"> 11-18.</t>
    </r>
  </si>
  <si>
    <r>
      <t xml:space="preserve">SOMOGYI, E. K. &amp; GALLIERS, R. D. 1987. Applied Information Technology: From Data Processing to Strategic Information Systems. </t>
    </r>
    <r>
      <rPr>
        <i/>
        <sz val="12"/>
        <rFont val="Calibri"/>
        <family val="2"/>
        <scheme val="minor"/>
      </rPr>
      <t>Journal of Information Technology,</t>
    </r>
    <r>
      <rPr>
        <sz val="12"/>
        <rFont val="Calibri"/>
        <family val="2"/>
        <scheme val="minor"/>
      </rPr>
      <t xml:space="preserve"> 2</t>
    </r>
    <r>
      <rPr>
        <b/>
        <sz val="12"/>
        <rFont val="Calibri"/>
        <family val="2"/>
        <scheme val="minor"/>
      </rPr>
      <t>,</t>
    </r>
    <r>
      <rPr>
        <sz val="12"/>
        <rFont val="Calibri"/>
        <family val="2"/>
        <scheme val="minor"/>
      </rPr>
      <t xml:space="preserve"> 30-41.</t>
    </r>
  </si>
  <si>
    <r>
      <t xml:space="preserve">SOŃTA-DRĄCZKOWSKA, E. &amp; MROŻEWSKI, M. 2019. Exploring the Role of Project Management in Product Development of New Technology-Based Firms. </t>
    </r>
    <r>
      <rPr>
        <i/>
        <sz val="12"/>
        <rFont val="Calibri"/>
        <family val="2"/>
        <scheme val="minor"/>
      </rPr>
      <t>Project Management Journal,</t>
    </r>
    <r>
      <rPr>
        <sz val="12"/>
        <rFont val="Calibri"/>
        <family val="2"/>
        <scheme val="minor"/>
      </rPr>
      <t xml:space="preserve"> 51</t>
    </r>
    <r>
      <rPr>
        <b/>
        <sz val="12"/>
        <rFont val="Calibri"/>
        <family val="2"/>
        <scheme val="minor"/>
      </rPr>
      <t>,</t>
    </r>
    <r>
      <rPr>
        <sz val="12"/>
        <rFont val="Calibri"/>
        <family val="2"/>
        <scheme val="minor"/>
      </rPr>
      <t xml:space="preserve"> 294-311.</t>
    </r>
  </si>
  <si>
    <r>
      <t xml:space="preserve">STAIRMAND, M. C. &amp; KREUTZER, W. 1988. POSE: a Process-Oriented Simulation Environment embedded in SCHEME. </t>
    </r>
    <r>
      <rPr>
        <i/>
        <sz val="12"/>
        <rFont val="Calibri"/>
        <family val="2"/>
        <scheme val="minor"/>
      </rPr>
      <t>SIMULATION,</t>
    </r>
    <r>
      <rPr>
        <sz val="12"/>
        <rFont val="Calibri"/>
        <family val="2"/>
        <scheme val="minor"/>
      </rPr>
      <t xml:space="preserve"> 50</t>
    </r>
    <r>
      <rPr>
        <b/>
        <sz val="12"/>
        <rFont val="Calibri"/>
        <family val="2"/>
        <scheme val="minor"/>
      </rPr>
      <t>,</t>
    </r>
    <r>
      <rPr>
        <sz val="12"/>
        <rFont val="Calibri"/>
        <family val="2"/>
        <scheme val="minor"/>
      </rPr>
      <t xml:space="preserve"> 143-153.</t>
    </r>
  </si>
  <si>
    <r>
      <t xml:space="preserve">STEGER, M. &amp; JAMES, P. 2020. Disjunctive Globalization in the Era of the Great Unsettling. </t>
    </r>
    <r>
      <rPr>
        <i/>
        <sz val="12"/>
        <rFont val="Calibri"/>
        <family val="2"/>
        <scheme val="minor"/>
      </rPr>
      <t>Theory, Culture &amp; Society,</t>
    </r>
    <r>
      <rPr>
        <sz val="12"/>
        <rFont val="Calibri"/>
        <family val="2"/>
        <scheme val="minor"/>
      </rPr>
      <t xml:space="preserve"> 37</t>
    </r>
    <r>
      <rPr>
        <b/>
        <sz val="12"/>
        <rFont val="Calibri"/>
        <family val="2"/>
        <scheme val="minor"/>
      </rPr>
      <t>,</t>
    </r>
    <r>
      <rPr>
        <sz val="12"/>
        <rFont val="Calibri"/>
        <family val="2"/>
        <scheme val="minor"/>
      </rPr>
      <t xml:space="preserve"> 187-203.</t>
    </r>
  </si>
  <si>
    <r>
      <t xml:space="preserve">STITT, F. W. 1978. Clinical Research Data Management and Analysis—A Physician's View. </t>
    </r>
    <r>
      <rPr>
        <i/>
        <sz val="12"/>
        <rFont val="Calibri"/>
        <family val="2"/>
        <scheme val="minor"/>
      </rPr>
      <t>Drug Information Journal,</t>
    </r>
    <r>
      <rPr>
        <sz val="12"/>
        <rFont val="Calibri"/>
        <family val="2"/>
        <scheme val="minor"/>
      </rPr>
      <t xml:space="preserve"> 12</t>
    </r>
    <r>
      <rPr>
        <b/>
        <sz val="12"/>
        <rFont val="Calibri"/>
        <family val="2"/>
        <scheme val="minor"/>
      </rPr>
      <t>,</t>
    </r>
    <r>
      <rPr>
        <sz val="12"/>
        <rFont val="Calibri"/>
        <family val="2"/>
        <scheme val="minor"/>
      </rPr>
      <t xml:space="preserve"> 98-110.</t>
    </r>
  </si>
  <si>
    <r>
      <t xml:space="preserve">SUMMERS, G. J. 2004. Today’s Business Simulation Industry. </t>
    </r>
    <r>
      <rPr>
        <i/>
        <sz val="12"/>
        <rFont val="Calibri"/>
        <family val="2"/>
        <scheme val="minor"/>
      </rPr>
      <t>Simulation &amp; Gaming,</t>
    </r>
    <r>
      <rPr>
        <sz val="12"/>
        <rFont val="Calibri"/>
        <family val="2"/>
        <scheme val="minor"/>
      </rPr>
      <t xml:space="preserve"> 35</t>
    </r>
    <r>
      <rPr>
        <b/>
        <sz val="12"/>
        <rFont val="Calibri"/>
        <family val="2"/>
        <scheme val="minor"/>
      </rPr>
      <t>,</t>
    </r>
    <r>
      <rPr>
        <sz val="12"/>
        <rFont val="Calibri"/>
        <family val="2"/>
        <scheme val="minor"/>
      </rPr>
      <t xml:space="preserve"> 208-241.</t>
    </r>
  </si>
  <si>
    <r>
      <t xml:space="preserve">ŚWIGOŃ, M. 2013. Personal knowledge and information management – conception and exemplification. </t>
    </r>
    <r>
      <rPr>
        <i/>
        <sz val="12"/>
        <rFont val="Calibri"/>
        <family val="2"/>
        <scheme val="minor"/>
      </rPr>
      <t>Journal of Information Science,</t>
    </r>
    <r>
      <rPr>
        <sz val="12"/>
        <rFont val="Calibri"/>
        <family val="2"/>
        <scheme val="minor"/>
      </rPr>
      <t xml:space="preserve"> 39</t>
    </r>
    <r>
      <rPr>
        <b/>
        <sz val="12"/>
        <rFont val="Calibri"/>
        <family val="2"/>
        <scheme val="minor"/>
      </rPr>
      <t>,</t>
    </r>
    <r>
      <rPr>
        <sz val="12"/>
        <rFont val="Calibri"/>
        <family val="2"/>
        <scheme val="minor"/>
      </rPr>
      <t xml:space="preserve"> 832-845.</t>
    </r>
  </si>
  <si>
    <r>
      <t xml:space="preserve">TANG, D., ZHENG, L., CHIN, K.-S., LI, Z., LIANG, Y., JIANG, X. &amp; HU, C. 2002. E-DREAM: A Web-Based Platform for Virtual Agile Manufacturing. </t>
    </r>
    <r>
      <rPr>
        <i/>
        <sz val="12"/>
        <rFont val="Calibri"/>
        <family val="2"/>
        <scheme val="minor"/>
      </rPr>
      <t>Concurrent Engineering,</t>
    </r>
    <r>
      <rPr>
        <sz val="12"/>
        <rFont val="Calibri"/>
        <family val="2"/>
        <scheme val="minor"/>
      </rPr>
      <t xml:space="preserve"> 10</t>
    </r>
    <r>
      <rPr>
        <b/>
        <sz val="12"/>
        <rFont val="Calibri"/>
        <family val="2"/>
        <scheme val="minor"/>
      </rPr>
      <t>,</t>
    </r>
    <r>
      <rPr>
        <sz val="12"/>
        <rFont val="Calibri"/>
        <family val="2"/>
        <scheme val="minor"/>
      </rPr>
      <t xml:space="preserve"> 165-183.</t>
    </r>
  </si>
  <si>
    <r>
      <t xml:space="preserve">TASSABEHJI, R., HARDING, N., LEE, H. &amp; DOMINGUEZ-PERY, C. 2020. From female computers to male comput♂rs: Or why there are so few women writing algorithms and developing software. </t>
    </r>
    <r>
      <rPr>
        <i/>
        <sz val="12"/>
        <rFont val="Calibri"/>
        <family val="2"/>
        <scheme val="minor"/>
      </rPr>
      <t>Human Relations,</t>
    </r>
    <r>
      <rPr>
        <sz val="12"/>
        <rFont val="Calibri"/>
        <family val="2"/>
        <scheme val="minor"/>
      </rPr>
      <t xml:space="preserve"> 74</t>
    </r>
    <r>
      <rPr>
        <b/>
        <sz val="12"/>
        <rFont val="Calibri"/>
        <family val="2"/>
        <scheme val="minor"/>
      </rPr>
      <t>,</t>
    </r>
    <r>
      <rPr>
        <sz val="12"/>
        <rFont val="Calibri"/>
        <family val="2"/>
        <scheme val="minor"/>
      </rPr>
      <t xml:space="preserve"> 1296-1326.</t>
    </r>
  </si>
  <si>
    <r>
      <t xml:space="preserve">TAYLOR, N., BERGSTROM, K., JENSON, J. &amp; DE CASTELL, S. 2015. Alienated Playbour: Relations of Production in EVE Online. </t>
    </r>
    <r>
      <rPr>
        <i/>
        <sz val="12"/>
        <rFont val="Calibri"/>
        <family val="2"/>
        <scheme val="minor"/>
      </rPr>
      <t>Games and Culture,</t>
    </r>
    <r>
      <rPr>
        <sz val="12"/>
        <rFont val="Calibri"/>
        <family val="2"/>
        <scheme val="minor"/>
      </rPr>
      <t xml:space="preserve"> 10</t>
    </r>
    <r>
      <rPr>
        <b/>
        <sz val="12"/>
        <rFont val="Calibri"/>
        <family val="2"/>
        <scheme val="minor"/>
      </rPr>
      <t>,</t>
    </r>
    <r>
      <rPr>
        <sz val="12"/>
        <rFont val="Calibri"/>
        <family val="2"/>
        <scheme val="minor"/>
      </rPr>
      <t xml:space="preserve"> 365-388.</t>
    </r>
  </si>
  <si>
    <r>
      <t xml:space="preserve">TEJADO, I., GONZÁLEZ, I., PÉREZ, E. &amp; MERCHÁN, P. 2019. Introducing systems theory with virtual laboratories at the University of Extremadura: How to improve learning in the lab in engineering degrees. </t>
    </r>
    <r>
      <rPr>
        <i/>
        <sz val="12"/>
        <rFont val="Calibri"/>
        <family val="2"/>
        <scheme val="minor"/>
      </rPr>
      <t>The International Journal of Electrical Engineering &amp; Education,</t>
    </r>
    <r>
      <rPr>
        <sz val="12"/>
        <rFont val="Calibri"/>
        <family val="2"/>
        <scheme val="minor"/>
      </rPr>
      <t xml:space="preserve"> 58</t>
    </r>
    <r>
      <rPr>
        <b/>
        <sz val="12"/>
        <rFont val="Calibri"/>
        <family val="2"/>
        <scheme val="minor"/>
      </rPr>
      <t>,</t>
    </r>
    <r>
      <rPr>
        <sz val="12"/>
        <rFont val="Calibri"/>
        <family val="2"/>
        <scheme val="minor"/>
      </rPr>
      <t xml:space="preserve"> 874-899.</t>
    </r>
  </si>
  <si>
    <r>
      <t xml:space="preserve">THÉVENOT, L. 2007. The Plurality of Cognitive Formats and Engagements: Moving between the Familiar and the Public. </t>
    </r>
    <r>
      <rPr>
        <i/>
        <sz val="12"/>
        <rFont val="Calibri"/>
        <family val="2"/>
        <scheme val="minor"/>
      </rPr>
      <t>European Journal of Social Theory,</t>
    </r>
    <r>
      <rPr>
        <sz val="12"/>
        <rFont val="Calibri"/>
        <family val="2"/>
        <scheme val="minor"/>
      </rPr>
      <t xml:space="preserve"> 10</t>
    </r>
    <r>
      <rPr>
        <b/>
        <sz val="12"/>
        <rFont val="Calibri"/>
        <family val="2"/>
        <scheme val="minor"/>
      </rPr>
      <t>,</t>
    </r>
    <r>
      <rPr>
        <sz val="12"/>
        <rFont val="Calibri"/>
        <family val="2"/>
        <scheme val="minor"/>
      </rPr>
      <t xml:space="preserve"> 409-423.</t>
    </r>
  </si>
  <si>
    <r>
      <t xml:space="preserve">TOMASSINI, S., PAZHAYATTIL, A. B. &amp; INGRAM, M. 2020. A Novel Development and Portfolio Management Strategy for Generic Small Molecule Drug Products: Watergile ANDA. </t>
    </r>
    <r>
      <rPr>
        <i/>
        <sz val="12"/>
        <rFont val="Calibri"/>
        <family val="2"/>
        <scheme val="minor"/>
      </rPr>
      <t>Journal of Generic Medicines</t>
    </r>
    <r>
      <rPr>
        <b/>
        <sz val="12"/>
        <rFont val="Calibri"/>
        <family val="2"/>
        <scheme val="minor"/>
      </rPr>
      <t>,</t>
    </r>
    <r>
      <rPr>
        <sz val="12"/>
        <rFont val="Calibri"/>
        <family val="2"/>
        <scheme val="minor"/>
      </rPr>
      <t xml:space="preserve"> 1741134320918339.</t>
    </r>
  </si>
  <si>
    <r>
      <t xml:space="preserve">TRAD, A. &amp; TRAD, C. 2005. Audit, Control and Monitoring Design Patterns (ACMDP) for Autonomous Robust Systems (ARS). </t>
    </r>
    <r>
      <rPr>
        <i/>
        <sz val="12"/>
        <rFont val="Calibri"/>
        <family val="2"/>
        <scheme val="minor"/>
      </rPr>
      <t>International Journal of Advanced Robotic Systems,</t>
    </r>
    <r>
      <rPr>
        <sz val="12"/>
        <rFont val="Calibri"/>
        <family val="2"/>
        <scheme val="minor"/>
      </rPr>
      <t xml:space="preserve"> 2</t>
    </r>
    <r>
      <rPr>
        <b/>
        <sz val="12"/>
        <rFont val="Calibri"/>
        <family val="2"/>
        <scheme val="minor"/>
      </rPr>
      <t>,</t>
    </r>
    <r>
      <rPr>
        <sz val="12"/>
        <rFont val="Calibri"/>
        <family val="2"/>
        <scheme val="minor"/>
      </rPr>
      <t xml:space="preserve"> 4.</t>
    </r>
  </si>
  <si>
    <r>
      <t xml:space="preserve">TREMBLAY, K. 2017. Healthcare @ The Speed of Thought: A digital world needs successful transformative leaders. </t>
    </r>
    <r>
      <rPr>
        <i/>
        <sz val="12"/>
        <rFont val="Calibri"/>
        <family val="2"/>
        <scheme val="minor"/>
      </rPr>
      <t>Healthcare Management Forum,</t>
    </r>
    <r>
      <rPr>
        <sz val="12"/>
        <rFont val="Calibri"/>
        <family val="2"/>
        <scheme val="minor"/>
      </rPr>
      <t xml:space="preserve"> 30</t>
    </r>
    <r>
      <rPr>
        <b/>
        <sz val="12"/>
        <rFont val="Calibri"/>
        <family val="2"/>
        <scheme val="minor"/>
      </rPr>
      <t>,</t>
    </r>
    <r>
      <rPr>
        <sz val="12"/>
        <rFont val="Calibri"/>
        <family val="2"/>
        <scheme val="minor"/>
      </rPr>
      <t xml:space="preserve"> 246-251.</t>
    </r>
  </si>
  <si>
    <r>
      <t xml:space="preserve">TRIVEDI, H. C., PATEL, R. &amp; GURU, S. 2010. Managerial Trust and Organizational Behavior. </t>
    </r>
    <r>
      <rPr>
        <i/>
        <sz val="12"/>
        <rFont val="Calibri"/>
        <family val="2"/>
        <scheme val="minor"/>
      </rPr>
      <t>Management and Labour Studies,</t>
    </r>
    <r>
      <rPr>
        <sz val="12"/>
        <rFont val="Calibri"/>
        <family val="2"/>
        <scheme val="minor"/>
      </rPr>
      <t xml:space="preserve"> 35</t>
    </r>
    <r>
      <rPr>
        <b/>
        <sz val="12"/>
        <rFont val="Calibri"/>
        <family val="2"/>
        <scheme val="minor"/>
      </rPr>
      <t>,</t>
    </r>
    <r>
      <rPr>
        <sz val="12"/>
        <rFont val="Calibri"/>
        <family val="2"/>
        <scheme val="minor"/>
      </rPr>
      <t xml:space="preserve"> 149-167.</t>
    </r>
  </si>
  <si>
    <r>
      <t xml:space="preserve">TRUBETSKAYA, A. &amp; MULLERS, H. 2021. Transforming a global human resource service delivery operating model using Lean Six Sigma. </t>
    </r>
    <r>
      <rPr>
        <i/>
        <sz val="12"/>
        <rFont val="Calibri"/>
        <family val="2"/>
        <scheme val="minor"/>
      </rPr>
      <t>International Journal of Engineering Business Management,</t>
    </r>
    <r>
      <rPr>
        <sz val="12"/>
        <rFont val="Calibri"/>
        <family val="2"/>
        <scheme val="minor"/>
      </rPr>
      <t xml:space="preserve"> 13</t>
    </r>
    <r>
      <rPr>
        <b/>
        <sz val="12"/>
        <rFont val="Calibri"/>
        <family val="2"/>
        <scheme val="minor"/>
      </rPr>
      <t>,</t>
    </r>
    <r>
      <rPr>
        <sz val="12"/>
        <rFont val="Calibri"/>
        <family val="2"/>
        <scheme val="minor"/>
      </rPr>
      <t xml:space="preserve"> 18479790211051267.</t>
    </r>
  </si>
  <si>
    <r>
      <t xml:space="preserve">UNDERWOOD, J. &amp; KHOSROWSHAHI, F. 2005. Academe—Industry Collaboration through the Experience of a Construction IT Membership-Based Network. </t>
    </r>
    <r>
      <rPr>
        <i/>
        <sz val="12"/>
        <rFont val="Calibri"/>
        <family val="2"/>
        <scheme val="minor"/>
      </rPr>
      <t>Industry and Higher Education,</t>
    </r>
    <r>
      <rPr>
        <sz val="12"/>
        <rFont val="Calibri"/>
        <family val="2"/>
        <scheme val="minor"/>
      </rPr>
      <t xml:space="preserve"> 19</t>
    </r>
    <r>
      <rPr>
        <b/>
        <sz val="12"/>
        <rFont val="Calibri"/>
        <family val="2"/>
        <scheme val="minor"/>
      </rPr>
      <t>,</t>
    </r>
    <r>
      <rPr>
        <sz val="12"/>
        <rFont val="Calibri"/>
        <family val="2"/>
        <scheme val="minor"/>
      </rPr>
      <t xml:space="preserve"> 375-383.</t>
    </r>
  </si>
  <si>
    <r>
      <t xml:space="preserve">VERHULSDONCK, G., HOWARD, T. &amp; THAM, J. 2021. Investigating the Impact of Design Thinking, Content Strategy, and Artificial Intelligence: A “Streams” Approach for Technical Communication and User Experience. </t>
    </r>
    <r>
      <rPr>
        <i/>
        <sz val="12"/>
        <rFont val="Calibri"/>
        <family val="2"/>
        <scheme val="minor"/>
      </rPr>
      <t>Journal of Technical Writing and Communication,</t>
    </r>
    <r>
      <rPr>
        <sz val="12"/>
        <rFont val="Calibri"/>
        <family val="2"/>
        <scheme val="minor"/>
      </rPr>
      <t xml:space="preserve"> 51</t>
    </r>
    <r>
      <rPr>
        <b/>
        <sz val="12"/>
        <rFont val="Calibri"/>
        <family val="2"/>
        <scheme val="minor"/>
      </rPr>
      <t>,</t>
    </r>
    <r>
      <rPr>
        <sz val="12"/>
        <rFont val="Calibri"/>
        <family val="2"/>
        <scheme val="minor"/>
      </rPr>
      <t xml:space="preserve"> 468-492.</t>
    </r>
  </si>
  <si>
    <r>
      <t xml:space="preserve">VISHNUBHOTLA, A. K., PATI, R. K. &amp; PADHI, S. S. 2020. Can Projects on Blockchain Reduce Risks in Supply Chain Management?: An Oil Company Case Study. </t>
    </r>
    <r>
      <rPr>
        <i/>
        <sz val="12"/>
        <rFont val="Calibri"/>
        <family val="2"/>
        <scheme val="minor"/>
      </rPr>
      <t>IIM Kozhikode Society &amp; Management Review,</t>
    </r>
    <r>
      <rPr>
        <sz val="12"/>
        <rFont val="Calibri"/>
        <family val="2"/>
        <scheme val="minor"/>
      </rPr>
      <t xml:space="preserve"> 9</t>
    </r>
    <r>
      <rPr>
        <b/>
        <sz val="12"/>
        <rFont val="Calibri"/>
        <family val="2"/>
        <scheme val="minor"/>
      </rPr>
      <t>,</t>
    </r>
    <r>
      <rPr>
        <sz val="12"/>
        <rFont val="Calibri"/>
        <family val="2"/>
        <scheme val="minor"/>
      </rPr>
      <t xml:space="preserve"> 189-201.</t>
    </r>
  </si>
  <si>
    <r>
      <t xml:space="preserve">WANG, J.-Y., CHEN, F.-G. &amp; CHEN, J.-S. 2013. A green pump scheduling algorithm for minimizing power consumption and land depletion. </t>
    </r>
    <r>
      <rPr>
        <i/>
        <sz val="12"/>
        <rFont val="Calibri"/>
        <family val="2"/>
        <scheme val="minor"/>
      </rPr>
      <t>Concurrent Engineering,</t>
    </r>
    <r>
      <rPr>
        <sz val="12"/>
        <rFont val="Calibri"/>
        <family val="2"/>
        <scheme val="minor"/>
      </rPr>
      <t xml:space="preserve"> 21</t>
    </r>
    <r>
      <rPr>
        <b/>
        <sz val="12"/>
        <rFont val="Calibri"/>
        <family val="2"/>
        <scheme val="minor"/>
      </rPr>
      <t>,</t>
    </r>
    <r>
      <rPr>
        <sz val="12"/>
        <rFont val="Calibri"/>
        <family val="2"/>
        <scheme val="minor"/>
      </rPr>
      <t xml:space="preserve"> 121-128.</t>
    </r>
  </si>
  <si>
    <r>
      <t xml:space="preserve">WEIGHTMAN, J. 2019. Business ops: Hiding knowledge management practices in plain sight. </t>
    </r>
    <r>
      <rPr>
        <i/>
        <sz val="12"/>
        <rFont val="Calibri"/>
        <family val="2"/>
        <scheme val="minor"/>
      </rPr>
      <t>Business Information Review,</t>
    </r>
    <r>
      <rPr>
        <sz val="12"/>
        <rFont val="Calibri"/>
        <family val="2"/>
        <scheme val="minor"/>
      </rPr>
      <t xml:space="preserve"> 36</t>
    </r>
    <r>
      <rPr>
        <b/>
        <sz val="12"/>
        <rFont val="Calibri"/>
        <family val="2"/>
        <scheme val="minor"/>
      </rPr>
      <t>,</t>
    </r>
    <r>
      <rPr>
        <sz val="12"/>
        <rFont val="Calibri"/>
        <family val="2"/>
        <scheme val="minor"/>
      </rPr>
      <t xml:space="preserve"> 188-195.</t>
    </r>
  </si>
  <si>
    <r>
      <t xml:space="preserve">WEIMER, W. A. 1995. The Future of Industrial Training: A Personal Perspective. </t>
    </r>
    <r>
      <rPr>
        <i/>
        <sz val="12"/>
        <rFont val="Calibri"/>
        <family val="2"/>
        <scheme val="minor"/>
      </rPr>
      <t>Industry and Higher Education,</t>
    </r>
    <r>
      <rPr>
        <sz val="12"/>
        <rFont val="Calibri"/>
        <family val="2"/>
        <scheme val="minor"/>
      </rPr>
      <t xml:space="preserve"> 9</t>
    </r>
    <r>
      <rPr>
        <b/>
        <sz val="12"/>
        <rFont val="Calibri"/>
        <family val="2"/>
        <scheme val="minor"/>
      </rPr>
      <t>,</t>
    </r>
    <r>
      <rPr>
        <sz val="12"/>
        <rFont val="Calibri"/>
        <family val="2"/>
        <scheme val="minor"/>
      </rPr>
      <t xml:space="preserve"> 95-104.</t>
    </r>
  </si>
  <si>
    <r>
      <t xml:space="preserve">WELLS, W. G. 1998. From the Editor. </t>
    </r>
    <r>
      <rPr>
        <i/>
        <sz val="12"/>
        <rFont val="Calibri"/>
        <family val="2"/>
        <scheme val="minor"/>
      </rPr>
      <t>Project Management Journal,</t>
    </r>
    <r>
      <rPr>
        <sz val="12"/>
        <rFont val="Calibri"/>
        <family val="2"/>
        <scheme val="minor"/>
      </rPr>
      <t xml:space="preserve"> 29</t>
    </r>
    <r>
      <rPr>
        <b/>
        <sz val="12"/>
        <rFont val="Calibri"/>
        <family val="2"/>
        <scheme val="minor"/>
      </rPr>
      <t>,</t>
    </r>
    <r>
      <rPr>
        <sz val="12"/>
        <rFont val="Calibri"/>
        <family val="2"/>
        <scheme val="minor"/>
      </rPr>
      <t xml:space="preserve"> 4-4.</t>
    </r>
  </si>
  <si>
    <r>
      <t xml:space="preserve">WHITSON, J. R. 2017. Voodoo software and boundary objects in game development: How developers collaborate and conflict with game engines and art tools. </t>
    </r>
    <r>
      <rPr>
        <i/>
        <sz val="12"/>
        <rFont val="Calibri"/>
        <family val="2"/>
        <scheme val="minor"/>
      </rPr>
      <t>New Media &amp; Society,</t>
    </r>
    <r>
      <rPr>
        <sz val="12"/>
        <rFont val="Calibri"/>
        <family val="2"/>
        <scheme val="minor"/>
      </rPr>
      <t xml:space="preserve"> 20</t>
    </r>
    <r>
      <rPr>
        <b/>
        <sz val="12"/>
        <rFont val="Calibri"/>
        <family val="2"/>
        <scheme val="minor"/>
      </rPr>
      <t>,</t>
    </r>
    <r>
      <rPr>
        <sz val="12"/>
        <rFont val="Calibri"/>
        <family val="2"/>
        <scheme val="minor"/>
      </rPr>
      <t xml:space="preserve"> 2315-2332.</t>
    </r>
  </si>
  <si>
    <r>
      <t xml:space="preserve">WHITSON, J. R. 2018. What Can We Learn From Studio Studies Ethnographies?: A “Messy” Account of Game Development Materiality, Learning, and Expertise. </t>
    </r>
    <r>
      <rPr>
        <i/>
        <sz val="12"/>
        <rFont val="Calibri"/>
        <family val="2"/>
        <scheme val="minor"/>
      </rPr>
      <t>Games and Culture,</t>
    </r>
    <r>
      <rPr>
        <sz val="12"/>
        <rFont val="Calibri"/>
        <family val="2"/>
        <scheme val="minor"/>
      </rPr>
      <t xml:space="preserve"> 15</t>
    </r>
    <r>
      <rPr>
        <b/>
        <sz val="12"/>
        <rFont val="Calibri"/>
        <family val="2"/>
        <scheme val="minor"/>
      </rPr>
      <t>,</t>
    </r>
    <r>
      <rPr>
        <sz val="12"/>
        <rFont val="Calibri"/>
        <family val="2"/>
        <scheme val="minor"/>
      </rPr>
      <t xml:space="preserve"> 266-288.</t>
    </r>
  </si>
  <si>
    <r>
      <t xml:space="preserve">WILLIAMS, A. M., RODRÍGUEZ SÁNCHEZ, I. &amp; ŠKOKIĆ, V. 2020. Innovation, Risk, and Uncertainty: A Study of Tourism Entrepreneurs. </t>
    </r>
    <r>
      <rPr>
        <i/>
        <sz val="12"/>
        <rFont val="Calibri"/>
        <family val="2"/>
        <scheme val="minor"/>
      </rPr>
      <t>Journal of Travel Research,</t>
    </r>
    <r>
      <rPr>
        <sz val="12"/>
        <rFont val="Calibri"/>
        <family val="2"/>
        <scheme val="minor"/>
      </rPr>
      <t xml:space="preserve"> 60</t>
    </r>
    <r>
      <rPr>
        <b/>
        <sz val="12"/>
        <rFont val="Calibri"/>
        <family val="2"/>
        <scheme val="minor"/>
      </rPr>
      <t>,</t>
    </r>
    <r>
      <rPr>
        <sz val="12"/>
        <rFont val="Calibri"/>
        <family val="2"/>
        <scheme val="minor"/>
      </rPr>
      <t xml:space="preserve"> 293-311.</t>
    </r>
  </si>
  <si>
    <r>
      <t xml:space="preserve">WILLIAMS, M. D., GORMAN, E. C. &amp; SHIVA, S. G. 1996. Design of a Knowledge-Based Simulation Environment. </t>
    </r>
    <r>
      <rPr>
        <i/>
        <sz val="12"/>
        <rFont val="Calibri"/>
        <family val="2"/>
        <scheme val="minor"/>
      </rPr>
      <t>SIMULATION,</t>
    </r>
    <r>
      <rPr>
        <sz val="12"/>
        <rFont val="Calibri"/>
        <family val="2"/>
        <scheme val="minor"/>
      </rPr>
      <t xml:space="preserve"> 67</t>
    </r>
    <r>
      <rPr>
        <b/>
        <sz val="12"/>
        <rFont val="Calibri"/>
        <family val="2"/>
        <scheme val="minor"/>
      </rPr>
      <t>,</t>
    </r>
    <r>
      <rPr>
        <sz val="12"/>
        <rFont val="Calibri"/>
        <family val="2"/>
        <scheme val="minor"/>
      </rPr>
      <t xml:space="preserve"> 121-135.</t>
    </r>
  </si>
  <si>
    <r>
      <t xml:space="preserve">WINTER, S. J. &amp; BUTLER, B. S. 2011. Creating Bigger Problems: Grand Challenges as Boundary Objects and the Legitimacy of the Information Systems Field. </t>
    </r>
    <r>
      <rPr>
        <i/>
        <sz val="12"/>
        <rFont val="Calibri"/>
        <family val="2"/>
        <scheme val="minor"/>
      </rPr>
      <t>Journal of Information Technology,</t>
    </r>
    <r>
      <rPr>
        <sz val="12"/>
        <rFont val="Calibri"/>
        <family val="2"/>
        <scheme val="minor"/>
      </rPr>
      <t xml:space="preserve"> 26</t>
    </r>
    <r>
      <rPr>
        <b/>
        <sz val="12"/>
        <rFont val="Calibri"/>
        <family val="2"/>
        <scheme val="minor"/>
      </rPr>
      <t>,</t>
    </r>
    <r>
      <rPr>
        <sz val="12"/>
        <rFont val="Calibri"/>
        <family val="2"/>
        <scheme val="minor"/>
      </rPr>
      <t xml:space="preserve"> 99-108.</t>
    </r>
  </si>
  <si>
    <r>
      <t xml:space="preserve">WU, H., XUE, X., ZHAO, Z., WANG, Z., SHEN, G. Q. &amp; LUO, X. 2019. Major Knowledge Diffusion Paths of Megaproject Management: A Citation-Based Analysis. </t>
    </r>
    <r>
      <rPr>
        <i/>
        <sz val="12"/>
        <rFont val="Calibri"/>
        <family val="2"/>
        <scheme val="minor"/>
      </rPr>
      <t>Project Management Journal,</t>
    </r>
    <r>
      <rPr>
        <sz val="12"/>
        <rFont val="Calibri"/>
        <family val="2"/>
        <scheme val="minor"/>
      </rPr>
      <t xml:space="preserve"> 51</t>
    </r>
    <r>
      <rPr>
        <b/>
        <sz val="12"/>
        <rFont val="Calibri"/>
        <family val="2"/>
        <scheme val="minor"/>
      </rPr>
      <t>,</t>
    </r>
    <r>
      <rPr>
        <sz val="12"/>
        <rFont val="Calibri"/>
        <family val="2"/>
        <scheme val="minor"/>
      </rPr>
      <t xml:space="preserve"> 242-261.</t>
    </r>
  </si>
  <si>
    <r>
      <t xml:space="preserve">YANG, F.-C. &amp; HO, Y.-K. 1997. A Cooperative Distributed Problem-Solving Management Framework for Office Automation Systems. </t>
    </r>
    <r>
      <rPr>
        <i/>
        <sz val="12"/>
        <rFont val="Calibri"/>
        <family val="2"/>
        <scheme val="minor"/>
      </rPr>
      <t>Concurrent Engineering,</t>
    </r>
    <r>
      <rPr>
        <sz val="12"/>
        <rFont val="Calibri"/>
        <family val="2"/>
        <scheme val="minor"/>
      </rPr>
      <t xml:space="preserve"> 5</t>
    </r>
    <r>
      <rPr>
        <b/>
        <sz val="12"/>
        <rFont val="Calibri"/>
        <family val="2"/>
        <scheme val="minor"/>
      </rPr>
      <t>,</t>
    </r>
    <r>
      <rPr>
        <sz val="12"/>
        <rFont val="Calibri"/>
        <family val="2"/>
        <scheme val="minor"/>
      </rPr>
      <t xml:space="preserve"> 77-94.</t>
    </r>
  </si>
  <si>
    <r>
      <t xml:space="preserve">YANG, N., YANG, Q. &amp; YAO, T. 2021a. Clustering product development project organization based on trust and core teams. </t>
    </r>
    <r>
      <rPr>
        <i/>
        <sz val="12"/>
        <rFont val="Calibri"/>
        <family val="2"/>
        <scheme val="minor"/>
      </rPr>
      <t>Concurrent Engineering,</t>
    </r>
    <r>
      <rPr>
        <sz val="12"/>
        <rFont val="Calibri"/>
        <family val="2"/>
        <scheme val="minor"/>
      </rPr>
      <t xml:space="preserve"> 29</t>
    </r>
    <r>
      <rPr>
        <b/>
        <sz val="12"/>
        <rFont val="Calibri"/>
        <family val="2"/>
        <scheme val="minor"/>
      </rPr>
      <t>,</t>
    </r>
    <r>
      <rPr>
        <sz val="12"/>
        <rFont val="Calibri"/>
        <family val="2"/>
        <scheme val="minor"/>
      </rPr>
      <t xml:space="preserve"> 328-342.</t>
    </r>
  </si>
  <si>
    <r>
      <t xml:space="preserve">YANG, Q., BI, Y., WANG, Q. &amp; YAO, T. 2021b. Batch-based agile program management approach for coordinating IT multi-project concurrent development. </t>
    </r>
    <r>
      <rPr>
        <i/>
        <sz val="12"/>
        <rFont val="Calibri"/>
        <family val="2"/>
        <scheme val="minor"/>
      </rPr>
      <t>Concurrent Engineering,</t>
    </r>
    <r>
      <rPr>
        <sz val="12"/>
        <rFont val="Calibri"/>
        <family val="2"/>
        <scheme val="minor"/>
      </rPr>
      <t xml:space="preserve"> 29</t>
    </r>
    <r>
      <rPr>
        <b/>
        <sz val="12"/>
        <rFont val="Calibri"/>
        <family val="2"/>
        <scheme val="minor"/>
      </rPr>
      <t>,</t>
    </r>
    <r>
      <rPr>
        <sz val="12"/>
        <rFont val="Calibri"/>
        <family val="2"/>
        <scheme val="minor"/>
      </rPr>
      <t xml:space="preserve"> 343-355.</t>
    </r>
  </si>
  <si>
    <r>
      <t xml:space="preserve">YATES, J. K. &amp; AUDI, J. H. 1998. Using Decision Support Systems for Delay Analysis: The Project Management Perception Program. </t>
    </r>
    <r>
      <rPr>
        <i/>
        <sz val="12"/>
        <rFont val="Calibri"/>
        <family val="2"/>
        <scheme val="minor"/>
      </rPr>
      <t>Project Management Journal,</t>
    </r>
    <r>
      <rPr>
        <sz val="12"/>
        <rFont val="Calibri"/>
        <family val="2"/>
        <scheme val="minor"/>
      </rPr>
      <t xml:space="preserve"> 29</t>
    </r>
    <r>
      <rPr>
        <b/>
        <sz val="12"/>
        <rFont val="Calibri"/>
        <family val="2"/>
        <scheme val="minor"/>
      </rPr>
      <t>,</t>
    </r>
    <r>
      <rPr>
        <sz val="12"/>
        <rFont val="Calibri"/>
        <family val="2"/>
        <scheme val="minor"/>
      </rPr>
      <t xml:space="preserve"> 29-38.</t>
    </r>
  </si>
  <si>
    <r>
      <t xml:space="preserve">YAU, N.-J. &amp; YANG, J.-B. 2012. Factors Causing Design Schedule Delays in Turnkey Projects in Taiwan: An Empirical Study of Power Distribution Substation Projects. </t>
    </r>
    <r>
      <rPr>
        <i/>
        <sz val="12"/>
        <rFont val="Calibri"/>
        <family val="2"/>
        <scheme val="minor"/>
      </rPr>
      <t>Project Management Journal,</t>
    </r>
    <r>
      <rPr>
        <sz val="12"/>
        <rFont val="Calibri"/>
        <family val="2"/>
        <scheme val="minor"/>
      </rPr>
      <t xml:space="preserve"> 43</t>
    </r>
    <r>
      <rPr>
        <b/>
        <sz val="12"/>
        <rFont val="Calibri"/>
        <family val="2"/>
        <scheme val="minor"/>
      </rPr>
      <t>,</t>
    </r>
    <r>
      <rPr>
        <sz val="12"/>
        <rFont val="Calibri"/>
        <family val="2"/>
        <scheme val="minor"/>
      </rPr>
      <t xml:space="preserve"> 50-61.</t>
    </r>
  </si>
  <si>
    <r>
      <t xml:space="preserve">YIN, Y. &amp; QIN, S.-F. 2019. A smart performance measurement approach for collaborative design in Industry 4.0. </t>
    </r>
    <r>
      <rPr>
        <i/>
        <sz val="12"/>
        <rFont val="Calibri"/>
        <family val="2"/>
        <scheme val="minor"/>
      </rPr>
      <t>Advances in Mechanical Engineering,</t>
    </r>
    <r>
      <rPr>
        <sz val="12"/>
        <rFont val="Calibri"/>
        <family val="2"/>
        <scheme val="minor"/>
      </rPr>
      <t xml:space="preserve"> 11</t>
    </r>
    <r>
      <rPr>
        <b/>
        <sz val="12"/>
        <rFont val="Calibri"/>
        <family val="2"/>
        <scheme val="minor"/>
      </rPr>
      <t>,</t>
    </r>
    <r>
      <rPr>
        <sz val="12"/>
        <rFont val="Calibri"/>
        <family val="2"/>
        <scheme val="minor"/>
      </rPr>
      <t xml:space="preserve"> 1687814018822570.</t>
    </r>
  </si>
  <si>
    <r>
      <t xml:space="preserve">ZHANG, B. Y. &amp; CHIGNELL, M. 2021. Reshaping Human Factors Education in Times of Big Data: Practitioner Perspectives. </t>
    </r>
    <r>
      <rPr>
        <i/>
        <sz val="12"/>
        <rFont val="Calibri"/>
        <family val="2"/>
        <scheme val="minor"/>
      </rPr>
      <t>Proceedings of the Human Factors and Ergonomics Society Annual Meeting,</t>
    </r>
    <r>
      <rPr>
        <sz val="12"/>
        <rFont val="Calibri"/>
        <family val="2"/>
        <scheme val="minor"/>
      </rPr>
      <t xml:space="preserve"> 65</t>
    </r>
    <r>
      <rPr>
        <b/>
        <sz val="12"/>
        <rFont val="Calibri"/>
        <family val="2"/>
        <scheme val="minor"/>
      </rPr>
      <t>,</t>
    </r>
    <r>
      <rPr>
        <sz val="12"/>
        <rFont val="Calibri"/>
        <family val="2"/>
        <scheme val="minor"/>
      </rPr>
      <t xml:space="preserve"> 1574-1578.</t>
    </r>
  </si>
  <si>
    <r>
      <t xml:space="preserve">ZHANG, H.-Y. 2017. An improved immune algorithm for simple assembly line balancing problem of type 1. </t>
    </r>
    <r>
      <rPr>
        <i/>
        <sz val="12"/>
        <rFont val="Calibri"/>
        <family val="2"/>
        <scheme val="minor"/>
      </rPr>
      <t>Journal of Algorithms &amp; Computational Technology,</t>
    </r>
    <r>
      <rPr>
        <sz val="12"/>
        <rFont val="Calibri"/>
        <family val="2"/>
        <scheme val="minor"/>
      </rPr>
      <t xml:space="preserve"> 11</t>
    </r>
    <r>
      <rPr>
        <b/>
        <sz val="12"/>
        <rFont val="Calibri"/>
        <family val="2"/>
        <scheme val="minor"/>
      </rPr>
      <t>,</t>
    </r>
    <r>
      <rPr>
        <sz val="12"/>
        <rFont val="Calibri"/>
        <family val="2"/>
        <scheme val="minor"/>
      </rPr>
      <t xml:space="preserve"> 317-326.</t>
    </r>
  </si>
  <si>
    <r>
      <t xml:space="preserve">ZHOU, J. &amp; WANG, M. 2014. Cloud Manufacturing Service Paradigm for Group Manufacturing Companies. </t>
    </r>
    <r>
      <rPr>
        <i/>
        <sz val="12"/>
        <rFont val="Calibri"/>
        <family val="2"/>
        <scheme val="minor"/>
      </rPr>
      <t>Advances in Mechanical Engineering,</t>
    </r>
    <r>
      <rPr>
        <sz val="12"/>
        <rFont val="Calibri"/>
        <family val="2"/>
        <scheme val="minor"/>
      </rPr>
      <t xml:space="preserve"> 6</t>
    </r>
    <r>
      <rPr>
        <b/>
        <sz val="12"/>
        <rFont val="Calibri"/>
        <family val="2"/>
        <scheme val="minor"/>
      </rPr>
      <t>,</t>
    </r>
    <r>
      <rPr>
        <sz val="12"/>
        <rFont val="Calibri"/>
        <family val="2"/>
        <scheme val="minor"/>
      </rPr>
      <t xml:space="preserve"> 740725.</t>
    </r>
  </si>
  <si>
    <r>
      <t xml:space="preserve">ZYLBERBERG, T. 1989. THESEUS initiative in management. </t>
    </r>
    <r>
      <rPr>
        <i/>
        <sz val="12"/>
        <rFont val="Calibri"/>
        <family val="2"/>
        <scheme val="minor"/>
      </rPr>
      <t>Industry and Higher Education,</t>
    </r>
    <r>
      <rPr>
        <sz val="12"/>
        <rFont val="Calibri"/>
        <family val="2"/>
        <scheme val="minor"/>
      </rPr>
      <t xml:space="preserve"> 3</t>
    </r>
    <r>
      <rPr>
        <b/>
        <sz val="12"/>
        <rFont val="Calibri"/>
        <family val="2"/>
        <scheme val="minor"/>
      </rPr>
      <t>,</t>
    </r>
    <r>
      <rPr>
        <sz val="12"/>
        <rFont val="Calibri"/>
        <family val="2"/>
        <scheme val="minor"/>
      </rPr>
      <t xml:space="preserve"> 243-244.</t>
    </r>
  </si>
  <si>
    <t>KA area</t>
  </si>
  <si>
    <t>Decision making</t>
  </si>
  <si>
    <t>"Not defined"</t>
  </si>
  <si>
    <t>Comparitive study</t>
  </si>
  <si>
    <t>Construction industry</t>
  </si>
  <si>
    <t>Cross industry</t>
  </si>
  <si>
    <t>Agriculture industry</t>
  </si>
  <si>
    <t>Approach</t>
  </si>
  <si>
    <t>Control</t>
  </si>
  <si>
    <t>AI and PM in title, abs, or KW</t>
  </si>
  <si>
    <t>Include to step 2</t>
  </si>
  <si>
    <t>Include to step 3</t>
  </si>
  <si>
    <t>&gt; 2022</t>
  </si>
  <si>
    <t>&lt; 2022</t>
  </si>
  <si>
    <t>2022 - 2024</t>
  </si>
  <si>
    <t xml:space="preserve">PLEASE READ: This sheet demonstrates step 1 in the inclusion and exclusion search
protocol - removing duplicates. Step 1 invovled removing 5 duplicates papers which are demonstated in column G.
</t>
  </si>
  <si>
    <t>Exclude in step 2 due to no access or abstract</t>
  </si>
  <si>
    <t>Include to step 4, due to PM and or AI in title, abs, or KW</t>
  </si>
  <si>
    <t>Total number:</t>
  </si>
  <si>
    <t>Database</t>
  </si>
  <si>
    <t xml:space="preserve">PLEASE READ: Step 2 in the inclusion and exclusion search protocol. Step 2 invovled removing 51 papers with no access via University of Southampton (soton) library, and where no abstract was available through the databases.
</t>
  </si>
  <si>
    <t>Should include at least to step 4</t>
  </si>
  <si>
    <t>Remove in step 4</t>
  </si>
  <si>
    <t>Remove in step 4 due to being a SLR</t>
  </si>
  <si>
    <t>The paper apply a hybrid AI model to predict when stakeholder disputes will occur.</t>
  </si>
  <si>
    <t>Not included, the paper not relevant to PM and AI, focus is on sustainable project management</t>
  </si>
  <si>
    <t>Not included, the paper not relevant to PM and AI</t>
  </si>
  <si>
    <t>An empirical study of the construction industry</t>
  </si>
  <si>
    <t>Inlcude or exclude</t>
  </si>
  <si>
    <t>Exclude</t>
  </si>
  <si>
    <t>Number of papers excluded in step 4</t>
  </si>
  <si>
    <t>Step 4</t>
  </si>
  <si>
    <t>Decision-making</t>
  </si>
  <si>
    <t>Project cost</t>
  </si>
  <si>
    <t>NN, SVM, RF</t>
  </si>
  <si>
    <t>Total</t>
  </si>
  <si>
    <t>Compare AI models</t>
  </si>
  <si>
    <t>The paper studies how AI can predict project stakeholder litigations. (predict stakeholder disputes)</t>
  </si>
  <si>
    <t>The paper use an AI model to forecast start-up investment projects. (project initiaition, start-up, investment)</t>
  </si>
  <si>
    <t>Chou et al. (2014) apply a hybrid AI model to predict when stakeholder disputes will occur. (predict stakeholder disputes)</t>
  </si>
  <si>
    <t>The authors compared AI models to forecast the bidding award procurement when limited information is available in construction projects. (forecasting bidding contracts)</t>
  </si>
  <si>
    <t>Stakeholder management</t>
  </si>
  <si>
    <t>The paper discusses how AI can be used for collaborative project management to enhance collaboration between project organisations. (Finance, a system for brokers)</t>
  </si>
  <si>
    <t>year</t>
  </si>
  <si>
    <t>Summary</t>
  </si>
  <si>
    <t>Removing papers in step 2:</t>
  </si>
  <si>
    <t>Remove in step 3</t>
  </si>
  <si>
    <t>ALJAZ, T. 2024. Leveraging ChatGPT for Enhanced Logical Analysis in the Theory of Constraints Thinking Process. Organizacija, 57, 202-214.</t>
  </si>
  <si>
    <t>Comments</t>
  </si>
  <si>
    <t>PLEASE READ: Step 5 in the inclusion and exclusion search
protocol. Step 5 included analyzing the final 63 papers
in full through coding and categorizing into common themes.</t>
  </si>
  <si>
    <t xml:space="preserve">PLEASE READ: Step 4 in the inclusion and exclusion search
protocol. Step 4 included reading the remaining 123 papers
in full to understand the relevance of each paper to
project management and artificial intelligence. The exclusion criteria was based on whether the papers studied
project management and artificial intelligence.
</t>
  </si>
  <si>
    <t>Step 3:</t>
  </si>
  <si>
    <t>Total papers in step 1:</t>
  </si>
  <si>
    <t>Moving into step 2 with:</t>
  </si>
  <si>
    <r>
      <t xml:space="preserve">HOLZMANN, V., ZITTER, D. &amp; PESHKESS, S. 2022. The Expectations of Project Managers from Artificial Intelligence: A Delphi Study. </t>
    </r>
    <r>
      <rPr>
        <i/>
        <sz val="12"/>
        <rFont val="Calibri"/>
        <family val="2"/>
        <scheme val="minor"/>
      </rPr>
      <t>Project Management Journal</t>
    </r>
    <r>
      <rPr>
        <sz val="12"/>
        <rFont val="Calibri"/>
        <family val="2"/>
        <scheme val="minor"/>
      </rPr>
      <t>, 87569728211061779.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</si>
</sst>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Times New Roman"/>
      <family val="1"/>
    </font>
    <font>
      <sz val="11"/>
      <name val="Arial"/>
      <family val="2"/>
    </font>
    <font>
      <sz val="11"/>
      <name val="Calibri"/>
      <family val="2"/>
      <scheme val="minor"/>
    </font>
    <font>
      <i/>
      <sz val="11"/>
      <name val="Calibri"/>
      <family val="2"/>
      <scheme val="minor"/>
    </font>
    <font>
      <b/>
      <sz val="11"/>
      <name val="Calibri"/>
      <family val="2"/>
      <scheme val="minor"/>
    </font>
    <font>
      <sz val="11"/>
      <name val="Times New Roman"/>
      <family val="1"/>
    </font>
    <font>
      <sz val="12"/>
      <name val="Times New Roman"/>
      <family val="1"/>
    </font>
    <font>
      <i/>
      <sz val="12"/>
      <name val="Times New Roman"/>
      <family val="1"/>
    </font>
    <font>
      <b/>
      <sz val="12"/>
      <name val="Times New Roman"/>
      <family val="1"/>
    </font>
    <font>
      <sz val="8"/>
      <name val="Calibri"/>
      <family val="2"/>
      <scheme val="minor"/>
    </font>
    <font>
      <sz val="12"/>
      <name val="Calibri"/>
      <family val="2"/>
      <scheme val="minor"/>
    </font>
    <font>
      <i/>
      <sz val="12"/>
      <name val="Calibri"/>
      <family val="2"/>
      <scheme val="minor"/>
    </font>
    <font>
      <b/>
      <sz val="12"/>
      <name val="Calibri"/>
      <family val="2"/>
      <scheme val="minor"/>
    </font>
    <font>
      <sz val="12"/>
      <color theme="1"/>
      <name val="Calibri"/>
      <family val="2"/>
      <scheme val="minor"/>
    </font>
    <font>
      <sz val="12"/>
      <name val="Calibri Light"/>
      <family val="2"/>
      <scheme val="major"/>
    </font>
    <font>
      <sz val="11"/>
      <name val="Calibri Light"/>
      <family val="2"/>
      <scheme val="major"/>
    </font>
    <font>
      <sz val="11"/>
      <color theme="1"/>
      <name val="Calibri Light"/>
      <family val="2"/>
      <scheme val="maj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0"/>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tint="-0.14999847407452621"/>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76">
    <xf numFmtId="0" fontId="0" fillId="0" borderId="0" xfId="0"/>
    <xf numFmtId="0" fontId="16" fillId="0" borderId="0" xfId="0" applyFont="1" applyFill="1"/>
    <xf numFmtId="0" fontId="0" fillId="0" borderId="0" xfId="0" applyFill="1"/>
    <xf numFmtId="0" fontId="0" fillId="0" borderId="0" xfId="0" applyFill="1" applyAlignment="1"/>
    <xf numFmtId="0" fontId="0" fillId="0" borderId="0" xfId="0" applyFill="1" applyBorder="1" applyAlignment="1">
      <alignment horizontal="right"/>
    </xf>
    <xf numFmtId="0" fontId="0" fillId="0" borderId="0" xfId="0" applyFill="1" applyBorder="1" applyAlignment="1"/>
    <xf numFmtId="0" fontId="19" fillId="0" borderId="0" xfId="0" applyFont="1" applyFill="1" applyAlignment="1">
      <alignment vertical="center"/>
    </xf>
    <xf numFmtId="16" fontId="0" fillId="0" borderId="0" xfId="0" applyNumberFormat="1" applyFill="1"/>
    <xf numFmtId="0" fontId="18" fillId="0" borderId="0" xfId="0" applyFont="1" applyFill="1" applyAlignment="1">
      <alignment horizontal="left" vertical="center" indent="5"/>
    </xf>
    <xf numFmtId="0" fontId="18" fillId="0" borderId="0" xfId="0" applyFont="1" applyFill="1" applyAlignment="1">
      <alignment vertical="center"/>
    </xf>
    <xf numFmtId="0" fontId="16" fillId="0" borderId="0" xfId="0" applyFont="1" applyFill="1" applyBorder="1" applyAlignment="1"/>
    <xf numFmtId="0" fontId="18" fillId="0" borderId="0" xfId="0" applyFont="1" applyFill="1" applyBorder="1" applyAlignment="1">
      <alignment vertical="center"/>
    </xf>
    <xf numFmtId="0" fontId="20" fillId="0" borderId="0" xfId="0" applyFont="1" applyFill="1"/>
    <xf numFmtId="0" fontId="20" fillId="0" borderId="0" xfId="0" applyFont="1" applyFill="1" applyAlignment="1"/>
    <xf numFmtId="0" fontId="20" fillId="0" borderId="0" xfId="0" applyFont="1" applyFill="1" applyBorder="1"/>
    <xf numFmtId="0" fontId="20" fillId="0" borderId="0" xfId="0" applyFont="1" applyFill="1" applyBorder="1" applyAlignment="1"/>
    <xf numFmtId="0" fontId="20" fillId="0" borderId="12" xfId="0" applyFont="1" applyFill="1" applyBorder="1"/>
    <xf numFmtId="0" fontId="22" fillId="0" borderId="0" xfId="0" applyFont="1" applyFill="1" applyBorder="1" applyAlignment="1"/>
    <xf numFmtId="0" fontId="20" fillId="0" borderId="11" xfId="0" applyFont="1" applyFill="1" applyBorder="1" applyAlignment="1"/>
    <xf numFmtId="0" fontId="24" fillId="0" borderId="0" xfId="0" applyFont="1" applyFill="1" applyBorder="1" applyAlignment="1">
      <alignment vertical="center"/>
    </xf>
    <xf numFmtId="0" fontId="20" fillId="0" borderId="14" xfId="0" applyFont="1" applyFill="1" applyBorder="1"/>
    <xf numFmtId="0" fontId="20" fillId="0" borderId="0" xfId="0" applyFont="1" applyFill="1" applyBorder="1" applyAlignment="1">
      <alignment horizontal="left"/>
    </xf>
    <xf numFmtId="0" fontId="20" fillId="37" borderId="0" xfId="0" applyFont="1" applyFill="1" applyBorder="1" applyAlignment="1">
      <alignment horizontal="center"/>
    </xf>
    <xf numFmtId="0" fontId="0" fillId="37" borderId="0" xfId="0" applyFill="1" applyBorder="1" applyAlignment="1">
      <alignment horizontal="center"/>
    </xf>
    <xf numFmtId="0" fontId="0" fillId="33" borderId="0" xfId="0" applyFill="1" applyBorder="1" applyAlignment="1">
      <alignment horizontal="center"/>
    </xf>
    <xf numFmtId="0" fontId="0" fillId="36" borderId="18" xfId="0" applyFill="1" applyBorder="1" applyAlignment="1">
      <alignment vertical="center" wrapText="1"/>
    </xf>
    <xf numFmtId="0" fontId="0" fillId="0" borderId="0" xfId="0"/>
    <xf numFmtId="0" fontId="0" fillId="0" borderId="0" xfId="0" applyFill="1" applyBorder="1" applyAlignment="1">
      <alignment horizontal="left"/>
    </xf>
    <xf numFmtId="0" fontId="31" fillId="36" borderId="0" xfId="0" applyFont="1" applyFill="1"/>
    <xf numFmtId="0" fontId="31" fillId="34" borderId="0" xfId="0" applyFont="1" applyFill="1"/>
    <xf numFmtId="0" fontId="31" fillId="35" borderId="0" xfId="0" applyFont="1" applyFill="1"/>
    <xf numFmtId="0" fontId="31" fillId="0" borderId="0" xfId="0" applyFont="1"/>
    <xf numFmtId="0" fontId="20" fillId="35" borderId="12" xfId="0" applyFont="1" applyFill="1" applyBorder="1"/>
    <xf numFmtId="0" fontId="28" fillId="0" borderId="0" xfId="0" applyFont="1" applyFill="1" applyBorder="1" applyAlignment="1">
      <alignment vertical="center"/>
    </xf>
    <xf numFmtId="0" fontId="0" fillId="35" borderId="0" xfId="0" applyFill="1" applyAlignment="1"/>
    <xf numFmtId="0" fontId="0" fillId="35" borderId="0" xfId="0" applyFill="1"/>
    <xf numFmtId="0" fontId="0" fillId="0" borderId="15" xfId="0" applyFill="1" applyBorder="1"/>
    <xf numFmtId="0" fontId="24" fillId="0" borderId="15" xfId="0" applyFont="1" applyFill="1" applyBorder="1" applyAlignment="1">
      <alignment vertical="center"/>
    </xf>
    <xf numFmtId="0" fontId="0" fillId="35" borderId="0" xfId="0" applyFill="1" applyBorder="1"/>
    <xf numFmtId="0" fontId="18" fillId="35" borderId="0" xfId="0" applyFont="1" applyFill="1" applyBorder="1" applyAlignment="1">
      <alignment vertical="center"/>
    </xf>
    <xf numFmtId="0" fontId="28" fillId="35" borderId="0" xfId="0" applyFont="1" applyFill="1" applyBorder="1" applyAlignment="1">
      <alignment vertical="center"/>
    </xf>
    <xf numFmtId="0" fontId="20" fillId="35" borderId="0" xfId="0" applyFont="1" applyFill="1" applyAlignment="1"/>
    <xf numFmtId="0" fontId="20" fillId="34" borderId="15" xfId="0" applyFont="1" applyFill="1" applyBorder="1" applyAlignment="1"/>
    <xf numFmtId="0" fontId="31" fillId="0" borderId="0" xfId="0" applyFont="1" applyFill="1"/>
    <xf numFmtId="0" fontId="24" fillId="0" borderId="0" xfId="0" applyFont="1" applyFill="1" applyBorder="1" applyAlignment="1">
      <alignment vertical="center" wrapText="1"/>
    </xf>
    <xf numFmtId="0" fontId="0" fillId="0" borderId="0" xfId="0"/>
    <xf numFmtId="0" fontId="0" fillId="34" borderId="0" xfId="0" applyFill="1"/>
    <xf numFmtId="0" fontId="16" fillId="0" borderId="0" xfId="0" applyFont="1" applyFill="1"/>
    <xf numFmtId="0" fontId="0" fillId="0" borderId="0" xfId="0" applyFill="1"/>
    <xf numFmtId="0" fontId="0" fillId="0" borderId="0" xfId="0" applyFill="1" applyAlignment="1"/>
    <xf numFmtId="0" fontId="0" fillId="0" borderId="12" xfId="0" applyBorder="1"/>
    <xf numFmtId="0" fontId="0" fillId="0" borderId="0" xfId="0" applyBorder="1"/>
    <xf numFmtId="0" fontId="0" fillId="34" borderId="0" xfId="0" applyFill="1" applyBorder="1" applyAlignment="1"/>
    <xf numFmtId="0" fontId="0" fillId="0" borderId="12" xfId="0" applyFill="1" applyBorder="1"/>
    <xf numFmtId="0" fontId="0" fillId="0" borderId="0" xfId="0" applyFill="1" applyBorder="1"/>
    <xf numFmtId="0" fontId="0" fillId="0" borderId="0" xfId="0" applyFill="1" applyBorder="1" applyAlignment="1">
      <alignment horizontal="right"/>
    </xf>
    <xf numFmtId="0" fontId="0" fillId="0" borderId="0" xfId="0" applyFill="1" applyBorder="1" applyAlignment="1"/>
    <xf numFmtId="0" fontId="0" fillId="0" borderId="0" xfId="0" applyFont="1" applyFill="1" applyBorder="1" applyAlignment="1">
      <alignment horizontal="right"/>
    </xf>
    <xf numFmtId="0" fontId="0" fillId="0" borderId="10" xfId="0" applyFill="1" applyBorder="1"/>
    <xf numFmtId="0" fontId="0" fillId="0" borderId="11" xfId="0" applyFill="1" applyBorder="1"/>
    <xf numFmtId="0" fontId="19" fillId="0" borderId="0" xfId="0" applyFont="1" applyFill="1" applyAlignment="1">
      <alignment vertical="center"/>
    </xf>
    <xf numFmtId="16" fontId="0" fillId="0" borderId="0" xfId="0" applyNumberFormat="1" applyFill="1"/>
    <xf numFmtId="0" fontId="0" fillId="0" borderId="0" xfId="0" applyFont="1" applyFill="1"/>
    <xf numFmtId="0" fontId="0" fillId="0" borderId="0" xfId="0" applyFont="1" applyFill="1" applyBorder="1" applyAlignment="1">
      <alignment vertical="center"/>
    </xf>
    <xf numFmtId="0" fontId="0" fillId="35" borderId="0" xfId="0" applyFill="1" applyBorder="1" applyAlignment="1"/>
    <xf numFmtId="0" fontId="0" fillId="0" borderId="12" xfId="0" applyFill="1" applyBorder="1" applyAlignment="1"/>
    <xf numFmtId="0" fontId="0" fillId="0" borderId="13" xfId="0" applyFill="1" applyBorder="1"/>
    <xf numFmtId="0" fontId="0" fillId="0" borderId="17" xfId="0" applyFill="1" applyBorder="1"/>
    <xf numFmtId="0" fontId="18" fillId="0" borderId="0" xfId="0" applyFont="1" applyFill="1" applyAlignment="1">
      <alignment horizontal="left" vertical="center" indent="5"/>
    </xf>
    <xf numFmtId="0" fontId="18" fillId="0" borderId="0" xfId="0" applyFont="1" applyFill="1" applyAlignment="1">
      <alignment vertical="center"/>
    </xf>
    <xf numFmtId="0" fontId="0" fillId="0" borderId="0" xfId="0" applyFill="1" applyBorder="1" applyAlignment="1">
      <alignment horizontal="center"/>
    </xf>
    <xf numFmtId="0" fontId="16" fillId="0" borderId="0" xfId="0" applyFont="1" applyFill="1" applyBorder="1" applyAlignment="1"/>
    <xf numFmtId="0" fontId="18" fillId="0" borderId="0" xfId="0" applyFont="1" applyFill="1" applyBorder="1" applyAlignment="1">
      <alignment horizontal="left" vertical="center" indent="5"/>
    </xf>
    <xf numFmtId="0" fontId="18" fillId="0" borderId="0" xfId="0" applyFont="1" applyFill="1" applyBorder="1" applyAlignment="1">
      <alignment vertical="center"/>
    </xf>
    <xf numFmtId="0" fontId="20" fillId="0" borderId="0" xfId="0" applyFont="1" applyFill="1"/>
    <xf numFmtId="0" fontId="20" fillId="0" borderId="0" xfId="0" applyFont="1" applyFill="1" applyAlignment="1"/>
    <xf numFmtId="0" fontId="20" fillId="0" borderId="0" xfId="0" applyFont="1" applyAlignment="1"/>
    <xf numFmtId="0" fontId="20" fillId="0" borderId="0" xfId="0" applyFont="1" applyFill="1" applyBorder="1" applyAlignment="1">
      <alignment horizontal="right"/>
    </xf>
    <xf numFmtId="0" fontId="20" fillId="0" borderId="0" xfId="0" applyFont="1" applyFill="1" applyBorder="1"/>
    <xf numFmtId="0" fontId="20" fillId="0" borderId="0" xfId="0" applyFont="1" applyFill="1" applyBorder="1" applyAlignment="1"/>
    <xf numFmtId="0" fontId="20" fillId="0" borderId="0" xfId="0" applyFont="1" applyFill="1" applyAlignment="1">
      <alignment horizontal="right"/>
    </xf>
    <xf numFmtId="0" fontId="20" fillId="0" borderId="16" xfId="0" applyFont="1" applyFill="1" applyBorder="1"/>
    <xf numFmtId="0" fontId="23" fillId="0" borderId="0" xfId="0" applyFont="1" applyFill="1" applyBorder="1" applyAlignment="1">
      <alignment horizontal="left" vertical="center" indent="5"/>
    </xf>
    <xf numFmtId="0" fontId="23" fillId="0" borderId="0" xfId="0" applyFont="1" applyFill="1" applyBorder="1" applyAlignment="1">
      <alignment vertical="center"/>
    </xf>
    <xf numFmtId="0" fontId="20" fillId="0" borderId="12" xfId="0" applyFont="1" applyFill="1" applyBorder="1"/>
    <xf numFmtId="0" fontId="20" fillId="0" borderId="16" xfId="0" applyFont="1" applyFill="1" applyBorder="1" applyAlignment="1"/>
    <xf numFmtId="0" fontId="22" fillId="0" borderId="0" xfId="0" applyFont="1" applyFill="1"/>
    <xf numFmtId="0" fontId="22" fillId="0" borderId="0" xfId="0" applyFont="1" applyFill="1" applyBorder="1"/>
    <xf numFmtId="0" fontId="20" fillId="0" borderId="0" xfId="0" applyFont="1" applyFill="1" applyBorder="1" applyAlignment="1">
      <alignment horizontal="right" vertical="center"/>
    </xf>
    <xf numFmtId="0" fontId="20" fillId="0" borderId="0" xfId="0" applyFont="1" applyFill="1" applyBorder="1" applyAlignment="1">
      <alignment vertical="center"/>
    </xf>
    <xf numFmtId="0" fontId="22" fillId="0" borderId="0" xfId="0" applyFont="1" applyFill="1" applyBorder="1" applyAlignment="1"/>
    <xf numFmtId="0" fontId="20" fillId="0" borderId="11" xfId="0" applyFont="1" applyFill="1" applyBorder="1" applyAlignment="1"/>
    <xf numFmtId="0" fontId="20" fillId="35" borderId="0" xfId="0" applyFont="1" applyFill="1" applyBorder="1" applyAlignment="1"/>
    <xf numFmtId="0" fontId="24" fillId="0" borderId="0" xfId="0" applyFont="1" applyFill="1" applyBorder="1" applyAlignment="1">
      <alignment vertical="center"/>
    </xf>
    <xf numFmtId="0" fontId="20" fillId="0" borderId="12" xfId="0" applyFont="1" applyFill="1" applyBorder="1" applyAlignment="1"/>
    <xf numFmtId="0" fontId="24" fillId="0" borderId="0" xfId="0" applyFont="1" applyFill="1" applyBorder="1" applyAlignment="1">
      <alignment horizontal="right" vertical="center"/>
    </xf>
    <xf numFmtId="0" fontId="20" fillId="0" borderId="17" xfId="0" applyFont="1" applyFill="1" applyBorder="1" applyAlignment="1"/>
    <xf numFmtId="0" fontId="20" fillId="0" borderId="13" xfId="0" applyFont="1" applyFill="1" applyBorder="1"/>
    <xf numFmtId="0" fontId="20" fillId="35" borderId="0" xfId="0" applyFont="1" applyFill="1" applyBorder="1" applyAlignment="1">
      <alignment horizontal="right"/>
    </xf>
    <xf numFmtId="0" fontId="20" fillId="37" borderId="17" xfId="0" applyFont="1" applyFill="1" applyBorder="1"/>
    <xf numFmtId="0" fontId="20" fillId="0" borderId="22" xfId="0" applyFont="1" applyFill="1" applyBorder="1" applyAlignment="1"/>
    <xf numFmtId="0" fontId="20" fillId="38" borderId="0" xfId="0" applyFont="1" applyFill="1" applyAlignment="1"/>
    <xf numFmtId="0" fontId="0" fillId="36" borderId="18" xfId="0" applyFill="1" applyBorder="1" applyAlignment="1">
      <alignment wrapText="1"/>
    </xf>
    <xf numFmtId="0" fontId="20" fillId="34" borderId="0" xfId="0" applyFont="1" applyFill="1" applyAlignment="1"/>
    <xf numFmtId="0" fontId="20" fillId="37" borderId="0" xfId="0" applyFont="1" applyFill="1" applyAlignment="1">
      <alignment horizontal="center"/>
    </xf>
    <xf numFmtId="0" fontId="20" fillId="37" borderId="0" xfId="0" applyFont="1" applyFill="1" applyBorder="1" applyAlignment="1">
      <alignment horizontal="center"/>
    </xf>
    <xf numFmtId="0" fontId="0" fillId="37" borderId="0" xfId="0" applyFill="1" applyBorder="1" applyAlignment="1">
      <alignment horizontal="center"/>
    </xf>
    <xf numFmtId="0" fontId="0" fillId="33" borderId="0" xfId="0" applyFill="1" applyBorder="1" applyAlignment="1">
      <alignment horizontal="center"/>
    </xf>
    <xf numFmtId="0" fontId="20" fillId="35" borderId="13" xfId="0" applyFont="1" applyFill="1" applyBorder="1" applyAlignment="1"/>
    <xf numFmtId="0" fontId="20" fillId="0" borderId="15" xfId="0" applyFont="1" applyFill="1" applyBorder="1" applyAlignment="1"/>
    <xf numFmtId="0" fontId="0" fillId="0" borderId="14" xfId="0" applyBorder="1"/>
    <xf numFmtId="0" fontId="20" fillId="34" borderId="0" xfId="0" applyFont="1" applyFill="1" applyBorder="1" applyAlignment="1"/>
    <xf numFmtId="0" fontId="0" fillId="34" borderId="15" xfId="0" applyFill="1" applyBorder="1" applyAlignment="1"/>
    <xf numFmtId="0" fontId="0" fillId="0" borderId="20" xfId="0" applyFill="1" applyBorder="1"/>
    <xf numFmtId="0" fontId="0" fillId="36" borderId="0" xfId="0" applyFill="1"/>
    <xf numFmtId="0" fontId="0" fillId="0" borderId="0" xfId="0" applyFill="1" applyBorder="1" applyAlignment="1">
      <alignment horizontal="left"/>
    </xf>
    <xf numFmtId="0" fontId="20" fillId="0" borderId="17" xfId="0" applyFont="1" applyFill="1" applyBorder="1"/>
    <xf numFmtId="0" fontId="0" fillId="34" borderId="0" xfId="0" applyFill="1" applyAlignment="1"/>
    <xf numFmtId="0" fontId="28" fillId="34" borderId="0" xfId="0" applyFont="1" applyFill="1" applyBorder="1" applyAlignment="1">
      <alignment vertical="center"/>
    </xf>
    <xf numFmtId="0" fontId="18" fillId="34" borderId="0" xfId="0" applyFont="1" applyFill="1" applyBorder="1" applyAlignment="1">
      <alignment vertical="center"/>
    </xf>
    <xf numFmtId="0" fontId="0" fillId="0" borderId="19" xfId="0" applyFill="1" applyBorder="1" applyAlignment="1"/>
    <xf numFmtId="0" fontId="0" fillId="0" borderId="22" xfId="0" applyFill="1" applyBorder="1" applyAlignment="1"/>
    <xf numFmtId="0" fontId="0" fillId="0" borderId="22" xfId="0" applyFill="1" applyBorder="1"/>
    <xf numFmtId="0" fontId="0" fillId="0" borderId="21" xfId="0" applyFill="1" applyBorder="1"/>
    <xf numFmtId="0" fontId="0" fillId="0" borderId="10" xfId="0" applyBorder="1"/>
    <xf numFmtId="0" fontId="0" fillId="0" borderId="19" xfId="0" applyFill="1" applyBorder="1"/>
    <xf numFmtId="0" fontId="0" fillId="0" borderId="11" xfId="0" applyBorder="1"/>
    <xf numFmtId="0" fontId="0" fillId="34" borderId="0" xfId="0" applyFill="1" applyBorder="1"/>
    <xf numFmtId="0" fontId="31" fillId="34" borderId="0" xfId="0" applyFont="1" applyFill="1" applyBorder="1"/>
    <xf numFmtId="0" fontId="20" fillId="0" borderId="20" xfId="0" applyFont="1" applyFill="1" applyBorder="1"/>
    <xf numFmtId="0" fontId="20" fillId="35" borderId="13" xfId="0" applyFont="1" applyFill="1" applyBorder="1"/>
    <xf numFmtId="0" fontId="0" fillId="0" borderId="0" xfId="0" applyFont="1" applyFill="1" applyBorder="1"/>
    <xf numFmtId="0" fontId="20" fillId="35" borderId="15" xfId="0" applyFont="1" applyFill="1" applyBorder="1" applyAlignment="1"/>
    <xf numFmtId="0" fontId="31" fillId="35" borderId="0" xfId="0" applyFont="1" applyFill="1" applyBorder="1"/>
    <xf numFmtId="0" fontId="0" fillId="35" borderId="13" xfId="0" applyFill="1" applyBorder="1"/>
    <xf numFmtId="0" fontId="0" fillId="35" borderId="13" xfId="0" applyFill="1" applyBorder="1" applyAlignment="1"/>
    <xf numFmtId="0" fontId="0" fillId="34" borderId="13" xfId="0" applyFill="1" applyBorder="1" applyAlignment="1"/>
    <xf numFmtId="0" fontId="20" fillId="34" borderId="13" xfId="0" applyFont="1" applyFill="1" applyBorder="1" applyAlignment="1"/>
    <xf numFmtId="0" fontId="0" fillId="34" borderId="13" xfId="0" applyFill="1" applyBorder="1" applyAlignment="1">
      <alignment horizontal="left"/>
    </xf>
    <xf numFmtId="0" fontId="0" fillId="34" borderId="13" xfId="0" applyFill="1" applyBorder="1"/>
    <xf numFmtId="0" fontId="22" fillId="0" borderId="0" xfId="0" applyFont="1" applyFill="1" applyBorder="1" applyAlignment="1">
      <alignment horizontal="right"/>
    </xf>
    <xf numFmtId="0" fontId="0" fillId="36" borderId="0" xfId="0" applyFill="1" applyBorder="1" applyAlignment="1">
      <alignment wrapText="1"/>
    </xf>
    <xf numFmtId="0" fontId="20" fillId="39" borderId="12" xfId="0" applyFont="1" applyFill="1" applyBorder="1" applyAlignment="1">
      <alignment horizontal="right"/>
    </xf>
    <xf numFmtId="0" fontId="20" fillId="39" borderId="12" xfId="0" applyFont="1" applyFill="1" applyBorder="1" applyAlignment="1">
      <alignment horizontal="right" wrapText="1"/>
    </xf>
    <xf numFmtId="0" fontId="0" fillId="0" borderId="0" xfId="0" applyFont="1" applyFill="1" applyBorder="1" applyAlignment="1"/>
    <xf numFmtId="9" fontId="0" fillId="0" borderId="0" xfId="0" applyNumberFormat="1" applyFill="1" applyBorder="1"/>
    <xf numFmtId="0" fontId="0" fillId="36" borderId="0" xfId="0" applyFill="1" applyBorder="1" applyAlignment="1">
      <alignment horizontal="right" vertical="center" wrapText="1"/>
    </xf>
    <xf numFmtId="0" fontId="0" fillId="0" borderId="0" xfId="0" applyFont="1" applyFill="1" applyBorder="1" applyAlignment="1">
      <alignment horizontal="right" vertical="center"/>
    </xf>
    <xf numFmtId="0" fontId="20" fillId="40" borderId="0" xfId="0" applyFont="1" applyFill="1" applyBorder="1" applyAlignment="1"/>
    <xf numFmtId="0" fontId="20" fillId="40" borderId="0" xfId="0" applyFont="1" applyFill="1" applyAlignment="1"/>
    <xf numFmtId="0" fontId="0" fillId="40" borderId="0" xfId="0" applyFill="1" applyBorder="1" applyAlignment="1"/>
    <xf numFmtId="0" fontId="20" fillId="37" borderId="12" xfId="0" applyFont="1" applyFill="1" applyBorder="1" applyAlignment="1">
      <alignment horizontal="left" wrapText="1"/>
    </xf>
    <xf numFmtId="0" fontId="20" fillId="37" borderId="12" xfId="0" applyFont="1" applyFill="1" applyBorder="1" applyAlignment="1">
      <alignment horizontal="right"/>
    </xf>
    <xf numFmtId="0" fontId="20" fillId="37" borderId="13" xfId="0" applyFont="1" applyFill="1" applyBorder="1"/>
    <xf numFmtId="0" fontId="20" fillId="37" borderId="10" xfId="0" applyFont="1" applyFill="1" applyBorder="1" applyAlignment="1">
      <alignment horizontal="left"/>
    </xf>
    <xf numFmtId="0" fontId="20" fillId="39" borderId="17" xfId="0" applyFont="1" applyFill="1" applyBorder="1" applyAlignment="1">
      <alignment horizontal="right"/>
    </xf>
    <xf numFmtId="0" fontId="20" fillId="39" borderId="10" xfId="0" applyFont="1" applyFill="1" applyBorder="1"/>
    <xf numFmtId="0" fontId="20" fillId="39" borderId="13" xfId="0" applyFont="1" applyFill="1" applyBorder="1" applyAlignment="1">
      <alignment horizontal="right"/>
    </xf>
    <xf numFmtId="0" fontId="20" fillId="39" borderId="14" xfId="0" applyFont="1" applyFill="1" applyBorder="1" applyAlignment="1">
      <alignment horizontal="right"/>
    </xf>
    <xf numFmtId="0" fontId="20" fillId="39" borderId="20" xfId="0" applyFont="1" applyFill="1" applyBorder="1" applyAlignment="1">
      <alignment horizontal="right"/>
    </xf>
    <xf numFmtId="0" fontId="20" fillId="37" borderId="13" xfId="0" applyFont="1" applyFill="1" applyBorder="1" applyAlignment="1">
      <alignment horizontal="right"/>
    </xf>
    <xf numFmtId="0" fontId="20" fillId="37" borderId="14" xfId="0" applyFont="1" applyFill="1" applyBorder="1" applyAlignment="1">
      <alignment horizontal="right"/>
    </xf>
    <xf numFmtId="0" fontId="20" fillId="37" borderId="20" xfId="0" applyFont="1" applyFill="1" applyBorder="1" applyAlignment="1">
      <alignment horizontal="right"/>
    </xf>
    <xf numFmtId="0" fontId="33" fillId="41" borderId="17" xfId="0" applyFont="1" applyFill="1" applyBorder="1"/>
    <xf numFmtId="0" fontId="34" fillId="41" borderId="13" xfId="0" applyFont="1" applyFill="1" applyBorder="1" applyAlignment="1"/>
    <xf numFmtId="0" fontId="34" fillId="41" borderId="20" xfId="0" applyFont="1" applyFill="1" applyBorder="1"/>
    <xf numFmtId="0" fontId="32" fillId="41" borderId="10" xfId="0" applyFont="1" applyFill="1" applyBorder="1" applyAlignment="1">
      <alignment horizontal="left" vertical="center"/>
    </xf>
    <xf numFmtId="0" fontId="34" fillId="41" borderId="12" xfId="0" applyFont="1" applyFill="1" applyBorder="1" applyAlignment="1">
      <alignment horizontal="left"/>
    </xf>
    <xf numFmtId="0" fontId="32" fillId="41" borderId="14" xfId="0" applyFont="1" applyFill="1" applyBorder="1" applyAlignment="1">
      <alignment horizontal="left" vertical="center"/>
    </xf>
    <xf numFmtId="0" fontId="24" fillId="0" borderId="10" xfId="0" applyFont="1" applyFill="1" applyBorder="1" applyAlignment="1">
      <alignment vertical="center"/>
    </xf>
    <xf numFmtId="0" fontId="0" fillId="0" borderId="11" xfId="0" applyFont="1" applyFill="1" applyBorder="1" applyAlignment="1"/>
    <xf numFmtId="0" fontId="0" fillId="35" borderId="0" xfId="0" applyFont="1" applyFill="1" applyBorder="1"/>
    <xf numFmtId="0" fontId="20" fillId="35" borderId="14" xfId="0" applyFont="1" applyFill="1" applyBorder="1"/>
    <xf numFmtId="0" fontId="28" fillId="35" borderId="15" xfId="0" applyFont="1" applyFill="1" applyBorder="1" applyAlignment="1">
      <alignment vertical="center"/>
    </xf>
    <xf numFmtId="0" fontId="20" fillId="35" borderId="20" xfId="0" applyFont="1" applyFill="1" applyBorder="1" applyAlignment="1"/>
    <xf numFmtId="0" fontId="0" fillId="0" borderId="0" xfId="0"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97">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5700"/>
      </font>
      <fill>
        <patternFill>
          <bgColor rgb="FFFFEB9C"/>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5700"/>
      </font>
      <fill>
        <patternFill>
          <bgColor rgb="FFFFEB9C"/>
        </patternFill>
      </fill>
    </dxf>
    <dxf>
      <font>
        <color rgb="FF9C5700"/>
      </font>
      <fill>
        <patternFill>
          <bgColor rgb="FFFFEB9C"/>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5700"/>
      </font>
      <fill>
        <patternFill>
          <bgColor rgb="FFFFEB9C"/>
        </patternFill>
      </fill>
    </dxf>
    <dxf>
      <font>
        <color rgb="FF9C5700"/>
      </font>
      <fill>
        <patternFill>
          <bgColor rgb="FFFFEB9C"/>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ont>
        <color rgb="FF9C5700"/>
      </font>
      <fill>
        <patternFill>
          <bgColor rgb="FFFFEB9C"/>
        </patternFill>
      </fill>
    </dxf>
    <dxf>
      <fill>
        <patternFill patternType="none">
          <bgColor auto="1"/>
        </patternFill>
      </fill>
    </dxf>
    <dxf>
      <font>
        <color rgb="FF9C0006"/>
      </font>
      <fill>
        <patternFill>
          <bgColor rgb="FFFFC7CE"/>
        </patternFill>
      </fill>
    </dxf>
    <dxf>
      <font>
        <color rgb="FF9C5700"/>
      </font>
      <fill>
        <patternFill>
          <bgColor rgb="FFFFEB9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9C5700"/>
      </font>
      <fill>
        <patternFill>
          <bgColor rgb="FFFFEB9C"/>
        </patternFill>
      </fill>
    </dxf>
    <dxf>
      <fill>
        <patternFill patternType="none">
          <bgColor auto="1"/>
        </patternFill>
      </fill>
    </dxf>
    <dxf>
      <font>
        <color rgb="FF9C0006"/>
      </font>
      <fill>
        <patternFill>
          <bgColor rgb="FFFFC7CE"/>
        </patternFill>
      </fill>
    </dxf>
    <dxf>
      <font>
        <color rgb="FF9C5700"/>
      </font>
      <fill>
        <patternFill>
          <bgColor rgb="FFFFEB9C"/>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patternType="none">
          <bgColor auto="1"/>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1288868</xdr:colOff>
      <xdr:row>13</xdr:row>
      <xdr:rowOff>14015</xdr:rowOff>
    </xdr:from>
    <xdr:to>
      <xdr:col>15</xdr:col>
      <xdr:colOff>386714</xdr:colOff>
      <xdr:row>50</xdr:row>
      <xdr:rowOff>0</xdr:rowOff>
    </xdr:to>
    <xdr:pic>
      <xdr:nvPicPr>
        <xdr:cNvPr id="2" name="Picture 1">
          <a:extLst>
            <a:ext uri="{FF2B5EF4-FFF2-40B4-BE49-F238E27FC236}">
              <a16:creationId xmlns:a16="http://schemas.microsoft.com/office/drawing/2014/main" id="{0A72FE7E-7982-EF14-CC5E-E48F570B42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574" t="17374" r="10239" b="7184"/>
        <a:stretch/>
      </xdr:blipFill>
      <xdr:spPr bwMode="auto">
        <a:xfrm>
          <a:off x="7384868" y="3796801"/>
          <a:ext cx="11725275" cy="6531020"/>
        </a:xfrm>
        <a:prstGeom prst="rect">
          <a:avLst/>
        </a:prstGeom>
        <a:noFill/>
        <a:ln>
          <a:solidFill>
            <a:sysClr val="windowText" lastClr="000000"/>
          </a:solid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23869-33B4-41BA-9CD1-8BB27FEB7941}">
  <dimension ref="A2:AM2703"/>
  <sheetViews>
    <sheetView zoomScale="85" zoomScaleNormal="85" workbookViewId="0">
      <selection activeCell="I10" sqref="I10"/>
    </sheetView>
  </sheetViews>
  <sheetFormatPr defaultRowHeight="14.4" x14ac:dyDescent="0.3"/>
  <cols>
    <col min="1" max="1" width="8.88671875" style="12"/>
    <col min="2" max="2" width="39.77734375" style="13" customWidth="1"/>
    <col min="3" max="3" width="15.44140625" style="13" bestFit="1" customWidth="1"/>
    <col min="4" max="4" width="19.5546875" style="3" customWidth="1"/>
    <col min="5" max="5" width="25.109375" style="5" bestFit="1" customWidth="1"/>
    <col min="6" max="9" width="19.5546875" style="3" customWidth="1"/>
    <col min="10" max="10" width="23.44140625" style="3" customWidth="1"/>
    <col min="11" max="11" width="8.88671875" style="2"/>
    <col min="12" max="12" width="13.77734375" style="2" customWidth="1"/>
    <col min="13" max="13" width="8.88671875" style="2"/>
    <col min="14" max="14" width="8.88671875" style="48"/>
    <col min="15" max="15" width="8.88671875" style="2"/>
    <col min="16" max="16" width="13.6640625" style="2" customWidth="1"/>
    <col min="17" max="16384" width="8.88671875" style="2"/>
  </cols>
  <sheetData>
    <row r="2" spans="1:26" ht="92.4" customHeight="1" x14ac:dyDescent="0.3">
      <c r="B2" s="25" t="s">
        <v>1703</v>
      </c>
      <c r="D2" s="2"/>
      <c r="E2" s="2"/>
      <c r="F2" s="2"/>
    </row>
    <row r="3" spans="1:26" x14ac:dyDescent="0.3">
      <c r="B3" s="18"/>
    </row>
    <row r="4" spans="1:26" x14ac:dyDescent="0.3">
      <c r="A4" s="14"/>
      <c r="B4" s="23" t="s">
        <v>1347</v>
      </c>
      <c r="C4" s="15"/>
      <c r="H4" s="45" t="s">
        <v>2923</v>
      </c>
      <c r="I4" s="45" t="s">
        <v>2734</v>
      </c>
      <c r="J4" s="45" t="s">
        <v>2935</v>
      </c>
      <c r="K4" s="45" t="s">
        <v>2924</v>
      </c>
      <c r="L4" s="45" t="s">
        <v>2925</v>
      </c>
      <c r="M4" s="45"/>
      <c r="N4" s="45" t="s">
        <v>3165</v>
      </c>
      <c r="O4" s="2" t="s">
        <v>3158</v>
      </c>
      <c r="Z4" s="6"/>
    </row>
    <row r="5" spans="1:26" x14ac:dyDescent="0.3">
      <c r="A5" s="14"/>
      <c r="B5" s="24" t="s">
        <v>1699</v>
      </c>
      <c r="C5" s="15"/>
      <c r="D5" s="175" t="s">
        <v>3206</v>
      </c>
      <c r="E5" s="175"/>
      <c r="H5" s="45" t="s">
        <v>1347</v>
      </c>
      <c r="I5" s="46" t="s">
        <v>2880</v>
      </c>
      <c r="J5" s="46">
        <v>2024</v>
      </c>
      <c r="K5" s="46" t="s">
        <v>2914</v>
      </c>
      <c r="L5" s="46" t="s">
        <v>1821</v>
      </c>
      <c r="M5" s="52" t="s">
        <v>1821</v>
      </c>
      <c r="N5" s="46" t="s">
        <v>1612</v>
      </c>
      <c r="O5" s="46" t="s">
        <v>3159</v>
      </c>
      <c r="P5" s="46" t="s">
        <v>1549</v>
      </c>
      <c r="Z5" s="6"/>
    </row>
    <row r="6" spans="1:26" x14ac:dyDescent="0.3">
      <c r="A6" s="14" t="s">
        <v>2934</v>
      </c>
      <c r="B6" s="27" t="s">
        <v>1621</v>
      </c>
      <c r="C6" s="15" t="s">
        <v>2935</v>
      </c>
      <c r="D6" s="3" t="s">
        <v>2936</v>
      </c>
      <c r="E6" s="5" t="s">
        <v>2937</v>
      </c>
      <c r="H6" s="45" t="s">
        <v>1347</v>
      </c>
      <c r="I6" s="46" t="s">
        <v>2883</v>
      </c>
      <c r="J6" s="46">
        <v>2024</v>
      </c>
      <c r="K6" s="46" t="s">
        <v>2915</v>
      </c>
      <c r="L6" s="46" t="s">
        <v>1821</v>
      </c>
      <c r="M6" s="52" t="s">
        <v>1821</v>
      </c>
      <c r="N6" s="46" t="s">
        <v>1612</v>
      </c>
      <c r="O6" s="46" t="s">
        <v>3160</v>
      </c>
      <c r="P6" s="46" t="s">
        <v>1549</v>
      </c>
      <c r="Z6" s="6"/>
    </row>
    <row r="7" spans="1:26" x14ac:dyDescent="0.3">
      <c r="A7" s="12">
        <v>1</v>
      </c>
      <c r="B7" s="79" t="s">
        <v>53</v>
      </c>
      <c r="C7" s="79" t="s">
        <v>3171</v>
      </c>
      <c r="D7" s="49"/>
      <c r="E7" s="56"/>
      <c r="F7" s="56"/>
      <c r="H7" s="45" t="s">
        <v>1347</v>
      </c>
      <c r="I7" s="46" t="s">
        <v>2892</v>
      </c>
      <c r="J7" s="46">
        <v>2024</v>
      </c>
      <c r="K7" s="46" t="s">
        <v>2918</v>
      </c>
      <c r="L7" s="46" t="s">
        <v>1821</v>
      </c>
      <c r="M7" s="52" t="s">
        <v>1821</v>
      </c>
      <c r="N7" s="46" t="s">
        <v>1612</v>
      </c>
      <c r="O7" s="46" t="s">
        <v>2926</v>
      </c>
      <c r="P7" s="46" t="s">
        <v>3163</v>
      </c>
      <c r="Z7" s="6"/>
    </row>
    <row r="8" spans="1:26" x14ac:dyDescent="0.3">
      <c r="A8" s="12">
        <v>2</v>
      </c>
      <c r="B8" s="79" t="s">
        <v>292</v>
      </c>
      <c r="C8" s="79" t="s">
        <v>3171</v>
      </c>
      <c r="D8" s="48"/>
      <c r="E8" s="45"/>
      <c r="F8" s="56"/>
      <c r="H8" s="45" t="s">
        <v>1347</v>
      </c>
      <c r="I8" s="46" t="s">
        <v>1893</v>
      </c>
      <c r="J8" s="46">
        <v>2024</v>
      </c>
      <c r="K8" s="46" t="s">
        <v>2712</v>
      </c>
      <c r="L8" s="46" t="s">
        <v>1821</v>
      </c>
      <c r="M8" s="52" t="s">
        <v>1821</v>
      </c>
      <c r="N8" s="46" t="s">
        <v>1612</v>
      </c>
      <c r="O8" s="46" t="s">
        <v>2926</v>
      </c>
      <c r="P8" s="46" t="s">
        <v>3163</v>
      </c>
    </row>
    <row r="9" spans="1:26" x14ac:dyDescent="0.3">
      <c r="A9" s="12">
        <v>3</v>
      </c>
      <c r="B9" s="79" t="s">
        <v>327</v>
      </c>
      <c r="C9" s="79" t="s">
        <v>3171</v>
      </c>
      <c r="D9" s="5"/>
      <c r="E9" s="45"/>
      <c r="F9" s="56"/>
      <c r="H9" s="45" t="s">
        <v>1347</v>
      </c>
      <c r="I9" s="46" t="s">
        <v>2906</v>
      </c>
      <c r="J9" s="46">
        <v>2024</v>
      </c>
      <c r="K9" s="46" t="s">
        <v>2922</v>
      </c>
      <c r="L9" s="46" t="s">
        <v>1821</v>
      </c>
      <c r="M9" s="52" t="s">
        <v>1821</v>
      </c>
      <c r="N9" s="46" t="s">
        <v>1538</v>
      </c>
      <c r="O9" s="46" t="s">
        <v>3160</v>
      </c>
      <c r="P9" s="46" t="s">
        <v>3163</v>
      </c>
    </row>
    <row r="10" spans="1:26" x14ac:dyDescent="0.3">
      <c r="A10" s="12">
        <v>4</v>
      </c>
      <c r="B10" s="79" t="s">
        <v>285</v>
      </c>
      <c r="C10" s="79" t="s">
        <v>3171</v>
      </c>
      <c r="D10" s="5"/>
      <c r="E10" s="45"/>
      <c r="F10" s="56"/>
      <c r="H10" s="45" t="s">
        <v>1347</v>
      </c>
      <c r="I10" s="111" t="s">
        <v>1709</v>
      </c>
      <c r="J10" s="111">
        <v>2023</v>
      </c>
      <c r="K10" s="46" t="s">
        <v>3167</v>
      </c>
      <c r="L10" s="52" t="s">
        <v>1710</v>
      </c>
      <c r="M10" s="46" t="s">
        <v>1821</v>
      </c>
      <c r="N10" s="46" t="s">
        <v>1538</v>
      </c>
      <c r="O10" s="46" t="s">
        <v>3161</v>
      </c>
      <c r="P10" s="46" t="s">
        <v>3163</v>
      </c>
    </row>
    <row r="11" spans="1:26" x14ac:dyDescent="0.3">
      <c r="A11" s="74">
        <v>5</v>
      </c>
      <c r="B11" s="79" t="s">
        <v>322</v>
      </c>
      <c r="C11" s="79" t="s">
        <v>3171</v>
      </c>
      <c r="D11" s="48"/>
      <c r="E11" s="45"/>
      <c r="F11" s="56"/>
      <c r="H11" s="45" t="s">
        <v>1347</v>
      </c>
      <c r="I11" s="111" t="s">
        <v>1746</v>
      </c>
      <c r="J11" s="111">
        <v>2023</v>
      </c>
      <c r="K11" s="46" t="s">
        <v>3167</v>
      </c>
      <c r="L11" s="111" t="s">
        <v>1747</v>
      </c>
      <c r="M11" s="52" t="s">
        <v>1821</v>
      </c>
      <c r="N11" s="46" t="s">
        <v>1538</v>
      </c>
      <c r="O11" s="46" t="s">
        <v>3160</v>
      </c>
      <c r="P11" s="46" t="s">
        <v>3162</v>
      </c>
    </row>
    <row r="12" spans="1:26" x14ac:dyDescent="0.3">
      <c r="A12" s="74">
        <v>6</v>
      </c>
      <c r="B12" s="79" t="s">
        <v>383</v>
      </c>
      <c r="C12" s="79" t="s">
        <v>3171</v>
      </c>
      <c r="D12" s="56"/>
      <c r="E12" s="45"/>
      <c r="F12" s="56"/>
      <c r="G12" s="5"/>
      <c r="H12" s="45" t="s">
        <v>1347</v>
      </c>
      <c r="I12" s="111" t="s">
        <v>1783</v>
      </c>
      <c r="J12" s="111">
        <v>2023</v>
      </c>
      <c r="K12" s="46" t="s">
        <v>3167</v>
      </c>
      <c r="L12" s="52" t="s">
        <v>1784</v>
      </c>
      <c r="M12" s="52" t="s">
        <v>1821</v>
      </c>
      <c r="N12" s="46" t="s">
        <v>1538</v>
      </c>
      <c r="O12" s="46" t="s">
        <v>3160</v>
      </c>
      <c r="P12" s="46" t="s">
        <v>3163</v>
      </c>
    </row>
    <row r="13" spans="1:26" x14ac:dyDescent="0.3">
      <c r="A13" s="74">
        <v>7</v>
      </c>
      <c r="B13" s="79" t="s">
        <v>159</v>
      </c>
      <c r="C13" s="79" t="s">
        <v>3171</v>
      </c>
      <c r="D13" s="56"/>
      <c r="E13" s="45"/>
      <c r="F13" s="56"/>
      <c r="G13" s="5"/>
      <c r="H13" s="45" t="s">
        <v>1347</v>
      </c>
      <c r="I13" s="111" t="s">
        <v>1772</v>
      </c>
      <c r="J13" s="111">
        <v>2023</v>
      </c>
      <c r="K13" s="46" t="s">
        <v>3167</v>
      </c>
      <c r="L13" s="52" t="s">
        <v>1773</v>
      </c>
      <c r="M13" s="52" t="s">
        <v>1821</v>
      </c>
      <c r="N13" s="46" t="s">
        <v>1822</v>
      </c>
      <c r="O13" s="46" t="s">
        <v>1561</v>
      </c>
      <c r="P13" s="46" t="s">
        <v>3164</v>
      </c>
    </row>
    <row r="14" spans="1:26" x14ac:dyDescent="0.3">
      <c r="A14" s="74">
        <v>8</v>
      </c>
      <c r="B14" s="79" t="s">
        <v>337</v>
      </c>
      <c r="C14" s="79" t="s">
        <v>3171</v>
      </c>
      <c r="D14" s="56"/>
      <c r="E14" s="45"/>
      <c r="F14" s="56"/>
      <c r="G14" s="5"/>
      <c r="H14" s="45" t="s">
        <v>1347</v>
      </c>
      <c r="I14" s="111" t="s">
        <v>1743</v>
      </c>
      <c r="J14" s="111">
        <v>2023</v>
      </c>
      <c r="K14" s="46" t="s">
        <v>3167</v>
      </c>
      <c r="L14" s="52" t="s">
        <v>1744</v>
      </c>
      <c r="M14" s="52" t="s">
        <v>1821</v>
      </c>
      <c r="N14" s="46" t="s">
        <v>1822</v>
      </c>
      <c r="O14" s="46" t="s">
        <v>1561</v>
      </c>
      <c r="P14" s="46" t="s">
        <v>3162</v>
      </c>
    </row>
    <row r="15" spans="1:26" x14ac:dyDescent="0.3">
      <c r="A15" s="74">
        <v>9</v>
      </c>
      <c r="B15" s="45" t="s">
        <v>2879</v>
      </c>
      <c r="C15" s="45" t="s">
        <v>3172</v>
      </c>
      <c r="D15" s="45" t="s">
        <v>2710</v>
      </c>
      <c r="E15" s="45" t="s">
        <v>2930</v>
      </c>
      <c r="F15" s="56"/>
      <c r="G15" s="5"/>
      <c r="H15" s="45" t="s">
        <v>1347</v>
      </c>
      <c r="I15" s="111" t="s">
        <v>1734</v>
      </c>
      <c r="J15" s="111">
        <v>2023</v>
      </c>
      <c r="K15" s="46" t="s">
        <v>3167</v>
      </c>
      <c r="L15" s="52" t="s">
        <v>1735</v>
      </c>
      <c r="M15" s="52" t="s">
        <v>1821</v>
      </c>
      <c r="N15" s="46" t="s">
        <v>1538</v>
      </c>
      <c r="O15" s="46" t="s">
        <v>1702</v>
      </c>
      <c r="P15" s="46" t="s">
        <v>3163</v>
      </c>
    </row>
    <row r="16" spans="1:26" x14ac:dyDescent="0.3">
      <c r="A16" s="74">
        <v>10</v>
      </c>
      <c r="B16" s="46" t="s">
        <v>2880</v>
      </c>
      <c r="C16" s="45" t="s">
        <v>3172</v>
      </c>
      <c r="D16" s="46" t="s">
        <v>2914</v>
      </c>
      <c r="E16" s="46" t="s">
        <v>1821</v>
      </c>
      <c r="F16"/>
      <c r="G16" s="5"/>
      <c r="H16" s="45" t="s">
        <v>1347</v>
      </c>
      <c r="I16" s="111" t="s">
        <v>1793</v>
      </c>
      <c r="J16" s="46">
        <v>2023</v>
      </c>
      <c r="K16" s="46" t="s">
        <v>3167</v>
      </c>
      <c r="L16" s="111" t="s">
        <v>1794</v>
      </c>
      <c r="M16" s="52" t="s">
        <v>1821</v>
      </c>
      <c r="N16" s="46" t="s">
        <v>1822</v>
      </c>
      <c r="O16" s="46" t="s">
        <v>1702</v>
      </c>
      <c r="P16" s="46" t="s">
        <v>3163</v>
      </c>
    </row>
    <row r="17" spans="1:23" x14ac:dyDescent="0.3">
      <c r="A17" s="74">
        <v>11</v>
      </c>
      <c r="B17" s="79" t="s">
        <v>57</v>
      </c>
      <c r="C17" s="79" t="s">
        <v>3171</v>
      </c>
      <c r="D17" s="56"/>
      <c r="E17" s="45"/>
      <c r="F17" s="56"/>
      <c r="G17" s="5"/>
      <c r="H17" s="45" t="s">
        <v>1347</v>
      </c>
      <c r="I17" s="103" t="s">
        <v>1770</v>
      </c>
      <c r="J17" s="111">
        <v>2023</v>
      </c>
      <c r="K17" s="46" t="s">
        <v>3167</v>
      </c>
      <c r="L17" s="52" t="s">
        <v>1771</v>
      </c>
      <c r="M17" s="52" t="s">
        <v>1821</v>
      </c>
      <c r="N17" s="46" t="s">
        <v>1823</v>
      </c>
      <c r="O17" s="46" t="s">
        <v>3166</v>
      </c>
      <c r="P17" s="46" t="s">
        <v>3162</v>
      </c>
    </row>
    <row r="18" spans="1:23" x14ac:dyDescent="0.3">
      <c r="A18" s="74">
        <v>12</v>
      </c>
      <c r="B18" s="79" t="s">
        <v>1758</v>
      </c>
      <c r="C18" s="45" t="s">
        <v>3172</v>
      </c>
      <c r="D18" s="56" t="s">
        <v>2938</v>
      </c>
      <c r="E18" s="48" t="s">
        <v>2930</v>
      </c>
      <c r="F18"/>
      <c r="G18" s="5"/>
      <c r="H18" s="45" t="s">
        <v>1347</v>
      </c>
      <c r="I18" s="111" t="s">
        <v>1809</v>
      </c>
      <c r="J18" s="111">
        <v>2023</v>
      </c>
      <c r="K18" s="46" t="s">
        <v>3167</v>
      </c>
      <c r="L18" s="52" t="s">
        <v>1810</v>
      </c>
      <c r="M18" s="52" t="s">
        <v>1821</v>
      </c>
      <c r="N18" s="46" t="s">
        <v>1538</v>
      </c>
      <c r="O18" s="46" t="s">
        <v>1702</v>
      </c>
      <c r="P18" s="46" t="s">
        <v>1549</v>
      </c>
    </row>
    <row r="19" spans="1:23" x14ac:dyDescent="0.3">
      <c r="A19" s="74">
        <v>13</v>
      </c>
      <c r="B19" s="79" t="s">
        <v>127</v>
      </c>
      <c r="C19" s="79" t="s">
        <v>3171</v>
      </c>
      <c r="D19" s="56"/>
      <c r="E19" s="45"/>
      <c r="F19" s="56"/>
      <c r="G19" s="5"/>
      <c r="H19" s="45" t="s">
        <v>1347</v>
      </c>
      <c r="I19" s="111" t="s">
        <v>1796</v>
      </c>
      <c r="J19" s="111">
        <v>2023</v>
      </c>
      <c r="K19" s="46" t="s">
        <v>3167</v>
      </c>
      <c r="L19" s="52" t="s">
        <v>1797</v>
      </c>
      <c r="M19" s="52" t="s">
        <v>1821</v>
      </c>
      <c r="N19" s="46" t="s">
        <v>1538</v>
      </c>
      <c r="O19" s="46" t="s">
        <v>1702</v>
      </c>
      <c r="P19" s="46" t="s">
        <v>1549</v>
      </c>
    </row>
    <row r="20" spans="1:23" x14ac:dyDescent="0.3">
      <c r="A20" s="74">
        <v>14</v>
      </c>
      <c r="B20" s="79" t="s">
        <v>401</v>
      </c>
      <c r="C20" s="79" t="s">
        <v>3171</v>
      </c>
      <c r="D20" s="56"/>
      <c r="E20" s="45"/>
      <c r="F20" s="56"/>
      <c r="G20" s="5"/>
      <c r="H20" s="45" t="s">
        <v>1347</v>
      </c>
      <c r="I20" s="111" t="s">
        <v>1756</v>
      </c>
      <c r="J20" s="111">
        <v>2023</v>
      </c>
      <c r="K20" s="46" t="s">
        <v>3167</v>
      </c>
      <c r="L20" s="52" t="s">
        <v>1757</v>
      </c>
      <c r="M20" s="52" t="s">
        <v>1821</v>
      </c>
      <c r="N20" s="46" t="s">
        <v>1538</v>
      </c>
      <c r="O20" s="46" t="s">
        <v>1702</v>
      </c>
      <c r="P20" s="46" t="s">
        <v>3163</v>
      </c>
    </row>
    <row r="21" spans="1:23" x14ac:dyDescent="0.3">
      <c r="A21" s="74">
        <v>15</v>
      </c>
      <c r="B21" s="79" t="s">
        <v>185</v>
      </c>
      <c r="C21" s="79" t="s">
        <v>3171</v>
      </c>
      <c r="D21" s="56"/>
      <c r="E21" s="45"/>
      <c r="F21" s="56"/>
      <c r="G21" s="5"/>
      <c r="S21" s="7"/>
    </row>
    <row r="22" spans="1:23" x14ac:dyDescent="0.3">
      <c r="A22" s="74">
        <v>16</v>
      </c>
      <c r="B22" s="45" t="s">
        <v>2881</v>
      </c>
      <c r="C22" s="45" t="s">
        <v>3172</v>
      </c>
      <c r="D22" s="45" t="s">
        <v>2710</v>
      </c>
      <c r="E22" s="45" t="s">
        <v>2930</v>
      </c>
      <c r="F22" s="56"/>
      <c r="G22" s="5"/>
    </row>
    <row r="23" spans="1:23" x14ac:dyDescent="0.3">
      <c r="A23" s="74">
        <v>17</v>
      </c>
      <c r="B23" s="79" t="s">
        <v>338</v>
      </c>
      <c r="C23" s="79" t="s">
        <v>3171</v>
      </c>
      <c r="D23" s="56"/>
      <c r="E23" s="45"/>
      <c r="F23" s="56"/>
      <c r="G23" s="5"/>
    </row>
    <row r="24" spans="1:23" x14ac:dyDescent="0.3">
      <c r="A24" s="74">
        <v>18</v>
      </c>
      <c r="B24" s="79" t="s">
        <v>201</v>
      </c>
      <c r="C24" s="79" t="s">
        <v>3171</v>
      </c>
      <c r="D24" s="56"/>
      <c r="E24" s="45"/>
      <c r="F24" s="56"/>
      <c r="G24" s="5"/>
    </row>
    <row r="25" spans="1:23" x14ac:dyDescent="0.3">
      <c r="A25" s="74">
        <v>19</v>
      </c>
      <c r="B25" s="79" t="s">
        <v>265</v>
      </c>
      <c r="C25" s="79" t="s">
        <v>3171</v>
      </c>
      <c r="D25" s="56"/>
      <c r="E25" s="45"/>
      <c r="F25" s="56"/>
      <c r="G25" s="5"/>
      <c r="W25" s="7"/>
    </row>
    <row r="26" spans="1:23" x14ac:dyDescent="0.3">
      <c r="A26" s="74">
        <v>20</v>
      </c>
      <c r="B26" s="79" t="s">
        <v>8</v>
      </c>
      <c r="C26" s="79" t="s">
        <v>3171</v>
      </c>
      <c r="D26" s="56"/>
      <c r="E26" s="45"/>
      <c r="F26" s="56"/>
      <c r="G26" s="5"/>
    </row>
    <row r="27" spans="1:23" x14ac:dyDescent="0.3">
      <c r="A27" s="74">
        <v>21</v>
      </c>
      <c r="B27" s="79" t="s">
        <v>11</v>
      </c>
      <c r="C27" s="79" t="s">
        <v>3171</v>
      </c>
      <c r="D27" s="56"/>
      <c r="E27" s="45"/>
      <c r="F27" s="56"/>
      <c r="G27" s="5"/>
    </row>
    <row r="28" spans="1:23" x14ac:dyDescent="0.3">
      <c r="A28" s="74">
        <v>22</v>
      </c>
      <c r="B28" s="15" t="s">
        <v>358</v>
      </c>
      <c r="C28" s="79" t="s">
        <v>3171</v>
      </c>
      <c r="D28" s="5"/>
      <c r="E28" s="45"/>
      <c r="F28" s="56"/>
      <c r="G28" s="5"/>
    </row>
    <row r="29" spans="1:23" x14ac:dyDescent="0.3">
      <c r="A29" s="74">
        <v>23</v>
      </c>
      <c r="B29" s="15" t="s">
        <v>213</v>
      </c>
      <c r="C29" s="79" t="s">
        <v>3171</v>
      </c>
      <c r="D29" s="5"/>
      <c r="E29" s="45"/>
      <c r="F29" s="56"/>
      <c r="G29" s="5"/>
    </row>
    <row r="30" spans="1:23" x14ac:dyDescent="0.3">
      <c r="A30" s="74">
        <v>24</v>
      </c>
      <c r="B30" s="15" t="s">
        <v>87</v>
      </c>
      <c r="C30" s="79" t="s">
        <v>3171</v>
      </c>
      <c r="D30" s="5"/>
      <c r="E30" s="45"/>
      <c r="F30" s="56"/>
      <c r="G30" s="5"/>
    </row>
    <row r="31" spans="1:23" x14ac:dyDescent="0.3">
      <c r="A31" s="74">
        <v>25</v>
      </c>
      <c r="B31" s="15" t="s">
        <v>107</v>
      </c>
      <c r="C31" s="79" t="s">
        <v>3171</v>
      </c>
      <c r="D31" s="5"/>
      <c r="E31" s="45"/>
      <c r="F31" s="56"/>
      <c r="G31" s="5"/>
    </row>
    <row r="32" spans="1:23" x14ac:dyDescent="0.3">
      <c r="A32" s="74">
        <v>26</v>
      </c>
      <c r="B32" s="15" t="s">
        <v>320</v>
      </c>
      <c r="C32" s="79" t="s">
        <v>3171</v>
      </c>
      <c r="D32" s="5"/>
      <c r="E32" s="45"/>
      <c r="F32" s="56"/>
      <c r="G32" s="5"/>
    </row>
    <row r="33" spans="1:23" x14ac:dyDescent="0.3">
      <c r="A33" s="74">
        <v>27</v>
      </c>
      <c r="B33" s="79" t="s">
        <v>381</v>
      </c>
      <c r="C33" s="79" t="s">
        <v>3171</v>
      </c>
      <c r="D33" s="56"/>
      <c r="E33" s="45"/>
      <c r="F33" s="56"/>
      <c r="G33" s="5"/>
    </row>
    <row r="34" spans="1:23" x14ac:dyDescent="0.3">
      <c r="A34" s="74">
        <v>28</v>
      </c>
      <c r="B34" s="45" t="s">
        <v>2882</v>
      </c>
      <c r="C34" s="45" t="s">
        <v>3172</v>
      </c>
      <c r="D34" s="45" t="s">
        <v>2688</v>
      </c>
      <c r="E34" s="45" t="s">
        <v>2930</v>
      </c>
      <c r="F34" s="56"/>
      <c r="G34" s="5"/>
    </row>
    <row r="35" spans="1:23" x14ac:dyDescent="0.3">
      <c r="A35" s="74">
        <v>29</v>
      </c>
      <c r="B35" s="15" t="s">
        <v>272</v>
      </c>
      <c r="C35" s="79" t="s">
        <v>3171</v>
      </c>
      <c r="D35" s="5"/>
      <c r="E35" s="45"/>
      <c r="F35" s="56"/>
      <c r="G35" s="5"/>
    </row>
    <row r="36" spans="1:23" x14ac:dyDescent="0.3">
      <c r="A36" s="74">
        <v>30</v>
      </c>
      <c r="B36" s="79" t="s">
        <v>264</v>
      </c>
      <c r="C36" s="79" t="s">
        <v>3171</v>
      </c>
      <c r="D36" s="5"/>
      <c r="E36" s="45"/>
      <c r="F36" s="56"/>
      <c r="G36" s="5"/>
    </row>
    <row r="37" spans="1:23" x14ac:dyDescent="0.3">
      <c r="A37" s="74">
        <v>31</v>
      </c>
      <c r="B37" s="76" t="s">
        <v>1617</v>
      </c>
      <c r="C37" s="79" t="s">
        <v>3171</v>
      </c>
      <c r="D37" s="56"/>
      <c r="E37" s="45"/>
      <c r="F37" s="56"/>
      <c r="G37" s="5"/>
    </row>
    <row r="38" spans="1:23" x14ac:dyDescent="0.3">
      <c r="A38" s="74">
        <v>32</v>
      </c>
      <c r="B38" s="76" t="s">
        <v>1715</v>
      </c>
      <c r="C38" s="45" t="s">
        <v>3172</v>
      </c>
      <c r="D38" s="79" t="s">
        <v>2939</v>
      </c>
      <c r="E38" s="48" t="s">
        <v>2928</v>
      </c>
      <c r="F38" s="56"/>
      <c r="G38" s="5"/>
      <c r="W38" s="7"/>
    </row>
    <row r="39" spans="1:23" x14ac:dyDescent="0.3">
      <c r="A39" s="74">
        <v>33</v>
      </c>
      <c r="B39" s="15" t="s">
        <v>239</v>
      </c>
      <c r="C39" s="79" t="s">
        <v>3171</v>
      </c>
      <c r="D39" s="56"/>
      <c r="E39" s="45"/>
      <c r="F39" s="56"/>
      <c r="G39" s="5"/>
    </row>
    <row r="40" spans="1:23" x14ac:dyDescent="0.3">
      <c r="A40" s="74">
        <v>34</v>
      </c>
      <c r="B40" s="15" t="s">
        <v>165</v>
      </c>
      <c r="C40" s="79" t="s">
        <v>3171</v>
      </c>
      <c r="D40" s="5"/>
      <c r="E40" s="45"/>
      <c r="F40" s="56"/>
      <c r="G40" s="5"/>
    </row>
    <row r="41" spans="1:23" x14ac:dyDescent="0.3">
      <c r="A41" s="74">
        <v>35</v>
      </c>
      <c r="B41" s="79" t="s">
        <v>10</v>
      </c>
      <c r="C41" s="79" t="s">
        <v>3171</v>
      </c>
      <c r="D41" s="56"/>
      <c r="E41" s="45"/>
      <c r="F41" s="56"/>
      <c r="G41" s="5"/>
    </row>
    <row r="42" spans="1:23" x14ac:dyDescent="0.3">
      <c r="A42" s="74">
        <v>36</v>
      </c>
      <c r="B42" s="46" t="s">
        <v>2883</v>
      </c>
      <c r="C42" s="45" t="s">
        <v>3172</v>
      </c>
      <c r="D42" s="46" t="s">
        <v>2915</v>
      </c>
      <c r="E42" s="46" t="s">
        <v>1821</v>
      </c>
      <c r="F42"/>
      <c r="G42" s="5"/>
    </row>
    <row r="43" spans="1:23" x14ac:dyDescent="0.3">
      <c r="A43" s="74">
        <v>37</v>
      </c>
      <c r="B43" s="15" t="s">
        <v>43</v>
      </c>
      <c r="C43" s="79" t="s">
        <v>3171</v>
      </c>
      <c r="D43" s="5"/>
      <c r="E43" s="45"/>
      <c r="F43" s="56"/>
      <c r="G43" s="5"/>
    </row>
    <row r="44" spans="1:23" x14ac:dyDescent="0.3">
      <c r="A44" s="74">
        <v>38</v>
      </c>
      <c r="B44" s="15" t="s">
        <v>368</v>
      </c>
      <c r="C44" s="79" t="s">
        <v>3171</v>
      </c>
      <c r="D44" s="56"/>
      <c r="E44" s="45"/>
      <c r="F44" s="56"/>
      <c r="G44" s="5"/>
    </row>
    <row r="45" spans="1:23" x14ac:dyDescent="0.3">
      <c r="A45" s="74">
        <v>39</v>
      </c>
      <c r="B45" s="15" t="s">
        <v>140</v>
      </c>
      <c r="C45" s="79" t="s">
        <v>3171</v>
      </c>
      <c r="D45" s="5"/>
      <c r="E45" s="45"/>
      <c r="F45" s="56"/>
      <c r="G45" s="5"/>
    </row>
    <row r="46" spans="1:23" x14ac:dyDescent="0.3">
      <c r="A46" s="74">
        <v>40</v>
      </c>
      <c r="B46" s="15" t="s">
        <v>355</v>
      </c>
      <c r="C46" s="79" t="s">
        <v>3171</v>
      </c>
      <c r="D46" s="5"/>
      <c r="E46" s="45"/>
      <c r="F46" s="56"/>
      <c r="G46" s="5"/>
    </row>
    <row r="47" spans="1:23" x14ac:dyDescent="0.3">
      <c r="A47" s="74">
        <v>41</v>
      </c>
      <c r="B47" s="15" t="s">
        <v>298</v>
      </c>
      <c r="C47" s="79" t="s">
        <v>3171</v>
      </c>
      <c r="D47" s="5"/>
      <c r="E47" s="45"/>
      <c r="F47" s="56"/>
      <c r="G47" s="5"/>
      <c r="H47" s="79"/>
    </row>
    <row r="48" spans="1:23" x14ac:dyDescent="0.3">
      <c r="A48" s="74">
        <v>42</v>
      </c>
      <c r="B48" s="15" t="s">
        <v>370</v>
      </c>
      <c r="C48" s="79" t="s">
        <v>3171</v>
      </c>
      <c r="D48" s="5"/>
      <c r="E48" s="45"/>
      <c r="F48" s="56"/>
      <c r="G48" s="5"/>
      <c r="H48" s="54"/>
    </row>
    <row r="49" spans="1:23" x14ac:dyDescent="0.3">
      <c r="A49" s="74">
        <v>43</v>
      </c>
      <c r="B49" s="15" t="s">
        <v>238</v>
      </c>
      <c r="C49" s="79" t="s">
        <v>3171</v>
      </c>
      <c r="D49" s="5"/>
      <c r="E49" s="45"/>
      <c r="F49" s="56"/>
      <c r="G49" s="5"/>
      <c r="H49" s="54"/>
      <c r="M49" s="45"/>
      <c r="N49" s="45"/>
    </row>
    <row r="50" spans="1:23" x14ac:dyDescent="0.3">
      <c r="A50" s="74">
        <v>44</v>
      </c>
      <c r="B50" s="79" t="s">
        <v>32</v>
      </c>
      <c r="C50" s="79" t="s">
        <v>3171</v>
      </c>
      <c r="D50" s="56"/>
      <c r="E50" s="45"/>
      <c r="F50" s="5"/>
      <c r="G50" s="5"/>
      <c r="H50" s="54"/>
      <c r="I50" s="5"/>
      <c r="J50" s="5"/>
      <c r="M50" s="45"/>
      <c r="N50" s="45"/>
    </row>
    <row r="51" spans="1:23" x14ac:dyDescent="0.3">
      <c r="A51" s="74">
        <v>45</v>
      </c>
      <c r="B51" s="111" t="s">
        <v>1709</v>
      </c>
      <c r="C51" s="45" t="s">
        <v>3172</v>
      </c>
      <c r="D51" s="52" t="s">
        <v>2940</v>
      </c>
      <c r="E51" s="46" t="s">
        <v>1821</v>
      </c>
      <c r="F51" s="49"/>
      <c r="G51" s="5"/>
      <c r="H51" s="54"/>
      <c r="I51" s="5"/>
      <c r="J51" s="5"/>
      <c r="M51" s="45"/>
      <c r="N51" s="45"/>
    </row>
    <row r="52" spans="1:23" x14ac:dyDescent="0.3">
      <c r="A52" s="74">
        <v>46</v>
      </c>
      <c r="B52" s="15" t="s">
        <v>297</v>
      </c>
      <c r="C52" s="79" t="s">
        <v>3171</v>
      </c>
      <c r="D52" s="5"/>
      <c r="E52" s="45"/>
      <c r="F52" s="5"/>
      <c r="G52" s="5"/>
      <c r="H52" s="54"/>
      <c r="I52" s="5"/>
      <c r="J52" s="5"/>
      <c r="M52" s="45"/>
      <c r="N52" s="45"/>
    </row>
    <row r="53" spans="1:23" x14ac:dyDescent="0.3">
      <c r="A53" s="74">
        <v>47</v>
      </c>
      <c r="B53" s="15" t="s">
        <v>195</v>
      </c>
      <c r="C53" s="79" t="s">
        <v>3171</v>
      </c>
      <c r="D53" s="5"/>
      <c r="E53" s="45"/>
      <c r="F53" s="5"/>
      <c r="G53" s="5"/>
      <c r="H53" s="79"/>
      <c r="I53" s="5"/>
      <c r="J53" s="5"/>
      <c r="M53" s="45"/>
      <c r="N53" s="45"/>
    </row>
    <row r="54" spans="1:23" x14ac:dyDescent="0.3">
      <c r="A54" s="74">
        <v>48</v>
      </c>
      <c r="B54" s="15" t="s">
        <v>118</v>
      </c>
      <c r="C54" s="79" t="s">
        <v>3171</v>
      </c>
      <c r="D54" s="5"/>
      <c r="E54" s="45"/>
      <c r="F54" s="5"/>
      <c r="G54" s="5"/>
      <c r="H54" s="79"/>
      <c r="I54" s="5"/>
      <c r="J54" s="5"/>
      <c r="M54" s="45"/>
      <c r="N54" s="45"/>
    </row>
    <row r="55" spans="1:23" x14ac:dyDescent="0.3">
      <c r="A55" s="74">
        <v>49</v>
      </c>
      <c r="B55" s="15" t="s">
        <v>236</v>
      </c>
      <c r="C55" s="79" t="s">
        <v>3171</v>
      </c>
      <c r="D55" s="5"/>
      <c r="E55" s="56"/>
      <c r="F55" s="5"/>
      <c r="G55" s="5"/>
      <c r="H55" s="79"/>
      <c r="I55" s="5"/>
      <c r="J55" s="5"/>
      <c r="W55" s="7"/>
    </row>
    <row r="56" spans="1:23" x14ac:dyDescent="0.3">
      <c r="A56" s="74">
        <v>50</v>
      </c>
      <c r="B56" s="15" t="s">
        <v>240</v>
      </c>
      <c r="C56" s="79" t="s">
        <v>3171</v>
      </c>
      <c r="D56" s="5"/>
      <c r="E56" s="56"/>
      <c r="F56" s="5"/>
      <c r="G56" s="5"/>
      <c r="H56" s="79"/>
      <c r="I56" s="5"/>
      <c r="J56" s="5"/>
    </row>
    <row r="57" spans="1:23" x14ac:dyDescent="0.3">
      <c r="A57" s="74">
        <v>51</v>
      </c>
      <c r="B57" s="15" t="s">
        <v>222</v>
      </c>
      <c r="C57" s="79" t="s">
        <v>3171</v>
      </c>
      <c r="D57" s="5"/>
      <c r="E57" s="56"/>
      <c r="F57" s="5"/>
      <c r="G57" s="5"/>
      <c r="H57" s="79"/>
      <c r="I57" s="5"/>
      <c r="J57" s="5"/>
    </row>
    <row r="58" spans="1:23" x14ac:dyDescent="0.3">
      <c r="A58" s="74">
        <v>52</v>
      </c>
      <c r="B58" s="15" t="s">
        <v>1755</v>
      </c>
      <c r="C58" s="45" t="s">
        <v>3172</v>
      </c>
      <c r="D58" s="5" t="s">
        <v>2938</v>
      </c>
      <c r="E58" s="48" t="s">
        <v>2930</v>
      </c>
      <c r="F58" s="45"/>
      <c r="G58" s="5"/>
      <c r="H58" s="79"/>
      <c r="I58" s="5"/>
      <c r="J58" s="5"/>
    </row>
    <row r="59" spans="1:23" x14ac:dyDescent="0.3">
      <c r="A59" s="74">
        <v>53</v>
      </c>
      <c r="B59" s="15" t="s">
        <v>194</v>
      </c>
      <c r="C59" s="79" t="s">
        <v>3171</v>
      </c>
      <c r="D59" s="5"/>
      <c r="E59" s="56"/>
      <c r="F59" s="5"/>
      <c r="G59" s="5"/>
      <c r="H59" s="79"/>
      <c r="I59" s="5"/>
      <c r="J59" s="5"/>
    </row>
    <row r="60" spans="1:23" x14ac:dyDescent="0.3">
      <c r="A60" s="74">
        <v>54</v>
      </c>
      <c r="B60" s="15" t="s">
        <v>325</v>
      </c>
      <c r="C60" s="79" t="s">
        <v>3171</v>
      </c>
      <c r="D60" s="5"/>
      <c r="E60" s="56"/>
      <c r="F60" s="5"/>
      <c r="G60" s="5"/>
      <c r="H60" s="54"/>
      <c r="I60" s="5"/>
      <c r="J60" s="5"/>
    </row>
    <row r="61" spans="1:23" x14ac:dyDescent="0.3">
      <c r="A61" s="74">
        <v>55</v>
      </c>
      <c r="B61" s="15" t="s">
        <v>60</v>
      </c>
      <c r="C61" s="79" t="s">
        <v>3171</v>
      </c>
      <c r="D61" s="5"/>
      <c r="E61" s="56"/>
      <c r="F61" s="49"/>
      <c r="G61" s="5"/>
      <c r="H61" s="54"/>
      <c r="I61" s="5"/>
      <c r="J61" s="5"/>
    </row>
    <row r="62" spans="1:23" x14ac:dyDescent="0.3">
      <c r="A62" s="74">
        <v>56</v>
      </c>
      <c r="B62" s="15" t="s">
        <v>1779</v>
      </c>
      <c r="C62" s="45" t="s">
        <v>3172</v>
      </c>
      <c r="D62" s="5" t="s">
        <v>2941</v>
      </c>
      <c r="E62" s="48" t="s">
        <v>2930</v>
      </c>
      <c r="F62" s="45"/>
      <c r="G62" s="5"/>
      <c r="H62" s="54"/>
      <c r="I62" s="5"/>
      <c r="J62" s="5"/>
    </row>
    <row r="63" spans="1:23" x14ac:dyDescent="0.3">
      <c r="A63" s="74">
        <v>57</v>
      </c>
      <c r="B63" s="79" t="s">
        <v>0</v>
      </c>
      <c r="C63" s="79" t="s">
        <v>3171</v>
      </c>
      <c r="D63" s="56"/>
      <c r="E63" s="56"/>
      <c r="F63" s="5"/>
      <c r="G63" s="5"/>
      <c r="H63" s="79"/>
      <c r="I63" s="5"/>
      <c r="J63" s="5"/>
    </row>
    <row r="64" spans="1:23" x14ac:dyDescent="0.3">
      <c r="A64" s="74">
        <v>58</v>
      </c>
      <c r="B64" s="79" t="s">
        <v>173</v>
      </c>
      <c r="C64" s="79" t="s">
        <v>3171</v>
      </c>
      <c r="D64" s="56"/>
      <c r="E64" s="56"/>
      <c r="F64" s="5"/>
      <c r="G64" s="5"/>
      <c r="H64" s="79"/>
      <c r="I64" s="5"/>
      <c r="J64" s="5"/>
    </row>
    <row r="65" spans="1:21" x14ac:dyDescent="0.3">
      <c r="A65" s="74">
        <v>59</v>
      </c>
      <c r="B65" s="79" t="s">
        <v>119</v>
      </c>
      <c r="C65" s="79" t="s">
        <v>3171</v>
      </c>
      <c r="D65" s="56"/>
      <c r="E65" s="56"/>
      <c r="F65" s="5"/>
      <c r="G65" s="5"/>
      <c r="H65" s="54"/>
      <c r="I65" s="5"/>
      <c r="J65" s="5"/>
    </row>
    <row r="66" spans="1:21" x14ac:dyDescent="0.3">
      <c r="A66" s="74">
        <v>60</v>
      </c>
      <c r="B66" s="79" t="s">
        <v>187</v>
      </c>
      <c r="C66" s="79" t="s">
        <v>3171</v>
      </c>
      <c r="D66" s="56"/>
      <c r="E66" s="56"/>
      <c r="F66" s="5"/>
      <c r="G66" s="5"/>
      <c r="H66" s="79"/>
      <c r="I66" s="5"/>
      <c r="J66" s="5"/>
    </row>
    <row r="67" spans="1:21" x14ac:dyDescent="0.3">
      <c r="A67" s="74">
        <v>61</v>
      </c>
      <c r="B67" s="79" t="s">
        <v>166</v>
      </c>
      <c r="C67" s="79" t="s">
        <v>3171</v>
      </c>
      <c r="D67" s="56"/>
      <c r="E67" s="56"/>
      <c r="F67" s="5"/>
      <c r="G67" s="5"/>
      <c r="H67" s="5"/>
      <c r="I67" s="5"/>
      <c r="J67" s="5"/>
    </row>
    <row r="68" spans="1:21" x14ac:dyDescent="0.3">
      <c r="A68" s="74">
        <v>62</v>
      </c>
      <c r="B68" s="79" t="s">
        <v>270</v>
      </c>
      <c r="C68" s="79" t="s">
        <v>3171</v>
      </c>
      <c r="D68" s="56"/>
      <c r="E68" s="56"/>
      <c r="F68" s="5"/>
      <c r="G68" s="5"/>
      <c r="H68" s="5"/>
      <c r="I68" s="5"/>
      <c r="J68" s="5"/>
    </row>
    <row r="69" spans="1:21" x14ac:dyDescent="0.3">
      <c r="A69" s="74">
        <v>63</v>
      </c>
      <c r="B69" s="79" t="s">
        <v>28</v>
      </c>
      <c r="C69" s="79" t="s">
        <v>3171</v>
      </c>
      <c r="D69" s="56"/>
      <c r="E69" s="56"/>
      <c r="F69" s="5"/>
      <c r="G69" s="5"/>
      <c r="H69" s="5"/>
      <c r="I69" s="5"/>
      <c r="J69" s="5"/>
    </row>
    <row r="70" spans="1:21" x14ac:dyDescent="0.3">
      <c r="A70" s="74">
        <v>64</v>
      </c>
      <c r="B70" s="79" t="s">
        <v>1795</v>
      </c>
      <c r="C70" s="45" t="s">
        <v>3172</v>
      </c>
      <c r="D70" s="56" t="s">
        <v>2938</v>
      </c>
      <c r="E70" s="48" t="s">
        <v>2930</v>
      </c>
      <c r="F70" s="45"/>
      <c r="G70" s="5"/>
      <c r="H70" s="5"/>
      <c r="I70" s="5"/>
      <c r="J70" s="5"/>
    </row>
    <row r="71" spans="1:21" x14ac:dyDescent="0.3">
      <c r="A71" s="74">
        <v>65</v>
      </c>
      <c r="B71" s="111" t="s">
        <v>1746</v>
      </c>
      <c r="C71" s="45" t="s">
        <v>3172</v>
      </c>
      <c r="D71" s="111" t="s">
        <v>1747</v>
      </c>
      <c r="E71" s="52" t="s">
        <v>1821</v>
      </c>
      <c r="F71" s="45"/>
      <c r="G71" s="5"/>
      <c r="H71" s="5"/>
      <c r="I71" s="5"/>
      <c r="J71" s="5"/>
    </row>
    <row r="72" spans="1:21" x14ac:dyDescent="0.3">
      <c r="A72" s="74">
        <v>66</v>
      </c>
      <c r="B72" s="79" t="s">
        <v>244</v>
      </c>
      <c r="C72" s="79" t="s">
        <v>3171</v>
      </c>
      <c r="D72" s="56"/>
      <c r="E72" s="56"/>
      <c r="F72" s="5"/>
      <c r="G72" s="5"/>
      <c r="H72" s="5"/>
      <c r="I72" s="5"/>
      <c r="J72" s="5"/>
    </row>
    <row r="73" spans="1:21" x14ac:dyDescent="0.3">
      <c r="A73" s="74">
        <v>67</v>
      </c>
      <c r="B73" s="79" t="s">
        <v>183</v>
      </c>
      <c r="C73" s="79" t="s">
        <v>3171</v>
      </c>
      <c r="D73" s="56"/>
      <c r="E73" s="56"/>
      <c r="F73" s="5"/>
      <c r="G73" s="5"/>
      <c r="H73" s="5"/>
      <c r="I73" s="5"/>
      <c r="J73" s="5"/>
    </row>
    <row r="74" spans="1:21" x14ac:dyDescent="0.3">
      <c r="A74" s="74">
        <v>68</v>
      </c>
      <c r="B74" s="79" t="s">
        <v>188</v>
      </c>
      <c r="C74" s="79" t="s">
        <v>3171</v>
      </c>
      <c r="D74" s="56"/>
      <c r="E74" s="56"/>
      <c r="F74" s="5"/>
      <c r="G74" s="5"/>
      <c r="H74" s="5"/>
      <c r="I74" s="5"/>
      <c r="J74" s="5"/>
    </row>
    <row r="75" spans="1:21" x14ac:dyDescent="0.3">
      <c r="A75" s="74">
        <v>69</v>
      </c>
      <c r="B75" s="79" t="s">
        <v>77</v>
      </c>
      <c r="C75" s="79" t="s">
        <v>3171</v>
      </c>
      <c r="D75" s="56"/>
      <c r="E75" s="56"/>
      <c r="F75" s="5"/>
      <c r="G75" s="5"/>
      <c r="H75" s="5"/>
      <c r="I75" s="5"/>
      <c r="J75" s="5"/>
    </row>
    <row r="76" spans="1:21" x14ac:dyDescent="0.3">
      <c r="A76" s="74">
        <v>70</v>
      </c>
      <c r="B76" s="79" t="s">
        <v>385</v>
      </c>
      <c r="C76" s="79" t="s">
        <v>3171</v>
      </c>
      <c r="D76" s="56"/>
      <c r="E76" s="56"/>
      <c r="F76" s="5"/>
      <c r="G76" s="5"/>
      <c r="H76" s="5"/>
      <c r="I76" s="5"/>
      <c r="J76" s="5"/>
    </row>
    <row r="77" spans="1:21" x14ac:dyDescent="0.3">
      <c r="A77" s="74">
        <v>71</v>
      </c>
      <c r="B77" s="79" t="s">
        <v>14</v>
      </c>
      <c r="C77" s="79" t="s">
        <v>3171</v>
      </c>
      <c r="D77" s="56"/>
      <c r="E77" s="56"/>
      <c r="F77" s="5"/>
      <c r="G77" s="5"/>
      <c r="H77" s="5"/>
      <c r="I77" s="5"/>
      <c r="J77" s="5"/>
    </row>
    <row r="78" spans="1:21" x14ac:dyDescent="0.3">
      <c r="A78" s="74">
        <v>72</v>
      </c>
      <c r="B78" s="79" t="s">
        <v>208</v>
      </c>
      <c r="C78" s="79" t="s">
        <v>3171</v>
      </c>
      <c r="D78" s="56"/>
      <c r="E78" s="56"/>
      <c r="F78" s="5"/>
      <c r="G78" s="5"/>
      <c r="H78" s="5"/>
      <c r="I78" s="5"/>
      <c r="J78" s="5"/>
    </row>
    <row r="79" spans="1:21" x14ac:dyDescent="0.3">
      <c r="A79" s="74">
        <v>73</v>
      </c>
      <c r="B79" s="79" t="s">
        <v>70</v>
      </c>
      <c r="C79" s="79" t="s">
        <v>3171</v>
      </c>
      <c r="D79" s="56"/>
      <c r="E79" s="56"/>
      <c r="F79" s="5"/>
      <c r="G79" s="5"/>
      <c r="H79" s="5"/>
      <c r="I79" s="5"/>
      <c r="J79" s="5"/>
    </row>
    <row r="80" spans="1:21" x14ac:dyDescent="0.3">
      <c r="A80" s="74">
        <v>74</v>
      </c>
      <c r="B80" s="79" t="s">
        <v>129</v>
      </c>
      <c r="C80" s="79" t="s">
        <v>3171</v>
      </c>
      <c r="D80" s="56"/>
      <c r="E80" s="56"/>
      <c r="F80" s="5"/>
      <c r="G80" s="5"/>
      <c r="H80" s="5"/>
      <c r="I80" s="5"/>
      <c r="J80" s="5"/>
      <c r="U80" s="7"/>
    </row>
    <row r="81" spans="1:10" x14ac:dyDescent="0.3">
      <c r="A81" s="74">
        <v>75</v>
      </c>
      <c r="B81" s="79" t="s">
        <v>305</v>
      </c>
      <c r="C81" s="79" t="s">
        <v>3171</v>
      </c>
      <c r="D81" s="56"/>
      <c r="E81" s="56"/>
      <c r="F81" s="5"/>
      <c r="G81" s="5"/>
      <c r="H81" s="5"/>
      <c r="I81" s="5"/>
      <c r="J81" s="5"/>
    </row>
    <row r="82" spans="1:10" x14ac:dyDescent="0.3">
      <c r="A82" s="74">
        <v>76</v>
      </c>
      <c r="B82" s="79" t="s">
        <v>230</v>
      </c>
      <c r="C82" s="79" t="s">
        <v>3171</v>
      </c>
      <c r="D82" s="56"/>
      <c r="E82" s="56"/>
      <c r="F82" s="5"/>
      <c r="G82" s="5"/>
      <c r="H82" s="5"/>
      <c r="I82" s="5"/>
      <c r="J82" s="5"/>
    </row>
    <row r="83" spans="1:10" x14ac:dyDescent="0.3">
      <c r="A83" s="74">
        <v>77</v>
      </c>
      <c r="B83" s="111" t="s">
        <v>1783</v>
      </c>
      <c r="C83" s="45" t="s">
        <v>3172</v>
      </c>
      <c r="D83" s="52" t="s">
        <v>1784</v>
      </c>
      <c r="E83" s="52" t="s">
        <v>1821</v>
      </c>
      <c r="F83" s="45"/>
      <c r="G83" s="5"/>
      <c r="H83" s="5"/>
      <c r="I83" s="5"/>
      <c r="J83" s="5"/>
    </row>
    <row r="84" spans="1:10" x14ac:dyDescent="0.3">
      <c r="A84" s="74">
        <v>78</v>
      </c>
      <c r="B84" s="15" t="s">
        <v>204</v>
      </c>
      <c r="C84" s="79" t="s">
        <v>3171</v>
      </c>
      <c r="D84" s="5"/>
      <c r="E84" s="56"/>
      <c r="F84" s="5"/>
      <c r="G84" s="5"/>
      <c r="H84" s="5"/>
      <c r="I84" s="5"/>
      <c r="J84" s="5"/>
    </row>
    <row r="85" spans="1:10" x14ac:dyDescent="0.3">
      <c r="A85" s="74">
        <v>79</v>
      </c>
      <c r="B85" s="15" t="s">
        <v>410</v>
      </c>
      <c r="C85" s="79" t="s">
        <v>3171</v>
      </c>
      <c r="D85" s="56"/>
      <c r="E85" s="56"/>
      <c r="F85" s="5"/>
      <c r="G85" s="5"/>
      <c r="H85" s="5"/>
      <c r="I85" s="5"/>
      <c r="J85" s="5"/>
    </row>
    <row r="86" spans="1:10" x14ac:dyDescent="0.3">
      <c r="A86" s="74">
        <v>80</v>
      </c>
      <c r="B86" s="15" t="s">
        <v>246</v>
      </c>
      <c r="C86" s="79" t="s">
        <v>3171</v>
      </c>
      <c r="D86" s="5"/>
      <c r="E86" s="56"/>
      <c r="F86" s="5"/>
      <c r="G86" s="5"/>
      <c r="H86" s="5"/>
      <c r="I86" s="5"/>
      <c r="J86" s="5"/>
    </row>
    <row r="87" spans="1:10" x14ac:dyDescent="0.3">
      <c r="A87" s="74">
        <v>81</v>
      </c>
      <c r="B87" s="79" t="s">
        <v>103</v>
      </c>
      <c r="C87" s="79" t="s">
        <v>3171</v>
      </c>
      <c r="D87" s="56"/>
      <c r="E87" s="56"/>
      <c r="F87" s="5"/>
      <c r="G87" s="5"/>
      <c r="H87" s="5"/>
      <c r="I87" s="5"/>
      <c r="J87" s="5"/>
    </row>
    <row r="88" spans="1:10" x14ac:dyDescent="0.3">
      <c r="A88" s="74">
        <v>82</v>
      </c>
      <c r="B88" s="111" t="s">
        <v>1772</v>
      </c>
      <c r="C88" s="45" t="s">
        <v>3172</v>
      </c>
      <c r="D88" s="52" t="s">
        <v>1773</v>
      </c>
      <c r="E88" s="52" t="s">
        <v>1821</v>
      </c>
      <c r="F88" s="45"/>
      <c r="G88" s="5"/>
      <c r="H88" s="5"/>
      <c r="I88" s="5"/>
      <c r="J88" s="5"/>
    </row>
    <row r="89" spans="1:10" x14ac:dyDescent="0.3">
      <c r="A89" s="74">
        <v>83</v>
      </c>
      <c r="B89" s="79" t="s">
        <v>192</v>
      </c>
      <c r="C89" s="79" t="s">
        <v>3171</v>
      </c>
      <c r="D89" s="56"/>
      <c r="E89" s="56"/>
      <c r="F89" s="5"/>
      <c r="G89" s="5"/>
      <c r="H89" s="5"/>
      <c r="I89" s="5"/>
      <c r="J89" s="5"/>
    </row>
    <row r="90" spans="1:10" x14ac:dyDescent="0.3">
      <c r="A90" s="74">
        <v>84</v>
      </c>
      <c r="B90" s="48" t="s">
        <v>2884</v>
      </c>
      <c r="C90" s="45" t="s">
        <v>3172</v>
      </c>
      <c r="D90" s="48" t="s">
        <v>2916</v>
      </c>
      <c r="E90" s="48" t="s">
        <v>2928</v>
      </c>
      <c r="F90" s="5"/>
      <c r="G90" s="5"/>
      <c r="H90" s="5"/>
      <c r="I90" s="5"/>
      <c r="J90" s="5"/>
    </row>
    <row r="91" spans="1:10" x14ac:dyDescent="0.3">
      <c r="A91" s="74">
        <v>85</v>
      </c>
      <c r="B91" s="15" t="s">
        <v>50</v>
      </c>
      <c r="C91" s="79" t="s">
        <v>3171</v>
      </c>
      <c r="D91" s="5"/>
      <c r="E91" s="56"/>
      <c r="F91" s="5"/>
      <c r="G91" s="5"/>
      <c r="H91" s="5"/>
      <c r="I91" s="5"/>
      <c r="J91" s="5"/>
    </row>
    <row r="92" spans="1:10" x14ac:dyDescent="0.3">
      <c r="A92" s="74">
        <v>86</v>
      </c>
      <c r="B92" s="15" t="s">
        <v>1728</v>
      </c>
      <c r="C92" s="45" t="s">
        <v>3172</v>
      </c>
      <c r="D92" s="5" t="s">
        <v>1729</v>
      </c>
      <c r="E92" s="48" t="s">
        <v>2930</v>
      </c>
      <c r="F92" s="45"/>
      <c r="G92" s="5"/>
      <c r="H92" s="5"/>
      <c r="I92" s="5"/>
      <c r="J92" s="5"/>
    </row>
    <row r="93" spans="1:10" x14ac:dyDescent="0.3">
      <c r="A93" s="74">
        <v>87</v>
      </c>
      <c r="B93" s="15" t="s">
        <v>255</v>
      </c>
      <c r="C93" s="79" t="s">
        <v>3171</v>
      </c>
      <c r="D93" s="5"/>
      <c r="E93" s="56"/>
      <c r="F93" s="5"/>
      <c r="G93" s="5"/>
      <c r="H93" s="5"/>
      <c r="I93" s="5"/>
      <c r="J93" s="5"/>
    </row>
    <row r="94" spans="1:10" x14ac:dyDescent="0.3">
      <c r="A94" s="74">
        <v>88</v>
      </c>
      <c r="B94" s="15" t="s">
        <v>74</v>
      </c>
      <c r="C94" s="79" t="s">
        <v>3171</v>
      </c>
      <c r="D94" s="5"/>
      <c r="E94" s="56"/>
      <c r="F94" s="5"/>
      <c r="G94" s="5"/>
      <c r="H94" s="5"/>
      <c r="I94" s="5"/>
      <c r="J94" s="5"/>
    </row>
    <row r="95" spans="1:10" x14ac:dyDescent="0.3">
      <c r="A95" s="74">
        <v>89</v>
      </c>
      <c r="B95" s="15" t="s">
        <v>415</v>
      </c>
      <c r="C95" s="79" t="s">
        <v>3171</v>
      </c>
      <c r="D95" s="5"/>
      <c r="E95" s="56"/>
      <c r="F95" s="5"/>
      <c r="G95" s="5"/>
      <c r="H95" s="5"/>
      <c r="I95" s="5"/>
      <c r="J95" s="5"/>
    </row>
    <row r="96" spans="1:10" x14ac:dyDescent="0.3">
      <c r="A96" s="74">
        <v>90</v>
      </c>
      <c r="B96" s="15" t="s">
        <v>260</v>
      </c>
      <c r="C96" s="79" t="s">
        <v>3171</v>
      </c>
      <c r="D96" s="5"/>
      <c r="E96" s="56"/>
      <c r="F96" s="5"/>
      <c r="G96" s="5"/>
      <c r="H96" s="5"/>
      <c r="I96" s="5"/>
      <c r="J96" s="5"/>
    </row>
    <row r="97" spans="1:27" x14ac:dyDescent="0.3">
      <c r="A97" s="74">
        <v>91</v>
      </c>
      <c r="B97" s="15" t="s">
        <v>1730</v>
      </c>
      <c r="C97" s="45" t="s">
        <v>3172</v>
      </c>
      <c r="D97" s="5" t="s">
        <v>1731</v>
      </c>
      <c r="E97" s="48" t="s">
        <v>2930</v>
      </c>
      <c r="F97" s="45"/>
      <c r="G97" s="5"/>
      <c r="H97" s="5"/>
      <c r="I97" s="5"/>
      <c r="J97" s="5"/>
    </row>
    <row r="98" spans="1:27" x14ac:dyDescent="0.3">
      <c r="A98" s="74">
        <v>92</v>
      </c>
      <c r="B98" s="15" t="s">
        <v>117</v>
      </c>
      <c r="C98" s="79" t="s">
        <v>3171</v>
      </c>
      <c r="D98" s="5"/>
      <c r="E98" s="56"/>
      <c r="F98" s="5"/>
      <c r="G98" s="5"/>
      <c r="H98" s="5"/>
      <c r="I98" s="5"/>
      <c r="J98" s="5"/>
    </row>
    <row r="99" spans="1:27" x14ac:dyDescent="0.3">
      <c r="A99" s="74">
        <v>93</v>
      </c>
      <c r="B99" s="15" t="s">
        <v>373</v>
      </c>
      <c r="C99" s="79" t="s">
        <v>3171</v>
      </c>
      <c r="D99" s="5"/>
      <c r="E99" s="56"/>
      <c r="F99" s="5"/>
      <c r="G99" s="5"/>
      <c r="H99" s="5"/>
      <c r="I99" s="5"/>
      <c r="J99" s="5"/>
    </row>
    <row r="100" spans="1:27" x14ac:dyDescent="0.3">
      <c r="A100" s="74">
        <v>94</v>
      </c>
      <c r="B100" s="15" t="s">
        <v>367</v>
      </c>
      <c r="C100" s="79" t="s">
        <v>3171</v>
      </c>
      <c r="D100" s="5"/>
      <c r="E100" s="56"/>
      <c r="F100" s="5"/>
      <c r="G100" s="5"/>
      <c r="H100" s="5"/>
      <c r="I100" s="5"/>
      <c r="J100" s="5"/>
    </row>
    <row r="101" spans="1:27" x14ac:dyDescent="0.3">
      <c r="A101" s="74">
        <v>95</v>
      </c>
      <c r="B101" s="15" t="s">
        <v>330</v>
      </c>
      <c r="C101" s="79" t="s">
        <v>3171</v>
      </c>
      <c r="D101" s="5"/>
      <c r="E101" s="56"/>
      <c r="F101" s="5"/>
      <c r="G101" s="5"/>
      <c r="H101" s="5"/>
      <c r="I101" s="5"/>
      <c r="J101" s="5"/>
    </row>
    <row r="102" spans="1:27" x14ac:dyDescent="0.3">
      <c r="A102" s="74">
        <v>96</v>
      </c>
      <c r="B102" s="79" t="s">
        <v>123</v>
      </c>
      <c r="C102" s="79" t="s">
        <v>3171</v>
      </c>
      <c r="D102" s="56"/>
      <c r="E102" s="56"/>
      <c r="F102" s="5"/>
      <c r="G102" s="5"/>
      <c r="H102" s="5"/>
      <c r="I102" s="5"/>
      <c r="J102" s="5"/>
    </row>
    <row r="103" spans="1:27" x14ac:dyDescent="0.3">
      <c r="A103" s="74">
        <v>97</v>
      </c>
      <c r="B103" s="79" t="s">
        <v>66</v>
      </c>
      <c r="C103" s="79" t="s">
        <v>3171</v>
      </c>
      <c r="D103" s="56"/>
      <c r="E103" s="56"/>
      <c r="F103" s="5"/>
      <c r="G103" s="5"/>
      <c r="H103" s="5"/>
      <c r="I103" s="5"/>
      <c r="J103" s="5"/>
      <c r="AA103" s="7"/>
    </row>
    <row r="104" spans="1:27" x14ac:dyDescent="0.3">
      <c r="A104" s="74">
        <v>98</v>
      </c>
      <c r="B104" s="79" t="s">
        <v>319</v>
      </c>
      <c r="C104" s="79" t="s">
        <v>3171</v>
      </c>
      <c r="D104" s="56"/>
      <c r="E104" s="56"/>
      <c r="F104" s="5"/>
      <c r="G104" s="5"/>
      <c r="H104" s="5"/>
      <c r="I104" s="5"/>
      <c r="J104" s="5"/>
    </row>
    <row r="105" spans="1:27" x14ac:dyDescent="0.3">
      <c r="A105" s="74">
        <v>99</v>
      </c>
      <c r="B105" s="79" t="s">
        <v>116</v>
      </c>
      <c r="C105" s="79" t="s">
        <v>3171</v>
      </c>
      <c r="D105" s="56"/>
      <c r="E105" s="56"/>
      <c r="F105" s="5"/>
      <c r="G105" s="5"/>
      <c r="H105" s="5"/>
      <c r="I105" s="5"/>
      <c r="J105" s="5"/>
    </row>
    <row r="106" spans="1:27" x14ac:dyDescent="0.3">
      <c r="A106" s="74">
        <v>100</v>
      </c>
      <c r="B106" s="79" t="s">
        <v>94</v>
      </c>
      <c r="C106" s="79" t="s">
        <v>3171</v>
      </c>
      <c r="D106" s="56"/>
      <c r="E106" s="56"/>
      <c r="F106" s="5"/>
      <c r="G106" s="5"/>
      <c r="H106" s="5"/>
      <c r="I106" s="5"/>
      <c r="J106" s="5"/>
    </row>
    <row r="107" spans="1:27" x14ac:dyDescent="0.3">
      <c r="A107" s="74">
        <v>101</v>
      </c>
      <c r="B107" s="79" t="s">
        <v>380</v>
      </c>
      <c r="C107" s="79" t="s">
        <v>3171</v>
      </c>
      <c r="D107" s="56"/>
      <c r="E107" s="56"/>
      <c r="F107" s="5"/>
      <c r="G107" s="5"/>
      <c r="H107" s="5"/>
      <c r="I107" s="5"/>
      <c r="J107" s="5"/>
    </row>
    <row r="108" spans="1:27" x14ac:dyDescent="0.3">
      <c r="A108" s="74">
        <v>102</v>
      </c>
      <c r="B108" s="79" t="s">
        <v>184</v>
      </c>
      <c r="C108" s="79" t="s">
        <v>3171</v>
      </c>
      <c r="D108" s="56"/>
      <c r="E108" s="56"/>
      <c r="F108" s="5"/>
      <c r="G108" s="5"/>
      <c r="H108" s="5"/>
      <c r="I108" s="5"/>
      <c r="J108" s="5"/>
    </row>
    <row r="109" spans="1:27" x14ac:dyDescent="0.3">
      <c r="A109" s="74">
        <v>103</v>
      </c>
      <c r="B109" s="79" t="s">
        <v>277</v>
      </c>
      <c r="C109" s="79" t="s">
        <v>3171</v>
      </c>
      <c r="D109" s="56"/>
      <c r="E109" s="56"/>
      <c r="F109" s="5"/>
      <c r="G109" s="5"/>
      <c r="H109" s="5"/>
      <c r="I109" s="5"/>
      <c r="J109" s="5"/>
    </row>
    <row r="110" spans="1:27" x14ac:dyDescent="0.3">
      <c r="A110" s="74">
        <v>104</v>
      </c>
      <c r="B110" s="79" t="s">
        <v>398</v>
      </c>
      <c r="C110" s="79" t="s">
        <v>3171</v>
      </c>
      <c r="D110" s="56"/>
      <c r="E110" s="56"/>
      <c r="F110" s="5"/>
      <c r="G110" s="5"/>
      <c r="H110" s="5"/>
      <c r="I110" s="5"/>
      <c r="J110" s="5"/>
    </row>
    <row r="111" spans="1:27" x14ac:dyDescent="0.3">
      <c r="A111" s="74">
        <v>105</v>
      </c>
      <c r="B111" s="79" t="s">
        <v>341</v>
      </c>
      <c r="C111" s="79" t="s">
        <v>3171</v>
      </c>
      <c r="D111" s="56"/>
      <c r="E111" s="56"/>
      <c r="F111" s="5"/>
      <c r="G111" s="5"/>
      <c r="H111" s="5"/>
      <c r="I111" s="5"/>
      <c r="J111" s="5"/>
    </row>
    <row r="112" spans="1:27" x14ac:dyDescent="0.3">
      <c r="A112" s="74">
        <v>106</v>
      </c>
      <c r="B112" s="79" t="s">
        <v>89</v>
      </c>
      <c r="C112" s="79" t="s">
        <v>3171</v>
      </c>
      <c r="D112" s="56"/>
      <c r="F112" s="5"/>
      <c r="G112" s="5"/>
      <c r="H112" s="5"/>
      <c r="I112" s="5"/>
      <c r="J112" s="5"/>
    </row>
    <row r="113" spans="1:10" x14ac:dyDescent="0.3">
      <c r="A113" s="74">
        <v>107</v>
      </c>
      <c r="B113" s="79" t="s">
        <v>100</v>
      </c>
      <c r="C113" s="79" t="s">
        <v>3171</v>
      </c>
      <c r="D113" s="56"/>
      <c r="F113" s="5"/>
      <c r="G113" s="5"/>
      <c r="H113" s="5"/>
      <c r="I113" s="5"/>
      <c r="J113" s="5"/>
    </row>
    <row r="114" spans="1:10" x14ac:dyDescent="0.3">
      <c r="A114" s="74">
        <v>108</v>
      </c>
      <c r="B114" s="15" t="s">
        <v>372</v>
      </c>
      <c r="C114" s="79" t="s">
        <v>3171</v>
      </c>
      <c r="D114" s="5"/>
      <c r="F114" s="5"/>
      <c r="G114" s="5"/>
      <c r="H114" s="5"/>
      <c r="I114" s="5"/>
      <c r="J114" s="5"/>
    </row>
    <row r="115" spans="1:10" x14ac:dyDescent="0.3">
      <c r="A115" s="74">
        <v>109</v>
      </c>
      <c r="B115" s="15" t="s">
        <v>219</v>
      </c>
      <c r="C115" s="79" t="s">
        <v>3171</v>
      </c>
      <c r="D115" s="5"/>
      <c r="F115" s="5"/>
      <c r="G115" s="5"/>
      <c r="H115" s="5"/>
      <c r="I115" s="5"/>
      <c r="J115" s="5"/>
    </row>
    <row r="116" spans="1:10" x14ac:dyDescent="0.3">
      <c r="A116" s="74">
        <v>110</v>
      </c>
      <c r="B116" s="15" t="s">
        <v>294</v>
      </c>
      <c r="C116" s="79" t="s">
        <v>3171</v>
      </c>
      <c r="D116" s="5"/>
      <c r="F116" s="5"/>
      <c r="G116" s="5"/>
      <c r="H116" s="5"/>
      <c r="I116" s="5"/>
      <c r="J116" s="5"/>
    </row>
    <row r="117" spans="1:10" x14ac:dyDescent="0.3">
      <c r="A117" s="74">
        <v>111</v>
      </c>
      <c r="B117" s="15" t="s">
        <v>328</v>
      </c>
      <c r="C117" s="15" t="s">
        <v>3171</v>
      </c>
      <c r="D117" s="56"/>
      <c r="F117" s="5"/>
      <c r="G117" s="5"/>
      <c r="H117" s="5"/>
      <c r="I117" s="5"/>
      <c r="J117" s="5"/>
    </row>
    <row r="118" spans="1:10" x14ac:dyDescent="0.3">
      <c r="A118" s="74">
        <v>112</v>
      </c>
      <c r="B118" s="15" t="s">
        <v>323</v>
      </c>
      <c r="C118" s="79" t="s">
        <v>3171</v>
      </c>
      <c r="D118" s="56"/>
      <c r="E118" s="56"/>
      <c r="F118" s="5"/>
      <c r="G118" s="5"/>
      <c r="H118" s="5"/>
      <c r="I118" s="5"/>
      <c r="J118" s="5"/>
    </row>
    <row r="119" spans="1:10" x14ac:dyDescent="0.3">
      <c r="A119" s="74">
        <v>113</v>
      </c>
      <c r="B119" s="15" t="s">
        <v>160</v>
      </c>
      <c r="C119" s="79" t="s">
        <v>3171</v>
      </c>
      <c r="D119" s="5"/>
      <c r="E119" s="56"/>
      <c r="F119" s="5"/>
      <c r="G119" s="5"/>
      <c r="H119" s="5"/>
      <c r="I119" s="5"/>
      <c r="J119" s="5"/>
    </row>
    <row r="120" spans="1:10" x14ac:dyDescent="0.3">
      <c r="A120" s="74">
        <v>114</v>
      </c>
      <c r="B120" s="15" t="s">
        <v>1737</v>
      </c>
      <c r="C120" s="45" t="s">
        <v>3172</v>
      </c>
      <c r="D120" s="5" t="s">
        <v>1738</v>
      </c>
      <c r="E120" s="48" t="s">
        <v>2928</v>
      </c>
      <c r="F120" s="5"/>
      <c r="G120" s="5"/>
      <c r="H120" s="5"/>
      <c r="I120" s="5"/>
      <c r="J120" s="5"/>
    </row>
    <row r="121" spans="1:10" x14ac:dyDescent="0.3">
      <c r="A121" s="74">
        <v>115</v>
      </c>
      <c r="B121" s="15" t="s">
        <v>46</v>
      </c>
      <c r="C121" s="79" t="s">
        <v>3171</v>
      </c>
      <c r="D121" s="56"/>
      <c r="E121" s="56"/>
      <c r="F121" s="5"/>
      <c r="G121" s="5"/>
      <c r="H121" s="5"/>
      <c r="I121" s="5"/>
      <c r="J121" s="5"/>
    </row>
    <row r="122" spans="1:10" x14ac:dyDescent="0.3">
      <c r="A122" s="74">
        <v>116</v>
      </c>
      <c r="B122" s="15" t="s">
        <v>182</v>
      </c>
      <c r="C122" s="79" t="s">
        <v>3171</v>
      </c>
      <c r="D122" s="5"/>
      <c r="E122" s="56"/>
      <c r="F122" s="5"/>
      <c r="G122" s="5"/>
      <c r="H122" s="5"/>
      <c r="I122" s="5"/>
      <c r="J122" s="5"/>
    </row>
    <row r="123" spans="1:10" x14ac:dyDescent="0.3">
      <c r="A123" s="74">
        <v>117</v>
      </c>
      <c r="B123" s="79" t="s">
        <v>302</v>
      </c>
      <c r="C123" s="79" t="s">
        <v>3171</v>
      </c>
      <c r="D123" s="56"/>
      <c r="E123" s="56"/>
      <c r="F123" s="5"/>
      <c r="G123" s="5"/>
      <c r="H123" s="5"/>
      <c r="I123" s="5"/>
      <c r="J123" s="5"/>
    </row>
    <row r="124" spans="1:10" x14ac:dyDescent="0.3">
      <c r="A124" s="74">
        <v>118</v>
      </c>
      <c r="B124" s="111" t="s">
        <v>1743</v>
      </c>
      <c r="C124" s="45" t="s">
        <v>3172</v>
      </c>
      <c r="D124" s="52" t="s">
        <v>1744</v>
      </c>
      <c r="E124" s="52" t="s">
        <v>1821</v>
      </c>
      <c r="F124" s="45"/>
      <c r="G124" s="5"/>
      <c r="H124" s="5"/>
      <c r="I124" s="5"/>
      <c r="J124" s="5"/>
    </row>
    <row r="125" spans="1:10" x14ac:dyDescent="0.3">
      <c r="A125" s="74">
        <v>119</v>
      </c>
      <c r="B125" s="15" t="s">
        <v>276</v>
      </c>
      <c r="C125" s="79" t="s">
        <v>3171</v>
      </c>
      <c r="D125" s="5"/>
      <c r="E125" s="56"/>
      <c r="F125" s="5"/>
      <c r="G125" s="5"/>
      <c r="H125" s="5"/>
      <c r="I125" s="5"/>
      <c r="J125" s="5"/>
    </row>
    <row r="126" spans="1:10" x14ac:dyDescent="0.3">
      <c r="A126" s="74">
        <v>120</v>
      </c>
      <c r="B126" s="15" t="s">
        <v>178</v>
      </c>
      <c r="C126" s="79" t="s">
        <v>3171</v>
      </c>
      <c r="D126" s="5"/>
      <c r="E126" s="56"/>
      <c r="F126" s="5"/>
      <c r="G126" s="5"/>
      <c r="H126" s="5"/>
      <c r="I126" s="5"/>
      <c r="J126" s="5"/>
    </row>
    <row r="127" spans="1:10" x14ac:dyDescent="0.3">
      <c r="A127" s="74">
        <v>121</v>
      </c>
      <c r="B127" s="15" t="s">
        <v>406</v>
      </c>
      <c r="C127" s="79" t="s">
        <v>3171</v>
      </c>
      <c r="D127" s="5"/>
      <c r="E127" s="56"/>
      <c r="F127" s="5"/>
      <c r="G127" s="5"/>
      <c r="H127" s="5"/>
      <c r="I127" s="5"/>
      <c r="J127" s="5"/>
    </row>
    <row r="128" spans="1:10" x14ac:dyDescent="0.3">
      <c r="A128" s="74">
        <v>122</v>
      </c>
      <c r="B128" s="15" t="s">
        <v>1807</v>
      </c>
      <c r="C128" s="45" t="s">
        <v>3172</v>
      </c>
      <c r="D128" s="5" t="s">
        <v>2943</v>
      </c>
      <c r="E128" s="56" t="s">
        <v>2942</v>
      </c>
      <c r="F128" s="5"/>
      <c r="G128" s="5"/>
      <c r="H128" s="5"/>
      <c r="I128" s="5"/>
      <c r="J128" s="5"/>
    </row>
    <row r="129" spans="1:10" s="48" customFormat="1" x14ac:dyDescent="0.3">
      <c r="A129" s="74">
        <v>123</v>
      </c>
      <c r="B129" s="79" t="s">
        <v>5</v>
      </c>
      <c r="C129" s="75" t="s">
        <v>3170</v>
      </c>
      <c r="D129" s="56"/>
      <c r="E129" s="79" t="s">
        <v>3168</v>
      </c>
      <c r="F129" s="56"/>
      <c r="G129" s="56"/>
      <c r="H129" s="56"/>
      <c r="I129" s="56"/>
      <c r="J129" s="56"/>
    </row>
    <row r="130" spans="1:10" x14ac:dyDescent="0.3">
      <c r="A130" s="74">
        <v>124</v>
      </c>
      <c r="B130" s="15" t="s">
        <v>58</v>
      </c>
      <c r="C130" s="79" t="s">
        <v>3171</v>
      </c>
      <c r="D130" s="5"/>
      <c r="E130" s="56"/>
      <c r="F130" s="5"/>
      <c r="G130" s="5"/>
      <c r="H130" s="5"/>
      <c r="I130" s="5"/>
      <c r="J130" s="5"/>
    </row>
    <row r="131" spans="1:10" x14ac:dyDescent="0.3">
      <c r="A131" s="74">
        <v>125</v>
      </c>
      <c r="B131" s="15" t="s">
        <v>109</v>
      </c>
      <c r="C131" s="79" t="s">
        <v>3171</v>
      </c>
      <c r="D131" s="5"/>
      <c r="E131" s="56"/>
      <c r="F131" s="5"/>
      <c r="G131" s="5"/>
      <c r="H131" s="5"/>
      <c r="I131" s="5"/>
      <c r="J131" s="5"/>
    </row>
    <row r="132" spans="1:10" x14ac:dyDescent="0.3">
      <c r="A132" s="74">
        <v>126</v>
      </c>
      <c r="B132" s="15" t="s">
        <v>377</v>
      </c>
      <c r="C132" s="79" t="s">
        <v>3171</v>
      </c>
      <c r="D132" s="5"/>
      <c r="E132" s="56"/>
      <c r="F132" s="5"/>
      <c r="G132" s="5"/>
      <c r="H132" s="5"/>
      <c r="I132" s="5"/>
      <c r="J132" s="5"/>
    </row>
    <row r="133" spans="1:10" x14ac:dyDescent="0.3">
      <c r="A133" s="74">
        <v>127</v>
      </c>
      <c r="B133" s="15" t="s">
        <v>1782</v>
      </c>
      <c r="C133" s="45" t="s">
        <v>3172</v>
      </c>
      <c r="D133" s="5" t="s">
        <v>1776</v>
      </c>
      <c r="E133" s="48" t="s">
        <v>2930</v>
      </c>
      <c r="F133" s="45"/>
      <c r="G133" s="5"/>
      <c r="H133" s="5"/>
      <c r="I133" s="5"/>
      <c r="J133" s="5"/>
    </row>
    <row r="134" spans="1:10" x14ac:dyDescent="0.3">
      <c r="A134" s="74">
        <v>128</v>
      </c>
      <c r="B134" s="48" t="s">
        <v>1848</v>
      </c>
      <c r="C134" s="45" t="s">
        <v>3172</v>
      </c>
      <c r="D134" s="48" t="s">
        <v>2694</v>
      </c>
      <c r="E134" s="48" t="s">
        <v>2930</v>
      </c>
      <c r="F134" s="5"/>
      <c r="G134" s="5"/>
      <c r="H134" s="5"/>
      <c r="I134" s="5"/>
      <c r="J134" s="5"/>
    </row>
    <row r="135" spans="1:10" x14ac:dyDescent="0.3">
      <c r="A135" s="74">
        <v>129</v>
      </c>
      <c r="B135" s="15" t="s">
        <v>1800</v>
      </c>
      <c r="C135" s="45" t="s">
        <v>3172</v>
      </c>
      <c r="D135" s="5" t="s">
        <v>1801</v>
      </c>
      <c r="E135" s="48" t="s">
        <v>2930</v>
      </c>
      <c r="F135" s="45"/>
      <c r="G135" s="5"/>
      <c r="H135" s="5"/>
      <c r="I135" s="5"/>
      <c r="J135" s="5"/>
    </row>
    <row r="136" spans="1:10" x14ac:dyDescent="0.3">
      <c r="A136" s="74">
        <v>130</v>
      </c>
      <c r="B136" s="15" t="s">
        <v>169</v>
      </c>
      <c r="C136" s="79" t="s">
        <v>3171</v>
      </c>
      <c r="D136" s="5"/>
      <c r="E136" s="56"/>
      <c r="F136" s="5"/>
      <c r="G136" s="5"/>
      <c r="H136" s="5"/>
      <c r="I136" s="5"/>
      <c r="J136" s="5"/>
    </row>
    <row r="137" spans="1:10" x14ac:dyDescent="0.3">
      <c r="A137" s="74">
        <v>131</v>
      </c>
      <c r="B137" s="15" t="s">
        <v>262</v>
      </c>
      <c r="C137" s="79" t="s">
        <v>3171</v>
      </c>
      <c r="D137" s="5"/>
      <c r="E137" s="56"/>
      <c r="F137" s="5"/>
      <c r="G137" s="5"/>
      <c r="H137" s="5"/>
      <c r="I137" s="5"/>
      <c r="J137" s="5"/>
    </row>
    <row r="138" spans="1:10" x14ac:dyDescent="0.3">
      <c r="A138" s="74">
        <v>132</v>
      </c>
      <c r="B138" s="15" t="s">
        <v>287</v>
      </c>
      <c r="C138" s="79" t="s">
        <v>3171</v>
      </c>
      <c r="D138" s="5"/>
      <c r="E138" s="56"/>
      <c r="F138" s="5"/>
      <c r="G138" s="5"/>
      <c r="H138" s="5"/>
      <c r="I138" s="5"/>
      <c r="J138" s="5"/>
    </row>
    <row r="139" spans="1:10" x14ac:dyDescent="0.3">
      <c r="A139" s="74">
        <v>133</v>
      </c>
      <c r="B139" s="15" t="s">
        <v>61</v>
      </c>
      <c r="C139" s="79" t="s">
        <v>3171</v>
      </c>
      <c r="D139" s="5"/>
      <c r="E139" s="56"/>
      <c r="F139" s="5"/>
      <c r="G139" s="5"/>
      <c r="H139" s="5"/>
      <c r="I139" s="5"/>
      <c r="J139" s="5"/>
    </row>
    <row r="140" spans="1:10" x14ac:dyDescent="0.3">
      <c r="A140" s="74">
        <v>134</v>
      </c>
      <c r="B140" s="15" t="s">
        <v>101</v>
      </c>
      <c r="C140" s="79" t="s">
        <v>3171</v>
      </c>
      <c r="D140" s="5"/>
      <c r="E140" s="56"/>
      <c r="F140" s="5"/>
      <c r="G140" s="5"/>
      <c r="H140" s="5"/>
      <c r="I140" s="5"/>
      <c r="J140" s="5"/>
    </row>
    <row r="141" spans="1:10" x14ac:dyDescent="0.3">
      <c r="A141" s="74">
        <v>135</v>
      </c>
      <c r="B141" s="48" t="s">
        <v>2885</v>
      </c>
      <c r="C141" s="45" t="s">
        <v>3172</v>
      </c>
      <c r="D141" s="48" t="s">
        <v>2914</v>
      </c>
      <c r="E141" s="48" t="s">
        <v>2928</v>
      </c>
      <c r="F141" s="5"/>
      <c r="G141" s="5"/>
      <c r="H141" s="5"/>
      <c r="I141" s="5"/>
      <c r="J141" s="5"/>
    </row>
    <row r="142" spans="1:10" x14ac:dyDescent="0.3">
      <c r="A142" s="74">
        <v>136</v>
      </c>
      <c r="B142" s="15" t="s">
        <v>1718</v>
      </c>
      <c r="C142" s="79" t="s">
        <v>3171</v>
      </c>
      <c r="D142" s="5"/>
      <c r="E142" s="56"/>
      <c r="F142" s="5"/>
      <c r="G142" s="5"/>
      <c r="H142" s="5"/>
      <c r="I142" s="5"/>
      <c r="J142" s="5"/>
    </row>
    <row r="143" spans="1:10" x14ac:dyDescent="0.3">
      <c r="A143" s="74">
        <v>137</v>
      </c>
      <c r="B143" s="79" t="s">
        <v>301</v>
      </c>
      <c r="C143" s="79" t="s">
        <v>3171</v>
      </c>
      <c r="D143" s="5"/>
      <c r="E143" s="56"/>
      <c r="F143" s="5"/>
      <c r="G143" s="5"/>
      <c r="H143" s="5"/>
      <c r="I143" s="5"/>
      <c r="J143" s="5"/>
    </row>
    <row r="144" spans="1:10" x14ac:dyDescent="0.3">
      <c r="A144" s="74">
        <v>138</v>
      </c>
      <c r="B144" s="15" t="s">
        <v>91</v>
      </c>
      <c r="C144" s="79" t="s">
        <v>3171</v>
      </c>
      <c r="D144" s="5"/>
      <c r="E144" s="56"/>
      <c r="F144" s="5"/>
      <c r="G144" s="5"/>
      <c r="H144" s="5"/>
      <c r="I144" s="5"/>
      <c r="J144" s="5"/>
    </row>
    <row r="145" spans="1:23" x14ac:dyDescent="0.3">
      <c r="A145" s="74">
        <v>139</v>
      </c>
      <c r="B145" s="15" t="s">
        <v>98</v>
      </c>
      <c r="C145" s="79" t="s">
        <v>3171</v>
      </c>
      <c r="D145" s="5"/>
      <c r="E145" s="56"/>
      <c r="F145" s="5"/>
      <c r="G145" s="5"/>
      <c r="H145" s="5"/>
      <c r="I145" s="5"/>
      <c r="J145" s="5"/>
    </row>
    <row r="146" spans="1:23" x14ac:dyDescent="0.3">
      <c r="A146" s="74">
        <v>140</v>
      </c>
      <c r="B146" s="15" t="s">
        <v>214</v>
      </c>
      <c r="C146" s="79" t="s">
        <v>3171</v>
      </c>
      <c r="D146" s="5"/>
      <c r="E146" s="56"/>
      <c r="F146" s="5"/>
      <c r="G146" s="5"/>
      <c r="H146" s="5"/>
      <c r="I146" s="5"/>
      <c r="J146" s="5"/>
    </row>
    <row r="147" spans="1:23" x14ac:dyDescent="0.3">
      <c r="A147" s="74">
        <v>141</v>
      </c>
      <c r="B147" s="15" t="s">
        <v>1788</v>
      </c>
      <c r="C147" s="45" t="s">
        <v>3172</v>
      </c>
      <c r="D147" s="5" t="s">
        <v>1789</v>
      </c>
      <c r="E147" s="48" t="s">
        <v>2930</v>
      </c>
      <c r="F147" s="45"/>
      <c r="G147" s="5"/>
      <c r="H147" s="5"/>
      <c r="I147" s="5"/>
      <c r="J147" s="5"/>
    </row>
    <row r="148" spans="1:23" x14ac:dyDescent="0.3">
      <c r="A148" s="74">
        <v>142</v>
      </c>
      <c r="B148" s="15" t="s">
        <v>137</v>
      </c>
      <c r="C148" s="79" t="s">
        <v>3171</v>
      </c>
      <c r="D148" s="5"/>
      <c r="E148" s="56"/>
      <c r="F148" s="5"/>
      <c r="G148" s="5"/>
      <c r="H148" s="5"/>
      <c r="I148" s="5"/>
      <c r="J148" s="5"/>
    </row>
    <row r="149" spans="1:23" x14ac:dyDescent="0.3">
      <c r="A149" s="74">
        <v>143</v>
      </c>
      <c r="B149" s="15" t="s">
        <v>111</v>
      </c>
      <c r="C149" s="79" t="s">
        <v>3171</v>
      </c>
      <c r="D149" s="5"/>
      <c r="E149" s="56"/>
      <c r="F149" s="5"/>
      <c r="G149" s="5"/>
      <c r="H149" s="5"/>
      <c r="I149" s="5"/>
      <c r="J149" s="5"/>
    </row>
    <row r="150" spans="1:23" x14ac:dyDescent="0.3">
      <c r="A150" s="74">
        <v>144</v>
      </c>
      <c r="B150" s="15" t="s">
        <v>361</v>
      </c>
      <c r="C150" s="79" t="s">
        <v>3171</v>
      </c>
      <c r="D150" s="5"/>
      <c r="E150" s="56"/>
      <c r="F150" s="5"/>
      <c r="G150" s="5"/>
      <c r="H150" s="5"/>
      <c r="I150" s="5"/>
      <c r="J150" s="5"/>
    </row>
    <row r="151" spans="1:23" x14ac:dyDescent="0.3">
      <c r="A151" s="74">
        <v>145</v>
      </c>
      <c r="B151" s="15" t="s">
        <v>126</v>
      </c>
      <c r="C151" s="79" t="s">
        <v>3171</v>
      </c>
      <c r="D151" s="5"/>
      <c r="E151" s="56"/>
      <c r="F151" s="5"/>
      <c r="G151" s="5"/>
      <c r="H151" s="5"/>
      <c r="I151" s="5"/>
      <c r="J151" s="5"/>
      <c r="W151" s="7"/>
    </row>
    <row r="152" spans="1:23" x14ac:dyDescent="0.3">
      <c r="A152" s="74">
        <v>146</v>
      </c>
      <c r="B152" s="15" t="s">
        <v>243</v>
      </c>
      <c r="C152" s="79" t="s">
        <v>3171</v>
      </c>
      <c r="D152" s="5"/>
      <c r="E152" s="56"/>
      <c r="F152" s="5"/>
      <c r="G152" s="5"/>
      <c r="H152" s="5"/>
      <c r="I152" s="5"/>
      <c r="J152" s="5"/>
    </row>
    <row r="153" spans="1:23" x14ac:dyDescent="0.3">
      <c r="A153" s="74">
        <v>147</v>
      </c>
      <c r="B153" s="15" t="s">
        <v>299</v>
      </c>
      <c r="C153" s="79" t="s">
        <v>3171</v>
      </c>
      <c r="D153" s="5"/>
      <c r="E153" s="56"/>
      <c r="F153" s="5"/>
      <c r="G153" s="5"/>
      <c r="H153" s="5"/>
      <c r="I153" s="5"/>
      <c r="J153" s="5"/>
    </row>
    <row r="154" spans="1:23" x14ac:dyDescent="0.3">
      <c r="A154" s="74">
        <v>148</v>
      </c>
      <c r="B154" s="15" t="s">
        <v>221</v>
      </c>
      <c r="C154" s="79" t="s">
        <v>3171</v>
      </c>
      <c r="D154" s="5"/>
      <c r="E154" s="56"/>
      <c r="F154" s="5"/>
      <c r="G154" s="5"/>
      <c r="H154" s="5"/>
      <c r="I154" s="5"/>
      <c r="J154" s="5"/>
    </row>
    <row r="155" spans="1:23" x14ac:dyDescent="0.3">
      <c r="A155" s="74">
        <v>149</v>
      </c>
      <c r="B155" s="15" t="s">
        <v>49</v>
      </c>
      <c r="C155" s="79" t="s">
        <v>3171</v>
      </c>
      <c r="D155" s="5"/>
      <c r="E155" s="56"/>
      <c r="F155" s="5"/>
      <c r="G155" s="5"/>
      <c r="H155" s="5"/>
      <c r="I155" s="5"/>
      <c r="J155" s="5"/>
    </row>
    <row r="156" spans="1:23" x14ac:dyDescent="0.3">
      <c r="A156" s="74">
        <v>150</v>
      </c>
      <c r="B156" s="15" t="s">
        <v>148</v>
      </c>
      <c r="C156" s="79" t="s">
        <v>3171</v>
      </c>
      <c r="D156" s="5"/>
      <c r="E156" s="56"/>
      <c r="F156" s="5"/>
      <c r="G156" s="5"/>
      <c r="H156" s="5"/>
      <c r="I156" s="5"/>
      <c r="J156" s="5"/>
    </row>
    <row r="157" spans="1:23" x14ac:dyDescent="0.3">
      <c r="A157" s="74">
        <v>151</v>
      </c>
      <c r="B157" s="15" t="s">
        <v>224</v>
      </c>
      <c r="C157" s="79" t="s">
        <v>3171</v>
      </c>
      <c r="D157" s="5"/>
      <c r="E157" s="56"/>
      <c r="F157" s="5"/>
      <c r="G157" s="5"/>
      <c r="H157" s="5"/>
      <c r="I157" s="5"/>
      <c r="J157" s="5"/>
    </row>
    <row r="158" spans="1:23" x14ac:dyDescent="0.3">
      <c r="A158" s="74">
        <v>152</v>
      </c>
      <c r="B158" s="15" t="s">
        <v>312</v>
      </c>
      <c r="C158" s="79" t="s">
        <v>3171</v>
      </c>
      <c r="D158" s="5"/>
      <c r="F158" s="5"/>
      <c r="G158" s="5"/>
      <c r="H158" s="5"/>
      <c r="I158" s="5"/>
      <c r="J158" s="5"/>
    </row>
    <row r="159" spans="1:23" x14ac:dyDescent="0.3">
      <c r="A159" s="74">
        <v>153</v>
      </c>
      <c r="B159" s="15" t="s">
        <v>344</v>
      </c>
      <c r="C159" s="79" t="s">
        <v>3171</v>
      </c>
      <c r="D159" s="5"/>
      <c r="F159" s="5"/>
      <c r="G159" s="5"/>
      <c r="H159" s="5"/>
      <c r="I159" s="5"/>
      <c r="J159" s="5"/>
    </row>
    <row r="160" spans="1:23" x14ac:dyDescent="0.3">
      <c r="A160" s="74">
        <v>154</v>
      </c>
      <c r="B160" s="15" t="s">
        <v>65</v>
      </c>
      <c r="C160" s="79" t="s">
        <v>3171</v>
      </c>
      <c r="D160" s="5"/>
      <c r="F160" s="5"/>
      <c r="G160" s="5"/>
      <c r="H160" s="5"/>
      <c r="I160" s="5"/>
      <c r="J160" s="5"/>
    </row>
    <row r="161" spans="1:31" x14ac:dyDescent="0.3">
      <c r="A161" s="74">
        <v>155</v>
      </c>
      <c r="B161" s="15" t="s">
        <v>250</v>
      </c>
      <c r="C161" s="79" t="s">
        <v>3171</v>
      </c>
      <c r="D161" s="5"/>
      <c r="F161" s="5"/>
      <c r="G161" s="5"/>
      <c r="H161" s="5"/>
      <c r="I161" s="5"/>
      <c r="J161" s="5"/>
    </row>
    <row r="162" spans="1:31" x14ac:dyDescent="0.3">
      <c r="A162" s="74">
        <v>156</v>
      </c>
      <c r="B162" s="15" t="s">
        <v>227</v>
      </c>
      <c r="C162" s="79" t="s">
        <v>3171</v>
      </c>
      <c r="D162" s="5"/>
      <c r="F162" s="5"/>
      <c r="G162" s="5"/>
      <c r="H162" s="5"/>
      <c r="I162" s="5"/>
      <c r="J162" s="5"/>
    </row>
    <row r="163" spans="1:31" x14ac:dyDescent="0.3">
      <c r="A163" s="74">
        <v>157</v>
      </c>
      <c r="B163" s="111" t="s">
        <v>1734</v>
      </c>
      <c r="C163" s="45" t="s">
        <v>3172</v>
      </c>
      <c r="D163" s="52" t="s">
        <v>1735</v>
      </c>
      <c r="E163" s="52" t="s">
        <v>1821</v>
      </c>
      <c r="F163" s="45"/>
      <c r="G163" s="5"/>
      <c r="H163" s="5"/>
      <c r="I163" s="5"/>
      <c r="J163" s="5"/>
      <c r="AE163" s="7"/>
    </row>
    <row r="164" spans="1:31" x14ac:dyDescent="0.3">
      <c r="A164" s="74">
        <v>158</v>
      </c>
      <c r="B164" s="15" t="s">
        <v>3</v>
      </c>
      <c r="C164" s="79" t="s">
        <v>3171</v>
      </c>
      <c r="D164" s="5"/>
      <c r="F164" s="5"/>
      <c r="G164" s="5"/>
      <c r="H164" s="5"/>
      <c r="I164" s="5"/>
      <c r="J164" s="5"/>
    </row>
    <row r="165" spans="1:31" x14ac:dyDescent="0.3">
      <c r="A165" s="74">
        <v>159</v>
      </c>
      <c r="B165" s="15" t="s">
        <v>261</v>
      </c>
      <c r="C165" s="79" t="s">
        <v>3171</v>
      </c>
      <c r="D165" s="5"/>
      <c r="F165" s="5"/>
      <c r="G165" s="5"/>
      <c r="H165" s="5"/>
      <c r="I165" s="5"/>
      <c r="J165" s="5"/>
    </row>
    <row r="166" spans="1:31" x14ac:dyDescent="0.3">
      <c r="A166" s="74">
        <v>160</v>
      </c>
      <c r="B166" s="15" t="s">
        <v>397</v>
      </c>
      <c r="C166" s="79" t="s">
        <v>3171</v>
      </c>
      <c r="D166" s="5"/>
      <c r="F166" s="5"/>
      <c r="G166" s="5"/>
      <c r="H166" s="5"/>
      <c r="I166" s="5"/>
      <c r="J166" s="5"/>
    </row>
    <row r="167" spans="1:31" x14ac:dyDescent="0.3">
      <c r="A167" s="74">
        <v>161</v>
      </c>
      <c r="B167" s="15" t="s">
        <v>353</v>
      </c>
      <c r="C167" s="79" t="s">
        <v>3171</v>
      </c>
      <c r="D167" s="5"/>
      <c r="F167" s="5"/>
      <c r="G167" s="5"/>
      <c r="H167" s="5"/>
      <c r="I167" s="5"/>
      <c r="J167" s="5"/>
    </row>
    <row r="168" spans="1:31" x14ac:dyDescent="0.3">
      <c r="A168" s="74">
        <v>162</v>
      </c>
      <c r="B168" s="15" t="s">
        <v>170</v>
      </c>
      <c r="C168" s="79" t="s">
        <v>3171</v>
      </c>
      <c r="D168" s="5"/>
      <c r="F168" s="5"/>
      <c r="G168" s="5"/>
      <c r="H168" s="5"/>
      <c r="I168" s="5"/>
      <c r="J168" s="5"/>
    </row>
    <row r="169" spans="1:31" x14ac:dyDescent="0.3">
      <c r="A169" s="74">
        <v>163</v>
      </c>
      <c r="B169" s="15" t="s">
        <v>362</v>
      </c>
      <c r="C169" s="79" t="s">
        <v>3171</v>
      </c>
      <c r="D169" s="5"/>
      <c r="F169" s="5"/>
      <c r="G169" s="5"/>
      <c r="H169" s="5"/>
      <c r="I169" s="5"/>
      <c r="J169" s="5"/>
    </row>
    <row r="170" spans="1:31" x14ac:dyDescent="0.3">
      <c r="A170" s="74">
        <v>164</v>
      </c>
      <c r="B170" s="15" t="s">
        <v>114</v>
      </c>
      <c r="C170" s="79" t="s">
        <v>3171</v>
      </c>
      <c r="D170" s="5"/>
      <c r="F170" s="5"/>
      <c r="G170" s="5"/>
      <c r="H170" s="5"/>
      <c r="I170" s="5"/>
      <c r="J170" s="5"/>
    </row>
    <row r="171" spans="1:31" x14ac:dyDescent="0.3">
      <c r="A171" s="74">
        <v>165</v>
      </c>
      <c r="B171" s="15" t="s">
        <v>69</v>
      </c>
      <c r="C171" s="79" t="s">
        <v>3171</v>
      </c>
      <c r="D171" s="5"/>
      <c r="F171" s="5"/>
      <c r="G171" s="5"/>
      <c r="H171" s="5"/>
      <c r="I171" s="5"/>
      <c r="J171" s="5"/>
    </row>
    <row r="172" spans="1:31" x14ac:dyDescent="0.3">
      <c r="A172" s="74">
        <v>166</v>
      </c>
      <c r="B172" s="15" t="s">
        <v>310</v>
      </c>
      <c r="C172" s="79" t="s">
        <v>3171</v>
      </c>
      <c r="D172" s="5"/>
      <c r="F172" s="5"/>
      <c r="G172" s="5"/>
      <c r="H172" s="5"/>
      <c r="I172" s="5"/>
      <c r="J172" s="5"/>
    </row>
    <row r="173" spans="1:31" x14ac:dyDescent="0.3">
      <c r="A173" s="74">
        <v>167</v>
      </c>
      <c r="B173" s="15" t="s">
        <v>375</v>
      </c>
      <c r="C173" s="79" t="s">
        <v>3171</v>
      </c>
      <c r="D173" s="5"/>
      <c r="F173" s="5"/>
      <c r="G173" s="5"/>
      <c r="H173" s="5"/>
      <c r="I173" s="5"/>
      <c r="J173" s="5"/>
    </row>
    <row r="174" spans="1:31" x14ac:dyDescent="0.3">
      <c r="A174" s="74">
        <v>168</v>
      </c>
      <c r="B174" s="15" t="s">
        <v>366</v>
      </c>
      <c r="C174" s="79" t="s">
        <v>3171</v>
      </c>
      <c r="D174" s="5"/>
      <c r="F174" s="5"/>
      <c r="G174" s="5"/>
      <c r="H174" s="5"/>
      <c r="I174" s="5"/>
      <c r="J174" s="5"/>
    </row>
    <row r="175" spans="1:31" x14ac:dyDescent="0.3">
      <c r="A175" s="74">
        <v>169</v>
      </c>
      <c r="B175" s="15" t="s">
        <v>164</v>
      </c>
      <c r="C175" s="79" t="s">
        <v>3171</v>
      </c>
      <c r="D175" s="5"/>
      <c r="F175" s="5"/>
      <c r="G175" s="5"/>
      <c r="H175" s="5"/>
      <c r="I175" s="5"/>
      <c r="J175" s="5"/>
    </row>
    <row r="176" spans="1:31" x14ac:dyDescent="0.3">
      <c r="A176" s="74">
        <v>170</v>
      </c>
      <c r="B176" s="48" t="s">
        <v>2886</v>
      </c>
      <c r="C176" s="45" t="s">
        <v>3172</v>
      </c>
      <c r="D176" s="48" t="s">
        <v>2790</v>
      </c>
      <c r="E176" s="48" t="s">
        <v>2927</v>
      </c>
      <c r="F176" s="5"/>
      <c r="G176" s="5"/>
      <c r="H176" s="5"/>
      <c r="I176" s="5"/>
      <c r="J176" s="5"/>
    </row>
    <row r="177" spans="1:10" x14ac:dyDescent="0.3">
      <c r="A177" s="74">
        <v>171</v>
      </c>
      <c r="B177" s="15" t="s">
        <v>162</v>
      </c>
      <c r="C177" s="79" t="s">
        <v>3171</v>
      </c>
      <c r="D177" s="5"/>
      <c r="F177" s="5"/>
      <c r="G177" s="5"/>
      <c r="H177" s="5"/>
      <c r="I177" s="5"/>
      <c r="J177" s="5"/>
    </row>
    <row r="178" spans="1:10" x14ac:dyDescent="0.3">
      <c r="A178" s="74">
        <v>172</v>
      </c>
      <c r="B178" s="48" t="s">
        <v>2887</v>
      </c>
      <c r="C178" s="45" t="s">
        <v>3172</v>
      </c>
      <c r="D178" s="48" t="s">
        <v>2688</v>
      </c>
      <c r="E178" s="48" t="s">
        <v>2930</v>
      </c>
      <c r="F178" s="5"/>
      <c r="G178" s="5"/>
      <c r="H178" s="5"/>
      <c r="I178" s="5"/>
      <c r="J178" s="5"/>
    </row>
    <row r="179" spans="1:10" x14ac:dyDescent="0.3">
      <c r="A179" s="74">
        <v>173</v>
      </c>
      <c r="B179" s="15" t="s">
        <v>351</v>
      </c>
      <c r="C179" s="79" t="s">
        <v>3171</v>
      </c>
      <c r="D179" s="5"/>
      <c r="F179" s="5"/>
      <c r="G179" s="5"/>
      <c r="H179" s="5"/>
      <c r="I179" s="5"/>
      <c r="J179" s="5"/>
    </row>
    <row r="180" spans="1:10" x14ac:dyDescent="0.3">
      <c r="A180" s="74">
        <v>174</v>
      </c>
      <c r="B180" s="15" t="s">
        <v>329</v>
      </c>
      <c r="C180" s="79" t="s">
        <v>3171</v>
      </c>
      <c r="D180" s="5"/>
      <c r="F180" s="5"/>
      <c r="G180" s="5"/>
      <c r="H180" s="5"/>
      <c r="I180" s="5"/>
      <c r="J180" s="5"/>
    </row>
    <row r="181" spans="1:10" x14ac:dyDescent="0.3">
      <c r="A181" s="74">
        <v>175</v>
      </c>
      <c r="B181" s="15" t="s">
        <v>24</v>
      </c>
      <c r="C181" s="79" t="s">
        <v>3171</v>
      </c>
      <c r="D181" s="5"/>
      <c r="F181" s="5"/>
      <c r="G181" s="5"/>
      <c r="H181" s="5"/>
      <c r="I181" s="5"/>
      <c r="J181" s="5"/>
    </row>
    <row r="182" spans="1:10" x14ac:dyDescent="0.3">
      <c r="A182" s="74">
        <v>176</v>
      </c>
      <c r="B182" s="15" t="s">
        <v>176</v>
      </c>
      <c r="C182" s="79" t="s">
        <v>3171</v>
      </c>
      <c r="D182" s="5"/>
      <c r="F182" s="5"/>
      <c r="G182" s="5"/>
      <c r="H182" s="5"/>
      <c r="I182" s="5"/>
      <c r="J182" s="5"/>
    </row>
    <row r="183" spans="1:10" x14ac:dyDescent="0.3">
      <c r="A183" s="74">
        <v>177</v>
      </c>
      <c r="B183" s="15" t="s">
        <v>308</v>
      </c>
      <c r="C183" s="79" t="s">
        <v>3171</v>
      </c>
      <c r="D183" s="5"/>
      <c r="F183" s="5"/>
      <c r="G183" s="5"/>
      <c r="H183" s="5"/>
      <c r="I183" s="5"/>
      <c r="J183" s="5"/>
    </row>
    <row r="184" spans="1:10" x14ac:dyDescent="0.3">
      <c r="A184" s="74">
        <v>178</v>
      </c>
      <c r="B184" s="15" t="s">
        <v>311</v>
      </c>
      <c r="C184" s="79" t="s">
        <v>3171</v>
      </c>
      <c r="D184" s="5"/>
      <c r="F184" s="5"/>
      <c r="G184" s="5"/>
      <c r="H184" s="5"/>
      <c r="I184" s="5"/>
      <c r="J184" s="5"/>
    </row>
    <row r="185" spans="1:10" x14ac:dyDescent="0.3">
      <c r="A185" s="74">
        <v>179</v>
      </c>
      <c r="B185" s="15" t="s">
        <v>279</v>
      </c>
      <c r="C185" s="79" t="s">
        <v>3171</v>
      </c>
      <c r="D185" s="5"/>
      <c r="F185" s="5"/>
      <c r="G185" s="5"/>
      <c r="H185" s="5"/>
      <c r="I185" s="5"/>
      <c r="J185" s="5"/>
    </row>
    <row r="186" spans="1:10" x14ac:dyDescent="0.3">
      <c r="A186" s="74">
        <v>180</v>
      </c>
      <c r="B186" s="15" t="s">
        <v>149</v>
      </c>
      <c r="C186" s="79" t="s">
        <v>3171</v>
      </c>
      <c r="D186" s="5"/>
      <c r="F186" s="5"/>
      <c r="G186" s="5"/>
      <c r="H186" s="5"/>
      <c r="I186" s="5"/>
      <c r="J186" s="5"/>
    </row>
    <row r="187" spans="1:10" x14ac:dyDescent="0.3">
      <c r="A187" s="74">
        <v>181</v>
      </c>
      <c r="B187" s="15" t="s">
        <v>356</v>
      </c>
      <c r="C187" s="79" t="s">
        <v>3171</v>
      </c>
      <c r="D187" s="5"/>
      <c r="F187" s="5"/>
      <c r="G187" s="5"/>
      <c r="H187" s="5"/>
      <c r="I187" s="5"/>
      <c r="J187" s="5"/>
    </row>
    <row r="188" spans="1:10" x14ac:dyDescent="0.3">
      <c r="A188" s="74">
        <v>182</v>
      </c>
      <c r="B188" s="15" t="s">
        <v>247</v>
      </c>
      <c r="C188" s="79" t="s">
        <v>3171</v>
      </c>
      <c r="D188" s="5"/>
      <c r="F188" s="5"/>
      <c r="G188" s="5"/>
      <c r="H188" s="5"/>
      <c r="I188" s="5"/>
      <c r="J188" s="5"/>
    </row>
    <row r="189" spans="1:10" x14ac:dyDescent="0.3">
      <c r="A189" s="74">
        <v>183</v>
      </c>
      <c r="B189" s="15" t="s">
        <v>393</v>
      </c>
      <c r="C189" s="79" t="s">
        <v>3171</v>
      </c>
      <c r="D189" s="5"/>
      <c r="F189" s="5"/>
      <c r="G189" s="5"/>
      <c r="H189" s="5"/>
      <c r="I189" s="5"/>
      <c r="J189" s="5"/>
    </row>
    <row r="190" spans="1:10" x14ac:dyDescent="0.3">
      <c r="A190" s="74">
        <v>184</v>
      </c>
      <c r="B190" s="15" t="s">
        <v>120</v>
      </c>
      <c r="C190" s="79" t="s">
        <v>3171</v>
      </c>
      <c r="D190" s="5"/>
      <c r="F190" s="5"/>
      <c r="G190" s="5"/>
      <c r="H190" s="5"/>
      <c r="I190" s="5"/>
      <c r="J190" s="5"/>
    </row>
    <row r="191" spans="1:10" x14ac:dyDescent="0.3">
      <c r="A191" s="74">
        <v>185</v>
      </c>
      <c r="B191" s="48" t="s">
        <v>2888</v>
      </c>
      <c r="C191" s="45" t="s">
        <v>3172</v>
      </c>
      <c r="D191" s="48" t="s">
        <v>2688</v>
      </c>
      <c r="E191" s="48" t="s">
        <v>2930</v>
      </c>
      <c r="F191" s="5"/>
      <c r="G191" s="5"/>
      <c r="H191" s="5"/>
      <c r="I191" s="5"/>
      <c r="J191" s="5"/>
    </row>
    <row r="192" spans="1:10" x14ac:dyDescent="0.3">
      <c r="A192" s="74">
        <v>186</v>
      </c>
      <c r="B192" s="15" t="s">
        <v>122</v>
      </c>
      <c r="C192" s="79" t="s">
        <v>3171</v>
      </c>
      <c r="D192" s="5"/>
      <c r="F192" s="5"/>
      <c r="G192" s="5"/>
      <c r="H192" s="5"/>
      <c r="I192" s="5"/>
      <c r="J192" s="5"/>
    </row>
    <row r="193" spans="1:21" x14ac:dyDescent="0.3">
      <c r="A193" s="74">
        <v>187</v>
      </c>
      <c r="B193" s="15" t="s">
        <v>19</v>
      </c>
      <c r="C193" s="79" t="s">
        <v>3171</v>
      </c>
      <c r="D193" s="5"/>
      <c r="F193" s="5"/>
      <c r="G193" s="5"/>
      <c r="H193" s="5"/>
      <c r="I193" s="5"/>
      <c r="J193" s="5"/>
    </row>
    <row r="194" spans="1:21" x14ac:dyDescent="0.3">
      <c r="A194" s="74">
        <v>188</v>
      </c>
      <c r="B194" s="15" t="s">
        <v>27</v>
      </c>
      <c r="C194" s="79" t="s">
        <v>3171</v>
      </c>
      <c r="D194" s="5"/>
      <c r="F194" s="5"/>
      <c r="G194" s="5"/>
      <c r="H194" s="5"/>
      <c r="I194" s="5"/>
      <c r="J194" s="5"/>
    </row>
    <row r="195" spans="1:21" x14ac:dyDescent="0.3">
      <c r="A195" s="74">
        <v>189</v>
      </c>
      <c r="B195" s="15" t="s">
        <v>93</v>
      </c>
      <c r="C195" s="79" t="s">
        <v>3171</v>
      </c>
      <c r="D195" s="5"/>
      <c r="F195" s="5"/>
      <c r="G195" s="5"/>
      <c r="H195" s="5"/>
      <c r="I195" s="5"/>
      <c r="J195" s="5"/>
    </row>
    <row r="196" spans="1:21" x14ac:dyDescent="0.3">
      <c r="A196" s="74">
        <v>190</v>
      </c>
      <c r="B196" s="15" t="s">
        <v>25</v>
      </c>
      <c r="C196" s="79" t="s">
        <v>3171</v>
      </c>
      <c r="D196" s="5"/>
      <c r="F196" s="5"/>
      <c r="G196" s="5"/>
      <c r="H196" s="5"/>
      <c r="I196" s="5"/>
      <c r="J196" s="5"/>
    </row>
    <row r="197" spans="1:21" x14ac:dyDescent="0.3">
      <c r="A197" s="74">
        <v>191</v>
      </c>
      <c r="B197" s="15" t="s">
        <v>251</v>
      </c>
      <c r="C197" s="79" t="s">
        <v>3171</v>
      </c>
      <c r="D197" s="5"/>
      <c r="F197" s="5"/>
      <c r="G197" s="5"/>
      <c r="H197" s="5"/>
      <c r="I197" s="5"/>
      <c r="J197" s="5"/>
    </row>
    <row r="198" spans="1:21" x14ac:dyDescent="0.3">
      <c r="A198" s="74">
        <v>192</v>
      </c>
      <c r="B198" s="15" t="s">
        <v>108</v>
      </c>
      <c r="C198" s="79" t="s">
        <v>3171</v>
      </c>
      <c r="D198" s="5"/>
      <c r="F198" s="5"/>
      <c r="G198" s="5"/>
      <c r="H198" s="5"/>
      <c r="I198" s="5"/>
      <c r="J198" s="5"/>
    </row>
    <row r="199" spans="1:21" x14ac:dyDescent="0.3">
      <c r="A199" s="74">
        <v>193</v>
      </c>
      <c r="B199" s="15" t="s">
        <v>1</v>
      </c>
      <c r="C199" s="79" t="s">
        <v>3171</v>
      </c>
      <c r="D199" s="5"/>
      <c r="F199" s="5"/>
      <c r="G199" s="5"/>
      <c r="H199" s="5"/>
      <c r="I199" s="5"/>
      <c r="J199" s="5"/>
    </row>
    <row r="200" spans="1:21" x14ac:dyDescent="0.3">
      <c r="A200" s="74">
        <v>194</v>
      </c>
      <c r="B200" s="15" t="s">
        <v>23</v>
      </c>
      <c r="C200" s="79" t="s">
        <v>3171</v>
      </c>
      <c r="D200" s="5"/>
      <c r="F200" s="5"/>
      <c r="G200" s="5"/>
      <c r="H200" s="5"/>
      <c r="I200" s="5"/>
      <c r="J200" s="5"/>
    </row>
    <row r="201" spans="1:21" x14ac:dyDescent="0.3">
      <c r="A201" s="74">
        <v>195</v>
      </c>
      <c r="B201" s="15" t="s">
        <v>259</v>
      </c>
      <c r="C201" s="79" t="s">
        <v>3171</v>
      </c>
      <c r="D201" s="65"/>
      <c r="F201" s="5"/>
      <c r="G201" s="5"/>
      <c r="H201" s="5"/>
      <c r="I201" s="5"/>
      <c r="J201" s="5"/>
    </row>
    <row r="202" spans="1:21" x14ac:dyDescent="0.3">
      <c r="A202" s="74">
        <v>196</v>
      </c>
      <c r="B202" s="15" t="s">
        <v>335</v>
      </c>
      <c r="C202" s="79" t="s">
        <v>3171</v>
      </c>
      <c r="D202" s="5"/>
      <c r="F202" s="5"/>
      <c r="G202" s="5"/>
      <c r="H202" s="5"/>
      <c r="I202" s="5"/>
      <c r="J202" s="5"/>
    </row>
    <row r="203" spans="1:21" x14ac:dyDescent="0.3">
      <c r="A203" s="74">
        <v>197</v>
      </c>
      <c r="B203" s="15" t="s">
        <v>18</v>
      </c>
      <c r="C203" s="79" t="s">
        <v>3171</v>
      </c>
      <c r="D203" s="5"/>
      <c r="F203" s="5"/>
      <c r="G203" s="5"/>
      <c r="H203" s="5"/>
      <c r="I203" s="5"/>
      <c r="J203" s="5"/>
    </row>
    <row r="204" spans="1:21" x14ac:dyDescent="0.3">
      <c r="A204" s="74">
        <v>198</v>
      </c>
      <c r="B204" s="15" t="s">
        <v>237</v>
      </c>
      <c r="C204" s="79" t="s">
        <v>3171</v>
      </c>
      <c r="D204" s="5"/>
      <c r="F204" s="5"/>
      <c r="G204" s="5"/>
      <c r="H204" s="5"/>
      <c r="I204" s="5"/>
      <c r="J204" s="5"/>
      <c r="U204" s="7"/>
    </row>
    <row r="205" spans="1:21" x14ac:dyDescent="0.3">
      <c r="A205" s="74">
        <v>199</v>
      </c>
      <c r="B205" s="15" t="s">
        <v>92</v>
      </c>
      <c r="C205" s="79" t="s">
        <v>3171</v>
      </c>
      <c r="D205" s="5"/>
      <c r="F205" s="5"/>
      <c r="G205" s="5"/>
      <c r="H205" s="5"/>
      <c r="I205" s="5"/>
      <c r="J205" s="5"/>
    </row>
    <row r="206" spans="1:21" x14ac:dyDescent="0.3">
      <c r="A206" s="74">
        <v>200</v>
      </c>
      <c r="B206" s="15" t="s">
        <v>63</v>
      </c>
      <c r="C206" s="79" t="s">
        <v>3171</v>
      </c>
      <c r="D206" s="5"/>
      <c r="F206" s="5"/>
      <c r="G206" s="5"/>
      <c r="H206" s="5"/>
      <c r="I206" s="5"/>
      <c r="J206" s="5"/>
    </row>
    <row r="207" spans="1:21" x14ac:dyDescent="0.3">
      <c r="A207" s="74">
        <v>201</v>
      </c>
      <c r="B207" s="15" t="s">
        <v>404</v>
      </c>
      <c r="C207" s="79" t="s">
        <v>3171</v>
      </c>
      <c r="D207" s="5"/>
      <c r="F207" s="5"/>
      <c r="G207" s="5"/>
      <c r="H207" s="5"/>
      <c r="I207" s="5"/>
      <c r="J207" s="5"/>
    </row>
    <row r="208" spans="1:21" x14ac:dyDescent="0.3">
      <c r="A208" s="74">
        <v>202</v>
      </c>
      <c r="B208" s="15" t="s">
        <v>207</v>
      </c>
      <c r="C208" s="79" t="s">
        <v>3171</v>
      </c>
      <c r="D208" s="5"/>
      <c r="F208" s="5"/>
      <c r="G208" s="5"/>
      <c r="H208" s="5"/>
      <c r="I208" s="5"/>
      <c r="J208" s="5"/>
    </row>
    <row r="209" spans="1:10" x14ac:dyDescent="0.3">
      <c r="A209" s="74">
        <v>203</v>
      </c>
      <c r="B209" s="15" t="s">
        <v>150</v>
      </c>
      <c r="C209" s="79" t="s">
        <v>3171</v>
      </c>
      <c r="D209" s="5"/>
      <c r="F209" s="5"/>
      <c r="G209" s="5"/>
      <c r="H209" s="5"/>
      <c r="I209" s="5"/>
      <c r="J209" s="5"/>
    </row>
    <row r="210" spans="1:10" x14ac:dyDescent="0.3">
      <c r="A210" s="74">
        <v>204</v>
      </c>
      <c r="B210" s="92" t="s">
        <v>15</v>
      </c>
      <c r="C210" s="79" t="s">
        <v>3171</v>
      </c>
      <c r="D210" s="5"/>
      <c r="E210" s="92" t="s">
        <v>1613</v>
      </c>
      <c r="F210" s="49"/>
      <c r="G210" s="5"/>
      <c r="H210" s="5"/>
      <c r="I210" s="5"/>
      <c r="J210" s="5"/>
    </row>
    <row r="211" spans="1:10" x14ac:dyDescent="0.3">
      <c r="A211" s="74">
        <v>205</v>
      </c>
      <c r="B211" s="15" t="s">
        <v>363</v>
      </c>
      <c r="C211" s="79" t="s">
        <v>3171</v>
      </c>
      <c r="D211" s="5"/>
      <c r="F211" s="5"/>
      <c r="G211" s="5"/>
      <c r="H211" s="5"/>
      <c r="I211" s="5"/>
      <c r="J211" s="5"/>
    </row>
    <row r="212" spans="1:10" x14ac:dyDescent="0.3">
      <c r="A212" s="74">
        <v>206</v>
      </c>
      <c r="B212" s="15" t="s">
        <v>134</v>
      </c>
      <c r="C212" s="79" t="s">
        <v>3171</v>
      </c>
      <c r="D212" s="5"/>
      <c r="F212" s="5"/>
      <c r="G212" s="5"/>
      <c r="H212" s="5"/>
      <c r="I212" s="5"/>
      <c r="J212" s="5"/>
    </row>
    <row r="213" spans="1:10" x14ac:dyDescent="0.3">
      <c r="A213" s="74">
        <v>207</v>
      </c>
      <c r="B213" s="15" t="s">
        <v>304</v>
      </c>
      <c r="C213" s="79" t="s">
        <v>3171</v>
      </c>
      <c r="D213" s="5"/>
      <c r="F213" s="5"/>
      <c r="G213" s="5"/>
      <c r="H213" s="5"/>
      <c r="I213" s="5"/>
      <c r="J213" s="5"/>
    </row>
    <row r="214" spans="1:10" x14ac:dyDescent="0.3">
      <c r="A214" s="74">
        <v>208</v>
      </c>
      <c r="B214" s="48" t="s">
        <v>2889</v>
      </c>
      <c r="C214" s="45" t="s">
        <v>3172</v>
      </c>
      <c r="D214" s="48" t="s">
        <v>2710</v>
      </c>
      <c r="E214" s="48" t="s">
        <v>2930</v>
      </c>
      <c r="F214" s="5"/>
      <c r="G214" s="5"/>
      <c r="H214" s="5"/>
      <c r="I214" s="5"/>
      <c r="J214" s="5"/>
    </row>
    <row r="215" spans="1:10" x14ac:dyDescent="0.3">
      <c r="A215" s="74">
        <v>209</v>
      </c>
      <c r="B215" s="15" t="s">
        <v>392</v>
      </c>
      <c r="C215" s="79" t="s">
        <v>3171</v>
      </c>
      <c r="D215" s="5"/>
      <c r="F215" s="5"/>
      <c r="G215" s="5"/>
      <c r="H215" s="5"/>
      <c r="I215" s="5"/>
      <c r="J215" s="5"/>
    </row>
    <row r="216" spans="1:10" x14ac:dyDescent="0.3">
      <c r="A216" s="74">
        <v>210</v>
      </c>
      <c r="B216" s="15" t="s">
        <v>342</v>
      </c>
      <c r="C216" s="79" t="s">
        <v>3171</v>
      </c>
      <c r="D216" s="5"/>
      <c r="F216" s="5"/>
      <c r="G216" s="5"/>
      <c r="H216" s="5"/>
      <c r="I216" s="5"/>
      <c r="J216" s="5"/>
    </row>
    <row r="217" spans="1:10" x14ac:dyDescent="0.3">
      <c r="A217" s="74">
        <v>211</v>
      </c>
      <c r="B217" s="15" t="s">
        <v>130</v>
      </c>
      <c r="C217" s="79" t="s">
        <v>3171</v>
      </c>
      <c r="D217" s="5"/>
      <c r="F217" s="5"/>
      <c r="G217" s="5"/>
      <c r="H217" s="5"/>
      <c r="I217" s="5"/>
      <c r="J217" s="5"/>
    </row>
    <row r="218" spans="1:10" x14ac:dyDescent="0.3">
      <c r="A218" s="74">
        <v>212</v>
      </c>
      <c r="B218" s="15" t="s">
        <v>258</v>
      </c>
      <c r="C218" s="79" t="s">
        <v>3171</v>
      </c>
      <c r="D218" s="5"/>
      <c r="F218" s="5"/>
      <c r="G218" s="5"/>
      <c r="H218" s="5"/>
      <c r="I218" s="5"/>
      <c r="J218" s="5"/>
    </row>
    <row r="219" spans="1:10" x14ac:dyDescent="0.3">
      <c r="A219" s="74">
        <v>213</v>
      </c>
      <c r="B219" s="15" t="s">
        <v>180</v>
      </c>
      <c r="C219" s="79" t="s">
        <v>3171</v>
      </c>
      <c r="D219" s="5"/>
      <c r="F219" s="5"/>
      <c r="G219" s="5"/>
      <c r="H219" s="5"/>
      <c r="I219" s="5"/>
      <c r="J219" s="5"/>
    </row>
    <row r="220" spans="1:10" x14ac:dyDescent="0.3">
      <c r="A220" s="74">
        <v>214</v>
      </c>
      <c r="B220" s="15" t="s">
        <v>139</v>
      </c>
      <c r="C220" s="79" t="s">
        <v>3171</v>
      </c>
      <c r="D220" s="5"/>
      <c r="F220" s="5"/>
      <c r="G220" s="5"/>
      <c r="H220" s="5"/>
      <c r="I220" s="5"/>
      <c r="J220" s="5"/>
    </row>
    <row r="221" spans="1:10" x14ac:dyDescent="0.3">
      <c r="A221" s="74">
        <v>215</v>
      </c>
      <c r="B221" s="15" t="s">
        <v>340</v>
      </c>
      <c r="C221" s="79" t="s">
        <v>3171</v>
      </c>
      <c r="D221" s="5"/>
      <c r="F221" s="5"/>
      <c r="G221" s="5"/>
      <c r="H221" s="5"/>
      <c r="I221" s="5"/>
      <c r="J221" s="5"/>
    </row>
    <row r="222" spans="1:10" x14ac:dyDescent="0.3">
      <c r="A222" s="74">
        <v>216</v>
      </c>
      <c r="B222" s="15" t="s">
        <v>396</v>
      </c>
      <c r="C222" s="79" t="s">
        <v>3171</v>
      </c>
      <c r="D222" s="5"/>
      <c r="F222" s="5"/>
      <c r="G222" s="5"/>
      <c r="H222" s="5"/>
      <c r="I222" s="5"/>
      <c r="J222" s="5"/>
    </row>
    <row r="223" spans="1:10" x14ac:dyDescent="0.3">
      <c r="A223" s="74">
        <v>217</v>
      </c>
      <c r="B223" s="15" t="s">
        <v>402</v>
      </c>
      <c r="C223" s="79" t="s">
        <v>3171</v>
      </c>
      <c r="D223" s="5"/>
      <c r="F223" s="5"/>
      <c r="G223" s="5"/>
      <c r="H223" s="5"/>
      <c r="I223" s="5"/>
      <c r="J223" s="5"/>
    </row>
    <row r="224" spans="1:10" x14ac:dyDescent="0.3">
      <c r="A224" s="74">
        <v>218</v>
      </c>
      <c r="B224" s="15" t="s">
        <v>252</v>
      </c>
      <c r="C224" s="79" t="s">
        <v>3171</v>
      </c>
      <c r="D224" s="5"/>
      <c r="F224" s="5"/>
      <c r="G224" s="5"/>
      <c r="H224" s="5"/>
      <c r="I224" s="5"/>
      <c r="J224" s="5"/>
    </row>
    <row r="225" spans="1:23" x14ac:dyDescent="0.3">
      <c r="A225" s="74">
        <v>219</v>
      </c>
      <c r="B225" s="15" t="s">
        <v>104</v>
      </c>
      <c r="C225" s="79" t="s">
        <v>3171</v>
      </c>
      <c r="D225" s="56"/>
      <c r="E225" s="56"/>
      <c r="F225" s="5"/>
      <c r="G225" s="5"/>
      <c r="H225" s="5"/>
      <c r="I225" s="5"/>
      <c r="J225" s="5"/>
    </row>
    <row r="226" spans="1:23" x14ac:dyDescent="0.3">
      <c r="A226" s="74">
        <v>220</v>
      </c>
      <c r="B226" s="15" t="s">
        <v>1713</v>
      </c>
      <c r="C226" s="45" t="s">
        <v>3172</v>
      </c>
      <c r="D226" s="79" t="s">
        <v>1714</v>
      </c>
      <c r="E226" s="48" t="s">
        <v>2928</v>
      </c>
      <c r="F226" s="5"/>
      <c r="G226" s="5"/>
      <c r="H226" s="5"/>
      <c r="I226" s="5"/>
      <c r="J226" s="5"/>
    </row>
    <row r="227" spans="1:23" x14ac:dyDescent="0.3">
      <c r="A227" s="74">
        <v>221</v>
      </c>
      <c r="B227" s="15" t="s">
        <v>1775</v>
      </c>
      <c r="C227" s="45" t="s">
        <v>3172</v>
      </c>
      <c r="D227" s="79" t="s">
        <v>1776</v>
      </c>
      <c r="E227" s="48" t="s">
        <v>2930</v>
      </c>
      <c r="F227" s="45"/>
      <c r="G227" s="5"/>
      <c r="H227" s="5"/>
      <c r="I227" s="5"/>
      <c r="J227" s="5"/>
    </row>
    <row r="228" spans="1:23" x14ac:dyDescent="0.3">
      <c r="A228" s="74">
        <v>222</v>
      </c>
      <c r="B228" s="79" t="s">
        <v>196</v>
      </c>
      <c r="C228" s="79" t="s">
        <v>3171</v>
      </c>
      <c r="D228" s="56"/>
      <c r="E228" s="56"/>
      <c r="F228" s="5"/>
      <c r="G228" s="5"/>
      <c r="H228" s="5"/>
      <c r="I228" s="5"/>
      <c r="J228" s="5"/>
    </row>
    <row r="229" spans="1:23" x14ac:dyDescent="0.3">
      <c r="A229" s="74">
        <v>223</v>
      </c>
      <c r="B229" s="48" t="s">
        <v>2890</v>
      </c>
      <c r="C229" s="45" t="s">
        <v>3172</v>
      </c>
      <c r="D229" s="48" t="s">
        <v>2917</v>
      </c>
      <c r="E229" s="48" t="s">
        <v>2928</v>
      </c>
      <c r="F229" s="5"/>
      <c r="G229" s="5"/>
      <c r="H229" s="5"/>
      <c r="I229" s="5"/>
      <c r="J229" s="5"/>
    </row>
    <row r="230" spans="1:23" x14ac:dyDescent="0.3">
      <c r="A230" s="74">
        <v>224</v>
      </c>
      <c r="B230" s="79" t="s">
        <v>2</v>
      </c>
      <c r="C230" s="79" t="s">
        <v>3171</v>
      </c>
      <c r="D230" s="56"/>
      <c r="E230" s="56"/>
      <c r="F230" s="5"/>
      <c r="G230" s="5"/>
      <c r="H230" s="5"/>
      <c r="I230" s="5"/>
      <c r="J230" s="5"/>
    </row>
    <row r="231" spans="1:23" x14ac:dyDescent="0.3">
      <c r="A231" s="74">
        <v>225</v>
      </c>
      <c r="B231" s="48" t="s">
        <v>2891</v>
      </c>
      <c r="C231" s="45" t="s">
        <v>3172</v>
      </c>
      <c r="D231" s="48" t="s">
        <v>2694</v>
      </c>
      <c r="E231" s="48" t="s">
        <v>2930</v>
      </c>
      <c r="F231" s="5"/>
      <c r="G231" s="5"/>
      <c r="H231" s="5"/>
      <c r="I231" s="5"/>
      <c r="J231" s="5"/>
      <c r="W231" s="7"/>
    </row>
    <row r="232" spans="1:23" x14ac:dyDescent="0.3">
      <c r="A232" s="74">
        <v>226</v>
      </c>
      <c r="B232" s="15" t="s">
        <v>79</v>
      </c>
      <c r="C232" s="79" t="s">
        <v>3171</v>
      </c>
      <c r="D232" s="5"/>
      <c r="F232" s="5"/>
      <c r="G232" s="5"/>
      <c r="H232" s="5"/>
      <c r="I232" s="5"/>
      <c r="J232" s="5"/>
      <c r="W232" s="7"/>
    </row>
    <row r="233" spans="1:23" x14ac:dyDescent="0.3">
      <c r="A233" s="74">
        <v>227</v>
      </c>
      <c r="B233" s="15" t="s">
        <v>412</v>
      </c>
      <c r="C233" s="79" t="s">
        <v>3171</v>
      </c>
      <c r="D233" s="5"/>
      <c r="F233" s="5"/>
      <c r="G233" s="5"/>
      <c r="H233" s="5"/>
      <c r="I233" s="5"/>
      <c r="J233" s="5"/>
    </row>
    <row r="234" spans="1:23" x14ac:dyDescent="0.3">
      <c r="A234" s="74">
        <v>228</v>
      </c>
      <c r="B234" s="15" t="s">
        <v>288</v>
      </c>
      <c r="C234" s="79" t="s">
        <v>3171</v>
      </c>
      <c r="D234" s="56"/>
      <c r="E234" s="56"/>
      <c r="F234" s="5"/>
      <c r="G234" s="5"/>
      <c r="H234" s="5"/>
      <c r="I234" s="5"/>
      <c r="J234" s="5"/>
    </row>
    <row r="235" spans="1:23" x14ac:dyDescent="0.3">
      <c r="A235" s="74">
        <v>229</v>
      </c>
      <c r="B235" s="79" t="s">
        <v>1781</v>
      </c>
      <c r="C235" s="45" t="s">
        <v>3172</v>
      </c>
      <c r="D235" s="79" t="s">
        <v>1776</v>
      </c>
      <c r="E235" s="48" t="s">
        <v>2930</v>
      </c>
      <c r="F235" s="45"/>
      <c r="G235" s="5"/>
      <c r="H235" s="5"/>
      <c r="I235" s="5"/>
      <c r="J235" s="5"/>
      <c r="S235" s="7"/>
    </row>
    <row r="236" spans="1:23" x14ac:dyDescent="0.3">
      <c r="A236" s="74">
        <v>230</v>
      </c>
      <c r="B236" s="46" t="s">
        <v>2892</v>
      </c>
      <c r="C236" s="45" t="s">
        <v>3172</v>
      </c>
      <c r="D236" s="46" t="s">
        <v>2918</v>
      </c>
      <c r="E236" s="46" t="s">
        <v>1821</v>
      </c>
      <c r="F236" s="45"/>
      <c r="G236" s="5"/>
      <c r="H236" s="5"/>
      <c r="I236" s="5"/>
      <c r="J236" s="5"/>
      <c r="S236" s="7"/>
    </row>
    <row r="237" spans="1:23" x14ac:dyDescent="0.3">
      <c r="A237" s="74">
        <v>231</v>
      </c>
      <c r="B237" s="15" t="s">
        <v>293</v>
      </c>
      <c r="C237" s="79" t="s">
        <v>3171</v>
      </c>
      <c r="D237" s="5"/>
      <c r="F237" s="5"/>
      <c r="G237" s="5"/>
      <c r="H237" s="5"/>
      <c r="I237" s="5"/>
      <c r="J237" s="5"/>
      <c r="S237" s="7"/>
    </row>
    <row r="238" spans="1:23" x14ac:dyDescent="0.3">
      <c r="A238" s="74">
        <v>232</v>
      </c>
      <c r="B238" s="15" t="s">
        <v>200</v>
      </c>
      <c r="C238" s="79" t="s">
        <v>3171</v>
      </c>
      <c r="D238" s="5"/>
      <c r="F238" s="5"/>
      <c r="G238" s="5"/>
      <c r="H238" s="5"/>
      <c r="I238" s="5"/>
      <c r="J238" s="5"/>
    </row>
    <row r="239" spans="1:23" x14ac:dyDescent="0.3">
      <c r="A239" s="74">
        <v>233</v>
      </c>
      <c r="B239" s="15" t="s">
        <v>275</v>
      </c>
      <c r="C239" s="79" t="s">
        <v>3171</v>
      </c>
      <c r="D239" s="5"/>
      <c r="F239" s="5"/>
      <c r="G239" s="5"/>
      <c r="H239" s="5"/>
      <c r="I239" s="5"/>
      <c r="J239" s="5"/>
    </row>
    <row r="240" spans="1:23" x14ac:dyDescent="0.3">
      <c r="A240" s="74">
        <v>234</v>
      </c>
      <c r="B240" s="15" t="s">
        <v>59</v>
      </c>
      <c r="C240" s="79" t="s">
        <v>3171</v>
      </c>
      <c r="D240" s="5"/>
      <c r="F240" s="5"/>
      <c r="G240" s="5"/>
      <c r="H240" s="5"/>
      <c r="I240" s="5"/>
      <c r="J240" s="5"/>
    </row>
    <row r="241" spans="1:10" x14ac:dyDescent="0.3">
      <c r="A241" s="74">
        <v>235</v>
      </c>
      <c r="B241" s="15" t="s">
        <v>387</v>
      </c>
      <c r="C241" s="79" t="s">
        <v>3171</v>
      </c>
      <c r="D241" s="5"/>
      <c r="F241" s="5"/>
      <c r="G241" s="5"/>
      <c r="H241" s="5"/>
      <c r="I241" s="5"/>
      <c r="J241" s="5"/>
    </row>
    <row r="242" spans="1:10" x14ac:dyDescent="0.3">
      <c r="A242" s="74">
        <v>236</v>
      </c>
      <c r="B242" s="15" t="s">
        <v>278</v>
      </c>
      <c r="C242" s="79" t="s">
        <v>3171</v>
      </c>
      <c r="D242" s="5"/>
      <c r="F242" s="5"/>
      <c r="G242" s="5"/>
      <c r="H242" s="5"/>
      <c r="I242" s="5"/>
      <c r="J242" s="5"/>
    </row>
    <row r="243" spans="1:10" x14ac:dyDescent="0.3">
      <c r="A243" s="74">
        <v>237</v>
      </c>
      <c r="B243" s="15" t="s">
        <v>408</v>
      </c>
      <c r="C243" s="79" t="s">
        <v>3171</v>
      </c>
      <c r="D243" s="5"/>
      <c r="F243" s="5"/>
      <c r="G243" s="5"/>
      <c r="H243" s="5"/>
      <c r="I243" s="5"/>
      <c r="J243" s="5"/>
    </row>
    <row r="244" spans="1:10" x14ac:dyDescent="0.3">
      <c r="A244" s="74">
        <v>238</v>
      </c>
      <c r="B244" s="15" t="s">
        <v>249</v>
      </c>
      <c r="C244" s="79" t="s">
        <v>3171</v>
      </c>
      <c r="D244" s="56"/>
      <c r="E244" s="56"/>
      <c r="F244" s="5"/>
      <c r="G244" s="5"/>
      <c r="H244" s="5"/>
      <c r="I244" s="5"/>
      <c r="J244" s="5"/>
    </row>
    <row r="245" spans="1:10" x14ac:dyDescent="0.3">
      <c r="A245" s="74">
        <v>239</v>
      </c>
      <c r="B245" s="15" t="s">
        <v>1808</v>
      </c>
      <c r="C245" s="45" t="s">
        <v>3172</v>
      </c>
      <c r="D245" s="79" t="s">
        <v>1801</v>
      </c>
      <c r="E245" s="48" t="s">
        <v>2930</v>
      </c>
      <c r="F245" s="45"/>
      <c r="G245" s="5"/>
      <c r="H245" s="5"/>
      <c r="I245" s="5"/>
      <c r="J245" s="5"/>
    </row>
    <row r="246" spans="1:10" x14ac:dyDescent="0.3">
      <c r="A246" s="74">
        <v>240</v>
      </c>
      <c r="B246" s="15" t="s">
        <v>167</v>
      </c>
      <c r="C246" s="79" t="s">
        <v>3171</v>
      </c>
      <c r="D246" s="5"/>
      <c r="E246" s="56"/>
      <c r="F246" s="5"/>
      <c r="G246" s="5"/>
      <c r="H246" s="5"/>
      <c r="I246" s="5"/>
      <c r="J246" s="5"/>
    </row>
    <row r="247" spans="1:10" x14ac:dyDescent="0.3">
      <c r="A247" s="74">
        <v>241</v>
      </c>
      <c r="B247" s="15" t="s">
        <v>1761</v>
      </c>
      <c r="C247" s="45" t="s">
        <v>3172</v>
      </c>
      <c r="D247" s="5" t="s">
        <v>1762</v>
      </c>
      <c r="E247" s="48" t="s">
        <v>2927</v>
      </c>
      <c r="F247" s="5"/>
      <c r="G247" s="5"/>
      <c r="H247" s="5"/>
      <c r="I247" s="5"/>
      <c r="J247" s="5"/>
    </row>
    <row r="248" spans="1:10" x14ac:dyDescent="0.3">
      <c r="A248" s="74">
        <v>242</v>
      </c>
      <c r="B248" s="15" t="s">
        <v>174</v>
      </c>
      <c r="C248" s="79" t="s">
        <v>3171</v>
      </c>
      <c r="D248" s="5"/>
      <c r="F248" s="5"/>
      <c r="G248" s="5"/>
      <c r="H248" s="5"/>
      <c r="I248" s="5"/>
      <c r="J248" s="5"/>
    </row>
    <row r="249" spans="1:10" x14ac:dyDescent="0.3">
      <c r="A249" s="74">
        <v>243</v>
      </c>
      <c r="B249" s="15" t="s">
        <v>99</v>
      </c>
      <c r="C249" s="79" t="s">
        <v>3171</v>
      </c>
      <c r="D249" s="5"/>
      <c r="F249" s="5"/>
      <c r="G249" s="5"/>
      <c r="H249" s="5"/>
      <c r="I249" s="5"/>
      <c r="J249" s="5"/>
    </row>
    <row r="250" spans="1:10" x14ac:dyDescent="0.3">
      <c r="A250" s="74">
        <v>244</v>
      </c>
      <c r="B250" s="15" t="s">
        <v>39</v>
      </c>
      <c r="C250" s="79" t="s">
        <v>3171</v>
      </c>
      <c r="D250" s="56"/>
      <c r="E250" s="56"/>
      <c r="F250" s="5"/>
      <c r="G250" s="5"/>
      <c r="H250" s="5"/>
      <c r="I250" s="5"/>
      <c r="J250" s="5"/>
    </row>
    <row r="251" spans="1:10" x14ac:dyDescent="0.3">
      <c r="A251" s="74">
        <v>245</v>
      </c>
      <c r="B251" s="79" t="s">
        <v>1745</v>
      </c>
      <c r="C251" s="45" t="s">
        <v>3172</v>
      </c>
      <c r="D251" s="79" t="s">
        <v>1714</v>
      </c>
      <c r="E251" s="48" t="s">
        <v>2928</v>
      </c>
      <c r="F251" s="5"/>
      <c r="G251" s="5"/>
      <c r="H251" s="5"/>
      <c r="I251" s="5"/>
      <c r="J251" s="5"/>
    </row>
    <row r="252" spans="1:10" x14ac:dyDescent="0.3">
      <c r="A252" s="74">
        <v>246</v>
      </c>
      <c r="B252" s="111" t="s">
        <v>1793</v>
      </c>
      <c r="C252" s="45" t="s">
        <v>3172</v>
      </c>
      <c r="D252" s="111" t="s">
        <v>1794</v>
      </c>
      <c r="E252" s="52" t="s">
        <v>1821</v>
      </c>
      <c r="F252" s="45"/>
      <c r="G252" s="5"/>
      <c r="H252" s="5"/>
      <c r="I252" s="5"/>
      <c r="J252" s="5"/>
    </row>
    <row r="253" spans="1:10" x14ac:dyDescent="0.3">
      <c r="A253" s="74">
        <v>247</v>
      </c>
      <c r="B253" s="79" t="s">
        <v>232</v>
      </c>
      <c r="C253" s="79" t="s">
        <v>3171</v>
      </c>
      <c r="D253" s="56"/>
      <c r="E253" s="56"/>
      <c r="F253" s="5"/>
      <c r="G253" s="5"/>
      <c r="H253" s="5"/>
      <c r="I253" s="5"/>
      <c r="J253" s="5"/>
    </row>
    <row r="254" spans="1:10" x14ac:dyDescent="0.3">
      <c r="A254" s="74">
        <v>248</v>
      </c>
      <c r="B254" s="48" t="s">
        <v>2893</v>
      </c>
      <c r="C254" s="45" t="s">
        <v>3172</v>
      </c>
      <c r="D254" s="48" t="s">
        <v>2914</v>
      </c>
      <c r="E254" s="48" t="s">
        <v>2930</v>
      </c>
      <c r="F254" s="45"/>
      <c r="G254" s="5"/>
      <c r="H254" s="5"/>
      <c r="I254" s="5"/>
      <c r="J254" s="5"/>
    </row>
    <row r="255" spans="1:10" x14ac:dyDescent="0.3">
      <c r="A255" s="74">
        <v>249</v>
      </c>
      <c r="B255" s="48" t="s">
        <v>2893</v>
      </c>
      <c r="C255" s="45" t="s">
        <v>3172</v>
      </c>
      <c r="D255" s="48" t="s">
        <v>2914</v>
      </c>
      <c r="E255" s="48" t="s">
        <v>2928</v>
      </c>
      <c r="F255" s="5"/>
      <c r="G255" s="5"/>
      <c r="H255" s="5"/>
      <c r="I255" s="5"/>
      <c r="J255" s="5"/>
    </row>
    <row r="256" spans="1:10" x14ac:dyDescent="0.3">
      <c r="A256" s="74">
        <v>250</v>
      </c>
      <c r="B256" s="15" t="s">
        <v>347</v>
      </c>
      <c r="C256" s="79" t="s">
        <v>3171</v>
      </c>
      <c r="D256" s="5"/>
      <c r="F256" s="5"/>
      <c r="G256" s="5"/>
      <c r="H256" s="5"/>
      <c r="I256" s="5"/>
      <c r="J256" s="5"/>
    </row>
    <row r="257" spans="1:23" x14ac:dyDescent="0.3">
      <c r="A257" s="74">
        <v>251</v>
      </c>
      <c r="B257" s="15" t="s">
        <v>354</v>
      </c>
      <c r="C257" s="79" t="s">
        <v>3171</v>
      </c>
      <c r="D257" s="5"/>
      <c r="F257" s="5"/>
      <c r="G257" s="5"/>
      <c r="H257" s="5"/>
      <c r="I257" s="5"/>
      <c r="J257" s="5"/>
    </row>
    <row r="258" spans="1:23" x14ac:dyDescent="0.3">
      <c r="A258" s="74">
        <v>252</v>
      </c>
      <c r="B258" s="15" t="s">
        <v>12</v>
      </c>
      <c r="C258" s="79" t="s">
        <v>3171</v>
      </c>
      <c r="D258" s="5"/>
      <c r="F258" s="5"/>
      <c r="G258" s="5"/>
      <c r="H258" s="5"/>
      <c r="I258" s="5"/>
      <c r="J258" s="5"/>
    </row>
    <row r="259" spans="1:23" x14ac:dyDescent="0.3">
      <c r="A259" s="74">
        <v>253</v>
      </c>
      <c r="B259" s="15" t="s">
        <v>203</v>
      </c>
      <c r="C259" s="79" t="s">
        <v>3171</v>
      </c>
      <c r="D259" s="5"/>
      <c r="F259" s="5"/>
      <c r="G259" s="5"/>
      <c r="H259" s="5"/>
      <c r="I259" s="5"/>
      <c r="J259" s="5"/>
    </row>
    <row r="260" spans="1:23" x14ac:dyDescent="0.3">
      <c r="A260" s="74">
        <v>254</v>
      </c>
      <c r="B260" s="15" t="s">
        <v>203</v>
      </c>
      <c r="C260" s="79" t="s">
        <v>3171</v>
      </c>
      <c r="D260" s="5"/>
      <c r="F260" s="5"/>
      <c r="G260" s="5"/>
      <c r="H260" s="5"/>
      <c r="I260" s="5"/>
      <c r="J260" s="5"/>
      <c r="W260" s="7"/>
    </row>
    <row r="261" spans="1:23" x14ac:dyDescent="0.3">
      <c r="A261" s="74">
        <v>255</v>
      </c>
      <c r="B261" s="15" t="s">
        <v>55</v>
      </c>
      <c r="C261" s="79" t="s">
        <v>3171</v>
      </c>
      <c r="D261" s="5"/>
      <c r="F261" s="5"/>
      <c r="G261" s="5"/>
      <c r="H261" s="5"/>
      <c r="I261" s="5"/>
      <c r="J261" s="5"/>
    </row>
    <row r="262" spans="1:23" x14ac:dyDescent="0.3">
      <c r="A262" s="74">
        <v>256</v>
      </c>
      <c r="B262" s="15" t="s">
        <v>321</v>
      </c>
      <c r="C262" s="79" t="s">
        <v>3171</v>
      </c>
      <c r="D262" s="5"/>
      <c r="F262" s="5"/>
      <c r="G262" s="5"/>
      <c r="H262" s="5"/>
      <c r="I262" s="5"/>
      <c r="J262" s="5"/>
    </row>
    <row r="263" spans="1:23" x14ac:dyDescent="0.3">
      <c r="A263" s="74">
        <v>257</v>
      </c>
      <c r="B263" s="15" t="s">
        <v>268</v>
      </c>
      <c r="C263" s="79" t="s">
        <v>3171</v>
      </c>
      <c r="D263" s="5"/>
      <c r="F263" s="5"/>
      <c r="G263" s="5"/>
      <c r="H263" s="5"/>
      <c r="I263" s="5"/>
      <c r="J263" s="5"/>
    </row>
    <row r="264" spans="1:23" x14ac:dyDescent="0.3">
      <c r="A264" s="74">
        <v>258</v>
      </c>
      <c r="B264" s="15" t="s">
        <v>206</v>
      </c>
      <c r="C264" s="79" t="s">
        <v>3171</v>
      </c>
      <c r="D264" s="56"/>
      <c r="F264" s="5"/>
      <c r="G264" s="5"/>
      <c r="H264" s="5"/>
      <c r="I264" s="5"/>
      <c r="J264" s="5"/>
    </row>
    <row r="265" spans="1:23" x14ac:dyDescent="0.3">
      <c r="A265" s="74">
        <v>259</v>
      </c>
      <c r="B265" s="15" t="s">
        <v>90</v>
      </c>
      <c r="C265" s="79" t="s">
        <v>3171</v>
      </c>
      <c r="D265" s="5"/>
      <c r="F265" s="5"/>
      <c r="G265" s="5"/>
      <c r="H265" s="5"/>
      <c r="I265" s="5"/>
      <c r="J265" s="5"/>
    </row>
    <row r="266" spans="1:23" x14ac:dyDescent="0.3">
      <c r="A266" s="74">
        <v>260</v>
      </c>
      <c r="B266" s="79" t="s">
        <v>234</v>
      </c>
      <c r="C266" s="79" t="s">
        <v>3171</v>
      </c>
      <c r="D266" s="57"/>
      <c r="E266" s="56"/>
      <c r="F266" s="5"/>
      <c r="G266" s="5"/>
      <c r="H266" s="5"/>
      <c r="I266" s="5"/>
      <c r="J266" s="5"/>
    </row>
    <row r="267" spans="1:23" x14ac:dyDescent="0.3">
      <c r="A267" s="74">
        <v>261</v>
      </c>
      <c r="B267" s="15" t="s">
        <v>29</v>
      </c>
      <c r="C267" s="79" t="s">
        <v>3171</v>
      </c>
      <c r="D267" s="5"/>
      <c r="F267" s="5"/>
      <c r="G267" s="5"/>
      <c r="H267" s="5"/>
      <c r="I267" s="5"/>
      <c r="J267" s="5"/>
    </row>
    <row r="268" spans="1:23" x14ac:dyDescent="0.3">
      <c r="A268" s="74">
        <v>262</v>
      </c>
      <c r="B268" s="92" t="s">
        <v>144</v>
      </c>
      <c r="C268" s="79" t="s">
        <v>3171</v>
      </c>
      <c r="D268" s="5"/>
      <c r="E268" s="98" t="s">
        <v>1613</v>
      </c>
      <c r="F268" s="49"/>
      <c r="G268" s="5"/>
      <c r="H268" s="5"/>
      <c r="I268" s="5"/>
      <c r="J268" s="5"/>
      <c r="U268" s="7"/>
    </row>
    <row r="269" spans="1:23" x14ac:dyDescent="0.3">
      <c r="A269" s="74">
        <v>263</v>
      </c>
      <c r="B269" s="15" t="s">
        <v>97</v>
      </c>
      <c r="C269" s="79" t="s">
        <v>3171</v>
      </c>
      <c r="D269" s="5"/>
      <c r="F269" s="5"/>
      <c r="G269" s="5"/>
      <c r="H269" s="5"/>
      <c r="I269" s="5"/>
      <c r="J269" s="5"/>
    </row>
    <row r="270" spans="1:23" x14ac:dyDescent="0.3">
      <c r="A270" s="74">
        <v>264</v>
      </c>
      <c r="B270" s="15" t="s">
        <v>158</v>
      </c>
      <c r="C270" s="79" t="s">
        <v>3171</v>
      </c>
      <c r="D270" s="5"/>
      <c r="F270" s="5"/>
      <c r="G270" s="5"/>
      <c r="H270" s="5"/>
      <c r="I270" s="5"/>
      <c r="J270" s="5"/>
    </row>
    <row r="271" spans="1:23" x14ac:dyDescent="0.3">
      <c r="A271" s="74">
        <v>265</v>
      </c>
      <c r="B271" s="15" t="s">
        <v>145</v>
      </c>
      <c r="C271" s="79" t="s">
        <v>3171</v>
      </c>
      <c r="D271" s="5"/>
      <c r="F271" s="5"/>
      <c r="G271" s="5"/>
      <c r="H271" s="5"/>
      <c r="I271" s="5"/>
      <c r="J271" s="5"/>
    </row>
    <row r="272" spans="1:23" x14ac:dyDescent="0.3">
      <c r="A272" s="74">
        <v>266</v>
      </c>
      <c r="B272" s="15" t="s">
        <v>30</v>
      </c>
      <c r="C272" s="79" t="s">
        <v>3171</v>
      </c>
      <c r="D272" s="5"/>
      <c r="F272" s="5"/>
      <c r="G272" s="5"/>
      <c r="H272" s="5"/>
      <c r="I272" s="5"/>
      <c r="J272" s="5"/>
    </row>
    <row r="273" spans="1:10" x14ac:dyDescent="0.3">
      <c r="A273" s="74">
        <v>267</v>
      </c>
      <c r="B273" s="15" t="s">
        <v>229</v>
      </c>
      <c r="C273" s="79" t="s">
        <v>3171</v>
      </c>
      <c r="D273" s="5"/>
      <c r="F273" s="5"/>
      <c r="G273" s="5"/>
      <c r="H273" s="5"/>
      <c r="I273" s="5"/>
      <c r="J273" s="5"/>
    </row>
    <row r="274" spans="1:10" x14ac:dyDescent="0.3">
      <c r="A274" s="74">
        <v>268</v>
      </c>
      <c r="B274" s="15" t="s">
        <v>84</v>
      </c>
      <c r="C274" s="79" t="s">
        <v>3171</v>
      </c>
      <c r="D274" s="5"/>
      <c r="F274" s="5"/>
      <c r="G274" s="5"/>
      <c r="H274" s="5"/>
      <c r="I274" s="5"/>
      <c r="J274" s="5"/>
    </row>
    <row r="275" spans="1:10" x14ac:dyDescent="0.3">
      <c r="A275" s="74">
        <v>269</v>
      </c>
      <c r="B275" s="15" t="s">
        <v>226</v>
      </c>
      <c r="C275" s="79" t="s">
        <v>3171</v>
      </c>
      <c r="D275" s="5"/>
      <c r="F275" s="5"/>
      <c r="G275" s="5"/>
      <c r="H275" s="5"/>
      <c r="I275" s="5"/>
      <c r="J275" s="5"/>
    </row>
    <row r="276" spans="1:10" x14ac:dyDescent="0.3">
      <c r="A276" s="74">
        <v>270</v>
      </c>
      <c r="B276" s="15" t="s">
        <v>68</v>
      </c>
      <c r="C276" s="79" t="s">
        <v>3171</v>
      </c>
      <c r="D276" s="5"/>
      <c r="F276" s="5"/>
      <c r="G276" s="5"/>
      <c r="H276" s="5"/>
      <c r="I276" s="5"/>
      <c r="J276" s="5"/>
    </row>
    <row r="277" spans="1:10" x14ac:dyDescent="0.3">
      <c r="A277" s="74">
        <v>271</v>
      </c>
      <c r="B277" s="15" t="s">
        <v>376</v>
      </c>
      <c r="C277" s="79" t="s">
        <v>3171</v>
      </c>
      <c r="D277" s="5"/>
      <c r="F277" s="5"/>
      <c r="G277" s="5"/>
      <c r="H277" s="5"/>
      <c r="I277" s="5"/>
      <c r="J277" s="5"/>
    </row>
    <row r="278" spans="1:10" x14ac:dyDescent="0.3">
      <c r="A278" s="74">
        <v>272</v>
      </c>
      <c r="B278" s="79" t="s">
        <v>343</v>
      </c>
      <c r="C278" s="79" t="s">
        <v>3171</v>
      </c>
      <c r="D278" s="5"/>
      <c r="E278" s="56"/>
      <c r="F278" s="5"/>
      <c r="G278" s="5"/>
      <c r="H278" s="5"/>
      <c r="I278" s="5"/>
      <c r="J278" s="5"/>
    </row>
    <row r="279" spans="1:10" x14ac:dyDescent="0.3">
      <c r="A279" s="74">
        <v>273</v>
      </c>
      <c r="B279" s="15" t="s">
        <v>193</v>
      </c>
      <c r="C279" s="79" t="s">
        <v>3171</v>
      </c>
      <c r="D279" s="5"/>
      <c r="F279" s="5"/>
      <c r="G279" s="5"/>
      <c r="H279" s="5"/>
      <c r="I279" s="5"/>
      <c r="J279" s="5"/>
    </row>
    <row r="280" spans="1:10" x14ac:dyDescent="0.3">
      <c r="A280" s="74">
        <v>274</v>
      </c>
      <c r="B280" s="92" t="s">
        <v>6</v>
      </c>
      <c r="C280" s="79" t="s">
        <v>3171</v>
      </c>
      <c r="D280" s="5"/>
      <c r="E280" s="92" t="s">
        <v>1613</v>
      </c>
      <c r="F280" s="49"/>
      <c r="G280" s="5"/>
      <c r="H280" s="5"/>
      <c r="I280" s="5"/>
      <c r="J280" s="5"/>
    </row>
    <row r="281" spans="1:10" x14ac:dyDescent="0.3">
      <c r="A281" s="74">
        <v>275</v>
      </c>
      <c r="B281" s="79" t="s">
        <v>388</v>
      </c>
      <c r="C281" s="79" t="s">
        <v>3171</v>
      </c>
      <c r="D281" s="56"/>
      <c r="E281" s="56"/>
      <c r="F281" s="5"/>
      <c r="G281" s="5"/>
      <c r="H281" s="5"/>
      <c r="I281" s="5"/>
      <c r="J281" s="5"/>
    </row>
    <row r="282" spans="1:10" x14ac:dyDescent="0.3">
      <c r="A282" s="74">
        <v>276</v>
      </c>
      <c r="B282" s="79" t="s">
        <v>38</v>
      </c>
      <c r="C282" s="79" t="s">
        <v>3171</v>
      </c>
      <c r="D282" s="56" t="s">
        <v>3179</v>
      </c>
      <c r="E282" s="56"/>
      <c r="F282" s="5"/>
      <c r="G282" s="5"/>
      <c r="H282" s="5"/>
      <c r="I282" s="5"/>
      <c r="J282" s="5"/>
    </row>
    <row r="283" spans="1:10" x14ac:dyDescent="0.3">
      <c r="A283" s="74">
        <v>277</v>
      </c>
      <c r="B283" s="48" t="s">
        <v>2894</v>
      </c>
      <c r="C283" s="45" t="s">
        <v>3172</v>
      </c>
      <c r="D283" s="48" t="s">
        <v>2919</v>
      </c>
      <c r="E283" s="48" t="s">
        <v>2928</v>
      </c>
      <c r="F283" s="5"/>
      <c r="G283" s="5"/>
      <c r="H283" s="5"/>
      <c r="I283" s="5"/>
      <c r="J283" s="5"/>
    </row>
    <row r="284" spans="1:10" x14ac:dyDescent="0.3">
      <c r="A284" s="74">
        <v>278</v>
      </c>
      <c r="B284" s="15" t="s">
        <v>242</v>
      </c>
      <c r="C284" s="79" t="s">
        <v>3171</v>
      </c>
      <c r="D284" s="5"/>
      <c r="E284" s="56"/>
      <c r="F284" s="5"/>
      <c r="G284" s="5"/>
      <c r="H284" s="5"/>
      <c r="I284" s="5"/>
      <c r="J284" s="5"/>
    </row>
    <row r="285" spans="1:10" x14ac:dyDescent="0.3">
      <c r="A285" s="74">
        <v>279</v>
      </c>
      <c r="B285" s="15" t="s">
        <v>1798</v>
      </c>
      <c r="C285" s="45" t="s">
        <v>3172</v>
      </c>
      <c r="D285" s="5" t="s">
        <v>1799</v>
      </c>
      <c r="E285" s="48" t="s">
        <v>2928</v>
      </c>
      <c r="F285" s="5"/>
      <c r="G285" s="5"/>
      <c r="H285" s="5"/>
      <c r="I285" s="5"/>
      <c r="J285" s="5"/>
    </row>
    <row r="286" spans="1:10" x14ac:dyDescent="0.3">
      <c r="A286" s="74">
        <v>280</v>
      </c>
      <c r="B286" s="15" t="s">
        <v>132</v>
      </c>
      <c r="C286" s="79" t="s">
        <v>3171</v>
      </c>
      <c r="D286" s="5"/>
      <c r="F286" s="5"/>
      <c r="G286" s="5"/>
      <c r="H286" s="5"/>
      <c r="I286" s="5"/>
      <c r="J286" s="5"/>
    </row>
    <row r="287" spans="1:10" x14ac:dyDescent="0.3">
      <c r="A287" s="74">
        <v>281</v>
      </c>
      <c r="B287" s="15" t="s">
        <v>113</v>
      </c>
      <c r="C287" s="79" t="s">
        <v>3171</v>
      </c>
      <c r="D287" s="5"/>
      <c r="F287" s="5"/>
      <c r="G287" s="5"/>
      <c r="H287" s="5"/>
      <c r="I287" s="5"/>
      <c r="J287" s="5"/>
    </row>
    <row r="288" spans="1:10" x14ac:dyDescent="0.3">
      <c r="A288" s="74">
        <v>282</v>
      </c>
      <c r="B288" s="15" t="s">
        <v>37</v>
      </c>
      <c r="C288" s="79" t="s">
        <v>3171</v>
      </c>
      <c r="D288" s="5"/>
      <c r="F288" s="5"/>
      <c r="G288" s="5"/>
      <c r="H288" s="5"/>
      <c r="I288" s="5"/>
      <c r="J288" s="5"/>
    </row>
    <row r="289" spans="1:27" x14ac:dyDescent="0.3">
      <c r="A289" s="74">
        <v>283</v>
      </c>
      <c r="B289" s="15" t="s">
        <v>161</v>
      </c>
      <c r="C289" s="79" t="s">
        <v>3171</v>
      </c>
      <c r="D289" s="5"/>
      <c r="F289" s="5"/>
      <c r="G289" s="5"/>
      <c r="H289" s="5"/>
      <c r="I289" s="5"/>
      <c r="J289" s="5"/>
    </row>
    <row r="290" spans="1:27" x14ac:dyDescent="0.3">
      <c r="A290" s="74">
        <v>284</v>
      </c>
      <c r="B290" s="15" t="s">
        <v>181</v>
      </c>
      <c r="C290" s="79" t="s">
        <v>3171</v>
      </c>
      <c r="D290" s="5"/>
      <c r="F290" s="5"/>
      <c r="G290" s="5"/>
      <c r="H290" s="5"/>
      <c r="I290" s="5"/>
      <c r="J290" s="5"/>
    </row>
    <row r="291" spans="1:27" x14ac:dyDescent="0.3">
      <c r="A291" s="74">
        <v>285</v>
      </c>
      <c r="B291" s="15" t="s">
        <v>384</v>
      </c>
      <c r="C291" s="79" t="s">
        <v>3171</v>
      </c>
      <c r="D291" s="5"/>
      <c r="F291" s="5"/>
      <c r="G291" s="5"/>
      <c r="H291" s="5"/>
      <c r="I291" s="5"/>
      <c r="J291" s="5"/>
    </row>
    <row r="292" spans="1:27" x14ac:dyDescent="0.3">
      <c r="A292" s="74">
        <v>286</v>
      </c>
      <c r="B292" s="79" t="s">
        <v>225</v>
      </c>
      <c r="C292" s="79" t="s">
        <v>3171</v>
      </c>
      <c r="D292" s="56"/>
      <c r="E292" s="56"/>
      <c r="F292" s="5"/>
      <c r="G292" s="5"/>
      <c r="H292" s="5"/>
      <c r="I292" s="5"/>
      <c r="J292" s="5"/>
    </row>
    <row r="293" spans="1:27" x14ac:dyDescent="0.3">
      <c r="A293" s="74">
        <v>287</v>
      </c>
      <c r="B293" s="48" t="s">
        <v>2895</v>
      </c>
      <c r="C293" s="45" t="s">
        <v>3172</v>
      </c>
      <c r="D293" s="48" t="s">
        <v>2710</v>
      </c>
      <c r="E293" s="48" t="s">
        <v>2930</v>
      </c>
      <c r="F293" s="5"/>
      <c r="G293" s="5"/>
      <c r="H293" s="5"/>
      <c r="I293" s="5"/>
      <c r="J293" s="5"/>
    </row>
    <row r="294" spans="1:27" x14ac:dyDescent="0.3">
      <c r="A294" s="74">
        <v>288</v>
      </c>
      <c r="B294" s="15" t="s">
        <v>76</v>
      </c>
      <c r="C294" s="79" t="s">
        <v>3171</v>
      </c>
      <c r="D294" s="5" t="s">
        <v>3179</v>
      </c>
      <c r="F294" s="5"/>
      <c r="G294" s="5"/>
      <c r="H294" s="5"/>
      <c r="I294" s="5"/>
      <c r="J294" s="5"/>
    </row>
    <row r="295" spans="1:27" x14ac:dyDescent="0.3">
      <c r="A295" s="74">
        <v>289</v>
      </c>
      <c r="B295" s="15" t="s">
        <v>115</v>
      </c>
      <c r="C295" s="79" t="s">
        <v>3171</v>
      </c>
      <c r="D295" s="5"/>
      <c r="F295" s="5"/>
      <c r="G295" s="5"/>
      <c r="H295" s="5"/>
      <c r="I295" s="5"/>
      <c r="J295" s="5"/>
    </row>
    <row r="296" spans="1:27" x14ac:dyDescent="0.3">
      <c r="A296" s="74">
        <v>290</v>
      </c>
      <c r="B296" s="79" t="s">
        <v>331</v>
      </c>
      <c r="C296" s="79" t="s">
        <v>3171</v>
      </c>
      <c r="D296" s="5"/>
      <c r="F296" s="5"/>
      <c r="G296" s="5"/>
      <c r="H296" s="5"/>
      <c r="I296" s="5"/>
      <c r="J296" s="5"/>
    </row>
    <row r="297" spans="1:27" x14ac:dyDescent="0.3">
      <c r="A297" s="74">
        <v>291</v>
      </c>
      <c r="B297" s="76" t="s">
        <v>1618</v>
      </c>
      <c r="C297" s="79" t="s">
        <v>3171</v>
      </c>
      <c r="D297" s="56" t="s">
        <v>3179</v>
      </c>
      <c r="E297" s="56"/>
      <c r="F297" s="5"/>
      <c r="G297" s="5"/>
      <c r="H297" s="5"/>
      <c r="I297" s="5"/>
      <c r="J297" s="5"/>
    </row>
    <row r="298" spans="1:27" x14ac:dyDescent="0.3">
      <c r="A298" s="74">
        <v>292</v>
      </c>
      <c r="B298" s="103" t="s">
        <v>1770</v>
      </c>
      <c r="C298" s="45" t="s">
        <v>3172</v>
      </c>
      <c r="D298" s="52" t="s">
        <v>1771</v>
      </c>
      <c r="E298" s="52" t="s">
        <v>1821</v>
      </c>
      <c r="F298" s="45"/>
      <c r="G298" s="5"/>
      <c r="H298" s="5"/>
      <c r="I298" s="5"/>
      <c r="J298" s="5"/>
    </row>
    <row r="299" spans="1:27" x14ac:dyDescent="0.3">
      <c r="A299" s="74">
        <v>293</v>
      </c>
      <c r="B299" s="15" t="s">
        <v>283</v>
      </c>
      <c r="C299" s="79" t="s">
        <v>3171</v>
      </c>
      <c r="D299" s="5"/>
      <c r="E299" s="56"/>
      <c r="F299" s="5"/>
      <c r="G299" s="5"/>
      <c r="H299" s="5"/>
      <c r="I299" s="5"/>
      <c r="J299" s="5"/>
    </row>
    <row r="300" spans="1:27" x14ac:dyDescent="0.3">
      <c r="A300" s="74">
        <v>294</v>
      </c>
      <c r="B300" s="15" t="s">
        <v>1759</v>
      </c>
      <c r="C300" s="45" t="s">
        <v>3172</v>
      </c>
      <c r="D300" s="5" t="s">
        <v>1760</v>
      </c>
      <c r="E300" s="48" t="s">
        <v>2930</v>
      </c>
      <c r="F300" s="45"/>
      <c r="G300" s="5"/>
      <c r="H300" s="5"/>
      <c r="I300" s="5"/>
      <c r="J300" s="5"/>
    </row>
    <row r="301" spans="1:27" x14ac:dyDescent="0.3">
      <c r="A301" s="74">
        <v>295</v>
      </c>
      <c r="B301" s="15" t="s">
        <v>128</v>
      </c>
      <c r="C301" s="79" t="s">
        <v>3171</v>
      </c>
      <c r="D301" s="5"/>
      <c r="F301" s="5"/>
      <c r="G301" s="5"/>
      <c r="H301" s="5"/>
      <c r="I301" s="5"/>
      <c r="J301" s="5"/>
      <c r="AA301" s="7"/>
    </row>
    <row r="302" spans="1:27" x14ac:dyDescent="0.3">
      <c r="A302" s="74">
        <v>296</v>
      </c>
      <c r="B302" s="15" t="s">
        <v>223</v>
      </c>
      <c r="C302" s="79" t="s">
        <v>3171</v>
      </c>
      <c r="D302" s="5"/>
      <c r="E302" s="56"/>
      <c r="F302" s="5"/>
      <c r="G302" s="5"/>
      <c r="H302" s="5"/>
      <c r="I302" s="5"/>
      <c r="J302" s="5"/>
    </row>
    <row r="303" spans="1:27" x14ac:dyDescent="0.3">
      <c r="A303" s="74">
        <v>297</v>
      </c>
      <c r="B303" s="15" t="s">
        <v>1786</v>
      </c>
      <c r="C303" s="45" t="s">
        <v>3172</v>
      </c>
      <c r="D303" s="5" t="s">
        <v>1787</v>
      </c>
      <c r="E303" s="48" t="s">
        <v>2928</v>
      </c>
      <c r="F303" s="5"/>
      <c r="G303" s="5"/>
      <c r="H303" s="5"/>
      <c r="I303" s="5"/>
      <c r="J303" s="5"/>
    </row>
    <row r="304" spans="1:27" x14ac:dyDescent="0.3">
      <c r="A304" s="74">
        <v>298</v>
      </c>
      <c r="B304" s="15" t="s">
        <v>409</v>
      </c>
      <c r="C304" s="79" t="s">
        <v>3171</v>
      </c>
      <c r="D304" s="5"/>
      <c r="F304" s="5"/>
      <c r="G304" s="5"/>
      <c r="H304" s="5"/>
      <c r="I304" s="5"/>
      <c r="J304" s="5"/>
    </row>
    <row r="305" spans="1:10" x14ac:dyDescent="0.3">
      <c r="A305" s="74">
        <v>299</v>
      </c>
      <c r="B305" s="15" t="s">
        <v>85</v>
      </c>
      <c r="C305" s="79" t="s">
        <v>3171</v>
      </c>
      <c r="D305" s="5"/>
      <c r="E305" s="56"/>
      <c r="F305" s="5"/>
      <c r="G305" s="5"/>
      <c r="H305" s="5"/>
      <c r="I305" s="5"/>
      <c r="J305" s="5"/>
    </row>
    <row r="306" spans="1:10" x14ac:dyDescent="0.3">
      <c r="A306" s="74">
        <v>300</v>
      </c>
      <c r="B306" s="15" t="s">
        <v>1716</v>
      </c>
      <c r="C306" s="45" t="s">
        <v>3172</v>
      </c>
      <c r="D306" s="5" t="s">
        <v>1717</v>
      </c>
      <c r="E306" s="48" t="s">
        <v>2930</v>
      </c>
      <c r="F306" s="45"/>
      <c r="G306" s="5"/>
      <c r="H306" s="5"/>
      <c r="I306" s="5"/>
      <c r="J306" s="5"/>
    </row>
    <row r="307" spans="1:10" x14ac:dyDescent="0.3">
      <c r="A307" s="74">
        <v>301</v>
      </c>
      <c r="B307" s="15" t="s">
        <v>1774</v>
      </c>
      <c r="C307" s="45" t="s">
        <v>3172</v>
      </c>
      <c r="D307" s="5" t="s">
        <v>1820</v>
      </c>
      <c r="E307" s="48" t="s">
        <v>2928</v>
      </c>
      <c r="F307" s="5"/>
      <c r="G307" s="5"/>
      <c r="H307" s="5"/>
      <c r="I307" s="5"/>
      <c r="J307" s="5"/>
    </row>
    <row r="308" spans="1:10" x14ac:dyDescent="0.3">
      <c r="A308" s="74">
        <v>302</v>
      </c>
      <c r="B308" s="15" t="s">
        <v>411</v>
      </c>
      <c r="C308" s="79" t="s">
        <v>3171</v>
      </c>
      <c r="D308" s="5"/>
      <c r="F308" s="5"/>
      <c r="G308" s="5"/>
      <c r="H308" s="5"/>
      <c r="I308" s="5"/>
      <c r="J308" s="5"/>
    </row>
    <row r="309" spans="1:10" x14ac:dyDescent="0.3">
      <c r="A309" s="74">
        <v>303</v>
      </c>
      <c r="B309" s="79" t="s">
        <v>45</v>
      </c>
      <c r="C309" s="79" t="s">
        <v>3171</v>
      </c>
      <c r="D309" s="5"/>
      <c r="F309" s="5"/>
      <c r="G309" s="5"/>
      <c r="H309" s="5"/>
      <c r="I309" s="5"/>
      <c r="J309" s="5"/>
    </row>
    <row r="310" spans="1:10" x14ac:dyDescent="0.3">
      <c r="A310" s="74">
        <v>304</v>
      </c>
      <c r="B310" s="76" t="s">
        <v>1619</v>
      </c>
      <c r="C310" s="79" t="s">
        <v>3171</v>
      </c>
      <c r="D310" s="5" t="s">
        <v>3179</v>
      </c>
      <c r="F310" s="5"/>
      <c r="G310" s="5"/>
      <c r="H310" s="5"/>
      <c r="I310" s="5"/>
      <c r="J310" s="5"/>
    </row>
    <row r="311" spans="1:10" x14ac:dyDescent="0.3">
      <c r="A311" s="74">
        <v>305</v>
      </c>
      <c r="B311" s="15" t="s">
        <v>133</v>
      </c>
      <c r="C311" s="79" t="s">
        <v>3171</v>
      </c>
      <c r="D311" s="5"/>
      <c r="F311" s="5"/>
      <c r="G311" s="5"/>
      <c r="H311" s="5"/>
      <c r="I311" s="5"/>
      <c r="J311" s="5"/>
    </row>
    <row r="312" spans="1:10" x14ac:dyDescent="0.3">
      <c r="A312" s="74">
        <v>306</v>
      </c>
      <c r="B312" s="15" t="s">
        <v>125</v>
      </c>
      <c r="C312" s="79" t="s">
        <v>3171</v>
      </c>
      <c r="D312" s="5"/>
      <c r="F312" s="5"/>
      <c r="G312" s="5"/>
      <c r="H312" s="5"/>
      <c r="I312" s="5"/>
      <c r="J312" s="5"/>
    </row>
    <row r="313" spans="1:10" x14ac:dyDescent="0.3">
      <c r="A313" s="74">
        <v>307</v>
      </c>
      <c r="B313" s="15" t="s">
        <v>33</v>
      </c>
      <c r="C313" s="79" t="s">
        <v>3171</v>
      </c>
      <c r="D313" s="5"/>
      <c r="F313" s="5"/>
      <c r="G313" s="5"/>
      <c r="H313" s="5"/>
      <c r="I313" s="5"/>
      <c r="J313" s="5"/>
    </row>
    <row r="314" spans="1:10" x14ac:dyDescent="0.3">
      <c r="A314" s="74">
        <v>308</v>
      </c>
      <c r="B314" s="15" t="s">
        <v>17</v>
      </c>
      <c r="C314" s="79" t="s">
        <v>3171</v>
      </c>
      <c r="D314" s="5"/>
      <c r="F314" s="5"/>
      <c r="G314" s="5"/>
      <c r="H314" s="5"/>
      <c r="I314" s="5"/>
      <c r="J314" s="5"/>
    </row>
    <row r="315" spans="1:10" x14ac:dyDescent="0.3">
      <c r="A315" s="74">
        <v>309</v>
      </c>
      <c r="B315" s="15" t="s">
        <v>62</v>
      </c>
      <c r="C315" s="79" t="s">
        <v>3171</v>
      </c>
      <c r="D315" s="5"/>
      <c r="F315" s="5"/>
      <c r="G315" s="5"/>
      <c r="H315" s="5"/>
      <c r="I315" s="5"/>
      <c r="J315" s="5"/>
    </row>
    <row r="316" spans="1:10" x14ac:dyDescent="0.3">
      <c r="A316" s="74">
        <v>310</v>
      </c>
      <c r="B316" s="15" t="s">
        <v>318</v>
      </c>
      <c r="C316" s="79" t="s">
        <v>3171</v>
      </c>
      <c r="D316" s="5"/>
      <c r="F316" s="5"/>
      <c r="G316" s="5"/>
      <c r="H316" s="5"/>
      <c r="I316" s="5"/>
      <c r="J316" s="5"/>
    </row>
    <row r="317" spans="1:10" x14ac:dyDescent="0.3">
      <c r="A317" s="74">
        <v>311</v>
      </c>
      <c r="B317" s="15" t="s">
        <v>365</v>
      </c>
      <c r="C317" s="79" t="s">
        <v>3171</v>
      </c>
      <c r="D317" s="5"/>
      <c r="E317" s="56"/>
      <c r="F317" s="5"/>
      <c r="G317" s="5"/>
      <c r="H317" s="5"/>
      <c r="I317" s="5"/>
      <c r="J317" s="5"/>
    </row>
    <row r="318" spans="1:10" x14ac:dyDescent="0.3">
      <c r="A318" s="74">
        <v>312</v>
      </c>
      <c r="B318" s="15" t="s">
        <v>1721</v>
      </c>
      <c r="C318" s="45" t="s">
        <v>3172</v>
      </c>
      <c r="D318" s="5" t="s">
        <v>1722</v>
      </c>
      <c r="E318" s="48" t="s">
        <v>2930</v>
      </c>
      <c r="F318" s="45"/>
      <c r="G318" s="5"/>
      <c r="H318" s="5"/>
      <c r="I318" s="5"/>
      <c r="J318" s="5"/>
    </row>
    <row r="319" spans="1:10" x14ac:dyDescent="0.3">
      <c r="A319" s="74">
        <v>313</v>
      </c>
      <c r="B319" s="15" t="s">
        <v>172</v>
      </c>
      <c r="C319" s="79" t="s">
        <v>3171</v>
      </c>
      <c r="D319" s="5"/>
      <c r="F319" s="5"/>
      <c r="G319" s="5"/>
      <c r="H319" s="5"/>
      <c r="I319" s="5"/>
      <c r="J319" s="5"/>
    </row>
    <row r="320" spans="1:10" x14ac:dyDescent="0.3">
      <c r="A320" s="74">
        <v>314</v>
      </c>
      <c r="B320" s="15" t="s">
        <v>131</v>
      </c>
      <c r="C320" s="79" t="s">
        <v>3171</v>
      </c>
      <c r="D320" s="5"/>
      <c r="F320" s="5"/>
      <c r="G320" s="5"/>
      <c r="H320" s="5"/>
      <c r="I320" s="5"/>
      <c r="J320" s="5"/>
    </row>
    <row r="321" spans="1:16" x14ac:dyDescent="0.3">
      <c r="A321" s="74">
        <v>315</v>
      </c>
      <c r="B321" s="15" t="s">
        <v>152</v>
      </c>
      <c r="C321" s="79" t="s">
        <v>3171</v>
      </c>
      <c r="D321" s="5"/>
      <c r="F321" s="5"/>
      <c r="G321" s="5"/>
      <c r="H321" s="5"/>
      <c r="I321" s="5"/>
      <c r="J321" s="5"/>
    </row>
    <row r="322" spans="1:16" x14ac:dyDescent="0.3">
      <c r="A322" s="74">
        <v>316</v>
      </c>
      <c r="B322" s="15" t="s">
        <v>241</v>
      </c>
      <c r="C322" s="79" t="s">
        <v>3171</v>
      </c>
      <c r="D322" s="5"/>
      <c r="F322" s="5"/>
      <c r="G322" s="5"/>
      <c r="H322" s="5"/>
      <c r="I322" s="5"/>
      <c r="J322" s="5"/>
    </row>
    <row r="323" spans="1:16" x14ac:dyDescent="0.3">
      <c r="A323" s="74">
        <v>317</v>
      </c>
      <c r="B323" s="15" t="s">
        <v>235</v>
      </c>
      <c r="C323" s="79" t="s">
        <v>3171</v>
      </c>
      <c r="D323" s="5"/>
      <c r="F323" s="5"/>
      <c r="G323" s="5"/>
      <c r="H323" s="5"/>
      <c r="I323" s="5"/>
      <c r="J323" s="5"/>
    </row>
    <row r="324" spans="1:16" x14ac:dyDescent="0.3">
      <c r="A324" s="74">
        <v>318</v>
      </c>
      <c r="B324" s="15" t="s">
        <v>414</v>
      </c>
      <c r="C324" s="79" t="s">
        <v>3171</v>
      </c>
      <c r="D324" s="5"/>
      <c r="F324" s="5"/>
      <c r="G324" s="5"/>
      <c r="H324" s="5"/>
      <c r="I324" s="5"/>
      <c r="J324" s="5"/>
    </row>
    <row r="325" spans="1:16" x14ac:dyDescent="0.3">
      <c r="A325" s="74">
        <v>319</v>
      </c>
      <c r="B325" s="79" t="s">
        <v>52</v>
      </c>
      <c r="C325" s="79" t="s">
        <v>3171</v>
      </c>
      <c r="D325" s="56"/>
      <c r="E325" s="56"/>
      <c r="F325" s="5"/>
      <c r="G325" s="5"/>
      <c r="H325" s="5"/>
      <c r="I325" s="56"/>
      <c r="J325" s="56"/>
      <c r="K325" s="48"/>
      <c r="L325" s="48"/>
      <c r="M325" s="48"/>
      <c r="O325" s="48"/>
      <c r="P325" s="48"/>
    </row>
    <row r="326" spans="1:16" s="48" customFormat="1" x14ac:dyDescent="0.3">
      <c r="A326" s="74">
        <v>320</v>
      </c>
      <c r="B326" s="48" t="s">
        <v>2896</v>
      </c>
      <c r="C326" s="45" t="s">
        <v>3172</v>
      </c>
      <c r="D326" s="48" t="s">
        <v>2789</v>
      </c>
      <c r="E326" s="48" t="s">
        <v>2927</v>
      </c>
      <c r="F326" s="56"/>
      <c r="G326" s="56"/>
      <c r="H326" s="56"/>
      <c r="I326" s="5"/>
      <c r="J326" s="5"/>
      <c r="K326" s="2"/>
      <c r="L326" s="2"/>
      <c r="M326" s="2"/>
      <c r="O326" s="2"/>
      <c r="P326" s="2"/>
    </row>
    <row r="327" spans="1:16" x14ac:dyDescent="0.3">
      <c r="A327" s="74">
        <v>321</v>
      </c>
      <c r="B327" s="15" t="s">
        <v>1804</v>
      </c>
      <c r="C327" s="45" t="s">
        <v>3172</v>
      </c>
      <c r="D327" s="5" t="s">
        <v>1805</v>
      </c>
      <c r="E327" s="48" t="s">
        <v>2928</v>
      </c>
      <c r="F327" s="5"/>
      <c r="G327" s="5"/>
      <c r="H327" s="5"/>
      <c r="I327" s="5"/>
      <c r="J327" s="5"/>
    </row>
    <row r="328" spans="1:16" x14ac:dyDescent="0.3">
      <c r="A328" s="74">
        <v>322</v>
      </c>
      <c r="B328" s="15" t="s">
        <v>67</v>
      </c>
      <c r="C328" s="79" t="s">
        <v>3171</v>
      </c>
      <c r="D328" s="5"/>
      <c r="F328" s="5"/>
      <c r="G328" s="5"/>
      <c r="H328" s="5"/>
      <c r="I328" s="5"/>
      <c r="J328" s="5"/>
    </row>
    <row r="329" spans="1:16" x14ac:dyDescent="0.3">
      <c r="A329" s="74">
        <v>323</v>
      </c>
      <c r="B329" s="15" t="s">
        <v>306</v>
      </c>
      <c r="C329" s="79" t="s">
        <v>3171</v>
      </c>
      <c r="D329" s="5"/>
      <c r="F329" s="5"/>
      <c r="G329" s="5"/>
      <c r="H329" s="5"/>
      <c r="I329" s="5"/>
      <c r="J329" s="5"/>
    </row>
    <row r="330" spans="1:16" x14ac:dyDescent="0.3">
      <c r="A330" s="74">
        <v>324</v>
      </c>
      <c r="B330" s="15" t="s">
        <v>198</v>
      </c>
      <c r="C330" s="79" t="s">
        <v>3171</v>
      </c>
      <c r="D330" s="5"/>
      <c r="F330" s="5"/>
      <c r="G330" s="5"/>
      <c r="H330" s="5"/>
      <c r="I330" s="5"/>
      <c r="J330" s="5"/>
    </row>
    <row r="331" spans="1:16" x14ac:dyDescent="0.3">
      <c r="A331" s="74">
        <v>325</v>
      </c>
      <c r="B331" s="15" t="s">
        <v>390</v>
      </c>
      <c r="C331" s="79" t="s">
        <v>3171</v>
      </c>
      <c r="D331" s="5"/>
      <c r="F331" s="5"/>
      <c r="G331" s="5"/>
      <c r="H331" s="5"/>
      <c r="I331" s="5"/>
      <c r="J331" s="5"/>
    </row>
    <row r="332" spans="1:16" x14ac:dyDescent="0.3">
      <c r="A332" s="74">
        <v>326</v>
      </c>
      <c r="B332" s="15" t="s">
        <v>350</v>
      </c>
      <c r="C332" s="79" t="s">
        <v>3171</v>
      </c>
      <c r="D332" s="5"/>
      <c r="F332" s="5"/>
      <c r="G332" s="5"/>
      <c r="H332" s="5"/>
      <c r="I332" s="5"/>
      <c r="J332" s="5"/>
    </row>
    <row r="333" spans="1:16" x14ac:dyDescent="0.3">
      <c r="A333" s="74">
        <v>327</v>
      </c>
      <c r="B333" s="15" t="s">
        <v>1813</v>
      </c>
      <c r="C333" s="45" t="s">
        <v>3172</v>
      </c>
      <c r="D333" s="56" t="s">
        <v>1814</v>
      </c>
      <c r="E333" s="48" t="s">
        <v>2927</v>
      </c>
      <c r="F333" s="5"/>
      <c r="G333" s="5"/>
      <c r="H333" s="5"/>
      <c r="I333" s="5"/>
      <c r="J333" s="5"/>
    </row>
    <row r="334" spans="1:16" x14ac:dyDescent="0.3">
      <c r="A334" s="74">
        <v>328</v>
      </c>
      <c r="B334" s="111" t="s">
        <v>1809</v>
      </c>
      <c r="C334" s="45" t="s">
        <v>3172</v>
      </c>
      <c r="D334" s="52" t="s">
        <v>1810</v>
      </c>
      <c r="E334" s="52" t="s">
        <v>1821</v>
      </c>
      <c r="F334" s="45"/>
      <c r="G334" s="5"/>
      <c r="H334" s="5"/>
      <c r="I334" s="5"/>
      <c r="J334" s="5"/>
    </row>
    <row r="335" spans="1:16" x14ac:dyDescent="0.3">
      <c r="A335" s="74">
        <v>329</v>
      </c>
      <c r="B335" s="15" t="s">
        <v>324</v>
      </c>
      <c r="C335" s="79" t="s">
        <v>3171</v>
      </c>
      <c r="D335" s="5"/>
      <c r="F335" s="5"/>
      <c r="G335" s="5"/>
      <c r="H335" s="5"/>
      <c r="I335" s="5"/>
      <c r="J335" s="5"/>
    </row>
    <row r="336" spans="1:16" x14ac:dyDescent="0.3">
      <c r="A336" s="74">
        <v>330</v>
      </c>
      <c r="B336" s="48" t="s">
        <v>2897</v>
      </c>
      <c r="C336" s="45" t="s">
        <v>3172</v>
      </c>
      <c r="D336" s="48" t="s">
        <v>2920</v>
      </c>
      <c r="E336" s="5" t="s">
        <v>2942</v>
      </c>
      <c r="F336" s="5"/>
      <c r="G336" s="5"/>
      <c r="H336" s="5"/>
      <c r="I336" s="5"/>
      <c r="J336" s="5"/>
    </row>
    <row r="337" spans="1:10" x14ac:dyDescent="0.3">
      <c r="A337" s="74">
        <v>331</v>
      </c>
      <c r="B337" s="15" t="s">
        <v>1752</v>
      </c>
      <c r="C337" s="45" t="s">
        <v>3172</v>
      </c>
      <c r="D337" s="5" t="s">
        <v>1753</v>
      </c>
      <c r="E337" s="48" t="s">
        <v>2930</v>
      </c>
      <c r="F337" s="45"/>
      <c r="G337" s="5"/>
      <c r="H337" s="5"/>
      <c r="I337" s="5"/>
      <c r="J337" s="5"/>
    </row>
    <row r="338" spans="1:10" x14ac:dyDescent="0.3">
      <c r="A338" s="74">
        <v>332</v>
      </c>
      <c r="B338" s="76" t="s">
        <v>1620</v>
      </c>
      <c r="C338" s="79" t="s">
        <v>3171</v>
      </c>
      <c r="D338" s="5"/>
      <c r="F338" s="5"/>
      <c r="G338" s="5"/>
      <c r="H338" s="5"/>
      <c r="I338" s="5"/>
      <c r="J338" s="5"/>
    </row>
    <row r="339" spans="1:10" x14ac:dyDescent="0.3">
      <c r="A339" s="74">
        <v>333</v>
      </c>
      <c r="B339" s="15" t="s">
        <v>212</v>
      </c>
      <c r="C339" s="79" t="s">
        <v>3171</v>
      </c>
      <c r="D339" s="5"/>
      <c r="F339" s="5"/>
      <c r="G339" s="5"/>
      <c r="H339" s="5"/>
      <c r="I339" s="5"/>
      <c r="J339" s="5"/>
    </row>
    <row r="340" spans="1:10" x14ac:dyDescent="0.3">
      <c r="A340" s="74">
        <v>334</v>
      </c>
      <c r="B340" s="15" t="s">
        <v>202</v>
      </c>
      <c r="C340" s="79" t="s">
        <v>3171</v>
      </c>
      <c r="D340" s="5"/>
      <c r="F340" s="5"/>
      <c r="G340" s="5"/>
      <c r="H340" s="5"/>
      <c r="I340" s="5"/>
      <c r="J340" s="5"/>
    </row>
    <row r="341" spans="1:10" x14ac:dyDescent="0.3">
      <c r="A341" s="74">
        <v>335</v>
      </c>
      <c r="B341" s="15" t="s">
        <v>124</v>
      </c>
      <c r="C341" s="79" t="s">
        <v>3171</v>
      </c>
      <c r="D341" s="5"/>
      <c r="F341" s="5"/>
      <c r="G341" s="5"/>
      <c r="H341" s="5"/>
      <c r="I341" s="5"/>
      <c r="J341" s="5"/>
    </row>
    <row r="342" spans="1:10" x14ac:dyDescent="0.3">
      <c r="A342" s="74">
        <v>336</v>
      </c>
      <c r="B342" s="15" t="s">
        <v>274</v>
      </c>
      <c r="C342" s="79" t="s">
        <v>3171</v>
      </c>
      <c r="D342" s="5"/>
      <c r="F342" s="5"/>
      <c r="G342" s="5"/>
      <c r="H342" s="5"/>
      <c r="I342" s="5"/>
      <c r="J342" s="5"/>
    </row>
    <row r="343" spans="1:10" x14ac:dyDescent="0.3">
      <c r="A343" s="74">
        <v>337</v>
      </c>
      <c r="B343" s="15" t="s">
        <v>374</v>
      </c>
      <c r="C343" s="79" t="s">
        <v>3171</v>
      </c>
      <c r="D343" s="5"/>
      <c r="F343" s="5"/>
      <c r="G343" s="5"/>
      <c r="H343" s="5"/>
      <c r="I343" s="5"/>
      <c r="J343" s="5"/>
    </row>
    <row r="344" spans="1:10" x14ac:dyDescent="0.3">
      <c r="A344" s="74">
        <v>338</v>
      </c>
      <c r="B344" s="15" t="s">
        <v>233</v>
      </c>
      <c r="C344" s="79" t="s">
        <v>3171</v>
      </c>
      <c r="D344" s="5"/>
      <c r="F344" s="5"/>
      <c r="G344" s="5"/>
      <c r="H344" s="5"/>
      <c r="I344" s="5"/>
      <c r="J344" s="5"/>
    </row>
    <row r="345" spans="1:10" x14ac:dyDescent="0.3">
      <c r="A345" s="74">
        <v>339</v>
      </c>
      <c r="B345" s="15" t="s">
        <v>253</v>
      </c>
      <c r="C345" s="79" t="s">
        <v>3171</v>
      </c>
      <c r="D345" s="5"/>
      <c r="F345" s="5"/>
      <c r="G345" s="5"/>
      <c r="H345" s="5"/>
      <c r="I345" s="5"/>
      <c r="J345" s="5"/>
    </row>
    <row r="346" spans="1:10" x14ac:dyDescent="0.3">
      <c r="A346" s="74">
        <v>340</v>
      </c>
      <c r="B346" s="15" t="s">
        <v>154</v>
      </c>
      <c r="C346" s="79" t="s">
        <v>3171</v>
      </c>
      <c r="D346" s="5"/>
      <c r="F346" s="5"/>
      <c r="G346" s="5"/>
      <c r="H346" s="5"/>
      <c r="I346" s="5"/>
      <c r="J346" s="5"/>
    </row>
    <row r="347" spans="1:10" x14ac:dyDescent="0.3">
      <c r="A347" s="74">
        <v>341</v>
      </c>
      <c r="B347" s="15" t="s">
        <v>386</v>
      </c>
      <c r="C347" s="79" t="s">
        <v>3171</v>
      </c>
      <c r="D347" s="5"/>
      <c r="F347" s="5"/>
      <c r="G347" s="5"/>
      <c r="H347" s="5"/>
      <c r="I347" s="5"/>
      <c r="J347" s="5"/>
    </row>
    <row r="348" spans="1:10" x14ac:dyDescent="0.3">
      <c r="A348" s="74">
        <v>342</v>
      </c>
      <c r="B348" s="15" t="s">
        <v>106</v>
      </c>
      <c r="C348" s="79" t="s">
        <v>3171</v>
      </c>
      <c r="D348" s="49"/>
      <c r="F348" s="5"/>
      <c r="G348" s="5"/>
      <c r="H348" s="5"/>
      <c r="I348" s="5"/>
      <c r="J348" s="5"/>
    </row>
    <row r="349" spans="1:10" x14ac:dyDescent="0.3">
      <c r="A349" s="74">
        <v>343</v>
      </c>
      <c r="B349" s="15" t="s">
        <v>83</v>
      </c>
      <c r="C349" s="79" t="s">
        <v>3171</v>
      </c>
      <c r="D349" s="5"/>
      <c r="F349" s="5"/>
      <c r="G349" s="5"/>
      <c r="H349" s="5"/>
      <c r="I349" s="5"/>
      <c r="J349" s="5"/>
    </row>
    <row r="350" spans="1:10" x14ac:dyDescent="0.3">
      <c r="A350" s="74">
        <v>344</v>
      </c>
      <c r="B350" s="15" t="s">
        <v>157</v>
      </c>
      <c r="C350" s="79" t="s">
        <v>3171</v>
      </c>
      <c r="D350" s="5"/>
      <c r="F350" s="5"/>
      <c r="G350" s="5"/>
      <c r="H350" s="5"/>
      <c r="I350" s="5"/>
      <c r="J350" s="5"/>
    </row>
    <row r="351" spans="1:10" x14ac:dyDescent="0.3">
      <c r="A351" s="74">
        <v>345</v>
      </c>
      <c r="B351" s="15" t="s">
        <v>86</v>
      </c>
      <c r="C351" s="79" t="s">
        <v>3171</v>
      </c>
      <c r="D351" s="5"/>
      <c r="F351" s="5"/>
      <c r="G351" s="5"/>
      <c r="H351" s="5"/>
      <c r="I351" s="5"/>
      <c r="J351" s="5"/>
    </row>
    <row r="352" spans="1:10" x14ac:dyDescent="0.3">
      <c r="A352" s="74">
        <v>346</v>
      </c>
      <c r="B352" s="15" t="s">
        <v>138</v>
      </c>
      <c r="C352" s="79" t="s">
        <v>3171</v>
      </c>
      <c r="D352" s="5"/>
      <c r="F352" s="5"/>
      <c r="G352" s="5"/>
      <c r="H352" s="5"/>
      <c r="I352" s="5"/>
      <c r="J352" s="5"/>
    </row>
    <row r="353" spans="1:10" x14ac:dyDescent="0.3">
      <c r="A353" s="74">
        <v>347</v>
      </c>
      <c r="B353" s="48" t="s">
        <v>2898</v>
      </c>
      <c r="C353" s="45" t="s">
        <v>3172</v>
      </c>
      <c r="D353" s="48" t="s">
        <v>2723</v>
      </c>
      <c r="E353" s="48" t="s">
        <v>2928</v>
      </c>
      <c r="F353" s="5"/>
      <c r="G353" s="5"/>
      <c r="H353" s="5"/>
      <c r="I353" s="5"/>
      <c r="J353" s="5"/>
    </row>
    <row r="354" spans="1:10" x14ac:dyDescent="0.3">
      <c r="A354" s="74">
        <v>348</v>
      </c>
      <c r="B354" s="15" t="s">
        <v>1711</v>
      </c>
      <c r="C354" s="45" t="s">
        <v>3172</v>
      </c>
      <c r="D354" s="79" t="s">
        <v>1712</v>
      </c>
      <c r="E354" s="48" t="s">
        <v>2930</v>
      </c>
      <c r="F354" s="45"/>
      <c r="G354" s="5"/>
      <c r="H354" s="5"/>
      <c r="I354" s="5"/>
      <c r="J354" s="5"/>
    </row>
    <row r="355" spans="1:10" x14ac:dyDescent="0.3">
      <c r="A355" s="74">
        <v>349</v>
      </c>
      <c r="B355" s="92" t="s">
        <v>13</v>
      </c>
      <c r="C355" s="79" t="s">
        <v>3171</v>
      </c>
      <c r="D355" s="5"/>
      <c r="E355" s="92" t="s">
        <v>1613</v>
      </c>
      <c r="F355" s="49"/>
      <c r="G355" s="5"/>
      <c r="H355" s="5"/>
      <c r="I355" s="5"/>
      <c r="J355" s="5"/>
    </row>
    <row r="356" spans="1:10" x14ac:dyDescent="0.3">
      <c r="A356" s="74">
        <v>350</v>
      </c>
      <c r="B356" s="15" t="s">
        <v>300</v>
      </c>
      <c r="C356" s="79" t="s">
        <v>3171</v>
      </c>
      <c r="D356" s="56"/>
      <c r="F356" s="5"/>
      <c r="G356" s="5"/>
      <c r="H356" s="5"/>
      <c r="I356" s="5"/>
      <c r="J356" s="5"/>
    </row>
    <row r="357" spans="1:10" x14ac:dyDescent="0.3">
      <c r="A357" s="74">
        <v>351</v>
      </c>
      <c r="B357" s="15" t="s">
        <v>254</v>
      </c>
      <c r="C357" s="79" t="s">
        <v>3171</v>
      </c>
      <c r="D357" s="5"/>
      <c r="F357" s="5"/>
      <c r="G357" s="5"/>
      <c r="H357" s="5"/>
      <c r="I357" s="5"/>
      <c r="J357" s="5"/>
    </row>
    <row r="358" spans="1:10" x14ac:dyDescent="0.3">
      <c r="A358" s="74">
        <v>352</v>
      </c>
      <c r="B358" s="15" t="s">
        <v>199</v>
      </c>
      <c r="C358" s="79" t="s">
        <v>3171</v>
      </c>
      <c r="D358" s="5"/>
      <c r="F358" s="5"/>
      <c r="G358" s="5"/>
      <c r="H358" s="5"/>
      <c r="I358" s="5"/>
      <c r="J358" s="5"/>
    </row>
    <row r="359" spans="1:10" x14ac:dyDescent="0.3">
      <c r="A359" s="74">
        <v>353</v>
      </c>
      <c r="B359" s="79" t="s">
        <v>95</v>
      </c>
      <c r="C359" s="79" t="s">
        <v>3171</v>
      </c>
      <c r="D359" s="56"/>
      <c r="F359" s="5"/>
      <c r="G359" s="5"/>
      <c r="H359" s="5"/>
      <c r="I359" s="5"/>
      <c r="J359" s="5"/>
    </row>
    <row r="360" spans="1:10" x14ac:dyDescent="0.3">
      <c r="A360" s="74">
        <v>354</v>
      </c>
      <c r="B360" s="15" t="s">
        <v>267</v>
      </c>
      <c r="C360" s="79" t="s">
        <v>3171</v>
      </c>
      <c r="D360" s="5"/>
      <c r="F360" s="5"/>
      <c r="G360" s="5"/>
      <c r="H360" s="5"/>
      <c r="I360" s="5"/>
      <c r="J360" s="5"/>
    </row>
    <row r="361" spans="1:10" x14ac:dyDescent="0.3">
      <c r="A361" s="74">
        <v>355</v>
      </c>
      <c r="B361" s="46" t="s">
        <v>1893</v>
      </c>
      <c r="C361" s="45" t="s">
        <v>3172</v>
      </c>
      <c r="D361" s="46" t="s">
        <v>2712</v>
      </c>
      <c r="E361" s="46" t="s">
        <v>1821</v>
      </c>
      <c r="F361" s="45"/>
      <c r="G361" s="5"/>
      <c r="H361" s="5"/>
      <c r="I361" s="5"/>
      <c r="J361" s="5"/>
    </row>
    <row r="362" spans="1:10" x14ac:dyDescent="0.3">
      <c r="A362" s="74">
        <v>356</v>
      </c>
      <c r="B362" s="15" t="s">
        <v>1790</v>
      </c>
      <c r="C362" s="45" t="s">
        <v>3172</v>
      </c>
      <c r="D362" s="5" t="s">
        <v>1791</v>
      </c>
      <c r="E362" s="48" t="s">
        <v>2928</v>
      </c>
      <c r="F362" s="5"/>
      <c r="G362" s="5"/>
      <c r="H362" s="5"/>
      <c r="I362" s="5"/>
      <c r="J362" s="5"/>
    </row>
    <row r="363" spans="1:10" x14ac:dyDescent="0.3">
      <c r="A363" s="74">
        <v>357</v>
      </c>
      <c r="B363" s="15" t="s">
        <v>360</v>
      </c>
      <c r="C363" s="79" t="s">
        <v>3171</v>
      </c>
      <c r="D363" s="5"/>
      <c r="F363" s="5"/>
      <c r="G363" s="5"/>
      <c r="H363" s="5"/>
      <c r="I363" s="5"/>
      <c r="J363" s="5"/>
    </row>
    <row r="364" spans="1:10" x14ac:dyDescent="0.3">
      <c r="A364" s="74">
        <v>358</v>
      </c>
      <c r="B364" s="15" t="s">
        <v>78</v>
      </c>
      <c r="C364" s="79" t="s">
        <v>3171</v>
      </c>
      <c r="D364" s="5"/>
      <c r="F364" s="5"/>
      <c r="G364" s="5"/>
      <c r="H364" s="5"/>
      <c r="I364" s="5"/>
      <c r="J364" s="5"/>
    </row>
    <row r="365" spans="1:10" x14ac:dyDescent="0.3">
      <c r="A365" s="74">
        <v>359</v>
      </c>
      <c r="B365" s="15" t="s">
        <v>177</v>
      </c>
      <c r="C365" s="79" t="s">
        <v>3171</v>
      </c>
      <c r="D365" s="5"/>
      <c r="F365" s="5"/>
      <c r="G365" s="5"/>
      <c r="H365" s="5"/>
      <c r="I365" s="5"/>
      <c r="J365" s="5"/>
    </row>
    <row r="366" spans="1:10" x14ac:dyDescent="0.3">
      <c r="A366" s="74">
        <v>360</v>
      </c>
      <c r="B366" s="15" t="s">
        <v>399</v>
      </c>
      <c r="C366" s="79" t="s">
        <v>3171</v>
      </c>
      <c r="D366" s="5"/>
      <c r="F366" s="5"/>
      <c r="G366" s="5"/>
      <c r="H366" s="5"/>
      <c r="I366" s="5"/>
      <c r="J366" s="5"/>
    </row>
    <row r="367" spans="1:10" x14ac:dyDescent="0.3">
      <c r="A367" s="74">
        <v>361</v>
      </c>
      <c r="B367" s="79" t="s">
        <v>7</v>
      </c>
      <c r="C367" s="79" t="s">
        <v>3171</v>
      </c>
      <c r="D367" s="56"/>
      <c r="F367" s="5"/>
      <c r="G367" s="5"/>
      <c r="H367" s="5"/>
      <c r="I367" s="5"/>
      <c r="J367" s="5"/>
    </row>
    <row r="368" spans="1:10" x14ac:dyDescent="0.3">
      <c r="A368" s="74">
        <v>362</v>
      </c>
      <c r="B368" s="15" t="s">
        <v>21</v>
      </c>
      <c r="C368" s="79" t="s">
        <v>3171</v>
      </c>
      <c r="D368" s="5"/>
      <c r="F368" s="5"/>
      <c r="G368" s="5"/>
      <c r="H368" s="5"/>
      <c r="I368" s="5"/>
      <c r="J368" s="5"/>
    </row>
    <row r="369" spans="1:23" x14ac:dyDescent="0.3">
      <c r="A369" s="74">
        <v>363</v>
      </c>
      <c r="B369" s="15" t="s">
        <v>54</v>
      </c>
      <c r="C369" s="79" t="s">
        <v>3171</v>
      </c>
      <c r="D369" s="5"/>
      <c r="F369" s="5"/>
      <c r="G369" s="5"/>
      <c r="H369" s="5"/>
      <c r="I369" s="5"/>
      <c r="J369" s="5"/>
    </row>
    <row r="370" spans="1:23" x14ac:dyDescent="0.3">
      <c r="A370" s="74">
        <v>364</v>
      </c>
      <c r="B370" s="15" t="s">
        <v>81</v>
      </c>
      <c r="C370" s="79" t="s">
        <v>3171</v>
      </c>
      <c r="D370" s="5"/>
      <c r="F370" s="5"/>
      <c r="G370" s="5"/>
      <c r="H370" s="5"/>
      <c r="I370" s="5"/>
      <c r="J370" s="5"/>
    </row>
    <row r="371" spans="1:23" x14ac:dyDescent="0.3">
      <c r="A371" s="74">
        <v>365</v>
      </c>
      <c r="B371" s="15" t="s">
        <v>1725</v>
      </c>
      <c r="C371" s="45" t="s">
        <v>3172</v>
      </c>
      <c r="D371" s="5" t="s">
        <v>1724</v>
      </c>
      <c r="E371" s="48" t="s">
        <v>2930</v>
      </c>
      <c r="F371" s="45"/>
      <c r="G371" s="5"/>
      <c r="H371" s="5"/>
      <c r="I371" s="5"/>
      <c r="J371" s="5"/>
    </row>
    <row r="372" spans="1:23" x14ac:dyDescent="0.3">
      <c r="A372" s="74">
        <v>366</v>
      </c>
      <c r="B372" s="15" t="s">
        <v>72</v>
      </c>
      <c r="C372" s="79" t="s">
        <v>3171</v>
      </c>
      <c r="D372" s="5"/>
      <c r="F372" s="5"/>
      <c r="G372" s="5"/>
      <c r="H372" s="5"/>
      <c r="I372" s="5"/>
      <c r="J372" s="5"/>
    </row>
    <row r="373" spans="1:23" x14ac:dyDescent="0.3">
      <c r="A373" s="74">
        <v>367</v>
      </c>
      <c r="B373" s="15" t="s">
        <v>135</v>
      </c>
      <c r="C373" s="79" t="s">
        <v>3171</v>
      </c>
      <c r="D373" s="5"/>
      <c r="F373" s="5"/>
      <c r="G373" s="5"/>
      <c r="H373" s="5"/>
      <c r="I373" s="5"/>
      <c r="J373" s="5"/>
    </row>
    <row r="374" spans="1:23" x14ac:dyDescent="0.3">
      <c r="A374" s="74">
        <v>368</v>
      </c>
      <c r="B374" s="15" t="s">
        <v>332</v>
      </c>
      <c r="C374" s="79" t="s">
        <v>3171</v>
      </c>
      <c r="D374" s="5"/>
      <c r="F374" s="5"/>
      <c r="G374" s="5"/>
      <c r="H374" s="5"/>
      <c r="I374" s="5"/>
      <c r="J374" s="5"/>
    </row>
    <row r="375" spans="1:23" x14ac:dyDescent="0.3">
      <c r="A375" s="74">
        <v>369</v>
      </c>
      <c r="B375" s="15" t="s">
        <v>155</v>
      </c>
      <c r="C375" s="79" t="s">
        <v>3171</v>
      </c>
      <c r="D375" s="5"/>
      <c r="F375" s="5"/>
      <c r="G375" s="5"/>
      <c r="H375" s="5"/>
      <c r="I375" s="5"/>
      <c r="J375" s="5"/>
      <c r="W375" s="7"/>
    </row>
    <row r="376" spans="1:23" x14ac:dyDescent="0.3">
      <c r="A376" s="74">
        <v>370</v>
      </c>
      <c r="B376" s="15" t="s">
        <v>1741</v>
      </c>
      <c r="C376" s="45" t="s">
        <v>3172</v>
      </c>
      <c r="D376" s="5" t="s">
        <v>1724</v>
      </c>
      <c r="E376" s="48" t="s">
        <v>2930</v>
      </c>
      <c r="F376" s="45"/>
      <c r="G376" s="5"/>
      <c r="H376" s="5"/>
      <c r="I376" s="5"/>
      <c r="J376" s="5"/>
    </row>
    <row r="377" spans="1:23" x14ac:dyDescent="0.3">
      <c r="A377" s="74">
        <v>371</v>
      </c>
      <c r="B377" s="15" t="s">
        <v>156</v>
      </c>
      <c r="C377" s="79" t="s">
        <v>3171</v>
      </c>
      <c r="D377" s="5"/>
      <c r="F377" s="49"/>
      <c r="G377" s="5"/>
      <c r="H377" s="5"/>
      <c r="I377" s="5"/>
      <c r="J377" s="5"/>
    </row>
    <row r="378" spans="1:23" x14ac:dyDescent="0.3">
      <c r="A378" s="74">
        <v>372</v>
      </c>
      <c r="B378" s="15" t="s">
        <v>105</v>
      </c>
      <c r="C378" s="79" t="s">
        <v>3171</v>
      </c>
      <c r="D378" s="5"/>
      <c r="F378" s="49"/>
      <c r="G378" s="5"/>
      <c r="H378" s="5"/>
      <c r="I378" s="5"/>
      <c r="J378" s="5"/>
    </row>
    <row r="379" spans="1:23" x14ac:dyDescent="0.3">
      <c r="A379" s="74">
        <v>373</v>
      </c>
      <c r="B379" s="15" t="s">
        <v>391</v>
      </c>
      <c r="C379" s="79" t="s">
        <v>3171</v>
      </c>
      <c r="D379" s="5"/>
      <c r="F379" s="5"/>
      <c r="G379" s="5"/>
      <c r="H379" s="5"/>
      <c r="I379" s="5"/>
      <c r="J379" s="5"/>
    </row>
    <row r="380" spans="1:23" x14ac:dyDescent="0.3">
      <c r="A380" s="74">
        <v>374</v>
      </c>
      <c r="B380" s="48" t="s">
        <v>2899</v>
      </c>
      <c r="C380" s="45" t="s">
        <v>3172</v>
      </c>
      <c r="D380" s="48" t="s">
        <v>2921</v>
      </c>
      <c r="E380" s="5" t="s">
        <v>2942</v>
      </c>
      <c r="F380" s="5"/>
      <c r="G380" s="5"/>
      <c r="H380" s="5"/>
      <c r="I380" s="5"/>
      <c r="J380" s="5"/>
    </row>
    <row r="381" spans="1:23" x14ac:dyDescent="0.3">
      <c r="A381" s="74">
        <v>375</v>
      </c>
      <c r="B381" s="15" t="s">
        <v>110</v>
      </c>
      <c r="C381" s="79" t="s">
        <v>3171</v>
      </c>
      <c r="D381" s="5"/>
      <c r="F381" s="5"/>
      <c r="G381" s="5"/>
      <c r="H381" s="5"/>
      <c r="I381" s="5"/>
      <c r="J381" s="5"/>
    </row>
    <row r="382" spans="1:23" x14ac:dyDescent="0.3">
      <c r="A382" s="74">
        <v>376</v>
      </c>
      <c r="B382" s="15" t="s">
        <v>16</v>
      </c>
      <c r="C382" s="79" t="s">
        <v>3171</v>
      </c>
      <c r="D382" s="5"/>
      <c r="F382" s="5"/>
      <c r="G382" s="5"/>
      <c r="H382" s="5"/>
      <c r="I382" s="5"/>
      <c r="J382" s="5"/>
    </row>
    <row r="383" spans="1:23" x14ac:dyDescent="0.3">
      <c r="A383" s="74">
        <v>377</v>
      </c>
      <c r="B383" s="15" t="s">
        <v>303</v>
      </c>
      <c r="C383" s="79" t="s">
        <v>3171</v>
      </c>
      <c r="D383" s="5"/>
      <c r="F383" s="5"/>
      <c r="G383" s="5"/>
      <c r="H383" s="5"/>
      <c r="I383" s="5"/>
      <c r="J383" s="5"/>
    </row>
    <row r="384" spans="1:23" x14ac:dyDescent="0.3">
      <c r="A384" s="74">
        <v>378</v>
      </c>
      <c r="B384" s="15" t="s">
        <v>413</v>
      </c>
      <c r="C384" s="79" t="s">
        <v>3171</v>
      </c>
      <c r="D384" s="5"/>
      <c r="F384" s="5"/>
      <c r="G384" s="5"/>
      <c r="H384" s="5"/>
      <c r="I384" s="5"/>
      <c r="J384" s="5"/>
    </row>
    <row r="385" spans="1:21" x14ac:dyDescent="0.3">
      <c r="A385" s="74">
        <v>379</v>
      </c>
      <c r="B385" s="15" t="s">
        <v>269</v>
      </c>
      <c r="C385" s="79" t="s">
        <v>3171</v>
      </c>
      <c r="D385" s="5"/>
      <c r="F385" s="5"/>
      <c r="G385" s="5"/>
      <c r="H385" s="5"/>
      <c r="I385" s="5"/>
      <c r="J385" s="5"/>
    </row>
    <row r="386" spans="1:21" x14ac:dyDescent="0.3">
      <c r="A386" s="74">
        <v>380</v>
      </c>
      <c r="B386" s="15" t="s">
        <v>96</v>
      </c>
      <c r="C386" s="79" t="s">
        <v>3171</v>
      </c>
      <c r="D386" s="5"/>
      <c r="F386" s="5"/>
      <c r="G386" s="5"/>
      <c r="H386" s="5"/>
      <c r="I386" s="5"/>
      <c r="J386" s="5"/>
    </row>
    <row r="387" spans="1:21" x14ac:dyDescent="0.3">
      <c r="A387" s="74">
        <v>381</v>
      </c>
      <c r="B387" s="15" t="s">
        <v>48</v>
      </c>
      <c r="C387" s="79" t="s">
        <v>3171</v>
      </c>
      <c r="D387" s="5"/>
      <c r="F387" s="5"/>
      <c r="G387" s="5"/>
      <c r="H387" s="5"/>
      <c r="I387" s="5"/>
      <c r="J387" s="5"/>
      <c r="U387" s="7"/>
    </row>
    <row r="388" spans="1:21" x14ac:dyDescent="0.3">
      <c r="A388" s="74">
        <v>382</v>
      </c>
      <c r="B388" s="48" t="s">
        <v>2900</v>
      </c>
      <c r="C388" s="45" t="s">
        <v>3172</v>
      </c>
      <c r="D388" s="48" t="s">
        <v>2689</v>
      </c>
      <c r="E388" s="48" t="s">
        <v>2930</v>
      </c>
      <c r="F388" s="5"/>
      <c r="G388" s="5"/>
      <c r="H388" s="5"/>
      <c r="I388" s="5"/>
      <c r="J388" s="5"/>
    </row>
    <row r="389" spans="1:21" x14ac:dyDescent="0.3">
      <c r="A389" s="74">
        <v>383</v>
      </c>
      <c r="B389" s="15" t="s">
        <v>36</v>
      </c>
      <c r="C389" s="79" t="s">
        <v>3171</v>
      </c>
      <c r="D389" s="5"/>
      <c r="F389" s="5"/>
      <c r="G389" s="5"/>
      <c r="H389" s="5"/>
      <c r="I389" s="5"/>
      <c r="J389" s="5"/>
    </row>
    <row r="390" spans="1:21" x14ac:dyDescent="0.3">
      <c r="A390" s="74">
        <v>384</v>
      </c>
      <c r="B390" s="15" t="s">
        <v>1739</v>
      </c>
      <c r="C390" s="45" t="s">
        <v>3172</v>
      </c>
      <c r="D390" s="5" t="s">
        <v>1724</v>
      </c>
      <c r="E390" s="48" t="s">
        <v>2930</v>
      </c>
      <c r="F390" s="45"/>
      <c r="G390" s="5"/>
      <c r="H390" s="5"/>
      <c r="I390" s="5"/>
      <c r="J390" s="5"/>
    </row>
    <row r="391" spans="1:21" x14ac:dyDescent="0.3">
      <c r="A391" s="74">
        <v>385</v>
      </c>
      <c r="B391" s="15" t="s">
        <v>313</v>
      </c>
      <c r="C391" s="79" t="s">
        <v>3171</v>
      </c>
      <c r="D391" s="5"/>
      <c r="F391" s="5"/>
      <c r="G391" s="5"/>
      <c r="H391" s="5"/>
      <c r="I391" s="5"/>
      <c r="J391" s="5"/>
    </row>
    <row r="392" spans="1:21" x14ac:dyDescent="0.3">
      <c r="A392" s="74">
        <v>386</v>
      </c>
      <c r="B392" s="15" t="s">
        <v>296</v>
      </c>
      <c r="C392" s="79" t="s">
        <v>3171</v>
      </c>
      <c r="D392" s="5"/>
      <c r="F392" s="5"/>
      <c r="G392" s="5"/>
      <c r="H392" s="5"/>
      <c r="I392" s="5"/>
      <c r="J392" s="5"/>
    </row>
    <row r="393" spans="1:21" x14ac:dyDescent="0.3">
      <c r="A393" s="74">
        <v>387</v>
      </c>
      <c r="B393" s="15" t="s">
        <v>317</v>
      </c>
      <c r="C393" s="79" t="s">
        <v>3171</v>
      </c>
      <c r="D393" s="5"/>
      <c r="F393" s="5"/>
      <c r="G393" s="5"/>
      <c r="H393" s="5"/>
      <c r="I393" s="5"/>
      <c r="J393" s="5"/>
    </row>
    <row r="394" spans="1:21" x14ac:dyDescent="0.3">
      <c r="A394" s="74">
        <v>388</v>
      </c>
      <c r="B394" s="15" t="s">
        <v>186</v>
      </c>
      <c r="C394" s="79" t="s">
        <v>3171</v>
      </c>
      <c r="D394" s="5"/>
      <c r="F394" s="5"/>
      <c r="G394" s="5"/>
      <c r="H394" s="5"/>
      <c r="I394" s="5"/>
      <c r="J394" s="5"/>
    </row>
    <row r="395" spans="1:21" x14ac:dyDescent="0.3">
      <c r="A395" s="74">
        <v>389</v>
      </c>
      <c r="B395" s="15" t="s">
        <v>153</v>
      </c>
      <c r="C395" s="79" t="s">
        <v>3171</v>
      </c>
      <c r="D395" s="5"/>
      <c r="F395" s="5"/>
      <c r="G395" s="5"/>
      <c r="H395" s="5"/>
      <c r="I395" s="5"/>
      <c r="J395" s="5"/>
    </row>
    <row r="396" spans="1:21" x14ac:dyDescent="0.3">
      <c r="A396" s="74">
        <v>390</v>
      </c>
      <c r="B396" s="15" t="s">
        <v>345</v>
      </c>
      <c r="C396" s="79" t="s">
        <v>3171</v>
      </c>
      <c r="D396" s="5"/>
      <c r="F396" s="5"/>
      <c r="G396" s="5"/>
      <c r="H396" s="5"/>
      <c r="I396" s="5"/>
      <c r="J396" s="5"/>
    </row>
    <row r="397" spans="1:21" x14ac:dyDescent="0.3">
      <c r="A397" s="74">
        <v>391</v>
      </c>
      <c r="B397" s="15" t="s">
        <v>407</v>
      </c>
      <c r="C397" s="79" t="s">
        <v>3171</v>
      </c>
      <c r="D397" s="5"/>
      <c r="F397" s="5"/>
      <c r="G397" s="5"/>
      <c r="H397" s="5"/>
      <c r="I397" s="5"/>
      <c r="J397" s="5"/>
    </row>
    <row r="398" spans="1:21" x14ac:dyDescent="0.3">
      <c r="A398" s="74">
        <v>392</v>
      </c>
      <c r="B398" s="15" t="s">
        <v>405</v>
      </c>
      <c r="C398" s="79" t="s">
        <v>3171</v>
      </c>
      <c r="D398" s="56"/>
      <c r="F398" s="5"/>
      <c r="G398" s="5"/>
      <c r="H398" s="5"/>
      <c r="I398" s="5"/>
      <c r="J398" s="5"/>
    </row>
    <row r="399" spans="1:21" x14ac:dyDescent="0.3">
      <c r="A399" s="74">
        <v>393</v>
      </c>
      <c r="B399" s="15" t="s">
        <v>26</v>
      </c>
      <c r="C399" s="79" t="s">
        <v>3171</v>
      </c>
      <c r="D399" s="5"/>
      <c r="F399" s="5"/>
      <c r="G399" s="5"/>
      <c r="H399" s="5"/>
      <c r="I399" s="5"/>
      <c r="J399" s="5"/>
    </row>
    <row r="400" spans="1:21" x14ac:dyDescent="0.3">
      <c r="A400" s="74">
        <v>394</v>
      </c>
      <c r="B400" s="15" t="s">
        <v>1802</v>
      </c>
      <c r="C400" s="45" t="s">
        <v>3172</v>
      </c>
      <c r="D400" s="5" t="s">
        <v>1724</v>
      </c>
      <c r="E400" s="48" t="s">
        <v>2930</v>
      </c>
      <c r="F400" s="45"/>
      <c r="G400" s="5"/>
      <c r="H400" s="5"/>
      <c r="I400" s="5"/>
      <c r="J400" s="5"/>
    </row>
    <row r="401" spans="1:10" x14ac:dyDescent="0.3">
      <c r="A401" s="74">
        <v>395</v>
      </c>
      <c r="B401" s="48" t="s">
        <v>2901</v>
      </c>
      <c r="C401" s="45" t="s">
        <v>3172</v>
      </c>
      <c r="D401" s="48" t="s">
        <v>2688</v>
      </c>
      <c r="E401" s="48" t="s">
        <v>2930</v>
      </c>
      <c r="F401" s="5"/>
      <c r="G401" s="5"/>
      <c r="H401" s="5"/>
      <c r="I401" s="5"/>
      <c r="J401" s="5"/>
    </row>
    <row r="402" spans="1:10" x14ac:dyDescent="0.3">
      <c r="A402" s="74">
        <v>396</v>
      </c>
      <c r="B402" s="15" t="s">
        <v>257</v>
      </c>
      <c r="C402" s="79" t="s">
        <v>3171</v>
      </c>
      <c r="D402" s="5"/>
      <c r="F402" s="5"/>
      <c r="G402" s="5"/>
      <c r="H402" s="5"/>
      <c r="I402" s="5"/>
      <c r="J402" s="5"/>
    </row>
    <row r="403" spans="1:10" x14ac:dyDescent="0.3">
      <c r="A403" s="74">
        <v>397</v>
      </c>
      <c r="B403" s="15" t="s">
        <v>1736</v>
      </c>
      <c r="C403" s="45" t="s">
        <v>3172</v>
      </c>
      <c r="D403" s="5" t="s">
        <v>1727</v>
      </c>
      <c r="E403" s="48" t="s">
        <v>2930</v>
      </c>
      <c r="F403" s="45"/>
      <c r="G403" s="5"/>
      <c r="H403" s="5"/>
      <c r="I403" s="5"/>
      <c r="J403" s="5"/>
    </row>
    <row r="404" spans="1:10" x14ac:dyDescent="0.3">
      <c r="A404" s="74">
        <v>398</v>
      </c>
      <c r="B404" s="48" t="s">
        <v>2902</v>
      </c>
      <c r="C404" s="45" t="s">
        <v>3172</v>
      </c>
      <c r="D404" s="48" t="s">
        <v>2697</v>
      </c>
      <c r="E404" s="48" t="s">
        <v>2930</v>
      </c>
      <c r="F404" s="5"/>
      <c r="G404" s="5"/>
      <c r="H404" s="5"/>
      <c r="I404" s="5"/>
      <c r="J404" s="5"/>
    </row>
    <row r="405" spans="1:10" x14ac:dyDescent="0.3">
      <c r="A405" s="74">
        <v>399</v>
      </c>
      <c r="B405" s="15" t="s">
        <v>389</v>
      </c>
      <c r="C405" s="79" t="s">
        <v>3171</v>
      </c>
      <c r="D405" s="5"/>
      <c r="F405" s="5"/>
      <c r="G405" s="5"/>
      <c r="H405" s="5"/>
      <c r="I405" s="5"/>
      <c r="J405" s="5"/>
    </row>
    <row r="406" spans="1:10" x14ac:dyDescent="0.3">
      <c r="A406" s="74">
        <v>400</v>
      </c>
      <c r="B406" s="15" t="s">
        <v>1726</v>
      </c>
      <c r="C406" s="45" t="s">
        <v>3172</v>
      </c>
      <c r="D406" s="5" t="s">
        <v>1727</v>
      </c>
      <c r="E406" s="48" t="s">
        <v>2930</v>
      </c>
      <c r="F406" s="5"/>
      <c r="G406" s="5"/>
      <c r="H406" s="5"/>
      <c r="I406" s="5"/>
      <c r="J406" s="5"/>
    </row>
    <row r="407" spans="1:10" x14ac:dyDescent="0.3">
      <c r="A407" s="74">
        <v>401</v>
      </c>
      <c r="B407" s="15" t="s">
        <v>382</v>
      </c>
      <c r="C407" s="79" t="s">
        <v>3171</v>
      </c>
      <c r="D407" s="5"/>
      <c r="F407" s="5"/>
      <c r="G407" s="5"/>
      <c r="H407" s="5"/>
      <c r="I407" s="5"/>
      <c r="J407" s="5"/>
    </row>
    <row r="408" spans="1:10" x14ac:dyDescent="0.3">
      <c r="A408" s="74">
        <v>402</v>
      </c>
      <c r="B408" s="15" t="s">
        <v>1748</v>
      </c>
      <c r="C408" s="45" t="s">
        <v>3172</v>
      </c>
      <c r="D408" s="5" t="s">
        <v>1819</v>
      </c>
      <c r="E408" s="48" t="s">
        <v>2928</v>
      </c>
      <c r="F408" s="5"/>
      <c r="G408" s="5"/>
      <c r="H408" s="5"/>
      <c r="I408" s="5"/>
      <c r="J408" s="5"/>
    </row>
    <row r="409" spans="1:10" x14ac:dyDescent="0.3">
      <c r="A409" s="74">
        <v>403</v>
      </c>
      <c r="B409" s="15" t="s">
        <v>309</v>
      </c>
      <c r="C409" s="79" t="s">
        <v>3171</v>
      </c>
      <c r="D409" s="5"/>
      <c r="F409" s="5"/>
      <c r="G409" s="5"/>
      <c r="H409" s="5"/>
      <c r="I409" s="5"/>
      <c r="J409" s="5"/>
    </row>
    <row r="410" spans="1:10" x14ac:dyDescent="0.3">
      <c r="A410" s="74">
        <v>404</v>
      </c>
      <c r="B410" s="15" t="s">
        <v>248</v>
      </c>
      <c r="C410" s="45" t="s">
        <v>3172</v>
      </c>
      <c r="D410" s="5" t="s">
        <v>1749</v>
      </c>
      <c r="E410" s="48" t="s">
        <v>2928</v>
      </c>
      <c r="F410" s="5"/>
      <c r="G410" s="5"/>
      <c r="H410" s="5"/>
      <c r="I410" s="5"/>
      <c r="J410" s="5"/>
    </row>
    <row r="411" spans="1:10" x14ac:dyDescent="0.3">
      <c r="A411" s="74">
        <v>405</v>
      </c>
      <c r="B411" s="15" t="s">
        <v>151</v>
      </c>
      <c r="C411" s="79" t="s">
        <v>3171</v>
      </c>
      <c r="D411" s="5"/>
      <c r="F411" s="5"/>
      <c r="G411" s="5"/>
      <c r="H411" s="5"/>
      <c r="I411" s="5"/>
      <c r="J411" s="5"/>
    </row>
    <row r="412" spans="1:10" x14ac:dyDescent="0.3">
      <c r="A412" s="74">
        <v>406</v>
      </c>
      <c r="B412" s="15" t="s">
        <v>245</v>
      </c>
      <c r="C412" s="79" t="s">
        <v>3171</v>
      </c>
      <c r="D412" s="5"/>
      <c r="F412" s="5"/>
      <c r="G412" s="5"/>
      <c r="H412" s="5"/>
      <c r="I412" s="5"/>
      <c r="J412" s="5"/>
    </row>
    <row r="413" spans="1:10" x14ac:dyDescent="0.3">
      <c r="A413" s="74">
        <v>407</v>
      </c>
      <c r="B413" s="15" t="s">
        <v>359</v>
      </c>
      <c r="C413" s="79" t="s">
        <v>3171</v>
      </c>
      <c r="D413" s="5"/>
      <c r="F413" s="5"/>
      <c r="G413" s="5"/>
      <c r="H413" s="5"/>
      <c r="I413" s="5"/>
      <c r="J413" s="5"/>
    </row>
    <row r="414" spans="1:10" x14ac:dyDescent="0.3">
      <c r="A414" s="74">
        <v>408</v>
      </c>
      <c r="B414" s="15" t="s">
        <v>56</v>
      </c>
      <c r="C414" s="79" t="s">
        <v>3171</v>
      </c>
      <c r="D414" s="5"/>
      <c r="F414" s="5"/>
      <c r="G414" s="5"/>
      <c r="H414" s="5"/>
      <c r="I414" s="5"/>
      <c r="J414" s="5"/>
    </row>
    <row r="415" spans="1:10" x14ac:dyDescent="0.3">
      <c r="A415" s="74">
        <v>409</v>
      </c>
      <c r="B415" s="15" t="s">
        <v>51</v>
      </c>
      <c r="C415" s="79" t="s">
        <v>3171</v>
      </c>
      <c r="D415" s="5"/>
      <c r="F415" s="5"/>
      <c r="G415" s="5"/>
      <c r="H415" s="5"/>
      <c r="I415" s="5"/>
      <c r="J415" s="5"/>
    </row>
    <row r="416" spans="1:10" x14ac:dyDescent="0.3">
      <c r="A416" s="74">
        <v>410</v>
      </c>
      <c r="B416" s="15" t="s">
        <v>1815</v>
      </c>
      <c r="C416" s="45" t="s">
        <v>3172</v>
      </c>
      <c r="D416" s="5" t="s">
        <v>1816</v>
      </c>
      <c r="E416" s="48" t="s">
        <v>2928</v>
      </c>
      <c r="F416" s="5"/>
      <c r="G416" s="5"/>
      <c r="H416" s="5"/>
      <c r="I416" s="5"/>
      <c r="J416" s="5"/>
    </row>
    <row r="417" spans="1:10" x14ac:dyDescent="0.3">
      <c r="A417" s="74">
        <v>411</v>
      </c>
      <c r="B417" s="15" t="s">
        <v>22</v>
      </c>
      <c r="C417" s="79" t="s">
        <v>3171</v>
      </c>
      <c r="D417" s="5"/>
      <c r="F417" s="5"/>
      <c r="G417" s="5"/>
      <c r="H417" s="5"/>
      <c r="I417" s="5"/>
      <c r="J417" s="5"/>
    </row>
    <row r="418" spans="1:10" x14ac:dyDescent="0.3">
      <c r="A418" s="74">
        <v>412</v>
      </c>
      <c r="B418" s="15" t="s">
        <v>64</v>
      </c>
      <c r="C418" s="79" t="s">
        <v>3171</v>
      </c>
      <c r="D418" s="5"/>
      <c r="F418" s="5"/>
      <c r="G418" s="5"/>
      <c r="H418" s="5"/>
      <c r="I418" s="5"/>
      <c r="J418" s="5"/>
    </row>
    <row r="419" spans="1:10" x14ac:dyDescent="0.3">
      <c r="A419" s="74">
        <v>413</v>
      </c>
      <c r="B419" s="15" t="s">
        <v>1742</v>
      </c>
      <c r="C419" s="45" t="s">
        <v>3172</v>
      </c>
      <c r="D419" s="5" t="s">
        <v>2943</v>
      </c>
      <c r="E419" s="5" t="s">
        <v>2942</v>
      </c>
      <c r="F419" s="56"/>
      <c r="G419" s="5"/>
      <c r="H419" s="5"/>
      <c r="I419" s="5"/>
      <c r="J419" s="5"/>
    </row>
    <row r="420" spans="1:10" x14ac:dyDescent="0.3">
      <c r="A420" s="74">
        <v>414</v>
      </c>
      <c r="B420" s="15" t="s">
        <v>346</v>
      </c>
      <c r="C420" s="79" t="s">
        <v>3171</v>
      </c>
      <c r="D420" s="5"/>
      <c r="F420" s="56"/>
      <c r="G420" s="5"/>
      <c r="H420" s="5"/>
      <c r="I420" s="5"/>
      <c r="J420" s="5"/>
    </row>
    <row r="421" spans="1:10" x14ac:dyDescent="0.3">
      <c r="A421" s="74">
        <v>415</v>
      </c>
      <c r="B421" s="15" t="s">
        <v>31</v>
      </c>
      <c r="C421" s="79" t="s">
        <v>3171</v>
      </c>
      <c r="D421" s="5"/>
      <c r="F421" s="5"/>
      <c r="G421" s="5"/>
      <c r="H421" s="5"/>
      <c r="I421" s="5"/>
      <c r="J421" s="5"/>
    </row>
    <row r="422" spans="1:10" x14ac:dyDescent="0.3">
      <c r="A422" s="74">
        <v>416</v>
      </c>
      <c r="B422" s="15" t="s">
        <v>1750</v>
      </c>
      <c r="C422" s="45" t="s">
        <v>3172</v>
      </c>
      <c r="D422" s="5" t="s">
        <v>1724</v>
      </c>
      <c r="E422" s="48" t="s">
        <v>2930</v>
      </c>
      <c r="F422" s="5"/>
      <c r="G422" s="5"/>
      <c r="H422" s="5"/>
      <c r="I422" s="5"/>
      <c r="J422" s="5"/>
    </row>
    <row r="423" spans="1:10" x14ac:dyDescent="0.3">
      <c r="A423" s="74">
        <v>417</v>
      </c>
      <c r="B423" s="15" t="s">
        <v>314</v>
      </c>
      <c r="C423" s="79" t="s">
        <v>3171</v>
      </c>
      <c r="D423" s="5"/>
      <c r="F423" s="5"/>
      <c r="G423" s="5"/>
      <c r="H423" s="5"/>
      <c r="I423" s="5"/>
      <c r="J423" s="5"/>
    </row>
    <row r="424" spans="1:10" x14ac:dyDescent="0.3">
      <c r="A424" s="74">
        <v>418</v>
      </c>
      <c r="B424" s="15" t="s">
        <v>417</v>
      </c>
      <c r="C424" s="79" t="s">
        <v>3171</v>
      </c>
      <c r="D424" s="5"/>
      <c r="F424" s="5"/>
      <c r="G424" s="5"/>
      <c r="H424" s="5"/>
      <c r="I424" s="5"/>
      <c r="J424" s="5"/>
    </row>
    <row r="425" spans="1:10" x14ac:dyDescent="0.3">
      <c r="A425" s="74">
        <v>419</v>
      </c>
      <c r="B425" s="15" t="s">
        <v>34</v>
      </c>
      <c r="C425" s="79" t="s">
        <v>3171</v>
      </c>
      <c r="D425" s="5"/>
      <c r="F425" s="5"/>
      <c r="G425" s="5"/>
      <c r="H425" s="5"/>
      <c r="I425" s="5"/>
      <c r="J425" s="5"/>
    </row>
    <row r="426" spans="1:10" x14ac:dyDescent="0.3">
      <c r="A426" s="74">
        <v>420</v>
      </c>
      <c r="B426" s="15" t="s">
        <v>211</v>
      </c>
      <c r="C426" s="79" t="s">
        <v>3171</v>
      </c>
      <c r="D426" s="5"/>
      <c r="F426" s="5"/>
      <c r="G426" s="5"/>
      <c r="H426" s="5"/>
      <c r="I426" s="5"/>
      <c r="J426" s="5"/>
    </row>
    <row r="427" spans="1:10" x14ac:dyDescent="0.3">
      <c r="A427" s="74">
        <v>421</v>
      </c>
      <c r="B427" s="15" t="s">
        <v>295</v>
      </c>
      <c r="C427" s="79" t="s">
        <v>3171</v>
      </c>
      <c r="D427" s="5"/>
      <c r="F427" s="5"/>
      <c r="G427" s="5"/>
      <c r="H427" s="5"/>
      <c r="I427" s="5"/>
      <c r="J427" s="5"/>
    </row>
    <row r="428" spans="1:10" x14ac:dyDescent="0.3">
      <c r="A428" s="74">
        <v>422</v>
      </c>
      <c r="B428" s="15" t="s">
        <v>190</v>
      </c>
      <c r="C428" s="79" t="s">
        <v>3171</v>
      </c>
      <c r="D428" s="5"/>
      <c r="F428" s="5"/>
      <c r="G428" s="5"/>
      <c r="H428" s="5"/>
      <c r="I428" s="5"/>
      <c r="J428" s="5"/>
    </row>
    <row r="429" spans="1:10" x14ac:dyDescent="0.3">
      <c r="A429" s="74">
        <v>423</v>
      </c>
      <c r="B429" s="15" t="s">
        <v>220</v>
      </c>
      <c r="C429" s="79" t="s">
        <v>3171</v>
      </c>
      <c r="D429" s="5"/>
      <c r="F429" s="5"/>
      <c r="G429" s="5"/>
      <c r="H429" s="5"/>
      <c r="I429" s="5"/>
      <c r="J429" s="5"/>
    </row>
    <row r="430" spans="1:10" x14ac:dyDescent="0.3">
      <c r="A430" s="74">
        <v>424</v>
      </c>
      <c r="B430" s="15" t="s">
        <v>197</v>
      </c>
      <c r="C430" s="79" t="s">
        <v>3171</v>
      </c>
      <c r="D430" s="5"/>
      <c r="F430" s="5"/>
      <c r="G430" s="5"/>
      <c r="H430" s="5"/>
      <c r="I430" s="5"/>
      <c r="J430" s="5"/>
    </row>
    <row r="431" spans="1:10" x14ac:dyDescent="0.3">
      <c r="A431" s="74">
        <v>425</v>
      </c>
      <c r="B431" s="48" t="s">
        <v>2903</v>
      </c>
      <c r="C431" s="45" t="s">
        <v>3172</v>
      </c>
      <c r="D431" s="48" t="s">
        <v>2699</v>
      </c>
      <c r="E431" s="48" t="s">
        <v>2930</v>
      </c>
      <c r="F431" s="5"/>
      <c r="G431" s="5"/>
      <c r="H431" s="5"/>
      <c r="I431" s="5"/>
      <c r="J431" s="5"/>
    </row>
    <row r="432" spans="1:10" x14ac:dyDescent="0.3">
      <c r="A432" s="74">
        <v>426</v>
      </c>
      <c r="B432" s="48" t="s">
        <v>2904</v>
      </c>
      <c r="C432" s="45" t="s">
        <v>3172</v>
      </c>
      <c r="D432" s="48" t="s">
        <v>2917</v>
      </c>
      <c r="E432" s="48" t="s">
        <v>2928</v>
      </c>
      <c r="F432" s="5"/>
      <c r="G432" s="5"/>
      <c r="H432" s="5"/>
      <c r="I432" s="5"/>
      <c r="J432" s="5"/>
    </row>
    <row r="433" spans="1:21" x14ac:dyDescent="0.3">
      <c r="A433" s="74">
        <v>427</v>
      </c>
      <c r="B433" s="48" t="s">
        <v>2905</v>
      </c>
      <c r="C433" s="45" t="s">
        <v>3172</v>
      </c>
      <c r="D433" s="48" t="s">
        <v>2922</v>
      </c>
      <c r="E433" s="48" t="s">
        <v>2928</v>
      </c>
      <c r="F433" s="5"/>
      <c r="G433" s="5"/>
      <c r="H433" s="5"/>
      <c r="I433" s="5"/>
      <c r="J433" s="5"/>
    </row>
    <row r="434" spans="1:21" x14ac:dyDescent="0.3">
      <c r="A434" s="74">
        <v>428</v>
      </c>
      <c r="B434" s="15" t="s">
        <v>1751</v>
      </c>
      <c r="C434" s="45" t="s">
        <v>3172</v>
      </c>
      <c r="D434" s="5" t="s">
        <v>1724</v>
      </c>
      <c r="E434" s="48" t="s">
        <v>2930</v>
      </c>
      <c r="F434" s="5"/>
      <c r="G434" s="5"/>
      <c r="H434" s="5"/>
      <c r="I434" s="5"/>
      <c r="J434" s="5"/>
    </row>
    <row r="435" spans="1:21" x14ac:dyDescent="0.3">
      <c r="A435" s="74">
        <v>429</v>
      </c>
      <c r="B435" s="15" t="s">
        <v>1740</v>
      </c>
      <c r="C435" s="45" t="s">
        <v>3172</v>
      </c>
      <c r="D435" s="5" t="s">
        <v>1724</v>
      </c>
      <c r="E435" s="48" t="s">
        <v>2930</v>
      </c>
      <c r="F435" s="5"/>
      <c r="G435" s="5"/>
      <c r="H435" s="5"/>
      <c r="I435" s="5"/>
      <c r="J435" s="5"/>
    </row>
    <row r="436" spans="1:21" x14ac:dyDescent="0.3">
      <c r="A436" s="74">
        <v>430</v>
      </c>
      <c r="B436" s="15" t="s">
        <v>88</v>
      </c>
      <c r="C436" s="79" t="s">
        <v>3171</v>
      </c>
      <c r="D436" s="5"/>
      <c r="F436" s="49"/>
      <c r="G436" s="5"/>
      <c r="H436" s="5"/>
      <c r="I436" s="5"/>
      <c r="J436" s="5"/>
    </row>
    <row r="437" spans="1:21" x14ac:dyDescent="0.3">
      <c r="A437" s="74">
        <v>431</v>
      </c>
      <c r="B437" s="15" t="s">
        <v>316</v>
      </c>
      <c r="C437" s="79" t="s">
        <v>3171</v>
      </c>
      <c r="D437" s="5"/>
      <c r="F437" s="49"/>
      <c r="G437" s="5"/>
      <c r="H437" s="5"/>
      <c r="I437" s="5"/>
      <c r="J437" s="5"/>
    </row>
    <row r="438" spans="1:21" x14ac:dyDescent="0.3">
      <c r="A438" s="74">
        <v>432</v>
      </c>
      <c r="B438" s="15" t="s">
        <v>1792</v>
      </c>
      <c r="C438" s="45" t="s">
        <v>3172</v>
      </c>
      <c r="D438" s="5" t="s">
        <v>1727</v>
      </c>
      <c r="E438" s="48" t="s">
        <v>2930</v>
      </c>
      <c r="F438" s="5"/>
      <c r="G438" s="5"/>
      <c r="H438" s="5"/>
      <c r="I438" s="5"/>
      <c r="J438" s="5"/>
    </row>
    <row r="439" spans="1:21" x14ac:dyDescent="0.3">
      <c r="A439" s="74">
        <v>433</v>
      </c>
      <c r="B439" s="15" t="s">
        <v>191</v>
      </c>
      <c r="C439" s="79" t="s">
        <v>3171</v>
      </c>
      <c r="D439" s="5"/>
      <c r="F439" s="5"/>
      <c r="G439" s="5"/>
      <c r="H439" s="5"/>
      <c r="I439" s="5"/>
      <c r="J439" s="5"/>
    </row>
    <row r="440" spans="1:21" x14ac:dyDescent="0.3">
      <c r="A440" s="74">
        <v>434</v>
      </c>
      <c r="B440" s="15" t="s">
        <v>41</v>
      </c>
      <c r="C440" s="79" t="s">
        <v>3171</v>
      </c>
      <c r="D440" s="5"/>
      <c r="F440" s="5"/>
      <c r="G440" s="5"/>
      <c r="H440" s="5"/>
      <c r="I440" s="5"/>
      <c r="J440" s="5"/>
      <c r="U440" s="7"/>
    </row>
    <row r="441" spans="1:21" x14ac:dyDescent="0.3">
      <c r="A441" s="74">
        <v>435</v>
      </c>
      <c r="B441" s="111" t="s">
        <v>1796</v>
      </c>
      <c r="C441" s="45" t="s">
        <v>3172</v>
      </c>
      <c r="D441" s="52" t="s">
        <v>1797</v>
      </c>
      <c r="E441" s="52" t="s">
        <v>1821</v>
      </c>
      <c r="F441" s="45"/>
      <c r="G441" s="5"/>
      <c r="H441" s="5"/>
      <c r="I441" s="5"/>
      <c r="J441" s="5"/>
    </row>
    <row r="442" spans="1:21" x14ac:dyDescent="0.3">
      <c r="A442" s="74">
        <v>436</v>
      </c>
      <c r="B442" s="15" t="s">
        <v>333</v>
      </c>
      <c r="C442" s="79" t="s">
        <v>3171</v>
      </c>
      <c r="D442" s="5"/>
      <c r="F442" s="5"/>
      <c r="G442" s="5"/>
      <c r="H442" s="5"/>
      <c r="I442" s="5"/>
      <c r="J442" s="5"/>
    </row>
    <row r="443" spans="1:21" x14ac:dyDescent="0.3">
      <c r="A443" s="74">
        <v>437</v>
      </c>
      <c r="B443" s="15" t="s">
        <v>282</v>
      </c>
      <c r="C443" s="79" t="s">
        <v>3171</v>
      </c>
      <c r="D443" s="5"/>
      <c r="F443" s="5"/>
      <c r="G443" s="5"/>
      <c r="H443" s="5"/>
      <c r="I443" s="5"/>
      <c r="J443" s="5"/>
    </row>
    <row r="444" spans="1:21" x14ac:dyDescent="0.3">
      <c r="A444" s="74">
        <v>438</v>
      </c>
      <c r="B444" s="15" t="s">
        <v>40</v>
      </c>
      <c r="C444" s="79" t="s">
        <v>3171</v>
      </c>
      <c r="D444" s="5"/>
      <c r="F444" s="5"/>
      <c r="G444" s="5"/>
      <c r="H444" s="5"/>
      <c r="I444" s="5"/>
      <c r="J444" s="5"/>
    </row>
    <row r="445" spans="1:21" x14ac:dyDescent="0.3">
      <c r="A445" s="74">
        <v>439</v>
      </c>
      <c r="B445" s="15" t="s">
        <v>1768</v>
      </c>
      <c r="C445" s="45" t="s">
        <v>3172</v>
      </c>
      <c r="D445" s="5" t="s">
        <v>1769</v>
      </c>
      <c r="E445" s="48" t="s">
        <v>2927</v>
      </c>
      <c r="F445" s="5"/>
      <c r="G445" s="5"/>
      <c r="H445" s="5"/>
      <c r="I445" s="5"/>
      <c r="J445" s="5"/>
    </row>
    <row r="446" spans="1:21" x14ac:dyDescent="0.3">
      <c r="A446" s="74">
        <v>440</v>
      </c>
      <c r="B446" s="15" t="s">
        <v>231</v>
      </c>
      <c r="C446" s="79" t="s">
        <v>3171</v>
      </c>
      <c r="D446" s="5"/>
      <c r="F446" s="5"/>
      <c r="G446" s="5"/>
      <c r="H446" s="5"/>
      <c r="I446" s="5"/>
      <c r="J446" s="5"/>
    </row>
    <row r="447" spans="1:21" x14ac:dyDescent="0.3">
      <c r="A447" s="74">
        <v>441</v>
      </c>
      <c r="B447" s="15" t="s">
        <v>394</v>
      </c>
      <c r="C447" s="79" t="s">
        <v>3171</v>
      </c>
      <c r="D447" s="5"/>
      <c r="F447" s="5"/>
      <c r="G447" s="5"/>
      <c r="H447" s="5"/>
      <c r="I447" s="5"/>
      <c r="J447" s="5"/>
    </row>
    <row r="448" spans="1:21" x14ac:dyDescent="0.3">
      <c r="A448" s="74">
        <v>442</v>
      </c>
      <c r="B448" s="15" t="s">
        <v>209</v>
      </c>
      <c r="C448" s="79" t="s">
        <v>3171</v>
      </c>
      <c r="D448" s="5"/>
      <c r="F448" s="5"/>
      <c r="G448" s="5"/>
      <c r="H448" s="5"/>
      <c r="I448" s="5"/>
      <c r="J448" s="5"/>
    </row>
    <row r="449" spans="1:10" x14ac:dyDescent="0.3">
      <c r="A449" s="74">
        <v>443</v>
      </c>
      <c r="B449" s="15" t="s">
        <v>205</v>
      </c>
      <c r="C449" s="79" t="s">
        <v>3171</v>
      </c>
      <c r="D449" s="5"/>
      <c r="F449" s="5"/>
      <c r="G449" s="5"/>
      <c r="H449" s="5"/>
      <c r="I449" s="5"/>
      <c r="J449" s="5"/>
    </row>
    <row r="450" spans="1:10" x14ac:dyDescent="0.3">
      <c r="A450" s="74">
        <v>444</v>
      </c>
      <c r="B450" s="15" t="s">
        <v>1780</v>
      </c>
      <c r="C450" s="45" t="s">
        <v>3172</v>
      </c>
      <c r="D450" s="5" t="s">
        <v>1724</v>
      </c>
      <c r="E450" s="48" t="s">
        <v>2930</v>
      </c>
      <c r="F450" s="5"/>
      <c r="G450" s="5"/>
      <c r="H450" s="5"/>
      <c r="I450" s="5"/>
      <c r="J450" s="5"/>
    </row>
    <row r="451" spans="1:10" x14ac:dyDescent="0.3">
      <c r="A451" s="74">
        <v>445</v>
      </c>
      <c r="B451" s="15" t="s">
        <v>371</v>
      </c>
      <c r="C451" s="79" t="s">
        <v>3171</v>
      </c>
      <c r="D451" s="5"/>
      <c r="F451" s="5"/>
      <c r="G451" s="5"/>
      <c r="H451" s="5"/>
      <c r="I451" s="5"/>
      <c r="J451" s="5"/>
    </row>
    <row r="452" spans="1:10" x14ac:dyDescent="0.3">
      <c r="A452" s="74">
        <v>446</v>
      </c>
      <c r="B452" s="15" t="s">
        <v>1767</v>
      </c>
      <c r="C452" s="45" t="s">
        <v>3172</v>
      </c>
      <c r="D452" s="5" t="s">
        <v>1724</v>
      </c>
      <c r="E452" s="48" t="s">
        <v>2930</v>
      </c>
      <c r="F452" s="5"/>
      <c r="G452" s="5"/>
      <c r="H452" s="5"/>
      <c r="I452" s="5"/>
      <c r="J452" s="5"/>
    </row>
    <row r="453" spans="1:10" x14ac:dyDescent="0.3">
      <c r="A453" s="74">
        <v>447</v>
      </c>
      <c r="B453" s="15" t="s">
        <v>256</v>
      </c>
      <c r="C453" s="79" t="s">
        <v>3171</v>
      </c>
      <c r="D453" s="5"/>
      <c r="F453" s="5"/>
      <c r="G453" s="5"/>
      <c r="H453" s="5"/>
      <c r="I453" s="5"/>
      <c r="J453" s="5"/>
    </row>
    <row r="454" spans="1:10" x14ac:dyDescent="0.3">
      <c r="A454" s="74">
        <v>448</v>
      </c>
      <c r="B454" s="15" t="s">
        <v>147</v>
      </c>
      <c r="C454" s="79" t="s">
        <v>3171</v>
      </c>
      <c r="D454" s="5"/>
      <c r="F454" s="5"/>
      <c r="G454" s="5"/>
      <c r="H454" s="5"/>
      <c r="I454" s="5"/>
      <c r="J454" s="5"/>
    </row>
    <row r="455" spans="1:10" x14ac:dyDescent="0.3">
      <c r="A455" s="74">
        <v>449</v>
      </c>
      <c r="B455" s="15" t="s">
        <v>357</v>
      </c>
      <c r="C455" s="79" t="s">
        <v>3171</v>
      </c>
      <c r="D455" s="5"/>
      <c r="F455" s="5"/>
      <c r="G455" s="5"/>
      <c r="H455" s="5"/>
      <c r="I455" s="5"/>
      <c r="J455" s="5"/>
    </row>
    <row r="456" spans="1:10" x14ac:dyDescent="0.3">
      <c r="A456" s="74">
        <v>450</v>
      </c>
      <c r="B456" s="15" t="s">
        <v>141</v>
      </c>
      <c r="C456" s="79" t="s">
        <v>3171</v>
      </c>
      <c r="D456" s="5"/>
      <c r="F456" s="5"/>
      <c r="G456" s="5"/>
      <c r="H456" s="5"/>
      <c r="I456" s="5"/>
      <c r="J456" s="5"/>
    </row>
    <row r="457" spans="1:10" x14ac:dyDescent="0.3">
      <c r="A457" s="74">
        <v>451</v>
      </c>
      <c r="B457" s="15" t="s">
        <v>369</v>
      </c>
      <c r="C457" s="79" t="s">
        <v>3171</v>
      </c>
      <c r="D457" s="5"/>
      <c r="F457" s="5"/>
      <c r="G457" s="5"/>
      <c r="H457" s="5"/>
      <c r="I457" s="5"/>
      <c r="J457" s="5"/>
    </row>
    <row r="458" spans="1:10" x14ac:dyDescent="0.3">
      <c r="A458" s="74">
        <v>452</v>
      </c>
      <c r="B458" s="15" t="s">
        <v>121</v>
      </c>
      <c r="C458" s="79" t="s">
        <v>3171</v>
      </c>
      <c r="D458" s="5"/>
      <c r="F458" s="5"/>
      <c r="G458" s="5"/>
      <c r="H458" s="5"/>
      <c r="I458" s="5"/>
      <c r="J458" s="5"/>
    </row>
    <row r="459" spans="1:10" x14ac:dyDescent="0.3">
      <c r="A459" s="74">
        <v>453</v>
      </c>
      <c r="B459" s="111" t="s">
        <v>1756</v>
      </c>
      <c r="C459" s="45" t="s">
        <v>3172</v>
      </c>
      <c r="D459" s="52" t="s">
        <v>1757</v>
      </c>
      <c r="E459" s="52" t="s">
        <v>1821</v>
      </c>
      <c r="F459" s="45"/>
      <c r="G459" s="5"/>
      <c r="H459" s="5"/>
      <c r="I459" s="5"/>
      <c r="J459" s="5"/>
    </row>
    <row r="460" spans="1:10" x14ac:dyDescent="0.3">
      <c r="A460" s="74">
        <v>454</v>
      </c>
      <c r="B460" s="46" t="s">
        <v>2906</v>
      </c>
      <c r="C460" s="45" t="s">
        <v>3172</v>
      </c>
      <c r="D460" s="46" t="s">
        <v>2922</v>
      </c>
      <c r="E460" s="46" t="s">
        <v>1821</v>
      </c>
      <c r="F460" s="45"/>
      <c r="G460" s="5"/>
      <c r="H460" s="5"/>
      <c r="I460" s="5"/>
      <c r="J460" s="5"/>
    </row>
    <row r="461" spans="1:10" x14ac:dyDescent="0.3">
      <c r="A461" s="74">
        <v>455</v>
      </c>
      <c r="B461" s="15" t="s">
        <v>291</v>
      </c>
      <c r="C461" s="79" t="s">
        <v>3171</v>
      </c>
      <c r="D461" s="5"/>
      <c r="F461" s="56"/>
      <c r="G461" s="5"/>
      <c r="H461" s="5"/>
      <c r="I461" s="5"/>
      <c r="J461" s="5"/>
    </row>
    <row r="462" spans="1:10" x14ac:dyDescent="0.3">
      <c r="A462" s="74">
        <v>456</v>
      </c>
      <c r="B462" s="15" t="s">
        <v>44</v>
      </c>
      <c r="C462" s="79" t="s">
        <v>3171</v>
      </c>
      <c r="D462" s="5"/>
      <c r="F462" s="56"/>
      <c r="G462" s="5"/>
      <c r="H462" s="5"/>
      <c r="I462" s="5"/>
      <c r="J462" s="5"/>
    </row>
    <row r="463" spans="1:10" x14ac:dyDescent="0.3">
      <c r="A463" s="74">
        <v>457</v>
      </c>
      <c r="B463" s="15" t="s">
        <v>42</v>
      </c>
      <c r="C463" s="79" t="s">
        <v>3171</v>
      </c>
      <c r="D463" s="5"/>
      <c r="F463" s="5"/>
      <c r="G463" s="5"/>
      <c r="H463" s="5"/>
      <c r="I463" s="5"/>
      <c r="J463" s="5"/>
    </row>
    <row r="464" spans="1:10" x14ac:dyDescent="0.3">
      <c r="A464" s="74">
        <v>458</v>
      </c>
      <c r="B464" s="15" t="s">
        <v>73</v>
      </c>
      <c r="C464" s="79" t="s">
        <v>3171</v>
      </c>
      <c r="D464" s="5"/>
      <c r="F464" s="5"/>
      <c r="G464" s="5"/>
      <c r="H464" s="2"/>
      <c r="I464" s="5"/>
      <c r="J464" s="5"/>
    </row>
    <row r="465" spans="1:10" x14ac:dyDescent="0.3">
      <c r="A465" s="74">
        <v>459</v>
      </c>
      <c r="B465" s="15" t="s">
        <v>20</v>
      </c>
      <c r="C465" s="79" t="s">
        <v>3171</v>
      </c>
      <c r="D465" s="5"/>
      <c r="F465" s="5"/>
      <c r="G465" s="5"/>
      <c r="H465" s="2"/>
      <c r="I465" s="5"/>
      <c r="J465" s="5"/>
    </row>
    <row r="466" spans="1:10" x14ac:dyDescent="0.3">
      <c r="A466" s="74">
        <v>460</v>
      </c>
      <c r="B466" s="15" t="s">
        <v>136</v>
      </c>
      <c r="C466" s="79" t="s">
        <v>3171</v>
      </c>
      <c r="D466" s="5"/>
      <c r="F466" s="5"/>
      <c r="G466" s="5"/>
      <c r="H466" s="2"/>
      <c r="I466" s="5"/>
      <c r="J466" s="5"/>
    </row>
    <row r="467" spans="1:10" x14ac:dyDescent="0.3">
      <c r="A467" s="74">
        <v>461</v>
      </c>
      <c r="B467" s="48" t="s">
        <v>2907</v>
      </c>
      <c r="C467" s="45" t="s">
        <v>3172</v>
      </c>
      <c r="D467" s="48" t="s">
        <v>2919</v>
      </c>
      <c r="E467" s="48" t="s">
        <v>2928</v>
      </c>
      <c r="F467" s="5"/>
      <c r="G467" s="5"/>
      <c r="H467" s="2"/>
    </row>
    <row r="468" spans="1:10" x14ac:dyDescent="0.3">
      <c r="A468" s="74">
        <v>462</v>
      </c>
      <c r="B468" s="15" t="s">
        <v>146</v>
      </c>
      <c r="C468" s="79" t="s">
        <v>3171</v>
      </c>
      <c r="D468" s="5"/>
      <c r="F468" s="5"/>
      <c r="G468" s="5"/>
    </row>
    <row r="469" spans="1:10" x14ac:dyDescent="0.3">
      <c r="A469" s="74">
        <v>463</v>
      </c>
      <c r="B469" s="75" t="s">
        <v>1616</v>
      </c>
      <c r="C469" s="79" t="s">
        <v>3171</v>
      </c>
      <c r="D469" s="5"/>
      <c r="F469" s="5"/>
      <c r="G469" s="5"/>
    </row>
    <row r="470" spans="1:10" x14ac:dyDescent="0.3">
      <c r="A470" s="74">
        <v>464</v>
      </c>
      <c r="B470" s="15" t="s">
        <v>307</v>
      </c>
      <c r="C470" s="79" t="s">
        <v>3171</v>
      </c>
      <c r="D470" s="5"/>
      <c r="F470" s="5"/>
      <c r="G470" s="5"/>
    </row>
    <row r="471" spans="1:10" x14ac:dyDescent="0.3">
      <c r="A471" s="74">
        <v>465</v>
      </c>
      <c r="B471" s="15" t="s">
        <v>403</v>
      </c>
      <c r="C471" s="79" t="s">
        <v>3171</v>
      </c>
      <c r="D471" s="5"/>
      <c r="F471" s="5"/>
      <c r="G471" s="5"/>
    </row>
    <row r="472" spans="1:10" x14ac:dyDescent="0.3">
      <c r="A472" s="74">
        <v>466</v>
      </c>
      <c r="B472" s="15" t="s">
        <v>349</v>
      </c>
      <c r="C472" s="79" t="s">
        <v>3171</v>
      </c>
      <c r="D472" s="5"/>
      <c r="F472" s="5"/>
      <c r="G472" s="5"/>
    </row>
    <row r="473" spans="1:10" x14ac:dyDescent="0.3">
      <c r="A473" s="74">
        <v>467</v>
      </c>
      <c r="B473" s="15" t="s">
        <v>1811</v>
      </c>
      <c r="C473" s="45" t="s">
        <v>3172</v>
      </c>
      <c r="D473" s="5" t="s">
        <v>1812</v>
      </c>
      <c r="E473" s="48" t="s">
        <v>2928</v>
      </c>
      <c r="F473" s="5"/>
      <c r="G473" s="5"/>
    </row>
    <row r="474" spans="1:10" x14ac:dyDescent="0.3">
      <c r="A474" s="74">
        <v>468</v>
      </c>
      <c r="B474" s="15" t="s">
        <v>112</v>
      </c>
      <c r="C474" s="79" t="s">
        <v>3171</v>
      </c>
      <c r="D474" s="5"/>
      <c r="F474" s="5"/>
      <c r="G474" s="5"/>
    </row>
    <row r="475" spans="1:10" x14ac:dyDescent="0.3">
      <c r="A475" s="74">
        <v>469</v>
      </c>
      <c r="B475" s="48" t="s">
        <v>2908</v>
      </c>
      <c r="C475" s="45" t="s">
        <v>3172</v>
      </c>
      <c r="D475" s="48" t="s">
        <v>2723</v>
      </c>
      <c r="E475" s="48" t="s">
        <v>2927</v>
      </c>
      <c r="F475" s="5"/>
      <c r="G475" s="5"/>
    </row>
    <row r="476" spans="1:10" x14ac:dyDescent="0.3">
      <c r="A476" s="74">
        <v>470</v>
      </c>
      <c r="B476" s="15" t="s">
        <v>1765</v>
      </c>
      <c r="C476" s="45" t="s">
        <v>3172</v>
      </c>
      <c r="D476" s="5" t="s">
        <v>1766</v>
      </c>
      <c r="E476" s="48" t="s">
        <v>2928</v>
      </c>
      <c r="F476" s="5"/>
      <c r="G476" s="5"/>
    </row>
    <row r="477" spans="1:10" x14ac:dyDescent="0.3">
      <c r="A477" s="74">
        <v>471</v>
      </c>
      <c r="B477" s="15" t="s">
        <v>281</v>
      </c>
      <c r="C477" s="79" t="s">
        <v>3171</v>
      </c>
      <c r="D477" s="5"/>
      <c r="F477" s="5"/>
      <c r="G477" s="5"/>
    </row>
    <row r="478" spans="1:10" x14ac:dyDescent="0.3">
      <c r="A478" s="74">
        <v>472</v>
      </c>
      <c r="B478" s="15" t="s">
        <v>1732</v>
      </c>
      <c r="C478" s="45" t="s">
        <v>3172</v>
      </c>
      <c r="D478" s="5" t="s">
        <v>1733</v>
      </c>
      <c r="E478" s="48" t="s">
        <v>2927</v>
      </c>
      <c r="F478" s="5"/>
      <c r="G478" s="5"/>
    </row>
    <row r="479" spans="1:10" x14ac:dyDescent="0.3">
      <c r="A479" s="74">
        <v>473</v>
      </c>
      <c r="B479" s="15" t="s">
        <v>395</v>
      </c>
      <c r="C479" s="79" t="s">
        <v>3171</v>
      </c>
      <c r="D479" s="5"/>
      <c r="F479" s="5"/>
      <c r="G479" s="5"/>
      <c r="I479" s="5"/>
      <c r="J479" s="5"/>
    </row>
    <row r="480" spans="1:10" x14ac:dyDescent="0.3">
      <c r="A480" s="74">
        <v>474</v>
      </c>
      <c r="B480" s="15" t="s">
        <v>1754</v>
      </c>
      <c r="C480" s="45" t="s">
        <v>3172</v>
      </c>
      <c r="D480" s="5" t="s">
        <v>1724</v>
      </c>
      <c r="E480" s="48" t="s">
        <v>2930</v>
      </c>
      <c r="F480" s="5"/>
      <c r="G480" s="5"/>
      <c r="H480" s="5"/>
      <c r="I480" s="5"/>
      <c r="J480" s="5"/>
    </row>
    <row r="481" spans="1:10" x14ac:dyDescent="0.3">
      <c r="A481" s="74">
        <v>475</v>
      </c>
      <c r="B481" s="15" t="s">
        <v>4</v>
      </c>
      <c r="C481" s="79" t="s">
        <v>3171</v>
      </c>
      <c r="D481" s="5"/>
      <c r="F481" s="5"/>
      <c r="G481" s="5"/>
      <c r="H481" s="5"/>
      <c r="I481" s="5"/>
      <c r="J481" s="5"/>
    </row>
    <row r="482" spans="1:10" x14ac:dyDescent="0.3">
      <c r="A482" s="74">
        <v>476</v>
      </c>
      <c r="B482" s="15" t="s">
        <v>82</v>
      </c>
      <c r="C482" s="79" t="s">
        <v>3171</v>
      </c>
      <c r="D482" s="5"/>
      <c r="F482" s="5"/>
      <c r="G482" s="5"/>
      <c r="H482" s="5"/>
      <c r="I482" s="5"/>
      <c r="J482" s="5"/>
    </row>
    <row r="483" spans="1:10" x14ac:dyDescent="0.3">
      <c r="A483" s="74">
        <v>477</v>
      </c>
      <c r="B483" s="15" t="s">
        <v>336</v>
      </c>
      <c r="C483" s="79" t="s">
        <v>3171</v>
      </c>
      <c r="D483" s="5"/>
      <c r="F483" s="49"/>
      <c r="G483" s="5"/>
      <c r="H483" s="5"/>
      <c r="I483" s="5"/>
      <c r="J483" s="5"/>
    </row>
    <row r="484" spans="1:10" x14ac:dyDescent="0.3">
      <c r="A484" s="74">
        <v>478</v>
      </c>
      <c r="B484" s="15" t="s">
        <v>416</v>
      </c>
      <c r="C484" s="79" t="s">
        <v>3171</v>
      </c>
      <c r="D484" s="5"/>
      <c r="F484" s="49"/>
      <c r="G484" s="5"/>
      <c r="H484" s="5"/>
      <c r="I484" s="5"/>
      <c r="J484" s="5"/>
    </row>
    <row r="485" spans="1:10" x14ac:dyDescent="0.3">
      <c r="A485" s="74">
        <v>479</v>
      </c>
      <c r="B485" s="15" t="s">
        <v>1719</v>
      </c>
      <c r="C485" s="45" t="s">
        <v>3172</v>
      </c>
      <c r="D485" s="5" t="s">
        <v>1720</v>
      </c>
      <c r="E485" s="48" t="s">
        <v>2930</v>
      </c>
      <c r="F485" s="5"/>
      <c r="G485" s="5"/>
      <c r="H485" s="5"/>
      <c r="I485" s="5"/>
      <c r="J485" s="5"/>
    </row>
    <row r="486" spans="1:10" x14ac:dyDescent="0.3">
      <c r="A486" s="74">
        <v>480</v>
      </c>
      <c r="B486" s="48" t="s">
        <v>2909</v>
      </c>
      <c r="C486" s="45" t="s">
        <v>3172</v>
      </c>
      <c r="D486" s="48" t="s">
        <v>2697</v>
      </c>
      <c r="E486" s="48" t="s">
        <v>2930</v>
      </c>
      <c r="F486" s="5"/>
      <c r="G486" s="5"/>
      <c r="H486" s="5"/>
      <c r="I486" s="5"/>
      <c r="J486" s="5"/>
    </row>
    <row r="487" spans="1:10" x14ac:dyDescent="0.3">
      <c r="A487" s="74">
        <v>481</v>
      </c>
      <c r="B487" s="48" t="s">
        <v>2910</v>
      </c>
      <c r="C487" s="45" t="s">
        <v>3172</v>
      </c>
      <c r="D487" s="48" t="s">
        <v>2789</v>
      </c>
      <c r="E487" s="48" t="s">
        <v>2928</v>
      </c>
      <c r="F487" s="5"/>
      <c r="G487" s="5"/>
      <c r="H487" s="5"/>
      <c r="I487" s="5"/>
      <c r="J487" s="5"/>
    </row>
    <row r="488" spans="1:10" x14ac:dyDescent="0.3">
      <c r="A488" s="74">
        <v>482</v>
      </c>
      <c r="B488" s="15" t="s">
        <v>210</v>
      </c>
      <c r="C488" s="79" t="s">
        <v>3171</v>
      </c>
      <c r="D488" s="5"/>
      <c r="F488" s="49"/>
      <c r="G488" s="5"/>
      <c r="H488" s="10"/>
      <c r="I488" s="5"/>
      <c r="J488" s="5"/>
    </row>
    <row r="489" spans="1:10" x14ac:dyDescent="0.3">
      <c r="A489" s="74">
        <v>483</v>
      </c>
      <c r="B489" s="15" t="s">
        <v>1723</v>
      </c>
      <c r="C489" s="45" t="s">
        <v>3172</v>
      </c>
      <c r="D489" s="5" t="s">
        <v>1724</v>
      </c>
      <c r="E489" s="48" t="s">
        <v>2930</v>
      </c>
      <c r="F489" s="5"/>
      <c r="G489" s="5"/>
      <c r="H489" s="5"/>
      <c r="I489" s="5"/>
      <c r="J489" s="5"/>
    </row>
    <row r="490" spans="1:10" x14ac:dyDescent="0.3">
      <c r="A490" s="74">
        <v>484</v>
      </c>
      <c r="B490" s="15" t="s">
        <v>171</v>
      </c>
      <c r="C490" s="79" t="s">
        <v>3171</v>
      </c>
      <c r="D490" s="5"/>
      <c r="F490" s="49"/>
      <c r="G490" s="5"/>
      <c r="H490" s="5"/>
      <c r="I490" s="5"/>
      <c r="J490" s="5"/>
    </row>
    <row r="491" spans="1:10" x14ac:dyDescent="0.3">
      <c r="A491" s="74">
        <v>485</v>
      </c>
      <c r="B491" s="15" t="s">
        <v>189</v>
      </c>
      <c r="C491" s="79" t="s">
        <v>3171</v>
      </c>
      <c r="D491" s="5"/>
      <c r="F491" s="49"/>
      <c r="G491" s="5"/>
      <c r="H491" s="5"/>
      <c r="I491" s="5"/>
      <c r="J491" s="5"/>
    </row>
    <row r="492" spans="1:10" x14ac:dyDescent="0.3">
      <c r="A492" s="74">
        <v>486</v>
      </c>
      <c r="B492" s="15" t="s">
        <v>289</v>
      </c>
      <c r="C492" s="79" t="s">
        <v>3171</v>
      </c>
      <c r="D492" s="5"/>
      <c r="F492" s="49"/>
      <c r="G492" s="5"/>
      <c r="H492" s="5"/>
      <c r="I492" s="5"/>
      <c r="J492" s="5"/>
    </row>
    <row r="493" spans="1:10" x14ac:dyDescent="0.3">
      <c r="A493" s="74">
        <v>487</v>
      </c>
      <c r="B493" s="15" t="s">
        <v>271</v>
      </c>
      <c r="C493" s="79" t="s">
        <v>3171</v>
      </c>
      <c r="D493" s="5"/>
      <c r="F493" s="49"/>
      <c r="G493" s="5"/>
      <c r="H493" s="5"/>
      <c r="I493" s="5"/>
      <c r="J493" s="5"/>
    </row>
    <row r="494" spans="1:10" x14ac:dyDescent="0.3">
      <c r="A494" s="74">
        <v>488</v>
      </c>
      <c r="B494" s="15" t="s">
        <v>334</v>
      </c>
      <c r="C494" s="79" t="s">
        <v>3171</v>
      </c>
      <c r="D494" s="5"/>
      <c r="F494" s="49"/>
      <c r="G494" s="5"/>
      <c r="H494" s="5"/>
      <c r="I494" s="5"/>
      <c r="J494" s="5"/>
    </row>
    <row r="495" spans="1:10" x14ac:dyDescent="0.3">
      <c r="A495" s="74">
        <v>489</v>
      </c>
      <c r="B495" s="15" t="s">
        <v>179</v>
      </c>
      <c r="C495" s="79" t="s">
        <v>3171</v>
      </c>
      <c r="D495" s="5"/>
      <c r="H495" s="5"/>
      <c r="I495" s="5"/>
      <c r="J495" s="5"/>
    </row>
    <row r="496" spans="1:10" x14ac:dyDescent="0.3">
      <c r="A496" s="74">
        <v>490</v>
      </c>
      <c r="B496" s="15" t="s">
        <v>71</v>
      </c>
      <c r="C496" s="79" t="s">
        <v>3171</v>
      </c>
      <c r="D496" s="5"/>
      <c r="H496" s="5"/>
      <c r="I496" s="5"/>
      <c r="J496" s="5"/>
    </row>
    <row r="497" spans="1:10" x14ac:dyDescent="0.3">
      <c r="A497" s="74">
        <v>491</v>
      </c>
      <c r="B497" s="15" t="s">
        <v>1777</v>
      </c>
      <c r="C497" s="45" t="s">
        <v>3172</v>
      </c>
      <c r="D497" s="5" t="s">
        <v>1778</v>
      </c>
      <c r="E497" s="48" t="s">
        <v>2930</v>
      </c>
      <c r="F497" s="56"/>
      <c r="H497" s="5"/>
      <c r="I497" s="5"/>
      <c r="J497" s="5"/>
    </row>
    <row r="498" spans="1:10" ht="13.8" customHeight="1" x14ac:dyDescent="0.3">
      <c r="A498" s="74">
        <v>492</v>
      </c>
      <c r="B498" s="15" t="s">
        <v>315</v>
      </c>
      <c r="C498" s="79" t="s">
        <v>3171</v>
      </c>
      <c r="D498" s="5"/>
      <c r="F498" s="71"/>
      <c r="H498" s="5"/>
      <c r="I498" s="5"/>
      <c r="J498" s="5"/>
    </row>
    <row r="499" spans="1:10" ht="13.8" customHeight="1" x14ac:dyDescent="0.3">
      <c r="A499" s="74">
        <v>493</v>
      </c>
      <c r="B499" s="15" t="s">
        <v>266</v>
      </c>
      <c r="C499" s="79" t="s">
        <v>3171</v>
      </c>
      <c r="D499" s="5"/>
      <c r="F499" s="56"/>
      <c r="H499" s="5"/>
      <c r="I499" s="5"/>
      <c r="J499" s="5"/>
    </row>
    <row r="500" spans="1:10" x14ac:dyDescent="0.3">
      <c r="A500" s="74">
        <v>494</v>
      </c>
      <c r="B500" s="15" t="s">
        <v>217</v>
      </c>
      <c r="C500" s="79" t="s">
        <v>3171</v>
      </c>
      <c r="D500" s="5"/>
      <c r="F500" s="56"/>
      <c r="H500" s="5"/>
      <c r="I500" s="5"/>
      <c r="J500" s="5"/>
    </row>
    <row r="501" spans="1:10" x14ac:dyDescent="0.3">
      <c r="A501" s="74">
        <v>495</v>
      </c>
      <c r="B501" s="48" t="s">
        <v>2911</v>
      </c>
      <c r="C501" s="45" t="s">
        <v>3172</v>
      </c>
      <c r="D501" s="48" t="s">
        <v>2689</v>
      </c>
      <c r="E501" s="48" t="s">
        <v>2930</v>
      </c>
      <c r="F501" s="56"/>
      <c r="H501" s="5"/>
      <c r="I501" s="5"/>
      <c r="J501" s="5"/>
    </row>
    <row r="502" spans="1:10" x14ac:dyDescent="0.3">
      <c r="A502" s="74">
        <v>496</v>
      </c>
      <c r="B502" s="15" t="s">
        <v>352</v>
      </c>
      <c r="C502" s="79" t="s">
        <v>3171</v>
      </c>
      <c r="D502" s="5"/>
      <c r="F502" s="56"/>
      <c r="H502" s="5"/>
      <c r="I502" s="5"/>
      <c r="J502" s="5"/>
    </row>
    <row r="503" spans="1:10" x14ac:dyDescent="0.3">
      <c r="A503" s="74">
        <v>497</v>
      </c>
      <c r="B503" s="15" t="s">
        <v>1806</v>
      </c>
      <c r="C503" s="45" t="s">
        <v>3172</v>
      </c>
      <c r="D503" s="5" t="s">
        <v>1778</v>
      </c>
      <c r="E503" s="48" t="s">
        <v>2930</v>
      </c>
      <c r="F503" s="56"/>
      <c r="H503" s="5"/>
      <c r="I503" s="5"/>
      <c r="J503" s="5"/>
    </row>
    <row r="504" spans="1:10" x14ac:dyDescent="0.3">
      <c r="A504" s="74">
        <v>498</v>
      </c>
      <c r="B504" s="15" t="s">
        <v>75</v>
      </c>
      <c r="C504" s="79" t="s">
        <v>3171</v>
      </c>
      <c r="D504" s="5"/>
      <c r="F504" s="56"/>
      <c r="H504" s="5"/>
      <c r="I504" s="5"/>
      <c r="J504" s="5"/>
    </row>
    <row r="505" spans="1:10" x14ac:dyDescent="0.3">
      <c r="A505" s="74">
        <v>499</v>
      </c>
      <c r="B505" s="15" t="s">
        <v>348</v>
      </c>
      <c r="C505" s="79" t="s">
        <v>3171</v>
      </c>
      <c r="D505" s="5"/>
      <c r="F505" s="56"/>
      <c r="H505" s="5"/>
      <c r="I505" s="5"/>
      <c r="J505" s="5"/>
    </row>
    <row r="506" spans="1:10" x14ac:dyDescent="0.3">
      <c r="A506" s="74">
        <v>500</v>
      </c>
      <c r="B506" s="15" t="s">
        <v>215</v>
      </c>
      <c r="C506" s="79" t="s">
        <v>3171</v>
      </c>
      <c r="D506" s="5"/>
      <c r="F506" s="5"/>
      <c r="H506" s="5"/>
      <c r="I506" s="5"/>
      <c r="J506" s="5"/>
    </row>
    <row r="507" spans="1:10" x14ac:dyDescent="0.3">
      <c r="A507" s="74">
        <v>501</v>
      </c>
      <c r="B507" s="15" t="s">
        <v>9</v>
      </c>
      <c r="C507" s="79" t="s">
        <v>3171</v>
      </c>
      <c r="D507" s="5"/>
      <c r="F507" s="5"/>
      <c r="H507" s="5"/>
      <c r="I507" s="5"/>
      <c r="J507" s="5"/>
    </row>
    <row r="508" spans="1:10" x14ac:dyDescent="0.3">
      <c r="A508" s="74">
        <v>502</v>
      </c>
      <c r="B508" s="15" t="s">
        <v>1803</v>
      </c>
      <c r="C508" s="45" t="s">
        <v>3172</v>
      </c>
      <c r="D508" s="5" t="s">
        <v>1724</v>
      </c>
      <c r="E508" s="48" t="s">
        <v>2930</v>
      </c>
      <c r="F508" s="5"/>
      <c r="H508" s="5"/>
      <c r="I508" s="5"/>
      <c r="J508" s="5"/>
    </row>
    <row r="509" spans="1:10" x14ac:dyDescent="0.3">
      <c r="A509" s="74">
        <v>503</v>
      </c>
      <c r="B509" s="15" t="s">
        <v>378</v>
      </c>
      <c r="C509" s="79" t="s">
        <v>3171</v>
      </c>
      <c r="D509" s="5"/>
      <c r="F509" s="5"/>
      <c r="H509" s="5"/>
      <c r="I509" s="5"/>
      <c r="J509" s="5"/>
    </row>
    <row r="510" spans="1:10" x14ac:dyDescent="0.3">
      <c r="A510" s="74">
        <v>504</v>
      </c>
      <c r="B510" s="15" t="s">
        <v>280</v>
      </c>
      <c r="C510" s="79" t="s">
        <v>3171</v>
      </c>
      <c r="D510" s="5"/>
      <c r="F510" s="5"/>
      <c r="H510" s="5"/>
      <c r="I510" s="5"/>
      <c r="J510" s="5"/>
    </row>
    <row r="511" spans="1:10" x14ac:dyDescent="0.3">
      <c r="A511" s="74">
        <v>505</v>
      </c>
      <c r="B511" s="15" t="s">
        <v>228</v>
      </c>
      <c r="C511" s="79" t="s">
        <v>3171</v>
      </c>
      <c r="D511" s="5"/>
      <c r="F511" s="5"/>
      <c r="H511" s="5"/>
      <c r="I511" s="5"/>
      <c r="J511" s="5"/>
    </row>
    <row r="512" spans="1:10" x14ac:dyDescent="0.3">
      <c r="A512" s="74">
        <v>506</v>
      </c>
      <c r="B512" s="15" t="s">
        <v>216</v>
      </c>
      <c r="C512" s="79" t="s">
        <v>3171</v>
      </c>
      <c r="D512" s="5"/>
      <c r="F512" s="5"/>
      <c r="H512" s="5"/>
      <c r="I512" s="5"/>
      <c r="J512" s="5"/>
    </row>
    <row r="513" spans="1:10" x14ac:dyDescent="0.3">
      <c r="A513" s="74">
        <v>507</v>
      </c>
      <c r="B513" s="15" t="s">
        <v>364</v>
      </c>
      <c r="C513" s="79" t="s">
        <v>3171</v>
      </c>
      <c r="D513" s="5"/>
      <c r="F513" s="5"/>
      <c r="H513" s="5"/>
      <c r="I513" s="5"/>
      <c r="J513" s="5"/>
    </row>
    <row r="514" spans="1:10" x14ac:dyDescent="0.3">
      <c r="A514" s="74">
        <v>508</v>
      </c>
      <c r="B514" s="15" t="s">
        <v>175</v>
      </c>
      <c r="C514" s="79" t="s">
        <v>3171</v>
      </c>
      <c r="D514" s="5"/>
      <c r="F514" s="5"/>
      <c r="H514" s="5"/>
      <c r="I514" s="5"/>
      <c r="J514" s="5"/>
    </row>
    <row r="515" spans="1:10" x14ac:dyDescent="0.3">
      <c r="A515" s="74">
        <v>509</v>
      </c>
      <c r="B515" s="15" t="s">
        <v>102</v>
      </c>
      <c r="C515" s="79" t="s">
        <v>3171</v>
      </c>
      <c r="D515" s="5"/>
      <c r="F515" s="5"/>
      <c r="H515" s="5"/>
      <c r="I515" s="5"/>
      <c r="J515" s="5"/>
    </row>
    <row r="516" spans="1:10" x14ac:dyDescent="0.3">
      <c r="A516" s="74">
        <v>510</v>
      </c>
      <c r="B516" s="48" t="s">
        <v>2912</v>
      </c>
      <c r="C516" s="45" t="s">
        <v>3172</v>
      </c>
      <c r="D516" s="48" t="s">
        <v>2697</v>
      </c>
      <c r="E516" s="48" t="s">
        <v>2930</v>
      </c>
      <c r="F516" s="5"/>
      <c r="H516" s="5"/>
      <c r="I516" s="5"/>
      <c r="J516" s="5"/>
    </row>
    <row r="517" spans="1:10" x14ac:dyDescent="0.3">
      <c r="A517" s="74">
        <v>511</v>
      </c>
      <c r="B517" s="15" t="s">
        <v>168</v>
      </c>
      <c r="C517" s="79" t="s">
        <v>3171</v>
      </c>
      <c r="D517" s="5"/>
      <c r="F517" s="5"/>
      <c r="H517" s="5"/>
      <c r="I517" s="5"/>
      <c r="J517" s="5"/>
    </row>
    <row r="518" spans="1:10" x14ac:dyDescent="0.3">
      <c r="A518" s="74">
        <v>512</v>
      </c>
      <c r="B518" s="15" t="s">
        <v>290</v>
      </c>
      <c r="C518" s="79" t="s">
        <v>3171</v>
      </c>
      <c r="D518" s="5"/>
      <c r="F518" s="5"/>
      <c r="H518" s="5"/>
      <c r="I518" s="5"/>
      <c r="J518" s="5"/>
    </row>
    <row r="519" spans="1:10" x14ac:dyDescent="0.3">
      <c r="A519" s="74">
        <v>513</v>
      </c>
      <c r="B519" s="15" t="s">
        <v>263</v>
      </c>
      <c r="C519" s="79" t="s">
        <v>3171</v>
      </c>
      <c r="D519" s="5"/>
      <c r="F519" s="5"/>
      <c r="H519" s="5"/>
      <c r="I519" s="5"/>
      <c r="J519" s="5"/>
    </row>
    <row r="520" spans="1:10" x14ac:dyDescent="0.3">
      <c r="A520" s="74">
        <v>514</v>
      </c>
      <c r="B520" s="15" t="s">
        <v>1785</v>
      </c>
      <c r="C520" s="45" t="s">
        <v>3172</v>
      </c>
      <c r="D520" s="5" t="s">
        <v>2943</v>
      </c>
      <c r="E520" s="5" t="s">
        <v>2942</v>
      </c>
      <c r="F520" s="5"/>
      <c r="H520" s="5"/>
      <c r="I520" s="5"/>
      <c r="J520" s="5"/>
    </row>
    <row r="521" spans="1:10" x14ac:dyDescent="0.3">
      <c r="A521" s="74">
        <v>515</v>
      </c>
      <c r="B521" s="15" t="s">
        <v>400</v>
      </c>
      <c r="C521" s="79" t="s">
        <v>3171</v>
      </c>
      <c r="D521" s="5"/>
      <c r="F521" s="5"/>
      <c r="H521" s="5"/>
      <c r="I521" s="5"/>
      <c r="J521" s="5"/>
    </row>
    <row r="522" spans="1:10" x14ac:dyDescent="0.3">
      <c r="A522" s="74">
        <v>516</v>
      </c>
      <c r="B522" s="15" t="s">
        <v>1763</v>
      </c>
      <c r="C522" s="45" t="s">
        <v>3172</v>
      </c>
      <c r="D522" s="5" t="s">
        <v>1764</v>
      </c>
      <c r="E522" s="48" t="s">
        <v>2928</v>
      </c>
      <c r="F522" s="5"/>
      <c r="H522" s="5"/>
      <c r="I522" s="5"/>
      <c r="J522" s="5"/>
    </row>
    <row r="523" spans="1:10" x14ac:dyDescent="0.3">
      <c r="A523" s="74">
        <v>517</v>
      </c>
      <c r="B523" s="15" t="s">
        <v>163</v>
      </c>
      <c r="C523" s="79" t="s">
        <v>3171</v>
      </c>
      <c r="D523" s="5"/>
      <c r="F523" s="5"/>
      <c r="H523" s="5"/>
      <c r="I523" s="5"/>
      <c r="J523" s="5"/>
    </row>
    <row r="524" spans="1:10" x14ac:dyDescent="0.3">
      <c r="A524" s="74">
        <v>518</v>
      </c>
      <c r="B524" s="48" t="s">
        <v>2913</v>
      </c>
      <c r="C524" s="45" t="s">
        <v>3172</v>
      </c>
      <c r="D524" s="48" t="s">
        <v>2697</v>
      </c>
      <c r="E524" s="48" t="s">
        <v>2930</v>
      </c>
      <c r="F524" s="5"/>
      <c r="H524" s="5"/>
      <c r="I524" s="5"/>
      <c r="J524" s="5"/>
    </row>
    <row r="525" spans="1:10" x14ac:dyDescent="0.3">
      <c r="A525" s="74">
        <v>519</v>
      </c>
      <c r="B525" s="15" t="s">
        <v>47</v>
      </c>
      <c r="C525" s="79" t="s">
        <v>3171</v>
      </c>
      <c r="D525" s="5"/>
      <c r="F525" s="5"/>
      <c r="H525" s="5"/>
      <c r="I525" s="5"/>
      <c r="J525" s="5"/>
    </row>
    <row r="526" spans="1:10" x14ac:dyDescent="0.3">
      <c r="A526" s="74">
        <v>520</v>
      </c>
      <c r="B526" s="15" t="s">
        <v>218</v>
      </c>
      <c r="C526" s="79" t="s">
        <v>3171</v>
      </c>
      <c r="D526" s="5"/>
      <c r="F526" s="5"/>
      <c r="H526" s="5"/>
      <c r="I526" s="5"/>
      <c r="J526" s="5"/>
    </row>
    <row r="527" spans="1:10" x14ac:dyDescent="0.3">
      <c r="A527" s="74">
        <v>521</v>
      </c>
      <c r="B527" s="15" t="s">
        <v>273</v>
      </c>
      <c r="C527" s="79" t="s">
        <v>3171</v>
      </c>
      <c r="D527" s="5"/>
      <c r="F527" s="5"/>
      <c r="H527" s="5"/>
      <c r="I527" s="5"/>
      <c r="J527" s="5"/>
    </row>
    <row r="528" spans="1:10" x14ac:dyDescent="0.3">
      <c r="A528" s="74">
        <v>522</v>
      </c>
      <c r="B528" s="15" t="s">
        <v>284</v>
      </c>
      <c r="C528" s="79" t="s">
        <v>3171</v>
      </c>
      <c r="D528" s="5"/>
      <c r="F528" s="5"/>
      <c r="H528" s="5"/>
      <c r="I528" s="5"/>
      <c r="J528" s="5"/>
    </row>
    <row r="529" spans="1:10" x14ac:dyDescent="0.3">
      <c r="A529" s="74">
        <v>523</v>
      </c>
      <c r="B529" s="15" t="s">
        <v>142</v>
      </c>
      <c r="C529" s="79" t="s">
        <v>3171</v>
      </c>
      <c r="D529" s="5"/>
      <c r="F529" s="5"/>
      <c r="H529" s="5"/>
      <c r="I529" s="5"/>
      <c r="J529" s="5"/>
    </row>
    <row r="530" spans="1:10" x14ac:dyDescent="0.3">
      <c r="A530" s="74">
        <v>524</v>
      </c>
      <c r="B530" s="15" t="s">
        <v>326</v>
      </c>
      <c r="C530" s="79" t="s">
        <v>3171</v>
      </c>
      <c r="D530" s="5"/>
      <c r="F530" s="5"/>
      <c r="H530" s="5"/>
      <c r="I530" s="5"/>
      <c r="J530" s="5"/>
    </row>
    <row r="531" spans="1:10" x14ac:dyDescent="0.3">
      <c r="A531" s="74">
        <v>525</v>
      </c>
      <c r="B531" s="15" t="s">
        <v>286</v>
      </c>
      <c r="C531" s="79" t="s">
        <v>3171</v>
      </c>
      <c r="F531" s="5"/>
      <c r="H531" s="5"/>
      <c r="I531" s="5"/>
      <c r="J531" s="5"/>
    </row>
    <row r="532" spans="1:10" x14ac:dyDescent="0.3">
      <c r="A532" s="74">
        <v>526</v>
      </c>
      <c r="B532" s="15" t="s">
        <v>339</v>
      </c>
      <c r="C532" s="79" t="s">
        <v>3171</v>
      </c>
      <c r="F532" s="5"/>
      <c r="H532" s="5"/>
      <c r="I532" s="5"/>
      <c r="J532" s="5"/>
    </row>
    <row r="533" spans="1:10" x14ac:dyDescent="0.3">
      <c r="A533" s="74">
        <v>527</v>
      </c>
      <c r="B533" s="15" t="s">
        <v>379</v>
      </c>
      <c r="C533" s="79" t="s">
        <v>3171</v>
      </c>
      <c r="F533" s="5"/>
      <c r="H533" s="5"/>
      <c r="I533" s="4"/>
      <c r="J533" s="4"/>
    </row>
    <row r="534" spans="1:10" x14ac:dyDescent="0.3">
      <c r="A534" s="74">
        <v>528</v>
      </c>
      <c r="B534" s="15" t="s">
        <v>143</v>
      </c>
      <c r="C534" s="79" t="s">
        <v>3171</v>
      </c>
      <c r="H534" s="5"/>
      <c r="I534" s="5"/>
      <c r="J534" s="5"/>
    </row>
    <row r="535" spans="1:10" x14ac:dyDescent="0.3">
      <c r="A535" s="74">
        <v>529</v>
      </c>
      <c r="B535" s="15" t="s">
        <v>35</v>
      </c>
      <c r="C535" s="79" t="s">
        <v>3171</v>
      </c>
      <c r="H535" s="5"/>
      <c r="I535" s="5"/>
      <c r="J535" s="5"/>
    </row>
    <row r="536" spans="1:10" x14ac:dyDescent="0.3">
      <c r="A536" s="74">
        <v>530</v>
      </c>
      <c r="B536" s="15" t="s">
        <v>80</v>
      </c>
      <c r="C536" s="79" t="s">
        <v>3171</v>
      </c>
      <c r="H536" s="5"/>
      <c r="I536" s="5"/>
      <c r="J536" s="5"/>
    </row>
    <row r="537" spans="1:10" x14ac:dyDescent="0.3">
      <c r="A537" s="16"/>
      <c r="B537" s="2"/>
      <c r="C537" s="2"/>
      <c r="D537" s="2"/>
      <c r="H537" s="5"/>
      <c r="I537" s="5"/>
      <c r="J537" s="5"/>
    </row>
    <row r="538" spans="1:10" x14ac:dyDescent="0.3">
      <c r="A538" s="26"/>
      <c r="B538" s="22" t="s">
        <v>2933</v>
      </c>
      <c r="C538" s="15"/>
      <c r="D538" s="5"/>
      <c r="E538" s="26"/>
      <c r="F538" s="5"/>
      <c r="G538" s="5"/>
      <c r="H538" s="5"/>
      <c r="I538" s="5"/>
      <c r="J538" s="5"/>
    </row>
    <row r="539" spans="1:10" x14ac:dyDescent="0.3">
      <c r="A539" s="26"/>
      <c r="B539" s="17" t="s">
        <v>2734</v>
      </c>
      <c r="C539" s="13" t="s">
        <v>2935</v>
      </c>
      <c r="D539" s="15" t="s">
        <v>2735</v>
      </c>
      <c r="E539" s="10" t="s">
        <v>2931</v>
      </c>
      <c r="F539" s="5"/>
      <c r="G539" s="5"/>
      <c r="H539" s="5"/>
      <c r="I539" s="5"/>
      <c r="J539" s="5"/>
    </row>
    <row r="540" spans="1:10" x14ac:dyDescent="0.3">
      <c r="A540" s="45">
        <v>531</v>
      </c>
      <c r="B540" s="79" t="s">
        <v>418</v>
      </c>
      <c r="C540" s="45" t="s">
        <v>3171</v>
      </c>
      <c r="D540" s="79" t="s">
        <v>1507</v>
      </c>
      <c r="F540" s="2"/>
      <c r="G540" s="5"/>
      <c r="H540" s="5"/>
      <c r="I540" s="5"/>
      <c r="J540" s="5"/>
    </row>
    <row r="541" spans="1:10" x14ac:dyDescent="0.3">
      <c r="A541" s="12">
        <v>532</v>
      </c>
      <c r="B541" s="79" t="s">
        <v>419</v>
      </c>
      <c r="C541" s="45" t="s">
        <v>3171</v>
      </c>
      <c r="D541" s="79" t="s">
        <v>1507</v>
      </c>
      <c r="E541" s="56"/>
      <c r="F541" s="2"/>
      <c r="G541" s="5"/>
      <c r="H541" s="5"/>
      <c r="I541" s="5"/>
      <c r="J541" s="5"/>
    </row>
    <row r="542" spans="1:10" x14ac:dyDescent="0.3">
      <c r="A542" s="45">
        <v>533</v>
      </c>
      <c r="B542" s="79" t="s">
        <v>420</v>
      </c>
      <c r="C542" s="45" t="s">
        <v>3171</v>
      </c>
      <c r="D542" s="79" t="s">
        <v>1507</v>
      </c>
      <c r="E542" s="56"/>
      <c r="F542" s="2"/>
      <c r="G542" s="5"/>
      <c r="H542" s="5"/>
      <c r="I542" s="5"/>
      <c r="J542" s="5"/>
    </row>
    <row r="543" spans="1:10" x14ac:dyDescent="0.3">
      <c r="A543" s="74">
        <v>534</v>
      </c>
      <c r="B543" s="79" t="s">
        <v>421</v>
      </c>
      <c r="C543" s="45" t="s">
        <v>3171</v>
      </c>
      <c r="D543" s="79" t="s">
        <v>1507</v>
      </c>
      <c r="E543" s="56"/>
      <c r="F543" s="2"/>
      <c r="G543" s="5"/>
      <c r="H543" s="5"/>
      <c r="I543" s="5"/>
      <c r="J543" s="5"/>
    </row>
    <row r="544" spans="1:10" x14ac:dyDescent="0.3">
      <c r="A544" s="45">
        <v>535</v>
      </c>
      <c r="B544" s="79" t="s">
        <v>422</v>
      </c>
      <c r="C544" s="45" t="s">
        <v>3171</v>
      </c>
      <c r="D544" s="79" t="s">
        <v>1507</v>
      </c>
      <c r="E544" s="56"/>
      <c r="F544" s="2"/>
      <c r="G544" s="5"/>
      <c r="H544" s="5"/>
      <c r="I544" s="5"/>
      <c r="J544" s="5"/>
    </row>
    <row r="545" spans="1:30" x14ac:dyDescent="0.3">
      <c r="A545" s="74">
        <v>536</v>
      </c>
      <c r="B545" s="79" t="s">
        <v>423</v>
      </c>
      <c r="C545" s="45" t="s">
        <v>3171</v>
      </c>
      <c r="D545" s="79" t="s">
        <v>1507</v>
      </c>
      <c r="E545" s="56"/>
      <c r="F545" s="2"/>
      <c r="G545" s="5"/>
      <c r="H545" s="5"/>
      <c r="I545" s="5"/>
      <c r="J545" s="5"/>
    </row>
    <row r="546" spans="1:30" x14ac:dyDescent="0.3">
      <c r="A546" s="45">
        <v>537</v>
      </c>
      <c r="B546" s="79" t="s">
        <v>424</v>
      </c>
      <c r="C546" s="45" t="s">
        <v>3171</v>
      </c>
      <c r="D546" s="79" t="s">
        <v>1507</v>
      </c>
      <c r="E546" s="56"/>
      <c r="F546" s="2"/>
      <c r="G546" s="5"/>
      <c r="H546" s="5"/>
      <c r="I546" s="5"/>
      <c r="J546" s="5"/>
    </row>
    <row r="547" spans="1:30" x14ac:dyDescent="0.3">
      <c r="A547" s="74">
        <v>538</v>
      </c>
      <c r="B547" s="79" t="s">
        <v>425</v>
      </c>
      <c r="C547" s="45" t="s">
        <v>3171</v>
      </c>
      <c r="D547" s="79" t="s">
        <v>1507</v>
      </c>
      <c r="E547" s="56"/>
      <c r="F547" s="2"/>
      <c r="G547" s="5"/>
      <c r="H547" s="5"/>
      <c r="I547" s="5"/>
      <c r="J547" s="5"/>
    </row>
    <row r="548" spans="1:30" x14ac:dyDescent="0.3">
      <c r="A548" s="45">
        <v>539</v>
      </c>
      <c r="B548" s="79" t="s">
        <v>426</v>
      </c>
      <c r="C548" s="45" t="s">
        <v>3171</v>
      </c>
      <c r="D548" s="79" t="s">
        <v>1507</v>
      </c>
      <c r="E548" s="56"/>
      <c r="F548" s="2"/>
      <c r="G548" s="5"/>
      <c r="H548" s="5"/>
      <c r="I548" s="5"/>
      <c r="J548" s="5"/>
    </row>
    <row r="549" spans="1:30" x14ac:dyDescent="0.3">
      <c r="A549" s="74">
        <v>540</v>
      </c>
      <c r="B549" s="79" t="s">
        <v>427</v>
      </c>
      <c r="C549" s="45" t="s">
        <v>3171</v>
      </c>
      <c r="D549" s="79" t="s">
        <v>1507</v>
      </c>
      <c r="E549" s="56"/>
      <c r="F549" s="2"/>
      <c r="G549" s="5"/>
      <c r="H549" s="5"/>
      <c r="I549" s="5"/>
      <c r="J549" s="5"/>
    </row>
    <row r="550" spans="1:30" x14ac:dyDescent="0.3">
      <c r="A550" s="45">
        <v>541</v>
      </c>
      <c r="B550" s="79" t="s">
        <v>428</v>
      </c>
      <c r="C550" s="45" t="s">
        <v>3171</v>
      </c>
      <c r="D550" s="79" t="s">
        <v>1507</v>
      </c>
      <c r="E550" s="56"/>
      <c r="F550" s="2"/>
      <c r="G550" s="5"/>
      <c r="H550" s="5"/>
      <c r="I550" s="5"/>
      <c r="J550" s="5"/>
    </row>
    <row r="551" spans="1:30" x14ac:dyDescent="0.3">
      <c r="A551" s="74">
        <v>542</v>
      </c>
      <c r="B551" s="79" t="s">
        <v>429</v>
      </c>
      <c r="C551" s="45" t="s">
        <v>3171</v>
      </c>
      <c r="D551" s="79" t="s">
        <v>1507</v>
      </c>
      <c r="E551" s="56"/>
      <c r="F551" s="2"/>
      <c r="G551" s="5"/>
      <c r="H551" s="5"/>
      <c r="I551" s="5"/>
      <c r="J551" s="5"/>
    </row>
    <row r="552" spans="1:30" x14ac:dyDescent="0.3">
      <c r="A552" s="45">
        <v>543</v>
      </c>
      <c r="B552" s="79" t="s">
        <v>430</v>
      </c>
      <c r="C552" s="45" t="s">
        <v>3171</v>
      </c>
      <c r="D552" s="79" t="s">
        <v>1507</v>
      </c>
      <c r="E552" s="56"/>
      <c r="F552" s="2"/>
      <c r="G552" s="5"/>
      <c r="H552" s="5"/>
      <c r="I552" s="5"/>
      <c r="J552" s="5"/>
    </row>
    <row r="553" spans="1:30" x14ac:dyDescent="0.3">
      <c r="A553" s="74">
        <v>544</v>
      </c>
      <c r="B553" s="79" t="s">
        <v>431</v>
      </c>
      <c r="C553" s="45" t="s">
        <v>3171</v>
      </c>
      <c r="D553" s="79" t="s">
        <v>1507</v>
      </c>
      <c r="E553" s="56"/>
      <c r="F553" s="2"/>
      <c r="G553" s="5"/>
      <c r="H553" s="5"/>
      <c r="I553" s="5"/>
      <c r="J553" s="5"/>
    </row>
    <row r="554" spans="1:30" x14ac:dyDescent="0.3">
      <c r="A554" s="45">
        <v>545</v>
      </c>
      <c r="B554" s="45" t="s">
        <v>1944</v>
      </c>
      <c r="C554" s="45" t="s">
        <v>3172</v>
      </c>
      <c r="D554" s="45" t="s">
        <v>2688</v>
      </c>
      <c r="E554" s="45"/>
      <c r="F554" s="2"/>
      <c r="G554" s="5"/>
      <c r="H554" s="5"/>
      <c r="I554" s="5"/>
      <c r="J554" s="5"/>
    </row>
    <row r="555" spans="1:30" x14ac:dyDescent="0.3">
      <c r="A555" s="74">
        <v>546</v>
      </c>
      <c r="B555" s="45" t="s">
        <v>1945</v>
      </c>
      <c r="C555" s="45" t="s">
        <v>3172</v>
      </c>
      <c r="D555" s="45" t="s">
        <v>2688</v>
      </c>
      <c r="E555" s="45"/>
      <c r="F555" s="2"/>
      <c r="G555" s="5"/>
      <c r="H555" s="5"/>
      <c r="I555" s="5"/>
      <c r="J555" s="5"/>
    </row>
    <row r="556" spans="1:30" x14ac:dyDescent="0.3">
      <c r="A556" s="45">
        <v>547</v>
      </c>
      <c r="B556" s="79" t="s">
        <v>432</v>
      </c>
      <c r="C556" s="45" t="s">
        <v>3171</v>
      </c>
      <c r="D556" s="79" t="s">
        <v>1507</v>
      </c>
      <c r="E556" s="56"/>
      <c r="F556" s="2"/>
      <c r="G556" s="5"/>
      <c r="H556" s="5"/>
      <c r="I556" s="5"/>
      <c r="J556" s="5"/>
      <c r="Z556" s="2" t="s">
        <v>1414</v>
      </c>
      <c r="AA556" s="2" t="s">
        <v>1415</v>
      </c>
      <c r="AB556" s="2" t="s">
        <v>1416</v>
      </c>
      <c r="AC556" s="2">
        <v>26</v>
      </c>
      <c r="AD556" s="2" t="s">
        <v>1417</v>
      </c>
    </row>
    <row r="557" spans="1:30" x14ac:dyDescent="0.3">
      <c r="A557" s="74">
        <v>548</v>
      </c>
      <c r="B557" s="45" t="s">
        <v>1824</v>
      </c>
      <c r="C557" s="45" t="s">
        <v>3172</v>
      </c>
      <c r="D557" s="45" t="s">
        <v>2688</v>
      </c>
      <c r="E557" s="45"/>
      <c r="F557" s="2"/>
      <c r="G557" s="5"/>
      <c r="H557" s="5"/>
      <c r="I557" s="5"/>
      <c r="J557" s="5"/>
    </row>
    <row r="558" spans="1:30" x14ac:dyDescent="0.3">
      <c r="A558" s="45">
        <v>549</v>
      </c>
      <c r="B558" s="79" t="s">
        <v>433</v>
      </c>
      <c r="C558" s="45" t="s">
        <v>3171</v>
      </c>
      <c r="D558" s="79" t="s">
        <v>1507</v>
      </c>
      <c r="E558" s="56"/>
      <c r="F558" s="2"/>
      <c r="G558" s="5"/>
      <c r="H558" s="5"/>
      <c r="I558" s="5"/>
      <c r="J558" s="5"/>
    </row>
    <row r="559" spans="1:30" x14ac:dyDescent="0.3">
      <c r="A559" s="74">
        <v>550</v>
      </c>
      <c r="B559" s="45" t="s">
        <v>1946</v>
      </c>
      <c r="C559" s="45" t="s">
        <v>3172</v>
      </c>
      <c r="D559" s="45" t="s">
        <v>2688</v>
      </c>
      <c r="E559" s="45"/>
      <c r="F559" s="2"/>
      <c r="G559" s="5"/>
      <c r="H559" s="5"/>
      <c r="I559" s="5"/>
      <c r="J559" s="5"/>
    </row>
    <row r="560" spans="1:30" x14ac:dyDescent="0.3">
      <c r="A560" s="45">
        <v>551</v>
      </c>
      <c r="B560" s="45" t="s">
        <v>1947</v>
      </c>
      <c r="C560" s="45" t="s">
        <v>3172</v>
      </c>
      <c r="D560" s="45" t="s">
        <v>2688</v>
      </c>
      <c r="E560" s="45"/>
      <c r="F560" s="2"/>
      <c r="G560" s="5"/>
      <c r="H560" s="5"/>
      <c r="I560" s="5"/>
      <c r="J560" s="5"/>
    </row>
    <row r="561" spans="1:26" x14ac:dyDescent="0.3">
      <c r="A561" s="74">
        <v>552</v>
      </c>
      <c r="B561" s="79" t="s">
        <v>434</v>
      </c>
      <c r="C561" s="45" t="s">
        <v>3171</v>
      </c>
      <c r="D561" s="79" t="s">
        <v>1507</v>
      </c>
      <c r="E561" s="56"/>
      <c r="F561" s="2"/>
      <c r="G561" s="5"/>
      <c r="H561" s="5"/>
      <c r="I561" s="5"/>
      <c r="J561" s="5"/>
    </row>
    <row r="562" spans="1:26" x14ac:dyDescent="0.3">
      <c r="A562" s="45">
        <v>553</v>
      </c>
      <c r="B562" s="79" t="s">
        <v>435</v>
      </c>
      <c r="C562" s="45" t="s">
        <v>3171</v>
      </c>
      <c r="D562" s="79" t="s">
        <v>1507</v>
      </c>
      <c r="E562" s="56"/>
      <c r="F562" s="2"/>
      <c r="G562" s="5"/>
      <c r="H562" s="5"/>
      <c r="I562" s="5"/>
      <c r="J562" s="5"/>
    </row>
    <row r="563" spans="1:26" x14ac:dyDescent="0.3">
      <c r="A563" s="74">
        <v>554</v>
      </c>
      <c r="B563" s="79" t="s">
        <v>436</v>
      </c>
      <c r="C563" s="45" t="s">
        <v>3171</v>
      </c>
      <c r="D563" s="79" t="s">
        <v>1507</v>
      </c>
      <c r="E563" s="56"/>
      <c r="F563" s="2"/>
      <c r="G563" s="5"/>
      <c r="H563" s="5"/>
      <c r="I563" s="5"/>
      <c r="J563" s="5"/>
    </row>
    <row r="564" spans="1:26" x14ac:dyDescent="0.3">
      <c r="A564" s="45">
        <v>555</v>
      </c>
      <c r="B564" s="45" t="s">
        <v>1948</v>
      </c>
      <c r="C564" s="45" t="s">
        <v>3172</v>
      </c>
      <c r="D564" s="45" t="s">
        <v>2688</v>
      </c>
      <c r="E564" s="45"/>
      <c r="F564" s="2"/>
      <c r="G564" s="5"/>
      <c r="H564" s="5"/>
      <c r="I564" s="5"/>
      <c r="J564" s="5"/>
    </row>
    <row r="565" spans="1:26" x14ac:dyDescent="0.3">
      <c r="A565" s="74">
        <v>556</v>
      </c>
      <c r="B565" s="45" t="s">
        <v>1949</v>
      </c>
      <c r="C565" s="45" t="s">
        <v>3172</v>
      </c>
      <c r="D565" s="45" t="s">
        <v>2707</v>
      </c>
      <c r="E565" s="45"/>
      <c r="F565" s="2"/>
      <c r="G565" s="5"/>
      <c r="H565" s="5"/>
      <c r="I565" s="5"/>
      <c r="J565" s="5"/>
    </row>
    <row r="566" spans="1:26" x14ac:dyDescent="0.3">
      <c r="A566" s="45">
        <v>557</v>
      </c>
      <c r="B566" s="45" t="s">
        <v>1950</v>
      </c>
      <c r="C566" s="45" t="s">
        <v>3172</v>
      </c>
      <c r="D566" s="45" t="s">
        <v>2688</v>
      </c>
      <c r="E566" s="45"/>
      <c r="F566" s="2"/>
      <c r="G566" s="5"/>
      <c r="H566" s="5"/>
      <c r="I566" s="5"/>
      <c r="J566" s="5"/>
    </row>
    <row r="567" spans="1:26" x14ac:dyDescent="0.3">
      <c r="A567" s="74">
        <v>558</v>
      </c>
      <c r="B567" s="79" t="s">
        <v>437</v>
      </c>
      <c r="C567" s="45" t="s">
        <v>3171</v>
      </c>
      <c r="D567" s="79" t="s">
        <v>1507</v>
      </c>
      <c r="E567" s="56"/>
      <c r="F567" s="2"/>
      <c r="G567" s="5"/>
      <c r="H567" s="5"/>
      <c r="I567" s="5"/>
      <c r="J567" s="5"/>
      <c r="Z567" s="2" t="s">
        <v>1418</v>
      </c>
    </row>
    <row r="568" spans="1:26" x14ac:dyDescent="0.3">
      <c r="A568" s="45">
        <v>559</v>
      </c>
      <c r="B568" s="45" t="s">
        <v>1951</v>
      </c>
      <c r="C568" s="45" t="s">
        <v>3172</v>
      </c>
      <c r="D568" s="45" t="s">
        <v>2688</v>
      </c>
      <c r="E568" s="45"/>
      <c r="F568" s="2"/>
      <c r="G568" s="5"/>
      <c r="H568" s="5"/>
      <c r="I568" s="5"/>
      <c r="J568" s="5"/>
    </row>
    <row r="569" spans="1:26" x14ac:dyDescent="0.3">
      <c r="A569" s="74">
        <v>560</v>
      </c>
      <c r="B569" s="79" t="s">
        <v>438</v>
      </c>
      <c r="C569" s="45" t="s">
        <v>3171</v>
      </c>
      <c r="D569" s="79" t="s">
        <v>1507</v>
      </c>
      <c r="E569" s="56"/>
      <c r="F569" s="2"/>
      <c r="G569" s="5"/>
      <c r="H569" s="5"/>
      <c r="I569" s="5"/>
      <c r="J569" s="5"/>
    </row>
    <row r="570" spans="1:26" x14ac:dyDescent="0.3">
      <c r="A570" s="45">
        <v>561</v>
      </c>
      <c r="B570" s="79" t="s">
        <v>439</v>
      </c>
      <c r="C570" s="45" t="s">
        <v>3171</v>
      </c>
      <c r="D570" s="79" t="s">
        <v>1507</v>
      </c>
      <c r="E570" s="56"/>
      <c r="F570" s="2"/>
      <c r="G570" s="5"/>
      <c r="H570" s="5"/>
      <c r="I570" s="5"/>
      <c r="J570" s="5"/>
    </row>
    <row r="571" spans="1:26" x14ac:dyDescent="0.3">
      <c r="A571" s="74">
        <v>562</v>
      </c>
      <c r="B571" s="79" t="s">
        <v>440</v>
      </c>
      <c r="C571" s="45" t="s">
        <v>3171</v>
      </c>
      <c r="D571" s="79" t="s">
        <v>1507</v>
      </c>
      <c r="E571" s="56"/>
      <c r="F571" s="2"/>
      <c r="G571" s="5"/>
      <c r="H571" s="5"/>
      <c r="I571" s="5"/>
      <c r="J571" s="5"/>
    </row>
    <row r="572" spans="1:26" x14ac:dyDescent="0.3">
      <c r="A572" s="45">
        <v>563</v>
      </c>
      <c r="B572" s="79" t="s">
        <v>441</v>
      </c>
      <c r="C572" s="45" t="s">
        <v>3171</v>
      </c>
      <c r="D572" s="79" t="s">
        <v>1507</v>
      </c>
      <c r="E572" s="56"/>
      <c r="F572" s="2"/>
      <c r="G572" s="5"/>
      <c r="H572" s="5"/>
      <c r="I572" s="5"/>
      <c r="J572" s="5"/>
    </row>
    <row r="573" spans="1:26" x14ac:dyDescent="0.3">
      <c r="A573" s="74">
        <v>564</v>
      </c>
      <c r="B573" s="45" t="s">
        <v>1952</v>
      </c>
      <c r="C573" s="45" t="s">
        <v>3172</v>
      </c>
      <c r="D573" s="45" t="s">
        <v>2688</v>
      </c>
      <c r="E573" s="45"/>
      <c r="F573" s="2"/>
      <c r="G573" s="5"/>
      <c r="H573" s="5"/>
      <c r="I573" s="5"/>
      <c r="J573" s="5"/>
    </row>
    <row r="574" spans="1:26" x14ac:dyDescent="0.3">
      <c r="A574" s="45">
        <v>565</v>
      </c>
      <c r="B574" s="45" t="s">
        <v>1953</v>
      </c>
      <c r="C574" s="45" t="s">
        <v>3172</v>
      </c>
      <c r="D574" s="45" t="s">
        <v>2688</v>
      </c>
      <c r="E574" s="45"/>
      <c r="F574" s="2"/>
      <c r="G574" s="5"/>
      <c r="H574" s="5"/>
      <c r="I574" s="5"/>
      <c r="J574" s="5"/>
    </row>
    <row r="575" spans="1:26" x14ac:dyDescent="0.3">
      <c r="A575" s="74">
        <v>566</v>
      </c>
      <c r="B575" s="45" t="s">
        <v>1954</v>
      </c>
      <c r="C575" s="45" t="s">
        <v>3172</v>
      </c>
      <c r="D575" s="45" t="s">
        <v>2688</v>
      </c>
      <c r="E575" s="45"/>
      <c r="F575" s="2"/>
      <c r="G575" s="5"/>
      <c r="H575" s="5"/>
      <c r="I575" s="5"/>
      <c r="J575" s="5"/>
    </row>
    <row r="576" spans="1:26" x14ac:dyDescent="0.3">
      <c r="A576" s="45">
        <v>567</v>
      </c>
      <c r="B576" s="79" t="s">
        <v>442</v>
      </c>
      <c r="C576" s="45" t="s">
        <v>3171</v>
      </c>
      <c r="D576" s="79" t="s">
        <v>1507</v>
      </c>
      <c r="E576" s="56"/>
      <c r="F576" s="2"/>
      <c r="G576" s="5"/>
      <c r="H576" s="5"/>
      <c r="I576" s="5"/>
      <c r="J576" s="5"/>
    </row>
    <row r="577" spans="1:10" x14ac:dyDescent="0.3">
      <c r="A577" s="74">
        <v>568</v>
      </c>
      <c r="B577" s="45" t="s">
        <v>1955</v>
      </c>
      <c r="C577" s="45" t="s">
        <v>3172</v>
      </c>
      <c r="D577" s="45" t="s">
        <v>2689</v>
      </c>
      <c r="E577" s="45"/>
      <c r="F577" s="2"/>
      <c r="G577" s="5"/>
      <c r="H577" s="5"/>
      <c r="I577" s="5"/>
      <c r="J577" s="5"/>
    </row>
    <row r="578" spans="1:10" x14ac:dyDescent="0.3">
      <c r="A578" s="45">
        <v>569</v>
      </c>
      <c r="B578" s="79" t="s">
        <v>443</v>
      </c>
      <c r="C578" s="45" t="s">
        <v>3171</v>
      </c>
      <c r="D578" s="79" t="s">
        <v>1507</v>
      </c>
      <c r="E578" s="56"/>
      <c r="F578" s="2"/>
      <c r="G578" s="5"/>
      <c r="H578" s="5"/>
      <c r="I578" s="5"/>
      <c r="J578" s="5"/>
    </row>
    <row r="579" spans="1:10" x14ac:dyDescent="0.3">
      <c r="A579" s="74">
        <v>570</v>
      </c>
      <c r="B579" s="45" t="s">
        <v>1956</v>
      </c>
      <c r="C579" s="45" t="s">
        <v>3172</v>
      </c>
      <c r="D579" s="45" t="s">
        <v>2688</v>
      </c>
      <c r="E579" s="45"/>
      <c r="F579" s="2"/>
      <c r="G579" s="5"/>
      <c r="H579" s="5"/>
      <c r="I579" s="5"/>
      <c r="J579" s="5"/>
    </row>
    <row r="580" spans="1:10" x14ac:dyDescent="0.3">
      <c r="A580" s="45">
        <v>571</v>
      </c>
      <c r="B580" s="79" t="s">
        <v>444</v>
      </c>
      <c r="C580" s="45" t="s">
        <v>3171</v>
      </c>
      <c r="D580" s="79" t="s">
        <v>1507</v>
      </c>
      <c r="E580" s="56"/>
      <c r="F580" s="2"/>
      <c r="G580" s="5"/>
      <c r="H580" s="5"/>
      <c r="I580" s="5"/>
      <c r="J580" s="5"/>
    </row>
    <row r="581" spans="1:10" x14ac:dyDescent="0.3">
      <c r="A581" s="74">
        <v>572</v>
      </c>
      <c r="B581" s="79" t="s">
        <v>445</v>
      </c>
      <c r="C581" s="45" t="s">
        <v>3171</v>
      </c>
      <c r="D581" s="79" t="s">
        <v>1507</v>
      </c>
      <c r="E581" s="56"/>
      <c r="F581" s="2"/>
      <c r="G581" s="5"/>
      <c r="H581" s="5"/>
      <c r="I581" s="5"/>
      <c r="J581" s="5"/>
    </row>
    <row r="582" spans="1:10" x14ac:dyDescent="0.3">
      <c r="A582" s="45">
        <v>573</v>
      </c>
      <c r="B582" s="45" t="s">
        <v>1957</v>
      </c>
      <c r="C582" s="45" t="s">
        <v>3172</v>
      </c>
      <c r="D582" s="45" t="s">
        <v>2688</v>
      </c>
      <c r="E582" s="45"/>
      <c r="F582" s="2"/>
      <c r="G582" s="5"/>
      <c r="H582" s="5"/>
      <c r="I582" s="5"/>
      <c r="J582" s="5"/>
    </row>
    <row r="583" spans="1:10" x14ac:dyDescent="0.3">
      <c r="A583" s="74">
        <v>574</v>
      </c>
      <c r="B583" s="79" t="s">
        <v>446</v>
      </c>
      <c r="C583" s="45" t="s">
        <v>3171</v>
      </c>
      <c r="D583" s="79" t="s">
        <v>1507</v>
      </c>
      <c r="E583" s="56"/>
      <c r="F583" s="2"/>
      <c r="G583" s="5"/>
      <c r="H583" s="5"/>
      <c r="I583" s="5"/>
      <c r="J583" s="5"/>
    </row>
    <row r="584" spans="1:10" x14ac:dyDescent="0.3">
      <c r="A584" s="45">
        <v>575</v>
      </c>
      <c r="B584" s="79" t="s">
        <v>447</v>
      </c>
      <c r="C584" s="45" t="s">
        <v>3171</v>
      </c>
      <c r="D584" s="79" t="s">
        <v>1507</v>
      </c>
      <c r="E584" s="56"/>
      <c r="F584" s="2"/>
      <c r="G584" s="5"/>
      <c r="H584" s="5"/>
      <c r="I584" s="5"/>
      <c r="J584" s="5"/>
    </row>
    <row r="585" spans="1:10" x14ac:dyDescent="0.3">
      <c r="A585" s="74">
        <v>576</v>
      </c>
      <c r="B585" s="79" t="s">
        <v>448</v>
      </c>
      <c r="C585" s="45" t="s">
        <v>3171</v>
      </c>
      <c r="D585" s="79" t="s">
        <v>1507</v>
      </c>
      <c r="E585" s="56"/>
      <c r="F585" s="2"/>
      <c r="G585" s="5"/>
      <c r="H585" s="5"/>
      <c r="I585" s="5"/>
      <c r="J585" s="5"/>
    </row>
    <row r="586" spans="1:10" x14ac:dyDescent="0.3">
      <c r="A586" s="45">
        <v>577</v>
      </c>
      <c r="B586" s="79" t="s">
        <v>449</v>
      </c>
      <c r="C586" s="45" t="s">
        <v>3171</v>
      </c>
      <c r="D586" s="79" t="s">
        <v>1507</v>
      </c>
      <c r="E586" s="56"/>
      <c r="F586" s="2"/>
      <c r="G586" s="5"/>
      <c r="H586" s="5"/>
      <c r="I586" s="5"/>
      <c r="J586" s="5"/>
    </row>
    <row r="587" spans="1:10" x14ac:dyDescent="0.3">
      <c r="A587" s="74">
        <v>578</v>
      </c>
      <c r="B587" s="45" t="s">
        <v>1825</v>
      </c>
      <c r="C587" s="45" t="s">
        <v>3172</v>
      </c>
      <c r="D587" s="45" t="s">
        <v>2688</v>
      </c>
      <c r="E587" s="45"/>
      <c r="F587" s="2"/>
      <c r="G587" s="5"/>
      <c r="H587" s="5"/>
      <c r="I587" s="5"/>
      <c r="J587" s="5"/>
    </row>
    <row r="588" spans="1:10" x14ac:dyDescent="0.3">
      <c r="A588" s="45">
        <v>579</v>
      </c>
      <c r="B588" s="79" t="s">
        <v>451</v>
      </c>
      <c r="C588" s="45" t="s">
        <v>3171</v>
      </c>
      <c r="D588" s="79" t="s">
        <v>1507</v>
      </c>
      <c r="E588" s="56"/>
      <c r="F588" s="2"/>
      <c r="G588" s="5"/>
      <c r="H588" s="5"/>
      <c r="I588" s="5"/>
      <c r="J588" s="5"/>
    </row>
    <row r="589" spans="1:10" x14ac:dyDescent="0.3">
      <c r="A589" s="74">
        <v>580</v>
      </c>
      <c r="B589" s="45" t="s">
        <v>1958</v>
      </c>
      <c r="C589" s="45" t="s">
        <v>3172</v>
      </c>
      <c r="D589" s="45" t="s">
        <v>2688</v>
      </c>
      <c r="E589" s="45"/>
      <c r="F589" s="2"/>
      <c r="G589" s="5"/>
      <c r="H589" s="5"/>
      <c r="I589" s="5"/>
      <c r="J589" s="5"/>
    </row>
    <row r="590" spans="1:10" x14ac:dyDescent="0.3">
      <c r="A590" s="45">
        <v>581</v>
      </c>
      <c r="B590" s="45" t="s">
        <v>1959</v>
      </c>
      <c r="C590" s="45" t="s">
        <v>3172</v>
      </c>
      <c r="D590" s="45" t="s">
        <v>2688</v>
      </c>
      <c r="E590" s="45"/>
      <c r="F590" s="2"/>
      <c r="G590" s="5"/>
      <c r="H590" s="5"/>
      <c r="I590" s="5"/>
      <c r="J590" s="5"/>
    </row>
    <row r="591" spans="1:10" x14ac:dyDescent="0.3">
      <c r="A591" s="74">
        <v>582</v>
      </c>
      <c r="B591" s="79" t="s">
        <v>450</v>
      </c>
      <c r="C591" s="45" t="s">
        <v>3171</v>
      </c>
      <c r="D591" s="79" t="s">
        <v>1507</v>
      </c>
      <c r="E591" s="56"/>
      <c r="F591" s="2"/>
      <c r="G591" s="5"/>
      <c r="H591" s="5"/>
      <c r="I591" s="5"/>
      <c r="J591" s="5"/>
    </row>
    <row r="592" spans="1:10" x14ac:dyDescent="0.3">
      <c r="A592" s="45">
        <v>583</v>
      </c>
      <c r="B592" s="79" t="s">
        <v>452</v>
      </c>
      <c r="C592" s="45" t="s">
        <v>3171</v>
      </c>
      <c r="D592" s="79" t="s">
        <v>1507</v>
      </c>
      <c r="E592" s="56"/>
      <c r="F592" s="2"/>
      <c r="G592" s="5"/>
      <c r="H592" s="5"/>
      <c r="I592" s="5"/>
      <c r="J592" s="5"/>
    </row>
    <row r="593" spans="1:10" x14ac:dyDescent="0.3">
      <c r="A593" s="74">
        <v>584</v>
      </c>
      <c r="B593" s="45" t="s">
        <v>1960</v>
      </c>
      <c r="C593" s="45" t="s">
        <v>3172</v>
      </c>
      <c r="D593" s="45" t="s">
        <v>2694</v>
      </c>
      <c r="E593" s="45"/>
      <c r="F593" s="2"/>
      <c r="G593" s="5"/>
      <c r="H593" s="5"/>
      <c r="I593" s="5"/>
      <c r="J593" s="5"/>
    </row>
    <row r="594" spans="1:10" x14ac:dyDescent="0.3">
      <c r="A594" s="45">
        <v>585</v>
      </c>
      <c r="B594" s="45" t="s">
        <v>1961</v>
      </c>
      <c r="C594" s="45" t="s">
        <v>3172</v>
      </c>
      <c r="D594" s="45" t="s">
        <v>2688</v>
      </c>
      <c r="E594" s="45"/>
      <c r="F594" s="2"/>
      <c r="G594" s="5"/>
      <c r="H594" s="5"/>
      <c r="I594" s="5"/>
      <c r="J594" s="5"/>
    </row>
    <row r="595" spans="1:10" x14ac:dyDescent="0.3">
      <c r="A595" s="74">
        <v>586</v>
      </c>
      <c r="B595" s="45" t="s">
        <v>1826</v>
      </c>
      <c r="C595" s="45" t="s">
        <v>3172</v>
      </c>
      <c r="D595" s="45" t="s">
        <v>2688</v>
      </c>
      <c r="E595" s="45"/>
      <c r="F595" s="2"/>
      <c r="G595" s="5"/>
      <c r="H595" s="5"/>
      <c r="I595" s="5"/>
      <c r="J595" s="5"/>
    </row>
    <row r="596" spans="1:10" x14ac:dyDescent="0.3">
      <c r="A596" s="45">
        <v>587</v>
      </c>
      <c r="B596" s="79" t="s">
        <v>453</v>
      </c>
      <c r="C596" s="45" t="s">
        <v>3171</v>
      </c>
      <c r="D596" s="79" t="s">
        <v>1507</v>
      </c>
      <c r="E596" s="56"/>
      <c r="F596" s="2"/>
      <c r="G596" s="5"/>
      <c r="H596" s="5"/>
      <c r="I596" s="5"/>
      <c r="J596" s="5"/>
    </row>
    <row r="597" spans="1:10" x14ac:dyDescent="0.3">
      <c r="A597" s="74">
        <v>588</v>
      </c>
      <c r="B597" s="45" t="s">
        <v>1962</v>
      </c>
      <c r="C597" s="45" t="s">
        <v>3172</v>
      </c>
      <c r="D597" s="45" t="s">
        <v>2688</v>
      </c>
      <c r="E597" s="45"/>
      <c r="F597" s="2"/>
      <c r="G597" s="5"/>
      <c r="H597" s="5"/>
      <c r="I597" s="5"/>
      <c r="J597" s="5"/>
    </row>
    <row r="598" spans="1:10" x14ac:dyDescent="0.3">
      <c r="A598" s="45">
        <v>589</v>
      </c>
      <c r="B598" s="45" t="s">
        <v>1963</v>
      </c>
      <c r="C598" s="45" t="s">
        <v>3172</v>
      </c>
      <c r="D598" s="45" t="s">
        <v>2688</v>
      </c>
      <c r="E598" s="45"/>
      <c r="F598" s="2"/>
      <c r="G598" s="5"/>
      <c r="H598" s="5"/>
      <c r="I598" s="5"/>
      <c r="J598" s="5"/>
    </row>
    <row r="599" spans="1:10" x14ac:dyDescent="0.3">
      <c r="A599" s="74">
        <v>590</v>
      </c>
      <c r="B599" s="79" t="s">
        <v>454</v>
      </c>
      <c r="C599" s="45" t="s">
        <v>3171</v>
      </c>
      <c r="D599" s="79" t="s">
        <v>1507</v>
      </c>
      <c r="E599" s="56"/>
      <c r="F599" s="2"/>
      <c r="G599" s="5"/>
      <c r="H599" s="5"/>
      <c r="I599" s="5"/>
      <c r="J599" s="5"/>
    </row>
    <row r="600" spans="1:10" x14ac:dyDescent="0.3">
      <c r="A600" s="45">
        <v>591</v>
      </c>
      <c r="B600" s="79" t="s">
        <v>455</v>
      </c>
      <c r="C600" s="45" t="s">
        <v>3171</v>
      </c>
      <c r="D600" s="79" t="s">
        <v>1507</v>
      </c>
      <c r="E600" s="56"/>
      <c r="F600" s="2"/>
      <c r="G600" s="5"/>
      <c r="H600" s="5"/>
      <c r="I600" s="5"/>
      <c r="J600" s="5"/>
    </row>
    <row r="601" spans="1:10" x14ac:dyDescent="0.3">
      <c r="A601" s="74">
        <v>592</v>
      </c>
      <c r="B601" s="79" t="s">
        <v>456</v>
      </c>
      <c r="C601" s="45" t="s">
        <v>3171</v>
      </c>
      <c r="D601" s="79" t="s">
        <v>1507</v>
      </c>
      <c r="E601" s="56"/>
      <c r="F601" s="2"/>
      <c r="G601" s="5"/>
      <c r="H601" s="5"/>
      <c r="I601" s="5"/>
      <c r="J601" s="5"/>
    </row>
    <row r="602" spans="1:10" x14ac:dyDescent="0.3">
      <c r="A602" s="45">
        <v>593</v>
      </c>
      <c r="B602" s="45" t="s">
        <v>1964</v>
      </c>
      <c r="C602" s="45" t="s">
        <v>3172</v>
      </c>
      <c r="D602" s="45" t="s">
        <v>2688</v>
      </c>
      <c r="E602" s="45"/>
      <c r="F602" s="2"/>
      <c r="G602" s="5"/>
      <c r="H602" s="5"/>
      <c r="I602" s="5"/>
      <c r="J602" s="5"/>
    </row>
    <row r="603" spans="1:10" x14ac:dyDescent="0.3">
      <c r="A603" s="74">
        <v>594</v>
      </c>
      <c r="B603" s="79" t="s">
        <v>457</v>
      </c>
      <c r="C603" s="45" t="s">
        <v>3171</v>
      </c>
      <c r="D603" s="79" t="s">
        <v>1507</v>
      </c>
      <c r="E603" s="56"/>
      <c r="F603" s="2"/>
      <c r="G603" s="5"/>
      <c r="H603" s="5"/>
      <c r="I603" s="5"/>
      <c r="J603" s="5"/>
    </row>
    <row r="604" spans="1:10" x14ac:dyDescent="0.3">
      <c r="A604" s="45">
        <v>595</v>
      </c>
      <c r="B604" s="79" t="s">
        <v>458</v>
      </c>
      <c r="C604" s="45" t="s">
        <v>3171</v>
      </c>
      <c r="D604" s="79" t="s">
        <v>1507</v>
      </c>
      <c r="E604" s="56"/>
      <c r="F604" s="2"/>
      <c r="G604" s="5"/>
      <c r="H604" s="5"/>
      <c r="I604" s="5"/>
      <c r="J604" s="5"/>
    </row>
    <row r="605" spans="1:10" x14ac:dyDescent="0.3">
      <c r="A605" s="74">
        <v>596</v>
      </c>
      <c r="B605" s="79" t="s">
        <v>459</v>
      </c>
      <c r="C605" s="45" t="s">
        <v>3171</v>
      </c>
      <c r="D605" s="79" t="s">
        <v>1507</v>
      </c>
      <c r="E605" s="56"/>
      <c r="F605" s="2"/>
      <c r="G605" s="5"/>
      <c r="H605" s="5"/>
      <c r="I605" s="5"/>
      <c r="J605" s="5"/>
    </row>
    <row r="606" spans="1:10" x14ac:dyDescent="0.3">
      <c r="A606" s="45">
        <v>597</v>
      </c>
      <c r="B606" s="79" t="s">
        <v>460</v>
      </c>
      <c r="C606" s="45" t="s">
        <v>3171</v>
      </c>
      <c r="D606" s="79" t="s">
        <v>1507</v>
      </c>
      <c r="E606" s="56"/>
      <c r="F606" s="2"/>
      <c r="G606" s="5"/>
      <c r="H606" s="5"/>
      <c r="I606" s="5"/>
      <c r="J606" s="5"/>
    </row>
    <row r="607" spans="1:10" x14ac:dyDescent="0.3">
      <c r="A607" s="74">
        <v>598</v>
      </c>
      <c r="B607" s="45" t="s">
        <v>1965</v>
      </c>
      <c r="C607" s="45" t="s">
        <v>3172</v>
      </c>
      <c r="D607" s="45" t="s">
        <v>2688</v>
      </c>
      <c r="E607" s="45"/>
      <c r="F607" s="2"/>
      <c r="G607" s="5"/>
      <c r="H607" s="5"/>
      <c r="I607" s="5"/>
      <c r="J607" s="5"/>
    </row>
    <row r="608" spans="1:10" x14ac:dyDescent="0.3">
      <c r="A608" s="45">
        <v>599</v>
      </c>
      <c r="B608" s="45" t="s">
        <v>1966</v>
      </c>
      <c r="C608" s="45" t="s">
        <v>3172</v>
      </c>
      <c r="D608" s="45" t="s">
        <v>2688</v>
      </c>
      <c r="E608" s="45"/>
      <c r="F608" s="2"/>
      <c r="G608" s="5"/>
      <c r="H608" s="5"/>
      <c r="I608" s="5"/>
      <c r="J608" s="5"/>
    </row>
    <row r="609" spans="1:10" x14ac:dyDescent="0.3">
      <c r="A609" s="74">
        <v>600</v>
      </c>
      <c r="B609" s="79" t="s">
        <v>461</v>
      </c>
      <c r="C609" s="45" t="s">
        <v>3171</v>
      </c>
      <c r="D609" s="79" t="s">
        <v>1507</v>
      </c>
      <c r="E609" s="56"/>
      <c r="F609" s="2"/>
      <c r="G609" s="5"/>
      <c r="H609" s="5"/>
      <c r="I609" s="5"/>
      <c r="J609" s="5"/>
    </row>
    <row r="610" spans="1:10" x14ac:dyDescent="0.3">
      <c r="A610" s="45">
        <v>601</v>
      </c>
      <c r="B610" s="45" t="s">
        <v>1967</v>
      </c>
      <c r="C610" s="45" t="s">
        <v>3172</v>
      </c>
      <c r="D610" s="45" t="s">
        <v>2688</v>
      </c>
      <c r="E610" s="45"/>
      <c r="F610" s="2"/>
      <c r="G610" s="5"/>
      <c r="H610" s="5"/>
      <c r="I610" s="5"/>
      <c r="J610" s="5"/>
    </row>
    <row r="611" spans="1:10" x14ac:dyDescent="0.3">
      <c r="A611" s="74">
        <v>602</v>
      </c>
      <c r="B611" s="45" t="s">
        <v>1827</v>
      </c>
      <c r="C611" s="45" t="s">
        <v>3172</v>
      </c>
      <c r="D611" s="45" t="s">
        <v>2694</v>
      </c>
      <c r="E611" s="45"/>
      <c r="F611" s="2"/>
      <c r="G611" s="5"/>
      <c r="H611" s="5"/>
      <c r="I611" s="5"/>
      <c r="J611" s="5"/>
    </row>
    <row r="612" spans="1:10" x14ac:dyDescent="0.3">
      <c r="A612" s="45">
        <v>603</v>
      </c>
      <c r="B612" s="79" t="s">
        <v>462</v>
      </c>
      <c r="C612" s="45" t="s">
        <v>3171</v>
      </c>
      <c r="D612" s="79" t="s">
        <v>1507</v>
      </c>
      <c r="E612" s="56"/>
      <c r="F612" s="2"/>
      <c r="G612" s="5"/>
      <c r="H612" s="5"/>
      <c r="I612" s="5"/>
      <c r="J612" s="5"/>
    </row>
    <row r="613" spans="1:10" x14ac:dyDescent="0.3">
      <c r="A613" s="74">
        <v>604</v>
      </c>
      <c r="B613" s="79" t="s">
        <v>463</v>
      </c>
      <c r="C613" s="45" t="s">
        <v>3171</v>
      </c>
      <c r="D613" s="79" t="s">
        <v>1507</v>
      </c>
      <c r="E613" s="56"/>
      <c r="F613" s="2"/>
      <c r="G613" s="5"/>
      <c r="H613" s="5"/>
      <c r="I613" s="5"/>
      <c r="J613" s="5"/>
    </row>
    <row r="614" spans="1:10" x14ac:dyDescent="0.3">
      <c r="A614" s="45">
        <v>605</v>
      </c>
      <c r="B614" s="79" t="s">
        <v>464</v>
      </c>
      <c r="C614" s="45" t="s">
        <v>3171</v>
      </c>
      <c r="D614" s="79" t="s">
        <v>1507</v>
      </c>
      <c r="E614" s="56"/>
      <c r="F614" s="2"/>
      <c r="G614" s="5"/>
      <c r="H614" s="5"/>
      <c r="I614" s="5"/>
      <c r="J614" s="5"/>
    </row>
    <row r="615" spans="1:10" x14ac:dyDescent="0.3">
      <c r="A615" s="74">
        <v>606</v>
      </c>
      <c r="B615" s="45" t="s">
        <v>1968</v>
      </c>
      <c r="C615" s="45" t="s">
        <v>3172</v>
      </c>
      <c r="D615" s="45" t="s">
        <v>2688</v>
      </c>
      <c r="E615" s="45"/>
      <c r="F615" s="2"/>
      <c r="G615" s="5"/>
      <c r="H615" s="5"/>
      <c r="I615" s="5"/>
      <c r="J615" s="5"/>
    </row>
    <row r="616" spans="1:10" x14ac:dyDescent="0.3">
      <c r="A616" s="45">
        <v>607</v>
      </c>
      <c r="B616" s="79" t="s">
        <v>465</v>
      </c>
      <c r="C616" s="45" t="s">
        <v>3171</v>
      </c>
      <c r="D616" s="79" t="s">
        <v>1507</v>
      </c>
      <c r="E616" s="56"/>
      <c r="F616" s="2"/>
      <c r="G616" s="5"/>
      <c r="H616" s="5"/>
      <c r="I616" s="5"/>
      <c r="J616" s="5"/>
    </row>
    <row r="617" spans="1:10" x14ac:dyDescent="0.3">
      <c r="A617" s="74">
        <v>608</v>
      </c>
      <c r="B617" s="79" t="s">
        <v>466</v>
      </c>
      <c r="C617" s="45" t="s">
        <v>3171</v>
      </c>
      <c r="D617" s="79" t="s">
        <v>1507</v>
      </c>
      <c r="E617" s="56"/>
      <c r="F617" s="2"/>
      <c r="G617" s="5"/>
      <c r="H617" s="5"/>
      <c r="I617" s="5"/>
      <c r="J617" s="5"/>
    </row>
    <row r="618" spans="1:10" x14ac:dyDescent="0.3">
      <c r="A618" s="45">
        <v>609</v>
      </c>
      <c r="B618" s="45" t="s">
        <v>1969</v>
      </c>
      <c r="C618" s="45" t="s">
        <v>3172</v>
      </c>
      <c r="D618" s="45" t="s">
        <v>2688</v>
      </c>
      <c r="E618" s="45"/>
      <c r="F618" s="2"/>
      <c r="G618" s="5"/>
      <c r="H618" s="5"/>
      <c r="I618" s="5"/>
      <c r="J618" s="5"/>
    </row>
    <row r="619" spans="1:10" x14ac:dyDescent="0.3">
      <c r="A619" s="74">
        <v>610</v>
      </c>
      <c r="B619" s="79" t="s">
        <v>467</v>
      </c>
      <c r="C619" s="45" t="s">
        <v>3171</v>
      </c>
      <c r="D619" s="79" t="s">
        <v>1507</v>
      </c>
      <c r="E619" s="56"/>
      <c r="F619" s="2"/>
      <c r="G619" s="5"/>
      <c r="H619" s="5"/>
      <c r="I619" s="5"/>
      <c r="J619" s="5"/>
    </row>
    <row r="620" spans="1:10" x14ac:dyDescent="0.3">
      <c r="A620" s="45">
        <v>611</v>
      </c>
      <c r="B620" s="79" t="s">
        <v>468</v>
      </c>
      <c r="C620" s="45" t="s">
        <v>3171</v>
      </c>
      <c r="D620" s="79" t="s">
        <v>1507</v>
      </c>
      <c r="E620" s="56"/>
      <c r="F620" s="2"/>
      <c r="G620" s="5"/>
      <c r="H620" s="5"/>
      <c r="I620" s="5"/>
      <c r="J620" s="5"/>
    </row>
    <row r="621" spans="1:10" x14ac:dyDescent="0.3">
      <c r="A621" s="74">
        <v>612</v>
      </c>
      <c r="B621" s="45" t="s">
        <v>1970</v>
      </c>
      <c r="C621" s="45" t="s">
        <v>3172</v>
      </c>
      <c r="D621" s="45" t="s">
        <v>2688</v>
      </c>
      <c r="E621" s="45"/>
      <c r="F621" s="2"/>
      <c r="G621" s="5"/>
      <c r="H621" s="5"/>
      <c r="I621" s="5"/>
      <c r="J621" s="5"/>
    </row>
    <row r="622" spans="1:10" x14ac:dyDescent="0.3">
      <c r="A622" s="45">
        <v>613</v>
      </c>
      <c r="B622" s="45" t="s">
        <v>1971</v>
      </c>
      <c r="C622" s="45" t="s">
        <v>3172</v>
      </c>
      <c r="D622" s="45" t="s">
        <v>2688</v>
      </c>
      <c r="E622" s="45"/>
      <c r="F622" s="2"/>
      <c r="G622" s="5"/>
      <c r="H622" s="5"/>
      <c r="I622" s="5"/>
      <c r="J622" s="5"/>
    </row>
    <row r="623" spans="1:10" x14ac:dyDescent="0.3">
      <c r="A623" s="74">
        <v>614</v>
      </c>
      <c r="B623" s="79" t="s">
        <v>469</v>
      </c>
      <c r="C623" s="45" t="s">
        <v>3171</v>
      </c>
      <c r="D623" s="79" t="s">
        <v>1507</v>
      </c>
      <c r="E623" s="56"/>
      <c r="F623" s="2"/>
      <c r="G623" s="5"/>
      <c r="H623" s="5"/>
      <c r="I623" s="5"/>
      <c r="J623" s="5"/>
    </row>
    <row r="624" spans="1:10" x14ac:dyDescent="0.3">
      <c r="A624" s="45">
        <v>615</v>
      </c>
      <c r="B624" s="45" t="s">
        <v>1972</v>
      </c>
      <c r="C624" s="45" t="s">
        <v>3172</v>
      </c>
      <c r="D624" s="45" t="s">
        <v>2688</v>
      </c>
      <c r="E624" s="45"/>
      <c r="F624" s="2"/>
      <c r="G624" s="5"/>
      <c r="H624" s="5"/>
      <c r="I624" s="5"/>
      <c r="J624" s="5"/>
    </row>
    <row r="625" spans="1:29" x14ac:dyDescent="0.3">
      <c r="A625" s="74">
        <v>616</v>
      </c>
      <c r="B625" s="79" t="s">
        <v>470</v>
      </c>
      <c r="C625" s="45" t="s">
        <v>3171</v>
      </c>
      <c r="D625" s="79" t="s">
        <v>1507</v>
      </c>
      <c r="E625" s="56"/>
      <c r="F625" s="2"/>
      <c r="G625" s="5"/>
      <c r="H625" s="5"/>
      <c r="I625" s="5"/>
      <c r="J625" s="5"/>
    </row>
    <row r="626" spans="1:29" x14ac:dyDescent="0.3">
      <c r="A626" s="45">
        <v>617</v>
      </c>
      <c r="B626" s="79" t="s">
        <v>474</v>
      </c>
      <c r="C626" s="45" t="s">
        <v>3171</v>
      </c>
      <c r="D626" s="79" t="s">
        <v>1507</v>
      </c>
      <c r="E626" s="56"/>
      <c r="F626" s="2"/>
      <c r="G626" s="5"/>
      <c r="H626" s="5"/>
      <c r="I626" s="5"/>
      <c r="J626" s="5"/>
    </row>
    <row r="627" spans="1:29" x14ac:dyDescent="0.3">
      <c r="A627" s="74">
        <v>618</v>
      </c>
      <c r="B627" s="45" t="s">
        <v>1973</v>
      </c>
      <c r="C627" s="45" t="s">
        <v>3172</v>
      </c>
      <c r="D627" s="45" t="s">
        <v>2688</v>
      </c>
      <c r="E627" s="45"/>
      <c r="F627" s="2"/>
      <c r="G627" s="5"/>
      <c r="H627" s="5"/>
      <c r="I627" s="5"/>
      <c r="J627" s="5"/>
      <c r="Z627" s="2" t="s">
        <v>1419</v>
      </c>
      <c r="AA627" s="2" t="s">
        <v>1393</v>
      </c>
      <c r="AB627" s="2">
        <v>27</v>
      </c>
      <c r="AC627" s="2" t="s">
        <v>1420</v>
      </c>
    </row>
    <row r="628" spans="1:29" x14ac:dyDescent="0.3">
      <c r="A628" s="45">
        <v>619</v>
      </c>
      <c r="B628" s="45" t="s">
        <v>1974</v>
      </c>
      <c r="C628" s="45" t="s">
        <v>3172</v>
      </c>
      <c r="D628" s="45" t="s">
        <v>2688</v>
      </c>
      <c r="E628" s="45"/>
      <c r="F628" s="2"/>
      <c r="G628" s="5"/>
      <c r="H628" s="5"/>
      <c r="I628" s="5"/>
      <c r="J628" s="5"/>
    </row>
    <row r="629" spans="1:29" x14ac:dyDescent="0.3">
      <c r="A629" s="74">
        <v>620</v>
      </c>
      <c r="B629" s="45" t="s">
        <v>1975</v>
      </c>
      <c r="C629" s="45" t="s">
        <v>3172</v>
      </c>
      <c r="D629" s="45" t="s">
        <v>2688</v>
      </c>
      <c r="E629" s="45"/>
      <c r="F629" s="2"/>
      <c r="G629" s="5"/>
      <c r="H629" s="5"/>
      <c r="I629" s="5"/>
      <c r="J629" s="5"/>
    </row>
    <row r="630" spans="1:29" x14ac:dyDescent="0.3">
      <c r="A630" s="45">
        <v>621</v>
      </c>
      <c r="B630" s="45" t="s">
        <v>1976</v>
      </c>
      <c r="C630" s="45" t="s">
        <v>3172</v>
      </c>
      <c r="D630" s="45" t="s">
        <v>2688</v>
      </c>
      <c r="E630" s="45"/>
      <c r="F630" s="2"/>
      <c r="G630" s="5"/>
      <c r="H630" s="5"/>
      <c r="I630" s="5"/>
      <c r="J630" s="5"/>
    </row>
    <row r="631" spans="1:29" x14ac:dyDescent="0.3">
      <c r="A631" s="74">
        <v>622</v>
      </c>
      <c r="B631" s="45" t="s">
        <v>1977</v>
      </c>
      <c r="C631" s="45" t="s">
        <v>3172</v>
      </c>
      <c r="D631" s="45" t="s">
        <v>2688</v>
      </c>
      <c r="E631" s="45"/>
      <c r="F631" s="2"/>
      <c r="G631" s="5"/>
      <c r="H631" s="5"/>
      <c r="I631" s="5"/>
      <c r="J631" s="5"/>
    </row>
    <row r="632" spans="1:29" x14ac:dyDescent="0.3">
      <c r="A632" s="45">
        <v>623</v>
      </c>
      <c r="B632" s="45" t="s">
        <v>1978</v>
      </c>
      <c r="C632" s="45" t="s">
        <v>3172</v>
      </c>
      <c r="D632" s="45" t="s">
        <v>2688</v>
      </c>
      <c r="E632" s="45"/>
      <c r="F632" s="2"/>
      <c r="G632" s="5"/>
      <c r="H632" s="5"/>
      <c r="I632" s="5"/>
      <c r="J632" s="5"/>
    </row>
    <row r="633" spans="1:29" x14ac:dyDescent="0.3">
      <c r="A633" s="74">
        <v>624</v>
      </c>
      <c r="B633" s="79" t="s">
        <v>475</v>
      </c>
      <c r="C633" s="45" t="s">
        <v>3171</v>
      </c>
      <c r="D633" s="79" t="s">
        <v>1507</v>
      </c>
      <c r="E633" s="56"/>
      <c r="F633" s="2"/>
      <c r="G633" s="5"/>
      <c r="H633" s="5"/>
      <c r="I633" s="5"/>
      <c r="J633" s="5"/>
    </row>
    <row r="634" spans="1:29" x14ac:dyDescent="0.3">
      <c r="A634" s="45">
        <v>625</v>
      </c>
      <c r="B634" s="45" t="s">
        <v>1979</v>
      </c>
      <c r="C634" s="45" t="s">
        <v>3172</v>
      </c>
      <c r="D634" s="45" t="s">
        <v>2688</v>
      </c>
      <c r="E634" s="45"/>
      <c r="F634" s="2"/>
      <c r="G634" s="5"/>
      <c r="H634" s="5"/>
      <c r="I634" s="5"/>
      <c r="J634" s="5"/>
    </row>
    <row r="635" spans="1:29" x14ac:dyDescent="0.3">
      <c r="A635" s="74">
        <v>626</v>
      </c>
      <c r="B635" s="79" t="s">
        <v>476</v>
      </c>
      <c r="C635" s="45" t="s">
        <v>3171</v>
      </c>
      <c r="D635" s="79" t="s">
        <v>1507</v>
      </c>
      <c r="E635" s="56"/>
      <c r="F635" s="2"/>
      <c r="G635" s="5"/>
      <c r="H635" s="5"/>
      <c r="I635" s="5"/>
      <c r="J635" s="5"/>
    </row>
    <row r="636" spans="1:29" x14ac:dyDescent="0.3">
      <c r="A636" s="45">
        <v>627</v>
      </c>
      <c r="B636" s="45" t="s">
        <v>1980</v>
      </c>
      <c r="C636" s="45" t="s">
        <v>3172</v>
      </c>
      <c r="D636" s="45" t="s">
        <v>2688</v>
      </c>
      <c r="E636" s="45"/>
      <c r="F636" s="2"/>
      <c r="G636" s="5"/>
      <c r="H636" s="5"/>
      <c r="I636" s="5"/>
      <c r="J636" s="5"/>
    </row>
    <row r="637" spans="1:29" x14ac:dyDescent="0.3">
      <c r="A637" s="74">
        <v>628</v>
      </c>
      <c r="B637" s="45" t="s">
        <v>1828</v>
      </c>
      <c r="C637" s="45" t="s">
        <v>3172</v>
      </c>
      <c r="D637" s="45" t="s">
        <v>2699</v>
      </c>
      <c r="E637" s="45"/>
      <c r="F637" s="2"/>
      <c r="G637" s="5"/>
      <c r="H637" s="5"/>
      <c r="I637" s="5"/>
      <c r="J637" s="5"/>
    </row>
    <row r="638" spans="1:29" x14ac:dyDescent="0.3">
      <c r="A638" s="45">
        <v>629</v>
      </c>
      <c r="B638" s="79" t="s">
        <v>477</v>
      </c>
      <c r="C638" s="45" t="s">
        <v>3171</v>
      </c>
      <c r="D638" s="79" t="s">
        <v>1507</v>
      </c>
      <c r="E638" s="56"/>
      <c r="F638" s="2"/>
      <c r="G638" s="5"/>
      <c r="H638" s="5"/>
      <c r="I638" s="5"/>
      <c r="J638" s="5"/>
    </row>
    <row r="639" spans="1:29" x14ac:dyDescent="0.3">
      <c r="A639" s="74">
        <v>630</v>
      </c>
      <c r="B639" s="79" t="s">
        <v>471</v>
      </c>
      <c r="C639" s="45" t="s">
        <v>3171</v>
      </c>
      <c r="D639" s="79" t="s">
        <v>1507</v>
      </c>
      <c r="E639" s="56"/>
      <c r="F639" s="2"/>
      <c r="G639" s="5"/>
      <c r="H639" s="5"/>
      <c r="I639" s="5"/>
      <c r="J639" s="5"/>
    </row>
    <row r="640" spans="1:29" x14ac:dyDescent="0.3">
      <c r="A640" s="45">
        <v>631</v>
      </c>
      <c r="B640" s="45" t="s">
        <v>1981</v>
      </c>
      <c r="C640" s="45" t="s">
        <v>3172</v>
      </c>
      <c r="D640" s="45" t="s">
        <v>2688</v>
      </c>
      <c r="E640" s="45"/>
      <c r="F640" s="2"/>
      <c r="G640" s="5"/>
      <c r="H640" s="5"/>
      <c r="I640" s="5"/>
      <c r="J640" s="5"/>
    </row>
    <row r="641" spans="1:10" x14ac:dyDescent="0.3">
      <c r="A641" s="74">
        <v>632</v>
      </c>
      <c r="B641" s="45" t="s">
        <v>1982</v>
      </c>
      <c r="C641" s="45" t="s">
        <v>3172</v>
      </c>
      <c r="D641" s="45" t="s">
        <v>2688</v>
      </c>
      <c r="E641" s="45"/>
      <c r="F641" s="2"/>
      <c r="G641" s="5"/>
      <c r="H641" s="5"/>
      <c r="I641" s="5"/>
      <c r="J641" s="5"/>
    </row>
    <row r="642" spans="1:10" x14ac:dyDescent="0.3">
      <c r="A642" s="45">
        <v>633</v>
      </c>
      <c r="B642" s="79" t="s">
        <v>478</v>
      </c>
      <c r="C642" s="45" t="s">
        <v>3171</v>
      </c>
      <c r="D642" s="79" t="s">
        <v>1507</v>
      </c>
      <c r="E642" s="56"/>
      <c r="F642" s="2"/>
      <c r="G642" s="5"/>
      <c r="H642" s="5"/>
      <c r="I642" s="5"/>
      <c r="J642" s="5"/>
    </row>
    <row r="643" spans="1:10" x14ac:dyDescent="0.3">
      <c r="A643" s="74">
        <v>634</v>
      </c>
      <c r="B643" s="45" t="s">
        <v>1983</v>
      </c>
      <c r="C643" s="45" t="s">
        <v>3172</v>
      </c>
      <c r="D643" s="45" t="s">
        <v>2688</v>
      </c>
      <c r="E643" s="45"/>
      <c r="F643" s="2"/>
      <c r="G643" s="5"/>
      <c r="H643" s="5"/>
      <c r="I643" s="5"/>
      <c r="J643" s="5"/>
    </row>
    <row r="644" spans="1:10" x14ac:dyDescent="0.3">
      <c r="A644" s="45">
        <v>635</v>
      </c>
      <c r="B644" s="79" t="s">
        <v>479</v>
      </c>
      <c r="C644" s="45" t="s">
        <v>3171</v>
      </c>
      <c r="D644" s="79" t="s">
        <v>1507</v>
      </c>
      <c r="E644" s="56"/>
      <c r="F644" s="2"/>
      <c r="G644" s="5"/>
      <c r="H644" s="5"/>
      <c r="I644" s="5"/>
      <c r="J644" s="5"/>
    </row>
    <row r="645" spans="1:10" x14ac:dyDescent="0.3">
      <c r="A645" s="74">
        <v>636</v>
      </c>
      <c r="B645" s="45" t="s">
        <v>1984</v>
      </c>
      <c r="C645" s="45" t="s">
        <v>3172</v>
      </c>
      <c r="D645" s="45" t="s">
        <v>2688</v>
      </c>
      <c r="E645" s="45"/>
      <c r="F645" s="2"/>
      <c r="G645" s="5"/>
      <c r="H645" s="5"/>
      <c r="I645" s="5"/>
      <c r="J645" s="5"/>
    </row>
    <row r="646" spans="1:10" x14ac:dyDescent="0.3">
      <c r="A646" s="45">
        <v>637</v>
      </c>
      <c r="B646" s="45" t="s">
        <v>1829</v>
      </c>
      <c r="C646" s="45" t="s">
        <v>3172</v>
      </c>
      <c r="D646" s="45" t="s">
        <v>2688</v>
      </c>
      <c r="E646" s="45"/>
      <c r="F646" s="2"/>
      <c r="G646" s="5"/>
      <c r="H646" s="5"/>
      <c r="I646" s="5"/>
      <c r="J646" s="5"/>
    </row>
    <row r="647" spans="1:10" x14ac:dyDescent="0.3">
      <c r="A647" s="74">
        <v>638</v>
      </c>
      <c r="B647" s="45" t="s">
        <v>1985</v>
      </c>
      <c r="C647" s="45" t="s">
        <v>3172</v>
      </c>
      <c r="D647" s="45" t="s">
        <v>2688</v>
      </c>
      <c r="E647" s="45"/>
      <c r="F647" s="2"/>
      <c r="G647" s="5"/>
      <c r="H647" s="5"/>
      <c r="I647" s="5"/>
      <c r="J647" s="5"/>
    </row>
    <row r="648" spans="1:10" x14ac:dyDescent="0.3">
      <c r="A648" s="45">
        <v>639</v>
      </c>
      <c r="B648" s="45" t="s">
        <v>1988</v>
      </c>
      <c r="C648" s="45" t="s">
        <v>3172</v>
      </c>
      <c r="D648" s="45" t="s">
        <v>2688</v>
      </c>
      <c r="E648" s="45"/>
      <c r="F648" s="2"/>
      <c r="G648" s="5"/>
      <c r="H648" s="5"/>
      <c r="I648" s="5"/>
      <c r="J648" s="5"/>
    </row>
    <row r="649" spans="1:10" x14ac:dyDescent="0.3">
      <c r="A649" s="74">
        <v>640</v>
      </c>
      <c r="B649" s="45" t="s">
        <v>1986</v>
      </c>
      <c r="C649" s="45" t="s">
        <v>3172</v>
      </c>
      <c r="D649" s="45" t="s">
        <v>2688</v>
      </c>
      <c r="E649" s="45"/>
      <c r="F649" s="2"/>
      <c r="G649" s="5"/>
      <c r="H649" s="5"/>
      <c r="I649" s="5"/>
      <c r="J649" s="5"/>
    </row>
    <row r="650" spans="1:10" x14ac:dyDescent="0.3">
      <c r="A650" s="45">
        <v>641</v>
      </c>
      <c r="B650" s="45" t="s">
        <v>1987</v>
      </c>
      <c r="C650" s="45" t="s">
        <v>3172</v>
      </c>
      <c r="D650" s="45" t="s">
        <v>2688</v>
      </c>
      <c r="E650" s="45"/>
      <c r="F650" s="2"/>
      <c r="G650" s="5"/>
      <c r="H650" s="5"/>
      <c r="I650" s="5"/>
      <c r="J650" s="5"/>
    </row>
    <row r="651" spans="1:10" x14ac:dyDescent="0.3">
      <c r="A651" s="74">
        <v>642</v>
      </c>
      <c r="B651" s="79" t="s">
        <v>480</v>
      </c>
      <c r="C651" s="45" t="s">
        <v>3171</v>
      </c>
      <c r="D651" s="79" t="s">
        <v>1507</v>
      </c>
      <c r="E651" s="56"/>
      <c r="F651" s="2"/>
      <c r="G651" s="5"/>
      <c r="H651" s="5"/>
      <c r="I651" s="5"/>
      <c r="J651" s="5"/>
    </row>
    <row r="652" spans="1:10" x14ac:dyDescent="0.3">
      <c r="A652" s="45">
        <v>643</v>
      </c>
      <c r="B652" s="79" t="s">
        <v>481</v>
      </c>
      <c r="C652" s="45" t="s">
        <v>3171</v>
      </c>
      <c r="D652" s="79" t="s">
        <v>1507</v>
      </c>
      <c r="E652" s="56"/>
      <c r="F652" s="2"/>
      <c r="G652" s="5"/>
      <c r="H652" s="5"/>
      <c r="I652" s="5"/>
      <c r="J652" s="5"/>
    </row>
    <row r="653" spans="1:10" x14ac:dyDescent="0.3">
      <c r="A653" s="74">
        <v>644</v>
      </c>
      <c r="B653" s="79" t="s">
        <v>482</v>
      </c>
      <c r="C653" s="45" t="s">
        <v>3171</v>
      </c>
      <c r="D653" s="79" t="s">
        <v>1507</v>
      </c>
      <c r="E653" s="56"/>
      <c r="F653" s="2"/>
      <c r="G653" s="5"/>
      <c r="H653" s="5"/>
      <c r="I653" s="5"/>
      <c r="J653" s="5"/>
    </row>
    <row r="654" spans="1:10" x14ac:dyDescent="0.3">
      <c r="A654" s="45">
        <v>645</v>
      </c>
      <c r="B654" s="79" t="s">
        <v>483</v>
      </c>
      <c r="C654" s="45" t="s">
        <v>3171</v>
      </c>
      <c r="D654" s="79" t="s">
        <v>1507</v>
      </c>
      <c r="E654" s="56"/>
      <c r="F654" s="2"/>
      <c r="G654" s="5"/>
      <c r="H654" s="5"/>
      <c r="I654" s="5"/>
      <c r="J654" s="5"/>
    </row>
    <row r="655" spans="1:10" x14ac:dyDescent="0.3">
      <c r="A655" s="74">
        <v>646</v>
      </c>
      <c r="B655" s="45" t="s">
        <v>1989</v>
      </c>
      <c r="C655" s="45" t="s">
        <v>3172</v>
      </c>
      <c r="D655" s="45" t="s">
        <v>2688</v>
      </c>
      <c r="E655" s="45"/>
      <c r="F655" s="2"/>
      <c r="G655" s="5"/>
      <c r="H655" s="5"/>
      <c r="I655" s="5"/>
      <c r="J655" s="5"/>
    </row>
    <row r="656" spans="1:10" x14ac:dyDescent="0.3">
      <c r="A656" s="45">
        <v>647</v>
      </c>
      <c r="B656" s="45" t="s">
        <v>1990</v>
      </c>
      <c r="C656" s="45" t="s">
        <v>3172</v>
      </c>
      <c r="D656" s="45" t="s">
        <v>2688</v>
      </c>
      <c r="E656" s="45"/>
      <c r="F656" s="2"/>
      <c r="G656" s="5"/>
      <c r="H656" s="5"/>
      <c r="I656" s="5"/>
      <c r="J656" s="5"/>
    </row>
    <row r="657" spans="1:10" x14ac:dyDescent="0.3">
      <c r="A657" s="74">
        <v>648</v>
      </c>
      <c r="B657" s="45" t="s">
        <v>1991</v>
      </c>
      <c r="C657" s="45" t="s">
        <v>3172</v>
      </c>
      <c r="D657" s="45" t="s">
        <v>2688</v>
      </c>
      <c r="E657" s="45"/>
      <c r="F657" s="2"/>
      <c r="G657" s="5"/>
      <c r="H657" s="5"/>
      <c r="I657" s="5"/>
      <c r="J657" s="5"/>
    </row>
    <row r="658" spans="1:10" x14ac:dyDescent="0.3">
      <c r="A658" s="45">
        <v>649</v>
      </c>
      <c r="B658" s="45" t="s">
        <v>1992</v>
      </c>
      <c r="C658" s="45" t="s">
        <v>3172</v>
      </c>
      <c r="D658" s="45" t="s">
        <v>2688</v>
      </c>
      <c r="E658" s="45"/>
      <c r="F658" s="2"/>
      <c r="G658" s="5"/>
      <c r="H658" s="5"/>
      <c r="I658" s="5"/>
      <c r="J658" s="5"/>
    </row>
    <row r="659" spans="1:10" x14ac:dyDescent="0.3">
      <c r="A659" s="74">
        <v>650</v>
      </c>
      <c r="B659" s="79" t="s">
        <v>484</v>
      </c>
      <c r="C659" s="45" t="s">
        <v>3171</v>
      </c>
      <c r="D659" s="79" t="s">
        <v>1507</v>
      </c>
      <c r="E659" s="56"/>
      <c r="F659" s="2"/>
      <c r="G659" s="5"/>
      <c r="H659" s="5"/>
      <c r="I659" s="5"/>
      <c r="J659" s="5"/>
    </row>
    <row r="660" spans="1:10" x14ac:dyDescent="0.3">
      <c r="A660" s="45">
        <v>651</v>
      </c>
      <c r="B660" s="79" t="s">
        <v>485</v>
      </c>
      <c r="C660" s="45" t="s">
        <v>3171</v>
      </c>
      <c r="D660" s="79" t="s">
        <v>1507</v>
      </c>
      <c r="E660" s="56"/>
      <c r="F660" s="2"/>
      <c r="G660" s="5"/>
      <c r="H660" s="5"/>
      <c r="I660" s="5"/>
      <c r="J660" s="5"/>
    </row>
    <row r="661" spans="1:10" x14ac:dyDescent="0.3">
      <c r="A661" s="74">
        <v>652</v>
      </c>
      <c r="B661" s="79" t="s">
        <v>486</v>
      </c>
      <c r="C661" s="45" t="s">
        <v>3171</v>
      </c>
      <c r="D661" s="79" t="s">
        <v>1507</v>
      </c>
      <c r="E661" s="56"/>
      <c r="F661" s="2"/>
      <c r="G661" s="5"/>
      <c r="H661" s="5"/>
      <c r="I661" s="5"/>
      <c r="J661" s="5"/>
    </row>
    <row r="662" spans="1:10" x14ac:dyDescent="0.3">
      <c r="A662" s="45">
        <v>653</v>
      </c>
      <c r="B662" s="79" t="s">
        <v>487</v>
      </c>
      <c r="C662" s="45" t="s">
        <v>3171</v>
      </c>
      <c r="D662" s="79" t="s">
        <v>1507</v>
      </c>
      <c r="E662" s="56"/>
      <c r="F662" s="2"/>
      <c r="G662" s="5"/>
      <c r="H662" s="5"/>
      <c r="I662" s="5"/>
      <c r="J662" s="5"/>
    </row>
    <row r="663" spans="1:10" x14ac:dyDescent="0.3">
      <c r="A663" s="74">
        <v>654</v>
      </c>
      <c r="B663" s="45" t="s">
        <v>1993</v>
      </c>
      <c r="C663" s="45" t="s">
        <v>3172</v>
      </c>
      <c r="D663" s="45" t="s">
        <v>2688</v>
      </c>
      <c r="E663" s="45"/>
      <c r="F663" s="2"/>
      <c r="G663" s="5"/>
      <c r="H663" s="5"/>
      <c r="I663" s="5"/>
      <c r="J663" s="5"/>
    </row>
    <row r="664" spans="1:10" x14ac:dyDescent="0.3">
      <c r="A664" s="45">
        <v>655</v>
      </c>
      <c r="B664" s="79" t="s">
        <v>488</v>
      </c>
      <c r="C664" s="45" t="s">
        <v>3171</v>
      </c>
      <c r="D664" s="79" t="s">
        <v>1507</v>
      </c>
      <c r="E664" s="56"/>
      <c r="F664" s="2"/>
      <c r="G664" s="5"/>
      <c r="H664" s="5"/>
      <c r="I664" s="5"/>
      <c r="J664" s="5"/>
    </row>
    <row r="665" spans="1:10" x14ac:dyDescent="0.3">
      <c r="A665" s="74">
        <v>656</v>
      </c>
      <c r="B665" s="45" t="s">
        <v>1994</v>
      </c>
      <c r="C665" s="45" t="s">
        <v>3172</v>
      </c>
      <c r="D665" s="45" t="s">
        <v>2688</v>
      </c>
      <c r="E665" s="45"/>
      <c r="F665" s="2"/>
      <c r="G665" s="5"/>
      <c r="H665" s="5"/>
      <c r="I665" s="5"/>
      <c r="J665" s="5"/>
    </row>
    <row r="666" spans="1:10" x14ac:dyDescent="0.3">
      <c r="A666" s="45">
        <v>657</v>
      </c>
      <c r="B666" s="45" t="s">
        <v>1995</v>
      </c>
      <c r="C666" s="45" t="s">
        <v>3172</v>
      </c>
      <c r="D666" s="45" t="s">
        <v>2688</v>
      </c>
      <c r="E666" s="45"/>
      <c r="F666" s="2"/>
      <c r="G666" s="5"/>
      <c r="H666" s="5"/>
      <c r="I666" s="5"/>
      <c r="J666" s="5"/>
    </row>
    <row r="667" spans="1:10" x14ac:dyDescent="0.3">
      <c r="A667" s="74">
        <v>658</v>
      </c>
      <c r="B667" s="79" t="s">
        <v>489</v>
      </c>
      <c r="C667" s="45" t="s">
        <v>3171</v>
      </c>
      <c r="D667" s="79" t="s">
        <v>1507</v>
      </c>
      <c r="E667" s="56"/>
      <c r="F667" s="2"/>
      <c r="G667" s="5"/>
      <c r="H667" s="5"/>
      <c r="I667" s="5"/>
      <c r="J667" s="5"/>
    </row>
    <row r="668" spans="1:10" x14ac:dyDescent="0.3">
      <c r="A668" s="45">
        <v>659</v>
      </c>
      <c r="B668" s="79" t="s">
        <v>490</v>
      </c>
      <c r="C668" s="45" t="s">
        <v>3171</v>
      </c>
      <c r="D668" s="79" t="s">
        <v>1507</v>
      </c>
      <c r="E668" s="56"/>
      <c r="F668" s="2"/>
      <c r="G668" s="5"/>
      <c r="H668" s="5"/>
      <c r="I668" s="5"/>
      <c r="J668" s="5"/>
    </row>
    <row r="669" spans="1:10" x14ac:dyDescent="0.3">
      <c r="A669" s="74">
        <v>660</v>
      </c>
      <c r="B669" s="45" t="s">
        <v>1996</v>
      </c>
      <c r="C669" s="45" t="s">
        <v>3172</v>
      </c>
      <c r="D669" s="45" t="s">
        <v>2698</v>
      </c>
      <c r="E669" s="45"/>
      <c r="F669" s="2"/>
      <c r="G669" s="5"/>
      <c r="H669" s="5"/>
      <c r="I669" s="5"/>
      <c r="J669" s="5"/>
    </row>
    <row r="670" spans="1:10" x14ac:dyDescent="0.3">
      <c r="A670" s="45">
        <v>661</v>
      </c>
      <c r="B670" s="79" t="s">
        <v>491</v>
      </c>
      <c r="C670" s="45" t="s">
        <v>3171</v>
      </c>
      <c r="D670" s="79" t="s">
        <v>1507</v>
      </c>
      <c r="E670" s="56"/>
      <c r="F670" s="2"/>
      <c r="G670" s="5"/>
      <c r="H670" s="5"/>
      <c r="I670" s="5"/>
      <c r="J670" s="5"/>
    </row>
    <row r="671" spans="1:10" x14ac:dyDescent="0.3">
      <c r="A671" s="74">
        <v>662</v>
      </c>
      <c r="B671" s="45" t="s">
        <v>1830</v>
      </c>
      <c r="C671" s="45" t="s">
        <v>3172</v>
      </c>
      <c r="D671" s="45" t="s">
        <v>2697</v>
      </c>
      <c r="E671" s="45"/>
      <c r="F671" s="2"/>
      <c r="G671" s="5"/>
      <c r="H671" s="5"/>
      <c r="I671" s="5"/>
      <c r="J671" s="5"/>
    </row>
    <row r="672" spans="1:10" x14ac:dyDescent="0.3">
      <c r="A672" s="45">
        <v>663</v>
      </c>
      <c r="B672" s="79" t="s">
        <v>492</v>
      </c>
      <c r="C672" s="45" t="s">
        <v>3171</v>
      </c>
      <c r="D672" s="79" t="s">
        <v>1507</v>
      </c>
      <c r="E672" s="56"/>
      <c r="F672" s="2"/>
      <c r="G672" s="5"/>
      <c r="H672" s="5"/>
      <c r="I672" s="5"/>
      <c r="J672" s="5"/>
    </row>
    <row r="673" spans="1:10" x14ac:dyDescent="0.3">
      <c r="A673" s="74">
        <v>664</v>
      </c>
      <c r="B673" s="79" t="s">
        <v>493</v>
      </c>
      <c r="C673" s="45" t="s">
        <v>3171</v>
      </c>
      <c r="D673" s="79" t="s">
        <v>1507</v>
      </c>
      <c r="E673" s="56"/>
      <c r="F673" s="2"/>
      <c r="G673" s="5"/>
      <c r="H673" s="5"/>
      <c r="I673" s="5"/>
      <c r="J673" s="5"/>
    </row>
    <row r="674" spans="1:10" x14ac:dyDescent="0.3">
      <c r="A674" s="45">
        <v>665</v>
      </c>
      <c r="B674" s="79" t="s">
        <v>473</v>
      </c>
      <c r="C674" s="45" t="s">
        <v>3171</v>
      </c>
      <c r="D674" s="79" t="s">
        <v>1507</v>
      </c>
      <c r="E674" s="56"/>
      <c r="F674" s="2"/>
      <c r="G674" s="5"/>
      <c r="H674" s="5"/>
      <c r="I674" s="5"/>
      <c r="J674" s="5"/>
    </row>
    <row r="675" spans="1:10" x14ac:dyDescent="0.3">
      <c r="A675" s="74">
        <v>666</v>
      </c>
      <c r="B675" s="79" t="s">
        <v>472</v>
      </c>
      <c r="C675" s="45" t="s">
        <v>3171</v>
      </c>
      <c r="D675" s="79" t="s">
        <v>1507</v>
      </c>
      <c r="E675" s="56"/>
      <c r="F675" s="2"/>
      <c r="G675" s="5"/>
      <c r="H675" s="5"/>
      <c r="I675" s="5"/>
      <c r="J675" s="5"/>
    </row>
    <row r="676" spans="1:10" x14ac:dyDescent="0.3">
      <c r="A676" s="45">
        <v>667</v>
      </c>
      <c r="B676" s="45" t="s">
        <v>1831</v>
      </c>
      <c r="C676" s="45" t="s">
        <v>3172</v>
      </c>
      <c r="D676" s="45" t="s">
        <v>2688</v>
      </c>
      <c r="E676" s="45"/>
      <c r="F676" s="2"/>
      <c r="G676" s="5"/>
      <c r="H676" s="5"/>
      <c r="I676" s="5"/>
      <c r="J676" s="5"/>
    </row>
    <row r="677" spans="1:10" x14ac:dyDescent="0.3">
      <c r="A677" s="74">
        <v>668</v>
      </c>
      <c r="B677" s="45" t="s">
        <v>1997</v>
      </c>
      <c r="C677" s="45" t="s">
        <v>3172</v>
      </c>
      <c r="D677" s="45" t="s">
        <v>2688</v>
      </c>
      <c r="E677" s="45"/>
      <c r="F677" s="2"/>
      <c r="G677" s="5"/>
      <c r="H677" s="5"/>
      <c r="I677" s="5"/>
      <c r="J677" s="5"/>
    </row>
    <row r="678" spans="1:10" x14ac:dyDescent="0.3">
      <c r="A678" s="45">
        <v>669</v>
      </c>
      <c r="B678" s="45" t="s">
        <v>1998</v>
      </c>
      <c r="C678" s="45" t="s">
        <v>3172</v>
      </c>
      <c r="D678" s="45" t="s">
        <v>2688</v>
      </c>
      <c r="E678" s="45"/>
      <c r="F678" s="2"/>
      <c r="G678" s="5"/>
      <c r="H678" s="5"/>
      <c r="I678" s="5"/>
      <c r="J678" s="5"/>
    </row>
    <row r="679" spans="1:10" x14ac:dyDescent="0.3">
      <c r="A679" s="74">
        <v>670</v>
      </c>
      <c r="B679" s="79" t="s">
        <v>494</v>
      </c>
      <c r="C679" s="45" t="s">
        <v>3171</v>
      </c>
      <c r="D679" s="79" t="s">
        <v>1507</v>
      </c>
      <c r="E679" s="56"/>
      <c r="F679" s="2"/>
      <c r="G679" s="5"/>
      <c r="H679" s="5"/>
      <c r="I679" s="5"/>
      <c r="J679" s="5"/>
    </row>
    <row r="680" spans="1:10" x14ac:dyDescent="0.3">
      <c r="A680" s="45">
        <v>671</v>
      </c>
      <c r="B680" s="79" t="s">
        <v>496</v>
      </c>
      <c r="C680" s="45" t="s">
        <v>3171</v>
      </c>
      <c r="D680" s="79" t="s">
        <v>1507</v>
      </c>
      <c r="E680" s="56"/>
      <c r="F680" s="2"/>
      <c r="G680" s="5"/>
      <c r="H680" s="5"/>
      <c r="I680" s="5"/>
      <c r="J680" s="5"/>
    </row>
    <row r="681" spans="1:10" x14ac:dyDescent="0.3">
      <c r="A681" s="74">
        <v>672</v>
      </c>
      <c r="B681" s="79" t="s">
        <v>495</v>
      </c>
      <c r="C681" s="45" t="s">
        <v>3171</v>
      </c>
      <c r="D681" s="79" t="s">
        <v>1507</v>
      </c>
      <c r="E681" s="56"/>
      <c r="F681" s="2"/>
      <c r="G681" s="5"/>
      <c r="H681" s="5"/>
      <c r="I681" s="5"/>
      <c r="J681" s="5"/>
    </row>
    <row r="682" spans="1:10" x14ac:dyDescent="0.3">
      <c r="A682" s="45">
        <v>673</v>
      </c>
      <c r="B682" s="45" t="s">
        <v>1999</v>
      </c>
      <c r="C682" s="45" t="s">
        <v>3172</v>
      </c>
      <c r="D682" s="45" t="s">
        <v>2688</v>
      </c>
      <c r="E682" s="45"/>
      <c r="F682" s="2"/>
      <c r="G682" s="5"/>
      <c r="H682" s="5"/>
      <c r="I682" s="5"/>
      <c r="J682" s="5"/>
    </row>
    <row r="683" spans="1:10" x14ac:dyDescent="0.3">
      <c r="A683" s="74">
        <v>674</v>
      </c>
      <c r="B683" s="45" t="s">
        <v>2000</v>
      </c>
      <c r="C683" s="45" t="s">
        <v>3172</v>
      </c>
      <c r="D683" s="45" t="s">
        <v>2688</v>
      </c>
      <c r="E683" s="45"/>
      <c r="F683" s="2"/>
      <c r="G683" s="5"/>
      <c r="H683" s="5"/>
      <c r="I683" s="5"/>
      <c r="J683" s="5"/>
    </row>
    <row r="684" spans="1:10" x14ac:dyDescent="0.3">
      <c r="A684" s="45">
        <v>675</v>
      </c>
      <c r="B684" s="79" t="s">
        <v>497</v>
      </c>
      <c r="C684" s="45" t="s">
        <v>3171</v>
      </c>
      <c r="D684" s="79" t="s">
        <v>1507</v>
      </c>
      <c r="E684" s="56"/>
      <c r="F684" s="2"/>
      <c r="G684" s="5"/>
      <c r="H684" s="5"/>
      <c r="I684" s="5"/>
      <c r="J684" s="5"/>
    </row>
    <row r="685" spans="1:10" x14ac:dyDescent="0.3">
      <c r="A685" s="74">
        <v>676</v>
      </c>
      <c r="B685" s="79" t="s">
        <v>498</v>
      </c>
      <c r="C685" s="45" t="s">
        <v>3171</v>
      </c>
      <c r="D685" s="79" t="s">
        <v>1507</v>
      </c>
      <c r="E685" s="56"/>
      <c r="F685" s="2"/>
      <c r="G685" s="5"/>
      <c r="H685" s="5"/>
      <c r="I685" s="5"/>
      <c r="J685" s="5"/>
    </row>
    <row r="686" spans="1:10" x14ac:dyDescent="0.3">
      <c r="A686" s="45">
        <v>677</v>
      </c>
      <c r="B686" s="79" t="s">
        <v>499</v>
      </c>
      <c r="C686" s="45" t="s">
        <v>3171</v>
      </c>
      <c r="D686" s="79" t="s">
        <v>1507</v>
      </c>
      <c r="E686" s="56"/>
      <c r="F686" s="2"/>
      <c r="G686" s="5"/>
      <c r="H686" s="5"/>
      <c r="I686" s="5"/>
      <c r="J686" s="5"/>
    </row>
    <row r="687" spans="1:10" x14ac:dyDescent="0.3">
      <c r="A687" s="74">
        <v>678</v>
      </c>
      <c r="B687" s="79" t="s">
        <v>500</v>
      </c>
      <c r="C687" s="45" t="s">
        <v>3171</v>
      </c>
      <c r="D687" s="79" t="s">
        <v>1507</v>
      </c>
      <c r="E687" s="56"/>
      <c r="F687" s="2"/>
      <c r="G687" s="5"/>
      <c r="H687" s="5"/>
      <c r="I687" s="5"/>
      <c r="J687" s="5"/>
    </row>
    <row r="688" spans="1:10" x14ac:dyDescent="0.3">
      <c r="A688" s="45">
        <v>679</v>
      </c>
      <c r="B688" s="79" t="s">
        <v>501</v>
      </c>
      <c r="C688" s="45" t="s">
        <v>3171</v>
      </c>
      <c r="D688" s="79" t="s">
        <v>1507</v>
      </c>
      <c r="E688" s="56"/>
      <c r="F688" s="2"/>
      <c r="G688" s="5"/>
      <c r="H688" s="5"/>
      <c r="I688" s="5"/>
      <c r="J688" s="5"/>
    </row>
    <row r="689" spans="1:39" x14ac:dyDescent="0.3">
      <c r="A689" s="74">
        <v>680</v>
      </c>
      <c r="B689" s="45" t="s">
        <v>2001</v>
      </c>
      <c r="C689" s="45" t="s">
        <v>3172</v>
      </c>
      <c r="D689" s="45" t="s">
        <v>2697</v>
      </c>
      <c r="E689" s="45"/>
      <c r="F689" s="2"/>
      <c r="G689" s="5"/>
      <c r="H689" s="5"/>
      <c r="I689" s="5"/>
      <c r="J689" s="5"/>
    </row>
    <row r="690" spans="1:39" x14ac:dyDescent="0.3">
      <c r="A690" s="45">
        <v>681</v>
      </c>
      <c r="B690" s="79" t="s">
        <v>502</v>
      </c>
      <c r="C690" s="45" t="s">
        <v>3171</v>
      </c>
      <c r="D690" s="79" t="s">
        <v>1507</v>
      </c>
      <c r="E690" s="56"/>
      <c r="F690" s="2"/>
      <c r="G690" s="5"/>
      <c r="H690" s="5"/>
      <c r="I690" s="5"/>
      <c r="J690" s="5"/>
    </row>
    <row r="691" spans="1:39" x14ac:dyDescent="0.3">
      <c r="A691" s="74">
        <v>682</v>
      </c>
      <c r="B691" s="79" t="s">
        <v>503</v>
      </c>
      <c r="C691" s="45" t="s">
        <v>3171</v>
      </c>
      <c r="D691" s="79" t="s">
        <v>1507</v>
      </c>
      <c r="E691" s="56"/>
      <c r="F691" s="2"/>
      <c r="G691" s="5"/>
      <c r="H691" s="5"/>
      <c r="I691" s="5"/>
      <c r="J691" s="5"/>
    </row>
    <row r="692" spans="1:39" x14ac:dyDescent="0.3">
      <c r="A692" s="45">
        <v>683</v>
      </c>
      <c r="B692" s="45" t="s">
        <v>2002</v>
      </c>
      <c r="C692" s="45" t="s">
        <v>3172</v>
      </c>
      <c r="D692" s="45" t="s">
        <v>2688</v>
      </c>
      <c r="E692" s="45"/>
      <c r="F692" s="2"/>
      <c r="G692" s="5"/>
      <c r="H692" s="5"/>
      <c r="I692" s="5"/>
      <c r="J692" s="5"/>
      <c r="Z692" s="2" t="s">
        <v>1421</v>
      </c>
      <c r="AA692" s="2" t="s">
        <v>1422</v>
      </c>
      <c r="AB692" s="2" t="s">
        <v>1423</v>
      </c>
      <c r="AC692" s="2">
        <v>26</v>
      </c>
      <c r="AD692" s="2" t="s">
        <v>1424</v>
      </c>
    </row>
    <row r="693" spans="1:39" x14ac:dyDescent="0.3">
      <c r="A693" s="74">
        <v>684</v>
      </c>
      <c r="B693" s="45" t="s">
        <v>2003</v>
      </c>
      <c r="C693" s="45" t="s">
        <v>3172</v>
      </c>
      <c r="D693" s="45" t="s">
        <v>2688</v>
      </c>
      <c r="E693" s="45"/>
      <c r="F693" s="2"/>
      <c r="G693" s="5"/>
      <c r="H693" s="5"/>
      <c r="I693" s="5"/>
      <c r="J693" s="5"/>
      <c r="Z693" s="2" t="s">
        <v>1425</v>
      </c>
      <c r="AA693" s="2" t="s">
        <v>1426</v>
      </c>
      <c r="AB693" s="2" t="s">
        <v>1427</v>
      </c>
      <c r="AC693" s="2" t="s">
        <v>1428</v>
      </c>
      <c r="AD693" s="2" t="s">
        <v>1399</v>
      </c>
      <c r="AE693" s="2" t="s">
        <v>1429</v>
      </c>
      <c r="AF693" s="2" t="s">
        <v>1394</v>
      </c>
      <c r="AG693" s="2" t="s">
        <v>1401</v>
      </c>
      <c r="AH693" s="2" t="s">
        <v>1365</v>
      </c>
      <c r="AI693" s="2" t="s">
        <v>1430</v>
      </c>
      <c r="AJ693" s="2" t="s">
        <v>1431</v>
      </c>
      <c r="AK693" s="2" t="s">
        <v>1432</v>
      </c>
      <c r="AL693" s="2">
        <v>23</v>
      </c>
      <c r="AM693" s="2" t="s">
        <v>1433</v>
      </c>
    </row>
    <row r="694" spans="1:39" x14ac:dyDescent="0.3">
      <c r="A694" s="45">
        <v>685</v>
      </c>
      <c r="B694" s="45" t="s">
        <v>2004</v>
      </c>
      <c r="C694" s="45" t="s">
        <v>3172</v>
      </c>
      <c r="D694" s="45" t="s">
        <v>2688</v>
      </c>
      <c r="E694" s="45"/>
      <c r="F694" s="2"/>
      <c r="G694" s="5"/>
      <c r="H694" s="5"/>
      <c r="I694" s="5"/>
      <c r="J694" s="5"/>
    </row>
    <row r="695" spans="1:39" x14ac:dyDescent="0.3">
      <c r="A695" s="74">
        <v>686</v>
      </c>
      <c r="B695" s="45" t="s">
        <v>2005</v>
      </c>
      <c r="C695" s="45" t="s">
        <v>3172</v>
      </c>
      <c r="D695" s="45" t="s">
        <v>2688</v>
      </c>
      <c r="E695" s="45"/>
      <c r="F695" s="2"/>
      <c r="G695" s="5"/>
      <c r="H695" s="5"/>
      <c r="I695" s="5"/>
      <c r="J695" s="5"/>
    </row>
    <row r="696" spans="1:39" x14ac:dyDescent="0.3">
      <c r="A696" s="45">
        <v>687</v>
      </c>
      <c r="B696" s="79" t="s">
        <v>504</v>
      </c>
      <c r="C696" s="45" t="s">
        <v>3171</v>
      </c>
      <c r="D696" s="79" t="s">
        <v>1507</v>
      </c>
      <c r="E696" s="56"/>
      <c r="F696" s="2"/>
      <c r="G696" s="5"/>
      <c r="H696" s="5"/>
      <c r="I696" s="5"/>
      <c r="J696" s="5"/>
    </row>
    <row r="697" spans="1:39" x14ac:dyDescent="0.3">
      <c r="A697" s="74">
        <v>688</v>
      </c>
      <c r="B697" s="79" t="s">
        <v>505</v>
      </c>
      <c r="C697" s="45" t="s">
        <v>3171</v>
      </c>
      <c r="D697" s="79" t="s">
        <v>1507</v>
      </c>
      <c r="E697" s="56"/>
      <c r="F697" s="2"/>
      <c r="G697" s="5"/>
      <c r="H697" s="5"/>
      <c r="I697" s="5"/>
      <c r="J697" s="5"/>
    </row>
    <row r="698" spans="1:39" x14ac:dyDescent="0.3">
      <c r="A698" s="45">
        <v>689</v>
      </c>
      <c r="B698" s="79" t="s">
        <v>506</v>
      </c>
      <c r="C698" s="45" t="s">
        <v>3171</v>
      </c>
      <c r="D698" s="79" t="s">
        <v>1507</v>
      </c>
      <c r="E698" s="56"/>
      <c r="F698" s="2"/>
      <c r="G698" s="5"/>
      <c r="H698" s="5"/>
      <c r="I698" s="5"/>
      <c r="J698" s="5"/>
      <c r="Z698" s="2" t="s">
        <v>1434</v>
      </c>
    </row>
    <row r="699" spans="1:39" x14ac:dyDescent="0.3">
      <c r="A699" s="74">
        <v>690</v>
      </c>
      <c r="B699" s="45" t="s">
        <v>2006</v>
      </c>
      <c r="C699" s="45" t="s">
        <v>3172</v>
      </c>
      <c r="D699" s="45" t="s">
        <v>2688</v>
      </c>
      <c r="E699" s="45"/>
      <c r="F699" s="2"/>
      <c r="G699" s="5"/>
      <c r="H699" s="5"/>
      <c r="I699" s="5"/>
      <c r="J699" s="5"/>
    </row>
    <row r="700" spans="1:39" x14ac:dyDescent="0.3">
      <c r="A700" s="45">
        <v>691</v>
      </c>
      <c r="B700" s="79" t="s">
        <v>507</v>
      </c>
      <c r="C700" s="45" t="s">
        <v>3171</v>
      </c>
      <c r="D700" s="79" t="s">
        <v>1507</v>
      </c>
      <c r="E700" s="56"/>
      <c r="F700" s="2"/>
      <c r="G700" s="5"/>
      <c r="H700" s="5"/>
      <c r="I700" s="5"/>
      <c r="J700" s="5"/>
    </row>
    <row r="701" spans="1:39" x14ac:dyDescent="0.3">
      <c r="A701" s="74">
        <v>692</v>
      </c>
      <c r="B701" s="45" t="s">
        <v>2007</v>
      </c>
      <c r="C701" s="45" t="s">
        <v>3172</v>
      </c>
      <c r="D701" s="45" t="s">
        <v>2688</v>
      </c>
      <c r="E701" s="45"/>
      <c r="F701" s="2"/>
      <c r="G701" s="5"/>
      <c r="H701" s="5"/>
      <c r="I701" s="5"/>
      <c r="J701" s="5"/>
    </row>
    <row r="702" spans="1:39" x14ac:dyDescent="0.3">
      <c r="A702" s="45">
        <v>693</v>
      </c>
      <c r="B702" s="79" t="s">
        <v>508</v>
      </c>
      <c r="C702" s="45" t="s">
        <v>3171</v>
      </c>
      <c r="D702" s="79" t="s">
        <v>1507</v>
      </c>
      <c r="E702" s="56"/>
      <c r="F702" s="2"/>
      <c r="G702" s="5"/>
      <c r="H702" s="5"/>
      <c r="I702" s="5"/>
      <c r="J702" s="5"/>
    </row>
    <row r="703" spans="1:39" x14ac:dyDescent="0.3">
      <c r="A703" s="74">
        <v>694</v>
      </c>
      <c r="B703" s="45" t="s">
        <v>1832</v>
      </c>
      <c r="C703" s="45" t="s">
        <v>3172</v>
      </c>
      <c r="D703" s="45" t="s">
        <v>2697</v>
      </c>
      <c r="E703" s="45"/>
      <c r="F703" s="2"/>
      <c r="G703" s="5"/>
      <c r="H703" s="5"/>
      <c r="I703" s="5"/>
      <c r="J703" s="5"/>
    </row>
    <row r="704" spans="1:39" x14ac:dyDescent="0.3">
      <c r="A704" s="45">
        <v>695</v>
      </c>
      <c r="B704" s="79" t="s">
        <v>509</v>
      </c>
      <c r="C704" s="45" t="s">
        <v>3171</v>
      </c>
      <c r="D704" s="79" t="s">
        <v>1507</v>
      </c>
      <c r="E704" s="56"/>
      <c r="F704" s="2"/>
      <c r="G704" s="5"/>
      <c r="H704" s="5"/>
      <c r="I704" s="5"/>
      <c r="J704" s="5"/>
    </row>
    <row r="705" spans="1:10" x14ac:dyDescent="0.3">
      <c r="A705" s="74">
        <v>696</v>
      </c>
      <c r="B705" s="45" t="s">
        <v>2008</v>
      </c>
      <c r="C705" s="45" t="s">
        <v>3172</v>
      </c>
      <c r="D705" s="45" t="s">
        <v>2688</v>
      </c>
      <c r="E705" s="45"/>
      <c r="F705" s="2"/>
      <c r="G705" s="5"/>
      <c r="H705" s="5"/>
      <c r="I705" s="5"/>
      <c r="J705" s="5"/>
    </row>
    <row r="706" spans="1:10" x14ac:dyDescent="0.3">
      <c r="A706" s="45">
        <v>697</v>
      </c>
      <c r="B706" s="45" t="s">
        <v>2009</v>
      </c>
      <c r="C706" s="45" t="s">
        <v>3172</v>
      </c>
      <c r="D706" s="45" t="s">
        <v>2688</v>
      </c>
      <c r="E706" s="45"/>
      <c r="F706" s="2"/>
      <c r="G706" s="5"/>
      <c r="H706" s="5"/>
      <c r="I706" s="5"/>
      <c r="J706" s="5"/>
    </row>
    <row r="707" spans="1:10" x14ac:dyDescent="0.3">
      <c r="A707" s="74">
        <v>698</v>
      </c>
      <c r="B707" s="45" t="s">
        <v>2010</v>
      </c>
      <c r="C707" s="45" t="s">
        <v>3172</v>
      </c>
      <c r="D707" s="45" t="s">
        <v>2688</v>
      </c>
      <c r="E707" s="45"/>
      <c r="F707" s="2"/>
      <c r="G707" s="5"/>
      <c r="H707" s="5"/>
      <c r="I707" s="5"/>
      <c r="J707" s="5"/>
    </row>
    <row r="708" spans="1:10" x14ac:dyDescent="0.3">
      <c r="A708" s="45">
        <v>699</v>
      </c>
      <c r="B708" s="79" t="s">
        <v>510</v>
      </c>
      <c r="C708" s="45" t="s">
        <v>3171</v>
      </c>
      <c r="D708" s="79" t="s">
        <v>1507</v>
      </c>
      <c r="E708" s="56"/>
      <c r="F708" s="2"/>
      <c r="G708" s="5"/>
      <c r="H708" s="5"/>
      <c r="I708" s="5"/>
      <c r="J708" s="5"/>
    </row>
    <row r="709" spans="1:10" x14ac:dyDescent="0.3">
      <c r="A709" s="74">
        <v>700</v>
      </c>
      <c r="B709" s="79" t="s">
        <v>511</v>
      </c>
      <c r="C709" s="45" t="s">
        <v>3171</v>
      </c>
      <c r="D709" s="79" t="s">
        <v>1507</v>
      </c>
      <c r="E709" s="56"/>
      <c r="F709" s="2"/>
      <c r="G709" s="5"/>
      <c r="H709" s="5"/>
      <c r="I709" s="5"/>
      <c r="J709" s="5"/>
    </row>
    <row r="710" spans="1:10" x14ac:dyDescent="0.3">
      <c r="A710" s="45">
        <v>701</v>
      </c>
      <c r="B710" s="79" t="s">
        <v>512</v>
      </c>
      <c r="C710" s="45" t="s">
        <v>3171</v>
      </c>
      <c r="D710" s="79" t="s">
        <v>1507</v>
      </c>
      <c r="E710" s="56"/>
      <c r="F710" s="2"/>
      <c r="G710" s="5"/>
      <c r="H710" s="5"/>
      <c r="I710" s="5"/>
      <c r="J710" s="5"/>
    </row>
    <row r="711" spans="1:10" x14ac:dyDescent="0.3">
      <c r="A711" s="74">
        <v>702</v>
      </c>
      <c r="B711" s="45" t="s">
        <v>2011</v>
      </c>
      <c r="C711" s="45" t="s">
        <v>3172</v>
      </c>
      <c r="D711" s="45" t="s">
        <v>2688</v>
      </c>
      <c r="E711" s="45"/>
      <c r="F711" s="2"/>
      <c r="G711" s="5"/>
      <c r="H711" s="5"/>
      <c r="I711" s="5"/>
      <c r="J711" s="5"/>
    </row>
    <row r="712" spans="1:10" x14ac:dyDescent="0.3">
      <c r="A712" s="45">
        <v>703</v>
      </c>
      <c r="B712" s="79" t="s">
        <v>513</v>
      </c>
      <c r="C712" s="45" t="s">
        <v>3171</v>
      </c>
      <c r="D712" s="79" t="s">
        <v>1507</v>
      </c>
      <c r="E712" s="56"/>
      <c r="F712" s="2"/>
      <c r="G712" s="5"/>
      <c r="H712" s="5"/>
      <c r="I712" s="5"/>
      <c r="J712" s="5"/>
    </row>
    <row r="713" spans="1:10" x14ac:dyDescent="0.3">
      <c r="A713" s="74">
        <v>704</v>
      </c>
      <c r="B713" s="79" t="s">
        <v>514</v>
      </c>
      <c r="C713" s="45" t="s">
        <v>3171</v>
      </c>
      <c r="D713" s="79" t="s">
        <v>1507</v>
      </c>
      <c r="E713" s="56"/>
      <c r="F713" s="2"/>
      <c r="G713" s="5"/>
      <c r="H713" s="5"/>
      <c r="I713" s="5"/>
      <c r="J713" s="5"/>
    </row>
    <row r="714" spans="1:10" x14ac:dyDescent="0.3">
      <c r="A714" s="45">
        <v>705</v>
      </c>
      <c r="B714" s="79" t="s">
        <v>515</v>
      </c>
      <c r="C714" s="45" t="s">
        <v>3171</v>
      </c>
      <c r="D714" s="79" t="s">
        <v>1507</v>
      </c>
      <c r="E714" s="56"/>
      <c r="F714" s="2"/>
      <c r="G714" s="5"/>
      <c r="H714" s="5"/>
      <c r="I714" s="5"/>
      <c r="J714" s="5"/>
    </row>
    <row r="715" spans="1:10" x14ac:dyDescent="0.3">
      <c r="A715" s="74">
        <v>706</v>
      </c>
      <c r="B715" s="45" t="s">
        <v>2012</v>
      </c>
      <c r="C715" s="45" t="s">
        <v>3172</v>
      </c>
      <c r="D715" s="45" t="s">
        <v>2688</v>
      </c>
      <c r="E715" s="45"/>
      <c r="F715" s="2"/>
      <c r="G715" s="5"/>
      <c r="H715" s="5"/>
      <c r="I715" s="5"/>
      <c r="J715" s="5"/>
    </row>
    <row r="716" spans="1:10" x14ac:dyDescent="0.3">
      <c r="A716" s="45">
        <v>707</v>
      </c>
      <c r="B716" s="45" t="s">
        <v>2013</v>
      </c>
      <c r="C716" s="45" t="s">
        <v>3172</v>
      </c>
      <c r="D716" s="45" t="s">
        <v>2688</v>
      </c>
      <c r="E716" s="45"/>
      <c r="F716" s="2"/>
      <c r="G716" s="5"/>
      <c r="H716" s="5"/>
      <c r="I716" s="5"/>
      <c r="J716" s="5"/>
    </row>
    <row r="717" spans="1:10" x14ac:dyDescent="0.3">
      <c r="A717" s="74">
        <v>708</v>
      </c>
      <c r="B717" s="45" t="s">
        <v>2014</v>
      </c>
      <c r="C717" s="45" t="s">
        <v>3172</v>
      </c>
      <c r="D717" s="45" t="s">
        <v>2688</v>
      </c>
      <c r="E717" s="45"/>
      <c r="F717" s="2"/>
      <c r="G717" s="5"/>
      <c r="H717" s="5"/>
      <c r="I717" s="5"/>
      <c r="J717" s="5"/>
    </row>
    <row r="718" spans="1:10" x14ac:dyDescent="0.3">
      <c r="A718" s="45">
        <v>709</v>
      </c>
      <c r="B718" s="45" t="s">
        <v>2015</v>
      </c>
      <c r="C718" s="45" t="s">
        <v>3172</v>
      </c>
      <c r="D718" s="45" t="s">
        <v>2688</v>
      </c>
      <c r="E718" s="45"/>
      <c r="F718" s="2"/>
      <c r="G718" s="5"/>
      <c r="H718" s="5"/>
      <c r="I718" s="5"/>
      <c r="J718" s="5"/>
    </row>
    <row r="719" spans="1:10" x14ac:dyDescent="0.3">
      <c r="A719" s="74">
        <v>710</v>
      </c>
      <c r="B719" s="45" t="s">
        <v>1833</v>
      </c>
      <c r="C719" s="45" t="s">
        <v>3172</v>
      </c>
      <c r="D719" s="45" t="s">
        <v>2688</v>
      </c>
      <c r="E719" s="45"/>
      <c r="F719" s="2"/>
      <c r="G719" s="5"/>
      <c r="H719" s="5"/>
      <c r="I719" s="5"/>
      <c r="J719" s="5"/>
    </row>
    <row r="720" spans="1:10" x14ac:dyDescent="0.3">
      <c r="A720" s="45">
        <v>711</v>
      </c>
      <c r="B720" s="45" t="s">
        <v>2016</v>
      </c>
      <c r="C720" s="45" t="s">
        <v>3172</v>
      </c>
      <c r="D720" s="45" t="s">
        <v>2697</v>
      </c>
      <c r="E720" s="45"/>
      <c r="F720" s="2"/>
      <c r="G720" s="5"/>
      <c r="H720" s="5"/>
      <c r="I720" s="5"/>
      <c r="J720" s="5"/>
    </row>
    <row r="721" spans="1:10" x14ac:dyDescent="0.3">
      <c r="A721" s="74">
        <v>712</v>
      </c>
      <c r="B721" s="45" t="s">
        <v>2017</v>
      </c>
      <c r="C721" s="45" t="s">
        <v>3172</v>
      </c>
      <c r="D721" s="45" t="s">
        <v>2688</v>
      </c>
      <c r="E721" s="45"/>
      <c r="F721" s="2"/>
      <c r="G721" s="5"/>
      <c r="H721" s="5"/>
      <c r="I721" s="5"/>
      <c r="J721" s="5"/>
    </row>
    <row r="722" spans="1:10" x14ac:dyDescent="0.3">
      <c r="A722" s="45">
        <v>713</v>
      </c>
      <c r="B722" s="79" t="s">
        <v>516</v>
      </c>
      <c r="C722" s="45" t="s">
        <v>3171</v>
      </c>
      <c r="D722" s="79" t="s">
        <v>1507</v>
      </c>
      <c r="E722" s="56"/>
      <c r="F722" s="2"/>
      <c r="G722" s="5"/>
      <c r="H722" s="5"/>
      <c r="I722" s="5"/>
      <c r="J722" s="5"/>
    </row>
    <row r="723" spans="1:10" x14ac:dyDescent="0.3">
      <c r="A723" s="74">
        <v>714</v>
      </c>
      <c r="B723" s="79" t="s">
        <v>517</v>
      </c>
      <c r="C723" s="45" t="s">
        <v>3171</v>
      </c>
      <c r="D723" s="79" t="s">
        <v>1507</v>
      </c>
      <c r="E723" s="56"/>
      <c r="F723" s="2"/>
      <c r="G723" s="5"/>
      <c r="H723" s="5"/>
      <c r="I723" s="5"/>
      <c r="J723" s="5"/>
    </row>
    <row r="724" spans="1:10" x14ac:dyDescent="0.3">
      <c r="A724" s="45">
        <v>715</v>
      </c>
      <c r="B724" s="45" t="s">
        <v>2018</v>
      </c>
      <c r="C724" s="45" t="s">
        <v>3172</v>
      </c>
      <c r="D724" s="45" t="s">
        <v>2688</v>
      </c>
      <c r="E724" s="45"/>
      <c r="F724" s="2"/>
      <c r="G724" s="5"/>
      <c r="H724" s="5"/>
      <c r="I724" s="5"/>
      <c r="J724" s="5"/>
    </row>
    <row r="725" spans="1:10" x14ac:dyDescent="0.3">
      <c r="A725" s="74">
        <v>716</v>
      </c>
      <c r="B725" s="79" t="s">
        <v>518</v>
      </c>
      <c r="C725" s="45" t="s">
        <v>3171</v>
      </c>
      <c r="D725" s="79" t="s">
        <v>1507</v>
      </c>
      <c r="E725" s="56"/>
      <c r="F725" s="2"/>
      <c r="G725" s="5"/>
      <c r="H725" s="5"/>
      <c r="I725" s="5"/>
      <c r="J725" s="5"/>
    </row>
    <row r="726" spans="1:10" x14ac:dyDescent="0.3">
      <c r="A726" s="45">
        <v>717</v>
      </c>
      <c r="B726" s="45" t="s">
        <v>2019</v>
      </c>
      <c r="C726" s="45" t="s">
        <v>3172</v>
      </c>
      <c r="D726" s="45" t="s">
        <v>2688</v>
      </c>
      <c r="E726" s="45"/>
      <c r="F726" s="2"/>
      <c r="G726" s="5"/>
      <c r="H726" s="5"/>
      <c r="I726" s="5"/>
      <c r="J726" s="5"/>
    </row>
    <row r="727" spans="1:10" x14ac:dyDescent="0.3">
      <c r="A727" s="74">
        <v>718</v>
      </c>
      <c r="B727" s="45" t="s">
        <v>2020</v>
      </c>
      <c r="C727" s="45" t="s">
        <v>3172</v>
      </c>
      <c r="D727" s="45" t="s">
        <v>2688</v>
      </c>
      <c r="E727" s="45"/>
      <c r="F727" s="2"/>
      <c r="G727" s="5"/>
      <c r="H727" s="5"/>
      <c r="I727" s="5"/>
      <c r="J727" s="5"/>
    </row>
    <row r="728" spans="1:10" x14ac:dyDescent="0.3">
      <c r="A728" s="45">
        <v>719</v>
      </c>
      <c r="B728" s="79" t="s">
        <v>519</v>
      </c>
      <c r="C728" s="45" t="s">
        <v>3171</v>
      </c>
      <c r="D728" s="79" t="s">
        <v>1507</v>
      </c>
      <c r="E728" s="56"/>
      <c r="F728" s="2"/>
      <c r="G728" s="5"/>
      <c r="H728" s="5"/>
      <c r="I728" s="5"/>
      <c r="J728" s="5"/>
    </row>
    <row r="729" spans="1:10" x14ac:dyDescent="0.3">
      <c r="A729" s="74">
        <v>720</v>
      </c>
      <c r="B729" s="79" t="s">
        <v>520</v>
      </c>
      <c r="C729" s="45" t="s">
        <v>3171</v>
      </c>
      <c r="D729" s="79" t="s">
        <v>1507</v>
      </c>
      <c r="E729" s="56"/>
      <c r="F729" s="2"/>
      <c r="G729" s="5"/>
      <c r="H729" s="5"/>
      <c r="I729" s="5"/>
      <c r="J729" s="5"/>
    </row>
    <row r="730" spans="1:10" x14ac:dyDescent="0.3">
      <c r="A730" s="45">
        <v>721</v>
      </c>
      <c r="B730" s="45" t="s">
        <v>2021</v>
      </c>
      <c r="C730" s="45" t="s">
        <v>3172</v>
      </c>
      <c r="D730" s="45" t="s">
        <v>2688</v>
      </c>
      <c r="E730" s="45"/>
      <c r="F730" s="2"/>
      <c r="G730" s="5"/>
      <c r="H730" s="5"/>
      <c r="I730" s="5"/>
      <c r="J730" s="5"/>
    </row>
    <row r="731" spans="1:10" x14ac:dyDescent="0.3">
      <c r="A731" s="74">
        <v>722</v>
      </c>
      <c r="B731" s="79" t="s">
        <v>521</v>
      </c>
      <c r="C731" s="45" t="s">
        <v>3171</v>
      </c>
      <c r="D731" s="79" t="s">
        <v>1507</v>
      </c>
      <c r="E731" s="56"/>
      <c r="F731" s="2"/>
      <c r="G731" s="5"/>
      <c r="H731" s="5"/>
      <c r="I731" s="5"/>
      <c r="J731" s="5"/>
    </row>
    <row r="732" spans="1:10" x14ac:dyDescent="0.3">
      <c r="A732" s="45">
        <v>723</v>
      </c>
      <c r="B732" s="45" t="s">
        <v>2022</v>
      </c>
      <c r="C732" s="45" t="s">
        <v>3172</v>
      </c>
      <c r="D732" s="45" t="s">
        <v>2700</v>
      </c>
      <c r="E732" s="45"/>
      <c r="F732" s="2"/>
      <c r="G732" s="5"/>
      <c r="H732" s="5"/>
      <c r="I732" s="5"/>
      <c r="J732" s="5"/>
    </row>
    <row r="733" spans="1:10" x14ac:dyDescent="0.3">
      <c r="A733" s="74">
        <v>724</v>
      </c>
      <c r="B733" s="45" t="s">
        <v>2023</v>
      </c>
      <c r="C733" s="45" t="s">
        <v>3172</v>
      </c>
      <c r="D733" s="45" t="s">
        <v>2688</v>
      </c>
      <c r="E733" s="45"/>
      <c r="F733" s="2"/>
      <c r="G733" s="5"/>
      <c r="H733" s="5"/>
      <c r="I733" s="5"/>
      <c r="J733" s="5"/>
    </row>
    <row r="734" spans="1:10" x14ac:dyDescent="0.3">
      <c r="A734" s="45">
        <v>725</v>
      </c>
      <c r="B734" s="45" t="s">
        <v>2024</v>
      </c>
      <c r="C734" s="45" t="s">
        <v>3172</v>
      </c>
      <c r="D734" s="45" t="s">
        <v>2688</v>
      </c>
      <c r="E734" s="45"/>
      <c r="F734" s="2"/>
      <c r="G734" s="5"/>
      <c r="H734" s="5"/>
      <c r="I734" s="5"/>
      <c r="J734" s="5"/>
    </row>
    <row r="735" spans="1:10" x14ac:dyDescent="0.3">
      <c r="A735" s="74">
        <v>726</v>
      </c>
      <c r="B735" s="79" t="s">
        <v>522</v>
      </c>
      <c r="C735" s="45" t="s">
        <v>3171</v>
      </c>
      <c r="D735" s="79" t="s">
        <v>1507</v>
      </c>
      <c r="E735" s="56"/>
      <c r="F735" s="2"/>
      <c r="G735" s="5"/>
      <c r="H735" s="5"/>
      <c r="I735" s="5"/>
      <c r="J735" s="5"/>
    </row>
    <row r="736" spans="1:10" x14ac:dyDescent="0.3">
      <c r="A736" s="45">
        <v>727</v>
      </c>
      <c r="B736" s="45" t="s">
        <v>2025</v>
      </c>
      <c r="C736" s="45" t="s">
        <v>3172</v>
      </c>
      <c r="D736" s="45" t="s">
        <v>2688</v>
      </c>
      <c r="E736" s="45"/>
      <c r="F736" s="2"/>
      <c r="G736" s="5"/>
      <c r="H736" s="5"/>
      <c r="I736" s="5"/>
      <c r="J736" s="5"/>
    </row>
    <row r="737" spans="1:28" x14ac:dyDescent="0.3">
      <c r="A737" s="74">
        <v>728</v>
      </c>
      <c r="B737" s="45" t="s">
        <v>1834</v>
      </c>
      <c r="C737" s="45" t="s">
        <v>3172</v>
      </c>
      <c r="D737" s="45" t="s">
        <v>2697</v>
      </c>
      <c r="E737" s="45"/>
      <c r="F737" s="2"/>
      <c r="G737" s="5"/>
      <c r="H737" s="5"/>
      <c r="I737" s="5"/>
      <c r="J737" s="5"/>
    </row>
    <row r="738" spans="1:28" x14ac:dyDescent="0.3">
      <c r="A738" s="45">
        <v>729</v>
      </c>
      <c r="B738" s="79" t="s">
        <v>523</v>
      </c>
      <c r="C738" s="45" t="s">
        <v>3171</v>
      </c>
      <c r="D738" s="79" t="s">
        <v>1507</v>
      </c>
      <c r="E738" s="56"/>
      <c r="F738" s="2"/>
      <c r="G738" s="5"/>
      <c r="H738" s="5"/>
      <c r="I738" s="5"/>
      <c r="J738" s="5"/>
    </row>
    <row r="739" spans="1:28" x14ac:dyDescent="0.3">
      <c r="A739" s="74">
        <v>730</v>
      </c>
      <c r="B739" s="79" t="s">
        <v>524</v>
      </c>
      <c r="C739" s="45" t="s">
        <v>3171</v>
      </c>
      <c r="D739" s="79" t="s">
        <v>1507</v>
      </c>
      <c r="E739" s="56"/>
      <c r="F739" s="2"/>
      <c r="G739" s="5"/>
      <c r="H739" s="5"/>
      <c r="I739" s="5"/>
      <c r="J739" s="5"/>
    </row>
    <row r="740" spans="1:28" x14ac:dyDescent="0.3">
      <c r="A740" s="45">
        <v>731</v>
      </c>
      <c r="B740" s="79" t="s">
        <v>525</v>
      </c>
      <c r="C740" s="45" t="s">
        <v>3171</v>
      </c>
      <c r="D740" s="79" t="s">
        <v>1507</v>
      </c>
      <c r="E740" s="56"/>
      <c r="F740" s="2"/>
      <c r="G740" s="5"/>
      <c r="H740" s="5"/>
      <c r="I740" s="5"/>
      <c r="J740" s="5"/>
    </row>
    <row r="741" spans="1:28" x14ac:dyDescent="0.3">
      <c r="A741" s="74">
        <v>732</v>
      </c>
      <c r="B741" s="79" t="s">
        <v>526</v>
      </c>
      <c r="C741" s="45" t="s">
        <v>3171</v>
      </c>
      <c r="D741" s="79" t="s">
        <v>1507</v>
      </c>
      <c r="E741" s="56"/>
      <c r="F741" s="2"/>
      <c r="G741" s="5"/>
      <c r="H741" s="5"/>
      <c r="I741" s="5"/>
      <c r="J741" s="5"/>
    </row>
    <row r="742" spans="1:28" x14ac:dyDescent="0.3">
      <c r="A742" s="45">
        <v>733</v>
      </c>
      <c r="B742" s="79" t="s">
        <v>527</v>
      </c>
      <c r="C742" s="45" t="s">
        <v>3171</v>
      </c>
      <c r="D742" s="79" t="s">
        <v>1507</v>
      </c>
      <c r="E742" s="56"/>
      <c r="F742" s="2"/>
      <c r="G742" s="5"/>
      <c r="H742" s="5"/>
      <c r="I742" s="5"/>
      <c r="J742" s="5"/>
    </row>
    <row r="743" spans="1:28" x14ac:dyDescent="0.3">
      <c r="A743" s="74">
        <v>734</v>
      </c>
      <c r="B743" s="79" t="s">
        <v>528</v>
      </c>
      <c r="C743" s="45" t="s">
        <v>3171</v>
      </c>
      <c r="D743" s="79" t="s">
        <v>1507</v>
      </c>
      <c r="E743" s="56"/>
      <c r="F743" s="2"/>
      <c r="G743" s="5"/>
      <c r="H743" s="5"/>
      <c r="I743" s="5"/>
      <c r="J743" s="5"/>
    </row>
    <row r="744" spans="1:28" x14ac:dyDescent="0.3">
      <c r="A744" s="45">
        <v>735</v>
      </c>
      <c r="B744" s="79" t="s">
        <v>529</v>
      </c>
      <c r="C744" s="45" t="s">
        <v>3171</v>
      </c>
      <c r="D744" s="79" t="s">
        <v>1507</v>
      </c>
      <c r="E744" s="56"/>
      <c r="F744" s="2"/>
      <c r="G744" s="5"/>
      <c r="H744" s="5"/>
      <c r="I744" s="5"/>
      <c r="J744" s="5"/>
    </row>
    <row r="745" spans="1:28" x14ac:dyDescent="0.3">
      <c r="A745" s="74">
        <v>736</v>
      </c>
      <c r="B745" s="79" t="s">
        <v>530</v>
      </c>
      <c r="C745" s="45" t="s">
        <v>3171</v>
      </c>
      <c r="D745" s="79" t="s">
        <v>1507</v>
      </c>
      <c r="E745" s="56"/>
      <c r="F745" s="2"/>
      <c r="G745" s="5"/>
      <c r="H745" s="5"/>
      <c r="I745" s="5"/>
      <c r="J745" s="5"/>
      <c r="Z745" s="2" t="s">
        <v>1435</v>
      </c>
      <c r="AA745" s="2">
        <v>23</v>
      </c>
      <c r="AB745" s="2" t="s">
        <v>1436</v>
      </c>
    </row>
    <row r="746" spans="1:28" x14ac:dyDescent="0.3">
      <c r="A746" s="45">
        <v>737</v>
      </c>
      <c r="B746" s="79" t="s">
        <v>531</v>
      </c>
      <c r="C746" s="45" t="s">
        <v>3171</v>
      </c>
      <c r="D746" s="79" t="s">
        <v>1507</v>
      </c>
      <c r="E746" s="56"/>
      <c r="F746" s="2"/>
      <c r="G746" s="5"/>
      <c r="H746" s="5"/>
      <c r="I746" s="5"/>
      <c r="J746" s="5"/>
    </row>
    <row r="747" spans="1:28" x14ac:dyDescent="0.3">
      <c r="A747" s="74">
        <v>738</v>
      </c>
      <c r="B747" s="79" t="s">
        <v>532</v>
      </c>
      <c r="C747" s="45" t="s">
        <v>3171</v>
      </c>
      <c r="D747" s="79" t="s">
        <v>1507</v>
      </c>
      <c r="E747" s="56"/>
      <c r="F747" s="2"/>
      <c r="G747" s="5"/>
      <c r="H747" s="5"/>
      <c r="I747" s="5"/>
      <c r="J747" s="5"/>
    </row>
    <row r="748" spans="1:28" x14ac:dyDescent="0.3">
      <c r="A748" s="45">
        <v>739</v>
      </c>
      <c r="B748" s="45" t="s">
        <v>2026</v>
      </c>
      <c r="C748" s="45" t="s">
        <v>3172</v>
      </c>
      <c r="D748" s="45" t="s">
        <v>2688</v>
      </c>
      <c r="E748" s="45"/>
      <c r="F748" s="2"/>
      <c r="G748" s="5"/>
      <c r="H748" s="5"/>
      <c r="I748" s="5"/>
      <c r="J748" s="5"/>
    </row>
    <row r="749" spans="1:28" x14ac:dyDescent="0.3">
      <c r="A749" s="74">
        <v>740</v>
      </c>
      <c r="B749" s="45" t="s">
        <v>2027</v>
      </c>
      <c r="C749" s="45" t="s">
        <v>3172</v>
      </c>
      <c r="D749" s="45" t="s">
        <v>2688</v>
      </c>
      <c r="E749" s="45"/>
      <c r="F749" s="2"/>
      <c r="G749" s="5"/>
      <c r="H749" s="5"/>
      <c r="I749" s="5"/>
      <c r="J749" s="5"/>
      <c r="Z749" s="2" t="s">
        <v>1437</v>
      </c>
    </row>
    <row r="750" spans="1:28" x14ac:dyDescent="0.3">
      <c r="A750" s="45">
        <v>741</v>
      </c>
      <c r="B750" s="45" t="s">
        <v>2028</v>
      </c>
      <c r="C750" s="45" t="s">
        <v>3172</v>
      </c>
      <c r="D750" s="45" t="s">
        <v>2688</v>
      </c>
      <c r="E750" s="45"/>
      <c r="F750" s="2"/>
      <c r="G750" s="5"/>
      <c r="H750" s="5"/>
      <c r="I750" s="5"/>
      <c r="J750" s="5"/>
    </row>
    <row r="751" spans="1:28" x14ac:dyDescent="0.3">
      <c r="A751" s="74">
        <v>742</v>
      </c>
      <c r="B751" s="45" t="s">
        <v>2029</v>
      </c>
      <c r="C751" s="45" t="s">
        <v>3172</v>
      </c>
      <c r="D751" s="45" t="s">
        <v>2688</v>
      </c>
      <c r="E751" s="45"/>
      <c r="F751" s="2"/>
      <c r="G751" s="5"/>
      <c r="H751" s="5"/>
      <c r="I751" s="5"/>
      <c r="J751" s="5"/>
    </row>
    <row r="752" spans="1:28" x14ac:dyDescent="0.3">
      <c r="A752" s="45">
        <v>743</v>
      </c>
      <c r="B752" s="45" t="s">
        <v>2030</v>
      </c>
      <c r="C752" s="45" t="s">
        <v>3172</v>
      </c>
      <c r="D752" s="45" t="s">
        <v>2688</v>
      </c>
      <c r="E752" s="45"/>
      <c r="F752" s="2"/>
      <c r="G752" s="5"/>
      <c r="H752" s="5"/>
      <c r="I752" s="5"/>
      <c r="J752" s="5"/>
    </row>
    <row r="753" spans="1:10" x14ac:dyDescent="0.3">
      <c r="A753" s="74">
        <v>744</v>
      </c>
      <c r="B753" s="45" t="s">
        <v>2031</v>
      </c>
      <c r="C753" s="45" t="s">
        <v>3172</v>
      </c>
      <c r="D753" s="45" t="s">
        <v>2688</v>
      </c>
      <c r="E753" s="45"/>
      <c r="F753" s="2"/>
      <c r="G753" s="5"/>
      <c r="H753" s="5"/>
      <c r="I753" s="5"/>
      <c r="J753" s="5"/>
    </row>
    <row r="754" spans="1:10" x14ac:dyDescent="0.3">
      <c r="A754" s="45">
        <v>745</v>
      </c>
      <c r="B754" s="79" t="s">
        <v>533</v>
      </c>
      <c r="C754" s="45" t="s">
        <v>3171</v>
      </c>
      <c r="D754" s="79" t="s">
        <v>1507</v>
      </c>
      <c r="E754" s="56"/>
      <c r="F754" s="2"/>
      <c r="G754" s="5"/>
      <c r="H754" s="5"/>
      <c r="I754" s="5"/>
      <c r="J754" s="5"/>
    </row>
    <row r="755" spans="1:10" x14ac:dyDescent="0.3">
      <c r="A755" s="74">
        <v>746</v>
      </c>
      <c r="B755" s="45" t="s">
        <v>1835</v>
      </c>
      <c r="C755" s="45" t="s">
        <v>3172</v>
      </c>
      <c r="D755" s="45" t="s">
        <v>2688</v>
      </c>
      <c r="E755" s="45"/>
      <c r="F755" s="2"/>
      <c r="G755" s="5"/>
      <c r="H755" s="5"/>
      <c r="I755" s="5"/>
      <c r="J755" s="5"/>
    </row>
    <row r="756" spans="1:10" x14ac:dyDescent="0.3">
      <c r="A756" s="45">
        <v>747</v>
      </c>
      <c r="B756" s="45" t="s">
        <v>2032</v>
      </c>
      <c r="C756" s="45" t="s">
        <v>3172</v>
      </c>
      <c r="D756" s="45" t="s">
        <v>2688</v>
      </c>
      <c r="E756" s="45"/>
      <c r="F756" s="2"/>
      <c r="G756" s="5"/>
      <c r="H756" s="5"/>
      <c r="I756" s="5"/>
      <c r="J756" s="5"/>
    </row>
    <row r="757" spans="1:10" x14ac:dyDescent="0.3">
      <c r="A757" s="74">
        <v>748</v>
      </c>
      <c r="B757" s="45" t="s">
        <v>2033</v>
      </c>
      <c r="C757" s="45" t="s">
        <v>3172</v>
      </c>
      <c r="D757" s="45" t="s">
        <v>2688</v>
      </c>
      <c r="E757" s="45"/>
      <c r="F757" s="2"/>
      <c r="G757" s="5"/>
      <c r="H757" s="5"/>
      <c r="I757" s="5"/>
      <c r="J757" s="5"/>
    </row>
    <row r="758" spans="1:10" x14ac:dyDescent="0.3">
      <c r="A758" s="45">
        <v>749</v>
      </c>
      <c r="B758" s="45" t="s">
        <v>2034</v>
      </c>
      <c r="C758" s="45" t="s">
        <v>3172</v>
      </c>
      <c r="D758" s="45" t="s">
        <v>2688</v>
      </c>
      <c r="E758" s="45"/>
      <c r="F758" s="2"/>
      <c r="G758" s="5"/>
      <c r="H758" s="5"/>
      <c r="I758" s="5"/>
      <c r="J758" s="5"/>
    </row>
    <row r="759" spans="1:10" x14ac:dyDescent="0.3">
      <c r="A759" s="74">
        <v>750</v>
      </c>
      <c r="B759" s="79" t="s">
        <v>534</v>
      </c>
      <c r="C759" s="45" t="s">
        <v>3171</v>
      </c>
      <c r="D759" s="79" t="s">
        <v>1507</v>
      </c>
      <c r="E759" s="56"/>
      <c r="F759" s="2"/>
      <c r="G759" s="5"/>
      <c r="H759" s="5"/>
      <c r="I759" s="5"/>
      <c r="J759" s="5"/>
    </row>
    <row r="760" spans="1:10" x14ac:dyDescent="0.3">
      <c r="A760" s="45">
        <v>751</v>
      </c>
      <c r="B760" s="79" t="s">
        <v>535</v>
      </c>
      <c r="C760" s="45" t="s">
        <v>3171</v>
      </c>
      <c r="D760" s="79" t="s">
        <v>1507</v>
      </c>
      <c r="E760" s="56"/>
      <c r="F760" s="2"/>
      <c r="G760" s="5"/>
      <c r="H760" s="5"/>
      <c r="I760" s="5"/>
      <c r="J760" s="5"/>
    </row>
    <row r="761" spans="1:10" x14ac:dyDescent="0.3">
      <c r="A761" s="74">
        <v>752</v>
      </c>
      <c r="B761" s="79" t="s">
        <v>536</v>
      </c>
      <c r="C761" s="45" t="s">
        <v>3171</v>
      </c>
      <c r="D761" s="79" t="s">
        <v>1507</v>
      </c>
      <c r="E761" s="56"/>
      <c r="F761" s="2"/>
      <c r="G761" s="5"/>
      <c r="H761" s="5"/>
      <c r="I761" s="5"/>
      <c r="J761" s="5"/>
    </row>
    <row r="762" spans="1:10" x14ac:dyDescent="0.3">
      <c r="A762" s="45">
        <v>753</v>
      </c>
      <c r="B762" s="79" t="s">
        <v>537</v>
      </c>
      <c r="C762" s="45" t="s">
        <v>3171</v>
      </c>
      <c r="D762" s="79" t="s">
        <v>1507</v>
      </c>
      <c r="E762" s="56"/>
      <c r="F762" s="2"/>
      <c r="G762" s="5"/>
      <c r="H762" s="5"/>
      <c r="I762" s="5"/>
      <c r="J762" s="5"/>
    </row>
    <row r="763" spans="1:10" x14ac:dyDescent="0.3">
      <c r="A763" s="74">
        <v>754</v>
      </c>
      <c r="B763" s="79" t="s">
        <v>538</v>
      </c>
      <c r="C763" s="45" t="s">
        <v>3171</v>
      </c>
      <c r="D763" s="79" t="s">
        <v>1507</v>
      </c>
      <c r="E763" s="56"/>
      <c r="F763" s="2"/>
      <c r="G763" s="5"/>
      <c r="H763" s="5"/>
      <c r="I763" s="5"/>
      <c r="J763" s="5"/>
    </row>
    <row r="764" spans="1:10" x14ac:dyDescent="0.3">
      <c r="A764" s="45">
        <v>755</v>
      </c>
      <c r="B764" s="79" t="s">
        <v>539</v>
      </c>
      <c r="C764" s="45" t="s">
        <v>3171</v>
      </c>
      <c r="D764" s="79" t="s">
        <v>1507</v>
      </c>
      <c r="E764" s="56"/>
      <c r="F764" s="2"/>
      <c r="G764" s="5"/>
      <c r="H764" s="5"/>
      <c r="I764" s="5"/>
      <c r="J764" s="5"/>
    </row>
    <row r="765" spans="1:10" x14ac:dyDescent="0.3">
      <c r="A765" s="74">
        <v>756</v>
      </c>
      <c r="B765" s="45" t="s">
        <v>2035</v>
      </c>
      <c r="C765" s="45" t="s">
        <v>3172</v>
      </c>
      <c r="D765" s="45" t="s">
        <v>2695</v>
      </c>
      <c r="E765" s="45"/>
      <c r="F765" s="2"/>
      <c r="G765" s="5"/>
      <c r="H765" s="5"/>
      <c r="I765" s="5"/>
      <c r="J765" s="5"/>
    </row>
    <row r="766" spans="1:10" x14ac:dyDescent="0.3">
      <c r="A766" s="45">
        <v>757</v>
      </c>
      <c r="B766" s="45" t="s">
        <v>2036</v>
      </c>
      <c r="C766" s="45" t="s">
        <v>3172</v>
      </c>
      <c r="D766" s="45" t="s">
        <v>2688</v>
      </c>
      <c r="E766" s="45"/>
      <c r="F766" s="2"/>
      <c r="G766" s="5"/>
      <c r="H766" s="5"/>
      <c r="I766" s="5"/>
      <c r="J766" s="5"/>
    </row>
    <row r="767" spans="1:10" x14ac:dyDescent="0.3">
      <c r="A767" s="74">
        <v>758</v>
      </c>
      <c r="B767" s="79" t="s">
        <v>540</v>
      </c>
      <c r="C767" s="45" t="s">
        <v>3171</v>
      </c>
      <c r="D767" s="79" t="s">
        <v>1507</v>
      </c>
      <c r="E767" s="56"/>
      <c r="F767" s="2"/>
      <c r="G767" s="5"/>
      <c r="H767" s="5"/>
      <c r="I767" s="5"/>
      <c r="J767" s="5"/>
    </row>
    <row r="768" spans="1:10" x14ac:dyDescent="0.3">
      <c r="A768" s="45">
        <v>759</v>
      </c>
      <c r="B768" s="79" t="s">
        <v>541</v>
      </c>
      <c r="C768" s="45" t="s">
        <v>3171</v>
      </c>
      <c r="D768" s="79" t="s">
        <v>1507</v>
      </c>
      <c r="E768" s="56"/>
      <c r="F768" s="2"/>
      <c r="G768" s="5"/>
      <c r="H768" s="5"/>
      <c r="I768" s="5"/>
      <c r="J768" s="5"/>
    </row>
    <row r="769" spans="1:10" x14ac:dyDescent="0.3">
      <c r="A769" s="74">
        <v>760</v>
      </c>
      <c r="B769" s="45" t="s">
        <v>2037</v>
      </c>
      <c r="C769" s="45" t="s">
        <v>3172</v>
      </c>
      <c r="D769" s="45" t="s">
        <v>2702</v>
      </c>
      <c r="E769" s="45"/>
      <c r="F769" s="2"/>
      <c r="G769" s="5"/>
      <c r="H769" s="5"/>
      <c r="I769" s="5"/>
      <c r="J769" s="5"/>
    </row>
    <row r="770" spans="1:10" x14ac:dyDescent="0.3">
      <c r="A770" s="45">
        <v>761</v>
      </c>
      <c r="B770" s="45" t="s">
        <v>2038</v>
      </c>
      <c r="C770" s="45" t="s">
        <v>3172</v>
      </c>
      <c r="D770" s="45" t="s">
        <v>2688</v>
      </c>
      <c r="E770" s="45"/>
      <c r="F770" s="2"/>
      <c r="G770" s="5"/>
      <c r="H770" s="5"/>
      <c r="I770" s="5"/>
      <c r="J770" s="5"/>
    </row>
    <row r="771" spans="1:10" x14ac:dyDescent="0.3">
      <c r="A771" s="74">
        <v>762</v>
      </c>
      <c r="B771" s="79" t="s">
        <v>542</v>
      </c>
      <c r="C771" s="45" t="s">
        <v>3171</v>
      </c>
      <c r="D771" s="79" t="s">
        <v>1507</v>
      </c>
      <c r="E771" s="56"/>
      <c r="F771" s="2"/>
      <c r="G771" s="5"/>
      <c r="H771" s="5"/>
      <c r="I771" s="5"/>
      <c r="J771" s="5"/>
    </row>
    <row r="772" spans="1:10" x14ac:dyDescent="0.3">
      <c r="A772" s="45">
        <v>763</v>
      </c>
      <c r="B772" s="45" t="s">
        <v>2039</v>
      </c>
      <c r="C772" s="45" t="s">
        <v>3172</v>
      </c>
      <c r="D772" s="45" t="s">
        <v>2688</v>
      </c>
      <c r="E772" s="45"/>
      <c r="F772" s="2"/>
      <c r="G772" s="5"/>
      <c r="H772" s="5"/>
      <c r="I772" s="5"/>
      <c r="J772" s="5"/>
    </row>
    <row r="773" spans="1:10" x14ac:dyDescent="0.3">
      <c r="A773" s="74">
        <v>764</v>
      </c>
      <c r="B773" s="79" t="s">
        <v>543</v>
      </c>
      <c r="C773" s="45" t="s">
        <v>3171</v>
      </c>
      <c r="D773" s="79" t="s">
        <v>1507</v>
      </c>
      <c r="E773" s="56"/>
      <c r="F773" s="2"/>
      <c r="G773" s="5"/>
      <c r="H773" s="5"/>
      <c r="I773" s="5"/>
      <c r="J773" s="5"/>
    </row>
    <row r="774" spans="1:10" x14ac:dyDescent="0.3">
      <c r="A774" s="45">
        <v>765</v>
      </c>
      <c r="B774" s="45" t="s">
        <v>2040</v>
      </c>
      <c r="C774" s="45" t="s">
        <v>3172</v>
      </c>
      <c r="D774" s="45" t="s">
        <v>2688</v>
      </c>
      <c r="E774" s="45"/>
      <c r="F774" s="2"/>
      <c r="G774" s="5"/>
      <c r="H774" s="5"/>
      <c r="I774" s="5"/>
      <c r="J774" s="5"/>
    </row>
    <row r="775" spans="1:10" x14ac:dyDescent="0.3">
      <c r="A775" s="74">
        <v>766</v>
      </c>
      <c r="B775" s="45" t="s">
        <v>2041</v>
      </c>
      <c r="C775" s="45" t="s">
        <v>3172</v>
      </c>
      <c r="D775" s="45" t="s">
        <v>2688</v>
      </c>
      <c r="E775" s="45"/>
      <c r="F775" s="2"/>
      <c r="G775" s="5"/>
      <c r="H775" s="5"/>
      <c r="I775" s="5"/>
      <c r="J775" s="5"/>
    </row>
    <row r="776" spans="1:10" x14ac:dyDescent="0.3">
      <c r="A776" s="45">
        <v>767</v>
      </c>
      <c r="B776" s="45" t="s">
        <v>2042</v>
      </c>
      <c r="C776" s="45" t="s">
        <v>3172</v>
      </c>
      <c r="D776" s="45" t="s">
        <v>2688</v>
      </c>
      <c r="E776" s="45"/>
      <c r="F776" s="2"/>
      <c r="G776" s="5"/>
      <c r="H776" s="5"/>
      <c r="I776" s="5"/>
      <c r="J776" s="5"/>
    </row>
    <row r="777" spans="1:10" x14ac:dyDescent="0.3">
      <c r="A777" s="74">
        <v>768</v>
      </c>
      <c r="B777" s="79" t="s">
        <v>544</v>
      </c>
      <c r="C777" s="45" t="s">
        <v>3171</v>
      </c>
      <c r="D777" s="79" t="s">
        <v>1507</v>
      </c>
      <c r="E777" s="56"/>
      <c r="F777" s="2"/>
      <c r="G777" s="5"/>
      <c r="H777" s="5"/>
      <c r="I777" s="5"/>
      <c r="J777" s="5"/>
    </row>
    <row r="778" spans="1:10" x14ac:dyDescent="0.3">
      <c r="A778" s="45">
        <v>769</v>
      </c>
      <c r="B778" s="45" t="s">
        <v>2043</v>
      </c>
      <c r="C778" s="45" t="s">
        <v>3172</v>
      </c>
      <c r="D778" s="45" t="s">
        <v>2693</v>
      </c>
      <c r="E778" s="45"/>
      <c r="F778" s="2"/>
      <c r="G778" s="5"/>
      <c r="H778" s="5"/>
      <c r="I778" s="5"/>
      <c r="J778" s="5"/>
    </row>
    <row r="779" spans="1:10" x14ac:dyDescent="0.3">
      <c r="A779" s="74">
        <v>770</v>
      </c>
      <c r="B779" s="45" t="s">
        <v>2044</v>
      </c>
      <c r="C779" s="45" t="s">
        <v>3172</v>
      </c>
      <c r="D779" s="45" t="s">
        <v>2688</v>
      </c>
      <c r="E779" s="45"/>
      <c r="F779" s="2"/>
      <c r="G779" s="5"/>
      <c r="H779" s="5"/>
      <c r="I779" s="5"/>
      <c r="J779" s="5"/>
    </row>
    <row r="780" spans="1:10" x14ac:dyDescent="0.3">
      <c r="A780" s="45">
        <v>771</v>
      </c>
      <c r="B780" s="45" t="s">
        <v>2045</v>
      </c>
      <c r="C780" s="45" t="s">
        <v>3172</v>
      </c>
      <c r="D780" s="45" t="s">
        <v>2688</v>
      </c>
      <c r="E780" s="45"/>
      <c r="F780" s="2"/>
      <c r="G780" s="5"/>
      <c r="H780" s="5"/>
      <c r="I780" s="5"/>
      <c r="J780" s="5"/>
    </row>
    <row r="781" spans="1:10" x14ac:dyDescent="0.3">
      <c r="A781" s="74">
        <v>772</v>
      </c>
      <c r="B781" s="45" t="s">
        <v>2046</v>
      </c>
      <c r="C781" s="45" t="s">
        <v>3172</v>
      </c>
      <c r="D781" s="45" t="s">
        <v>2688</v>
      </c>
      <c r="E781" s="45"/>
      <c r="F781" s="2"/>
      <c r="G781" s="5"/>
      <c r="H781" s="5"/>
      <c r="I781" s="5"/>
      <c r="J781" s="5"/>
    </row>
    <row r="782" spans="1:10" x14ac:dyDescent="0.3">
      <c r="A782" s="45">
        <v>773</v>
      </c>
      <c r="B782" s="79" t="s">
        <v>545</v>
      </c>
      <c r="C782" s="45" t="s">
        <v>3171</v>
      </c>
      <c r="D782" s="79" t="s">
        <v>1507</v>
      </c>
      <c r="E782" s="56"/>
      <c r="F782" s="2"/>
      <c r="G782" s="5"/>
      <c r="H782" s="5"/>
      <c r="I782" s="5"/>
      <c r="J782" s="5"/>
    </row>
    <row r="783" spans="1:10" x14ac:dyDescent="0.3">
      <c r="A783" s="74">
        <v>774</v>
      </c>
      <c r="B783" s="45" t="s">
        <v>2047</v>
      </c>
      <c r="C783" s="45" t="s">
        <v>3172</v>
      </c>
      <c r="D783" s="45" t="s">
        <v>2688</v>
      </c>
      <c r="E783" s="45"/>
      <c r="F783" s="2"/>
      <c r="G783" s="5"/>
      <c r="H783" s="5"/>
      <c r="I783" s="5"/>
      <c r="J783" s="5"/>
    </row>
    <row r="784" spans="1:10" x14ac:dyDescent="0.3">
      <c r="A784" s="45">
        <v>775</v>
      </c>
      <c r="B784" s="79" t="s">
        <v>546</v>
      </c>
      <c r="C784" s="45" t="s">
        <v>3171</v>
      </c>
      <c r="D784" s="79" t="s">
        <v>1507</v>
      </c>
      <c r="E784" s="56"/>
      <c r="F784" s="2"/>
      <c r="G784" s="5"/>
      <c r="H784" s="5"/>
      <c r="I784" s="5"/>
      <c r="J784" s="5"/>
    </row>
    <row r="785" spans="1:30" x14ac:dyDescent="0.3">
      <c r="A785" s="74">
        <v>776</v>
      </c>
      <c r="B785" s="79" t="s">
        <v>547</v>
      </c>
      <c r="C785" s="45" t="s">
        <v>3171</v>
      </c>
      <c r="D785" s="79" t="s">
        <v>1507</v>
      </c>
      <c r="E785" s="56"/>
      <c r="F785" s="2"/>
      <c r="G785" s="5"/>
      <c r="H785" s="5"/>
      <c r="I785" s="5"/>
      <c r="J785" s="5"/>
    </row>
    <row r="786" spans="1:30" x14ac:dyDescent="0.3">
      <c r="A786" s="45">
        <v>777</v>
      </c>
      <c r="B786" s="45" t="s">
        <v>1836</v>
      </c>
      <c r="C786" s="45" t="s">
        <v>3172</v>
      </c>
      <c r="D786" s="45" t="s">
        <v>2688</v>
      </c>
      <c r="E786" s="45"/>
      <c r="F786" s="2"/>
      <c r="G786" s="5"/>
      <c r="H786" s="5"/>
      <c r="I786" s="5"/>
      <c r="J786" s="5"/>
    </row>
    <row r="787" spans="1:30" x14ac:dyDescent="0.3">
      <c r="A787" s="74">
        <v>778</v>
      </c>
      <c r="B787" s="79" t="s">
        <v>548</v>
      </c>
      <c r="C787" s="45" t="s">
        <v>3171</v>
      </c>
      <c r="D787" s="79" t="s">
        <v>1507</v>
      </c>
      <c r="E787" s="56"/>
      <c r="F787" s="2"/>
      <c r="G787" s="5"/>
      <c r="H787" s="5"/>
      <c r="I787" s="5"/>
      <c r="J787" s="5"/>
    </row>
    <row r="788" spans="1:30" x14ac:dyDescent="0.3">
      <c r="A788" s="45">
        <v>779</v>
      </c>
      <c r="B788" s="79" t="s">
        <v>549</v>
      </c>
      <c r="C788" s="45" t="s">
        <v>3171</v>
      </c>
      <c r="D788" s="79" t="s">
        <v>1507</v>
      </c>
      <c r="E788" s="56"/>
      <c r="F788" s="2"/>
      <c r="G788" s="5"/>
      <c r="H788" s="5"/>
      <c r="I788" s="5"/>
      <c r="J788" s="5"/>
    </row>
    <row r="789" spans="1:30" x14ac:dyDescent="0.3">
      <c r="A789" s="74">
        <v>780</v>
      </c>
      <c r="B789" s="79" t="s">
        <v>550</v>
      </c>
      <c r="C789" s="45" t="s">
        <v>3171</v>
      </c>
      <c r="D789" s="79" t="s">
        <v>1507</v>
      </c>
      <c r="E789" s="56"/>
      <c r="F789" s="2"/>
      <c r="G789" s="5"/>
      <c r="H789" s="5"/>
      <c r="I789" s="5"/>
      <c r="J789" s="5"/>
      <c r="Z789" s="2" t="s">
        <v>1438</v>
      </c>
      <c r="AA789" s="2" t="s">
        <v>1439</v>
      </c>
      <c r="AB789" s="2" t="s">
        <v>1440</v>
      </c>
      <c r="AC789" s="2">
        <v>37</v>
      </c>
      <c r="AD789" s="2" t="s">
        <v>1441</v>
      </c>
    </row>
    <row r="790" spans="1:30" x14ac:dyDescent="0.3">
      <c r="A790" s="45">
        <v>781</v>
      </c>
      <c r="B790" s="79" t="s">
        <v>551</v>
      </c>
      <c r="C790" s="45" t="s">
        <v>3171</v>
      </c>
      <c r="D790" s="79" t="s">
        <v>1507</v>
      </c>
      <c r="E790" s="56"/>
      <c r="F790" s="2"/>
      <c r="G790" s="5"/>
      <c r="H790" s="5"/>
      <c r="I790" s="5"/>
      <c r="J790" s="5"/>
    </row>
    <row r="791" spans="1:30" x14ac:dyDescent="0.3">
      <c r="A791" s="74">
        <v>782</v>
      </c>
      <c r="B791" s="79" t="s">
        <v>552</v>
      </c>
      <c r="C791" s="45" t="s">
        <v>3171</v>
      </c>
      <c r="D791" s="79" t="s">
        <v>1507</v>
      </c>
      <c r="E791" s="56"/>
      <c r="F791" s="2"/>
      <c r="G791" s="5"/>
      <c r="H791" s="5"/>
      <c r="I791" s="5"/>
      <c r="J791" s="5"/>
    </row>
    <row r="792" spans="1:30" x14ac:dyDescent="0.3">
      <c r="A792" s="45">
        <v>783</v>
      </c>
      <c r="B792" s="45" t="s">
        <v>2048</v>
      </c>
      <c r="C792" s="45" t="s">
        <v>3172</v>
      </c>
      <c r="D792" s="45" t="s">
        <v>2702</v>
      </c>
      <c r="E792" s="45"/>
      <c r="F792" s="2"/>
      <c r="G792" s="5"/>
      <c r="H792" s="5"/>
      <c r="I792" s="5"/>
      <c r="J792" s="5"/>
    </row>
    <row r="793" spans="1:30" x14ac:dyDescent="0.3">
      <c r="A793" s="74">
        <v>784</v>
      </c>
      <c r="B793" s="45" t="s">
        <v>2049</v>
      </c>
      <c r="C793" s="45" t="s">
        <v>3172</v>
      </c>
      <c r="D793" s="45" t="s">
        <v>2688</v>
      </c>
      <c r="E793" s="45"/>
      <c r="F793" s="2"/>
      <c r="G793" s="5"/>
      <c r="H793" s="5"/>
      <c r="I793" s="5"/>
      <c r="J793" s="5"/>
    </row>
    <row r="794" spans="1:30" x14ac:dyDescent="0.3">
      <c r="A794" s="45">
        <v>785</v>
      </c>
      <c r="B794" s="79" t="s">
        <v>553</v>
      </c>
      <c r="C794" s="45" t="s">
        <v>3171</v>
      </c>
      <c r="D794" s="79" t="s">
        <v>1507</v>
      </c>
      <c r="E794" s="56"/>
      <c r="F794" s="2"/>
      <c r="G794" s="5"/>
      <c r="H794" s="5"/>
      <c r="I794" s="5"/>
      <c r="J794" s="5"/>
    </row>
    <row r="795" spans="1:30" x14ac:dyDescent="0.3">
      <c r="A795" s="74">
        <v>786</v>
      </c>
      <c r="B795" s="79" t="s">
        <v>554</v>
      </c>
      <c r="C795" s="45" t="s">
        <v>3171</v>
      </c>
      <c r="D795" s="79" t="s">
        <v>1507</v>
      </c>
      <c r="E795" s="56"/>
      <c r="F795" s="2"/>
      <c r="G795" s="5"/>
      <c r="H795" s="5"/>
      <c r="I795" s="5"/>
      <c r="J795" s="5"/>
    </row>
    <row r="796" spans="1:30" x14ac:dyDescent="0.3">
      <c r="A796" s="45">
        <v>787</v>
      </c>
      <c r="B796" s="79" t="s">
        <v>555</v>
      </c>
      <c r="C796" s="45" t="s">
        <v>3171</v>
      </c>
      <c r="D796" s="79" t="s">
        <v>1507</v>
      </c>
      <c r="E796" s="56"/>
      <c r="F796" s="2"/>
      <c r="G796" s="5"/>
      <c r="H796" s="5"/>
      <c r="I796" s="5"/>
      <c r="J796" s="5"/>
    </row>
    <row r="797" spans="1:30" x14ac:dyDescent="0.3">
      <c r="A797" s="74">
        <v>788</v>
      </c>
      <c r="B797" s="79" t="s">
        <v>556</v>
      </c>
      <c r="C797" s="45" t="s">
        <v>3171</v>
      </c>
      <c r="D797" s="79" t="s">
        <v>1507</v>
      </c>
      <c r="E797" s="56"/>
      <c r="F797" s="2"/>
      <c r="G797" s="5"/>
      <c r="H797" s="5"/>
      <c r="I797" s="5"/>
      <c r="J797" s="5"/>
    </row>
    <row r="798" spans="1:30" x14ac:dyDescent="0.3">
      <c r="A798" s="45">
        <v>789</v>
      </c>
      <c r="B798" s="79" t="s">
        <v>557</v>
      </c>
      <c r="C798" s="45" t="s">
        <v>3171</v>
      </c>
      <c r="D798" s="79" t="s">
        <v>1507</v>
      </c>
      <c r="E798" s="56"/>
      <c r="F798" s="2"/>
      <c r="G798" s="5"/>
      <c r="H798" s="5"/>
      <c r="I798" s="5"/>
      <c r="J798" s="5"/>
    </row>
    <row r="799" spans="1:30" x14ac:dyDescent="0.3">
      <c r="A799" s="74">
        <v>790</v>
      </c>
      <c r="B799" s="79" t="s">
        <v>558</v>
      </c>
      <c r="C799" s="45" t="s">
        <v>3171</v>
      </c>
      <c r="D799" s="79" t="s">
        <v>1507</v>
      </c>
      <c r="E799" s="56"/>
      <c r="F799" s="2"/>
      <c r="G799" s="5"/>
      <c r="H799" s="5"/>
      <c r="I799" s="5"/>
      <c r="J799" s="5"/>
    </row>
    <row r="800" spans="1:30" x14ac:dyDescent="0.3">
      <c r="A800" s="45">
        <v>791</v>
      </c>
      <c r="B800" s="45" t="s">
        <v>1837</v>
      </c>
      <c r="C800" s="45" t="s">
        <v>3172</v>
      </c>
      <c r="D800" s="45" t="s">
        <v>2688</v>
      </c>
      <c r="E800" s="45"/>
      <c r="F800" s="2"/>
      <c r="G800" s="5"/>
      <c r="H800" s="5"/>
      <c r="I800" s="5"/>
      <c r="J800" s="5"/>
    </row>
    <row r="801" spans="1:10" x14ac:dyDescent="0.3">
      <c r="A801" s="74">
        <v>792</v>
      </c>
      <c r="B801" s="45" t="s">
        <v>2050</v>
      </c>
      <c r="C801" s="45" t="s">
        <v>3172</v>
      </c>
      <c r="D801" s="45" t="s">
        <v>2688</v>
      </c>
      <c r="E801" s="45"/>
      <c r="F801" s="2"/>
      <c r="G801" s="5"/>
      <c r="H801" s="5"/>
      <c r="I801" s="5"/>
      <c r="J801" s="5"/>
    </row>
    <row r="802" spans="1:10" x14ac:dyDescent="0.3">
      <c r="A802" s="45">
        <v>793</v>
      </c>
      <c r="B802" s="45" t="s">
        <v>2051</v>
      </c>
      <c r="C802" s="45" t="s">
        <v>3172</v>
      </c>
      <c r="D802" s="45" t="s">
        <v>2688</v>
      </c>
      <c r="E802" s="45"/>
      <c r="F802" s="2"/>
      <c r="G802" s="5"/>
      <c r="H802" s="5"/>
      <c r="I802" s="5"/>
      <c r="J802" s="5"/>
    </row>
    <row r="803" spans="1:10" x14ac:dyDescent="0.3">
      <c r="A803" s="74">
        <v>794</v>
      </c>
      <c r="B803" s="79" t="s">
        <v>559</v>
      </c>
      <c r="C803" s="45" t="s">
        <v>3171</v>
      </c>
      <c r="D803" s="79" t="s">
        <v>1507</v>
      </c>
      <c r="E803" s="56"/>
      <c r="F803" s="2"/>
      <c r="G803" s="5"/>
      <c r="H803" s="5"/>
      <c r="I803" s="5"/>
      <c r="J803" s="5"/>
    </row>
    <row r="804" spans="1:10" x14ac:dyDescent="0.3">
      <c r="A804" s="45">
        <v>795</v>
      </c>
      <c r="B804" s="45" t="s">
        <v>2052</v>
      </c>
      <c r="C804" s="45" t="s">
        <v>3172</v>
      </c>
      <c r="D804" s="45" t="s">
        <v>2688</v>
      </c>
      <c r="E804" s="45"/>
      <c r="F804" s="2"/>
      <c r="G804" s="5"/>
      <c r="H804" s="5"/>
      <c r="I804" s="5"/>
      <c r="J804" s="5"/>
    </row>
    <row r="805" spans="1:10" x14ac:dyDescent="0.3">
      <c r="A805" s="74">
        <v>796</v>
      </c>
      <c r="B805" s="45" t="s">
        <v>2053</v>
      </c>
      <c r="C805" s="45" t="s">
        <v>3172</v>
      </c>
      <c r="D805" s="45" t="s">
        <v>2688</v>
      </c>
      <c r="E805" s="45"/>
      <c r="F805" s="2"/>
      <c r="G805" s="5"/>
      <c r="H805" s="5"/>
      <c r="I805" s="5"/>
      <c r="J805" s="5"/>
    </row>
    <row r="806" spans="1:10" x14ac:dyDescent="0.3">
      <c r="A806" s="45">
        <v>797</v>
      </c>
      <c r="B806" s="79" t="s">
        <v>560</v>
      </c>
      <c r="C806" s="45" t="s">
        <v>3171</v>
      </c>
      <c r="D806" s="79" t="s">
        <v>1507</v>
      </c>
      <c r="E806" s="56"/>
      <c r="F806" s="2"/>
      <c r="G806" s="5"/>
      <c r="H806" s="5"/>
      <c r="I806" s="5"/>
      <c r="J806" s="5"/>
    </row>
    <row r="807" spans="1:10" x14ac:dyDescent="0.3">
      <c r="A807" s="74">
        <v>798</v>
      </c>
      <c r="B807" s="79" t="s">
        <v>561</v>
      </c>
      <c r="C807" s="45" t="s">
        <v>3171</v>
      </c>
      <c r="D807" s="79" t="s">
        <v>1507</v>
      </c>
      <c r="E807" s="56"/>
      <c r="F807" s="2"/>
      <c r="G807" s="5"/>
      <c r="H807" s="5"/>
      <c r="I807" s="5"/>
      <c r="J807" s="5"/>
    </row>
    <row r="808" spans="1:10" x14ac:dyDescent="0.3">
      <c r="A808" s="45">
        <v>799</v>
      </c>
      <c r="B808" s="45" t="s">
        <v>1838</v>
      </c>
      <c r="C808" s="45" t="s">
        <v>3172</v>
      </c>
      <c r="D808" s="45" t="s">
        <v>2689</v>
      </c>
      <c r="E808" s="45"/>
      <c r="F808" s="2"/>
      <c r="G808" s="5"/>
      <c r="H808" s="5"/>
      <c r="I808" s="5"/>
      <c r="J808" s="5"/>
    </row>
    <row r="809" spans="1:10" x14ac:dyDescent="0.3">
      <c r="A809" s="74">
        <v>800</v>
      </c>
      <c r="B809" s="79" t="s">
        <v>562</v>
      </c>
      <c r="C809" s="45" t="s">
        <v>3171</v>
      </c>
      <c r="D809" s="79" t="s">
        <v>1507</v>
      </c>
      <c r="E809" s="56"/>
      <c r="F809" s="2"/>
      <c r="G809" s="5"/>
      <c r="H809" s="5"/>
      <c r="I809" s="5"/>
      <c r="J809" s="5"/>
    </row>
    <row r="810" spans="1:10" x14ac:dyDescent="0.3">
      <c r="A810" s="45">
        <v>801</v>
      </c>
      <c r="B810" s="45" t="s">
        <v>2054</v>
      </c>
      <c r="C810" s="45" t="s">
        <v>3172</v>
      </c>
      <c r="D810" s="45" t="s">
        <v>2689</v>
      </c>
      <c r="E810" s="45"/>
      <c r="F810" s="2"/>
      <c r="G810" s="5"/>
      <c r="H810" s="5"/>
      <c r="I810" s="5"/>
      <c r="J810" s="5"/>
    </row>
    <row r="811" spans="1:10" x14ac:dyDescent="0.3">
      <c r="A811" s="74">
        <v>802</v>
      </c>
      <c r="B811" s="79" t="s">
        <v>563</v>
      </c>
      <c r="C811" s="45" t="s">
        <v>3171</v>
      </c>
      <c r="D811" s="79" t="s">
        <v>1507</v>
      </c>
      <c r="E811" s="56"/>
      <c r="F811" s="2"/>
      <c r="G811" s="5"/>
      <c r="H811" s="5"/>
      <c r="I811" s="5"/>
      <c r="J811" s="5"/>
    </row>
    <row r="812" spans="1:10" x14ac:dyDescent="0.3">
      <c r="A812" s="45">
        <v>803</v>
      </c>
      <c r="B812" s="79" t="s">
        <v>564</v>
      </c>
      <c r="C812" s="45" t="s">
        <v>3171</v>
      </c>
      <c r="D812" s="79" t="s">
        <v>1507</v>
      </c>
      <c r="E812" s="56"/>
      <c r="F812" s="2"/>
      <c r="G812" s="5"/>
      <c r="H812" s="5"/>
      <c r="I812" s="5"/>
      <c r="J812" s="5"/>
    </row>
    <row r="813" spans="1:10" x14ac:dyDescent="0.3">
      <c r="A813" s="74">
        <v>804</v>
      </c>
      <c r="B813" s="45" t="s">
        <v>2055</v>
      </c>
      <c r="C813" s="45" t="s">
        <v>3172</v>
      </c>
      <c r="D813" s="45" t="s">
        <v>2688</v>
      </c>
      <c r="E813" s="45"/>
      <c r="F813" s="2"/>
      <c r="G813" s="5"/>
      <c r="H813" s="5"/>
      <c r="I813" s="5"/>
      <c r="J813" s="5"/>
    </row>
    <row r="814" spans="1:10" x14ac:dyDescent="0.3">
      <c r="A814" s="45">
        <v>805</v>
      </c>
      <c r="B814" s="45" t="s">
        <v>2056</v>
      </c>
      <c r="C814" s="45" t="s">
        <v>3172</v>
      </c>
      <c r="D814" s="45" t="s">
        <v>2688</v>
      </c>
      <c r="E814" s="45"/>
      <c r="F814" s="2"/>
      <c r="G814" s="5"/>
      <c r="H814" s="5"/>
      <c r="I814" s="5"/>
      <c r="J814" s="5"/>
    </row>
    <row r="815" spans="1:10" x14ac:dyDescent="0.3">
      <c r="A815" s="74">
        <v>806</v>
      </c>
      <c r="B815" s="79" t="s">
        <v>565</v>
      </c>
      <c r="C815" s="45" t="s">
        <v>3171</v>
      </c>
      <c r="D815" s="79" t="s">
        <v>1507</v>
      </c>
      <c r="E815" s="56"/>
      <c r="F815" s="2"/>
      <c r="G815" s="5"/>
      <c r="H815" s="5"/>
      <c r="I815" s="5"/>
      <c r="J815" s="5"/>
    </row>
    <row r="816" spans="1:10" x14ac:dyDescent="0.3">
      <c r="A816" s="45">
        <v>807</v>
      </c>
      <c r="B816" s="79" t="s">
        <v>566</v>
      </c>
      <c r="C816" s="45" t="s">
        <v>3171</v>
      </c>
      <c r="D816" s="79" t="s">
        <v>1507</v>
      </c>
      <c r="E816" s="56"/>
      <c r="F816" s="2"/>
      <c r="G816" s="5"/>
      <c r="H816" s="5"/>
      <c r="I816" s="5"/>
      <c r="J816" s="5"/>
    </row>
    <row r="817" spans="1:27" x14ac:dyDescent="0.3">
      <c r="A817" s="74">
        <v>808</v>
      </c>
      <c r="B817" s="79" t="s">
        <v>567</v>
      </c>
      <c r="C817" s="45" t="s">
        <v>3171</v>
      </c>
      <c r="D817" s="79" t="s">
        <v>1507</v>
      </c>
      <c r="E817" s="56"/>
      <c r="F817" s="2"/>
      <c r="G817" s="5"/>
      <c r="H817" s="5"/>
      <c r="I817" s="5"/>
      <c r="J817" s="5"/>
    </row>
    <row r="818" spans="1:27" x14ac:dyDescent="0.3">
      <c r="A818" s="45">
        <v>809</v>
      </c>
      <c r="B818" s="45" t="s">
        <v>2057</v>
      </c>
      <c r="C818" s="45" t="s">
        <v>3172</v>
      </c>
      <c r="D818" s="45" t="s">
        <v>2688</v>
      </c>
      <c r="E818" s="45"/>
      <c r="F818" s="2"/>
      <c r="G818" s="5"/>
      <c r="H818" s="5"/>
      <c r="I818" s="5"/>
      <c r="J818" s="5"/>
    </row>
    <row r="819" spans="1:27" x14ac:dyDescent="0.3">
      <c r="A819" s="74">
        <v>810</v>
      </c>
      <c r="B819" s="79" t="s">
        <v>568</v>
      </c>
      <c r="C819" s="45" t="s">
        <v>3171</v>
      </c>
      <c r="D819" s="79" t="s">
        <v>1507</v>
      </c>
      <c r="E819" s="56"/>
      <c r="F819" s="2"/>
      <c r="G819" s="5"/>
      <c r="H819" s="5"/>
      <c r="I819" s="5"/>
      <c r="J819" s="5"/>
      <c r="Z819" s="2">
        <v>10</v>
      </c>
      <c r="AA819" s="2" t="s">
        <v>1442</v>
      </c>
    </row>
    <row r="820" spans="1:27" x14ac:dyDescent="0.3">
      <c r="A820" s="45">
        <v>811</v>
      </c>
      <c r="B820" s="45" t="s">
        <v>2058</v>
      </c>
      <c r="C820" s="45" t="s">
        <v>3172</v>
      </c>
      <c r="D820" s="45" t="s">
        <v>2688</v>
      </c>
      <c r="E820" s="45"/>
      <c r="F820" s="2"/>
      <c r="G820" s="5"/>
      <c r="H820" s="5"/>
      <c r="I820" s="5"/>
      <c r="J820" s="5"/>
    </row>
    <row r="821" spans="1:27" x14ac:dyDescent="0.3">
      <c r="A821" s="74">
        <v>812</v>
      </c>
      <c r="B821" s="45" t="s">
        <v>2059</v>
      </c>
      <c r="C821" s="45" t="s">
        <v>3172</v>
      </c>
      <c r="D821" s="45" t="s">
        <v>2688</v>
      </c>
      <c r="E821" s="45"/>
      <c r="F821" s="2"/>
      <c r="G821" s="5"/>
      <c r="H821" s="5"/>
      <c r="I821" s="5"/>
      <c r="J821" s="5"/>
    </row>
    <row r="822" spans="1:27" x14ac:dyDescent="0.3">
      <c r="A822" s="45">
        <v>813</v>
      </c>
      <c r="B822" s="79" t="s">
        <v>569</v>
      </c>
      <c r="C822" s="45" t="s">
        <v>3171</v>
      </c>
      <c r="D822" s="79" t="s">
        <v>1507</v>
      </c>
      <c r="E822" s="56"/>
      <c r="F822" s="2"/>
      <c r="G822" s="5"/>
      <c r="H822" s="5"/>
      <c r="I822" s="5"/>
      <c r="J822" s="5"/>
    </row>
    <row r="823" spans="1:27" x14ac:dyDescent="0.3">
      <c r="A823" s="74">
        <v>814</v>
      </c>
      <c r="B823" s="45" t="s">
        <v>2060</v>
      </c>
      <c r="C823" s="45" t="s">
        <v>3172</v>
      </c>
      <c r="D823" s="45" t="s">
        <v>2688</v>
      </c>
      <c r="E823" s="45"/>
      <c r="F823" s="2"/>
      <c r="G823" s="5"/>
      <c r="H823" s="5"/>
      <c r="I823" s="5"/>
      <c r="J823" s="5"/>
    </row>
    <row r="824" spans="1:27" x14ac:dyDescent="0.3">
      <c r="A824" s="45">
        <v>815</v>
      </c>
      <c r="B824" s="45" t="s">
        <v>2061</v>
      </c>
      <c r="C824" s="45" t="s">
        <v>3172</v>
      </c>
      <c r="D824" s="45" t="s">
        <v>2688</v>
      </c>
      <c r="E824" s="45"/>
      <c r="F824" s="2"/>
      <c r="G824" s="5"/>
      <c r="H824" s="5"/>
      <c r="I824" s="5"/>
      <c r="J824" s="5"/>
    </row>
    <row r="825" spans="1:27" x14ac:dyDescent="0.3">
      <c r="A825" s="74">
        <v>816</v>
      </c>
      <c r="B825" s="79" t="s">
        <v>570</v>
      </c>
      <c r="C825" s="45" t="s">
        <v>3171</v>
      </c>
      <c r="D825" s="79" t="s">
        <v>1507</v>
      </c>
      <c r="E825" s="56"/>
      <c r="F825" s="2"/>
      <c r="G825" s="5"/>
      <c r="H825" s="5"/>
      <c r="I825" s="5"/>
      <c r="J825" s="5"/>
    </row>
    <row r="826" spans="1:27" x14ac:dyDescent="0.3">
      <c r="A826" s="45">
        <v>817</v>
      </c>
      <c r="B826" s="45" t="s">
        <v>2062</v>
      </c>
      <c r="C826" s="45" t="s">
        <v>3172</v>
      </c>
      <c r="D826" s="45" t="s">
        <v>2688</v>
      </c>
      <c r="E826" s="45"/>
      <c r="F826" s="2"/>
      <c r="G826" s="5"/>
      <c r="H826" s="5"/>
      <c r="I826" s="5"/>
      <c r="J826" s="5"/>
    </row>
    <row r="827" spans="1:27" x14ac:dyDescent="0.3">
      <c r="A827" s="74">
        <v>818</v>
      </c>
      <c r="B827" s="79" t="s">
        <v>571</v>
      </c>
      <c r="C827" s="45" t="s">
        <v>3171</v>
      </c>
      <c r="D827" s="79" t="s">
        <v>1507</v>
      </c>
      <c r="E827" s="56"/>
      <c r="F827" s="2"/>
      <c r="G827" s="5"/>
      <c r="H827" s="5"/>
      <c r="I827" s="5"/>
      <c r="J827" s="5"/>
    </row>
    <row r="828" spans="1:27" x14ac:dyDescent="0.3">
      <c r="A828" s="45">
        <v>819</v>
      </c>
      <c r="B828" s="79" t="s">
        <v>572</v>
      </c>
      <c r="C828" s="45" t="s">
        <v>3171</v>
      </c>
      <c r="D828" s="79" t="s">
        <v>1507</v>
      </c>
      <c r="E828" s="56"/>
      <c r="F828" s="2"/>
      <c r="G828" s="5"/>
      <c r="H828" s="5"/>
      <c r="I828" s="5"/>
      <c r="J828" s="5"/>
    </row>
    <row r="829" spans="1:27" x14ac:dyDescent="0.3">
      <c r="A829" s="74">
        <v>820</v>
      </c>
      <c r="B829" s="45" t="s">
        <v>2063</v>
      </c>
      <c r="C829" s="45" t="s">
        <v>3172</v>
      </c>
      <c r="D829" s="45" t="s">
        <v>2688</v>
      </c>
      <c r="E829" s="45"/>
      <c r="F829" s="2"/>
      <c r="G829" s="5"/>
      <c r="H829" s="5"/>
      <c r="I829" s="5"/>
      <c r="J829" s="5"/>
    </row>
    <row r="830" spans="1:27" x14ac:dyDescent="0.3">
      <c r="A830" s="45">
        <v>821</v>
      </c>
      <c r="B830" s="45" t="s">
        <v>2064</v>
      </c>
      <c r="C830" s="45" t="s">
        <v>3172</v>
      </c>
      <c r="D830" s="45" t="s">
        <v>2694</v>
      </c>
      <c r="E830" s="45"/>
      <c r="F830" s="2"/>
      <c r="G830" s="5"/>
      <c r="H830" s="5"/>
      <c r="I830" s="5"/>
      <c r="J830" s="5"/>
    </row>
    <row r="831" spans="1:27" x14ac:dyDescent="0.3">
      <c r="A831" s="74">
        <v>822</v>
      </c>
      <c r="B831" s="45" t="s">
        <v>2065</v>
      </c>
      <c r="C831" s="45" t="s">
        <v>3172</v>
      </c>
      <c r="D831" s="45" t="s">
        <v>2688</v>
      </c>
      <c r="E831" s="45"/>
      <c r="F831" s="2"/>
      <c r="G831" s="5"/>
      <c r="H831" s="5"/>
      <c r="I831" s="5"/>
      <c r="J831" s="5"/>
    </row>
    <row r="832" spans="1:27" x14ac:dyDescent="0.3">
      <c r="A832" s="45">
        <v>823</v>
      </c>
      <c r="B832" s="79" t="s">
        <v>573</v>
      </c>
      <c r="C832" s="45" t="s">
        <v>3171</v>
      </c>
      <c r="D832" s="79" t="s">
        <v>1507</v>
      </c>
      <c r="E832" s="56"/>
      <c r="F832" s="2"/>
      <c r="G832" s="5"/>
      <c r="H832" s="5"/>
      <c r="I832" s="5"/>
      <c r="J832" s="5"/>
    </row>
    <row r="833" spans="1:10" x14ac:dyDescent="0.3">
      <c r="A833" s="74">
        <v>824</v>
      </c>
      <c r="B833" s="45" t="s">
        <v>2066</v>
      </c>
      <c r="C833" s="45" t="s">
        <v>3172</v>
      </c>
      <c r="D833" s="45" t="s">
        <v>2688</v>
      </c>
      <c r="E833" s="45"/>
      <c r="F833" s="2"/>
      <c r="G833" s="5"/>
      <c r="H833" s="5"/>
      <c r="I833" s="5"/>
      <c r="J833" s="5"/>
    </row>
    <row r="834" spans="1:10" x14ac:dyDescent="0.3">
      <c r="A834" s="45">
        <v>825</v>
      </c>
      <c r="B834" s="79" t="s">
        <v>574</v>
      </c>
      <c r="C834" s="45" t="s">
        <v>3171</v>
      </c>
      <c r="D834" s="79" t="s">
        <v>1507</v>
      </c>
      <c r="E834" s="56"/>
      <c r="F834" s="2"/>
      <c r="G834" s="5"/>
      <c r="H834" s="5"/>
      <c r="I834" s="5"/>
      <c r="J834" s="5"/>
    </row>
    <row r="835" spans="1:10" x14ac:dyDescent="0.3">
      <c r="A835" s="74">
        <v>826</v>
      </c>
      <c r="B835" s="79" t="s">
        <v>575</v>
      </c>
      <c r="C835" s="45" t="s">
        <v>3171</v>
      </c>
      <c r="D835" s="79" t="s">
        <v>1507</v>
      </c>
      <c r="E835" s="56"/>
      <c r="F835" s="2"/>
      <c r="G835" s="5"/>
      <c r="H835" s="5"/>
      <c r="I835" s="5"/>
      <c r="J835" s="5"/>
    </row>
    <row r="836" spans="1:10" x14ac:dyDescent="0.3">
      <c r="A836" s="45">
        <v>827</v>
      </c>
      <c r="B836" s="79" t="s">
        <v>576</v>
      </c>
      <c r="C836" s="45" t="s">
        <v>3171</v>
      </c>
      <c r="D836" s="79" t="s">
        <v>1507</v>
      </c>
      <c r="E836" s="56"/>
      <c r="F836" s="2"/>
      <c r="G836" s="5"/>
      <c r="H836" s="5"/>
      <c r="I836" s="5"/>
      <c r="J836" s="5"/>
    </row>
    <row r="837" spans="1:10" x14ac:dyDescent="0.3">
      <c r="A837" s="74">
        <v>828</v>
      </c>
      <c r="B837" s="45" t="s">
        <v>2067</v>
      </c>
      <c r="C837" s="45" t="s">
        <v>3172</v>
      </c>
      <c r="D837" s="45" t="s">
        <v>2688</v>
      </c>
      <c r="E837" s="45"/>
      <c r="F837" s="2"/>
      <c r="G837" s="5"/>
      <c r="H837" s="5"/>
      <c r="I837" s="5"/>
      <c r="J837" s="5"/>
    </row>
    <row r="838" spans="1:10" x14ac:dyDescent="0.3">
      <c r="A838" s="45">
        <v>829</v>
      </c>
      <c r="B838" s="45" t="s">
        <v>2068</v>
      </c>
      <c r="C838" s="45" t="s">
        <v>3172</v>
      </c>
      <c r="D838" s="45" t="s">
        <v>2688</v>
      </c>
      <c r="E838" s="45"/>
      <c r="F838" s="2"/>
      <c r="G838" s="5"/>
      <c r="H838" s="5"/>
      <c r="I838" s="5"/>
      <c r="J838" s="5"/>
    </row>
    <row r="839" spans="1:10" x14ac:dyDescent="0.3">
      <c r="A839" s="74">
        <v>830</v>
      </c>
      <c r="B839" s="45" t="s">
        <v>2069</v>
      </c>
      <c r="C839" s="45" t="s">
        <v>3172</v>
      </c>
      <c r="D839" s="45" t="s">
        <v>2688</v>
      </c>
      <c r="E839" s="45"/>
      <c r="F839" s="2"/>
      <c r="G839" s="5"/>
      <c r="H839" s="5"/>
      <c r="I839" s="5"/>
      <c r="J839" s="5"/>
    </row>
    <row r="840" spans="1:10" x14ac:dyDescent="0.3">
      <c r="A840" s="45">
        <v>831</v>
      </c>
      <c r="B840" s="79" t="s">
        <v>577</v>
      </c>
      <c r="C840" s="45" t="s">
        <v>3171</v>
      </c>
      <c r="D840" s="79" t="s">
        <v>1507</v>
      </c>
      <c r="E840" s="56"/>
      <c r="F840" s="2"/>
      <c r="G840" s="5"/>
      <c r="H840" s="5"/>
      <c r="I840" s="5"/>
      <c r="J840" s="5"/>
    </row>
    <row r="841" spans="1:10" x14ac:dyDescent="0.3">
      <c r="A841" s="74">
        <v>832</v>
      </c>
      <c r="B841" s="79" t="s">
        <v>578</v>
      </c>
      <c r="C841" s="45" t="s">
        <v>3171</v>
      </c>
      <c r="D841" s="79" t="s">
        <v>1507</v>
      </c>
      <c r="E841" s="56"/>
      <c r="F841" s="2"/>
      <c r="G841" s="5"/>
      <c r="H841" s="5"/>
      <c r="I841" s="5"/>
      <c r="J841" s="5"/>
    </row>
    <row r="842" spans="1:10" x14ac:dyDescent="0.3">
      <c r="A842" s="45">
        <v>833</v>
      </c>
      <c r="B842" s="79" t="s">
        <v>579</v>
      </c>
      <c r="C842" s="45" t="s">
        <v>3171</v>
      </c>
      <c r="D842" s="79" t="s">
        <v>1507</v>
      </c>
      <c r="E842" s="56"/>
      <c r="F842" s="2"/>
      <c r="G842" s="5"/>
      <c r="H842" s="5"/>
      <c r="I842" s="5"/>
      <c r="J842" s="5"/>
    </row>
    <row r="843" spans="1:10" x14ac:dyDescent="0.3">
      <c r="A843" s="74">
        <v>834</v>
      </c>
      <c r="B843" s="45" t="s">
        <v>2070</v>
      </c>
      <c r="C843" s="45" t="s">
        <v>3172</v>
      </c>
      <c r="D843" s="45" t="s">
        <v>2688</v>
      </c>
      <c r="E843" s="45"/>
      <c r="F843" s="2"/>
      <c r="G843" s="5"/>
      <c r="H843" s="5"/>
      <c r="I843" s="5"/>
      <c r="J843" s="5"/>
    </row>
    <row r="844" spans="1:10" x14ac:dyDescent="0.3">
      <c r="A844" s="45">
        <v>835</v>
      </c>
      <c r="B844" s="45" t="s">
        <v>2071</v>
      </c>
      <c r="C844" s="45" t="s">
        <v>3172</v>
      </c>
      <c r="D844" s="45" t="s">
        <v>2688</v>
      </c>
      <c r="E844" s="45"/>
      <c r="F844" s="2"/>
      <c r="G844" s="5"/>
      <c r="H844" s="5"/>
      <c r="I844" s="5"/>
      <c r="J844" s="5"/>
    </row>
    <row r="845" spans="1:10" x14ac:dyDescent="0.3">
      <c r="A845" s="74">
        <v>836</v>
      </c>
      <c r="B845" s="45" t="s">
        <v>1817</v>
      </c>
      <c r="C845" s="45" t="s">
        <v>3172</v>
      </c>
      <c r="D845" s="45" t="s">
        <v>2707</v>
      </c>
      <c r="E845" s="45"/>
      <c r="F845" s="2"/>
      <c r="G845" s="5"/>
      <c r="H845" s="5"/>
      <c r="I845" s="5"/>
      <c r="J845" s="5"/>
    </row>
    <row r="846" spans="1:10" x14ac:dyDescent="0.3">
      <c r="A846" s="45">
        <v>837</v>
      </c>
      <c r="B846" s="79" t="s">
        <v>580</v>
      </c>
      <c r="C846" s="45" t="s">
        <v>3171</v>
      </c>
      <c r="D846" s="79" t="s">
        <v>1507</v>
      </c>
      <c r="E846" s="56"/>
      <c r="F846" s="2"/>
      <c r="G846" s="5"/>
      <c r="H846" s="5"/>
      <c r="I846" s="5"/>
      <c r="J846" s="5"/>
    </row>
    <row r="847" spans="1:10" x14ac:dyDescent="0.3">
      <c r="A847" s="74">
        <v>838</v>
      </c>
      <c r="B847" s="45" t="s">
        <v>2072</v>
      </c>
      <c r="C847" s="45" t="s">
        <v>3172</v>
      </c>
      <c r="D847" s="45" t="s">
        <v>2688</v>
      </c>
      <c r="E847" s="45"/>
      <c r="F847" s="2"/>
      <c r="G847" s="5"/>
      <c r="H847" s="5"/>
      <c r="I847" s="5"/>
      <c r="J847" s="5"/>
    </row>
    <row r="848" spans="1:10" x14ac:dyDescent="0.3">
      <c r="A848" s="45">
        <v>839</v>
      </c>
      <c r="B848" s="45" t="s">
        <v>2073</v>
      </c>
      <c r="C848" s="45" t="s">
        <v>3172</v>
      </c>
      <c r="D848" s="45" t="s">
        <v>2688</v>
      </c>
      <c r="E848" s="45"/>
      <c r="F848" s="2"/>
      <c r="G848" s="5"/>
      <c r="H848" s="5"/>
      <c r="I848" s="5"/>
      <c r="J848" s="5"/>
    </row>
    <row r="849" spans="1:10" x14ac:dyDescent="0.3">
      <c r="A849" s="74">
        <v>840</v>
      </c>
      <c r="B849" s="45" t="s">
        <v>1839</v>
      </c>
      <c r="C849" s="45" t="s">
        <v>3172</v>
      </c>
      <c r="D849" s="45" t="s">
        <v>2689</v>
      </c>
      <c r="E849" s="45"/>
      <c r="F849" s="2"/>
      <c r="G849" s="5"/>
      <c r="H849" s="5"/>
      <c r="I849" s="5"/>
      <c r="J849" s="5"/>
    </row>
    <row r="850" spans="1:10" x14ac:dyDescent="0.3">
      <c r="A850" s="45">
        <v>841</v>
      </c>
      <c r="B850" s="79" t="s">
        <v>581</v>
      </c>
      <c r="C850" s="45" t="s">
        <v>3171</v>
      </c>
      <c r="D850" s="79" t="s">
        <v>1507</v>
      </c>
      <c r="E850" s="56"/>
      <c r="F850" s="2"/>
      <c r="G850" s="5"/>
      <c r="H850" s="5"/>
      <c r="I850" s="5"/>
      <c r="J850" s="5"/>
    </row>
    <row r="851" spans="1:10" x14ac:dyDescent="0.3">
      <c r="A851" s="74">
        <v>842</v>
      </c>
      <c r="B851" s="45" t="s">
        <v>2087</v>
      </c>
      <c r="C851" s="45" t="s">
        <v>3172</v>
      </c>
      <c r="D851" s="45" t="s">
        <v>2696</v>
      </c>
      <c r="E851" s="45"/>
      <c r="F851" s="2"/>
      <c r="G851" s="5"/>
      <c r="H851" s="5"/>
      <c r="I851" s="5"/>
      <c r="J851" s="5"/>
    </row>
    <row r="852" spans="1:10" x14ac:dyDescent="0.3">
      <c r="A852" s="45">
        <v>843</v>
      </c>
      <c r="B852" s="79" t="s">
        <v>588</v>
      </c>
      <c r="C852" s="45" t="s">
        <v>3171</v>
      </c>
      <c r="D852" s="79" t="s">
        <v>1507</v>
      </c>
      <c r="E852" s="56"/>
      <c r="F852" s="2"/>
      <c r="G852" s="5"/>
      <c r="H852" s="5"/>
      <c r="I852" s="5"/>
      <c r="J852" s="5"/>
    </row>
    <row r="853" spans="1:10" x14ac:dyDescent="0.3">
      <c r="A853" s="74">
        <v>844</v>
      </c>
      <c r="B853" s="79" t="s">
        <v>582</v>
      </c>
      <c r="C853" s="45" t="s">
        <v>3171</v>
      </c>
      <c r="D853" s="79" t="s">
        <v>1507</v>
      </c>
      <c r="E853" s="56"/>
      <c r="F853" s="2"/>
      <c r="G853" s="5"/>
      <c r="H853" s="5"/>
      <c r="I853" s="5"/>
      <c r="J853" s="5"/>
    </row>
    <row r="854" spans="1:10" x14ac:dyDescent="0.3">
      <c r="A854" s="45">
        <v>845</v>
      </c>
      <c r="B854" s="79" t="s">
        <v>583</v>
      </c>
      <c r="C854" s="45" t="s">
        <v>3171</v>
      </c>
      <c r="D854" s="79" t="s">
        <v>1507</v>
      </c>
      <c r="E854" s="56"/>
      <c r="F854" s="2"/>
      <c r="G854" s="5"/>
      <c r="H854" s="5"/>
      <c r="I854" s="5"/>
      <c r="J854" s="5"/>
    </row>
    <row r="855" spans="1:10" x14ac:dyDescent="0.3">
      <c r="A855" s="74">
        <v>846</v>
      </c>
      <c r="B855" s="45" t="s">
        <v>1841</v>
      </c>
      <c r="C855" s="45" t="s">
        <v>3172</v>
      </c>
      <c r="D855" s="45" t="s">
        <v>2688</v>
      </c>
      <c r="E855" s="45"/>
      <c r="F855" s="2"/>
      <c r="G855" s="5"/>
      <c r="H855" s="5"/>
      <c r="I855" s="5"/>
      <c r="J855" s="5"/>
    </row>
    <row r="856" spans="1:10" x14ac:dyDescent="0.3">
      <c r="A856" s="45">
        <v>847</v>
      </c>
      <c r="B856" s="45" t="s">
        <v>2074</v>
      </c>
      <c r="C856" s="45" t="s">
        <v>3172</v>
      </c>
      <c r="D856" s="45" t="s">
        <v>2688</v>
      </c>
      <c r="E856" s="45"/>
      <c r="F856" s="2"/>
      <c r="G856" s="5"/>
      <c r="H856" s="5"/>
      <c r="I856" s="5"/>
      <c r="J856" s="5"/>
    </row>
    <row r="857" spans="1:10" x14ac:dyDescent="0.3">
      <c r="A857" s="74">
        <v>848</v>
      </c>
      <c r="B857" s="45" t="s">
        <v>2075</v>
      </c>
      <c r="C857" s="45" t="s">
        <v>3172</v>
      </c>
      <c r="D857" s="45" t="s">
        <v>2688</v>
      </c>
      <c r="E857" s="45"/>
      <c r="F857" s="2"/>
      <c r="G857" s="5"/>
      <c r="H857" s="5"/>
      <c r="I857" s="5"/>
      <c r="J857" s="5"/>
    </row>
    <row r="858" spans="1:10" x14ac:dyDescent="0.3">
      <c r="A858" s="45">
        <v>849</v>
      </c>
      <c r="B858" s="45" t="s">
        <v>2076</v>
      </c>
      <c r="C858" s="45" t="s">
        <v>3172</v>
      </c>
      <c r="D858" s="45" t="s">
        <v>2688</v>
      </c>
      <c r="E858" s="45"/>
      <c r="F858" s="2"/>
      <c r="G858" s="5"/>
      <c r="H858" s="5"/>
      <c r="I858" s="5"/>
      <c r="J858" s="5"/>
    </row>
    <row r="859" spans="1:10" x14ac:dyDescent="0.3">
      <c r="A859" s="74">
        <v>850</v>
      </c>
      <c r="B859" s="45" t="s">
        <v>2077</v>
      </c>
      <c r="C859" s="45" t="s">
        <v>3172</v>
      </c>
      <c r="D859" s="45" t="s">
        <v>2688</v>
      </c>
      <c r="E859" s="45"/>
      <c r="F859" s="2"/>
      <c r="G859" s="5"/>
      <c r="H859" s="5"/>
      <c r="I859" s="5"/>
      <c r="J859" s="5"/>
    </row>
    <row r="860" spans="1:10" x14ac:dyDescent="0.3">
      <c r="A860" s="45">
        <v>851</v>
      </c>
      <c r="B860" s="45" t="s">
        <v>2078</v>
      </c>
      <c r="C860" s="45" t="s">
        <v>3172</v>
      </c>
      <c r="D860" s="45" t="s">
        <v>2688</v>
      </c>
      <c r="E860" s="45"/>
      <c r="F860" s="2"/>
      <c r="G860" s="5"/>
      <c r="H860" s="5"/>
      <c r="I860" s="5"/>
      <c r="J860" s="5"/>
    </row>
    <row r="861" spans="1:10" x14ac:dyDescent="0.3">
      <c r="A861" s="74">
        <v>852</v>
      </c>
      <c r="B861" s="45" t="s">
        <v>2079</v>
      </c>
      <c r="C861" s="45" t="s">
        <v>3172</v>
      </c>
      <c r="D861" s="45" t="s">
        <v>2688</v>
      </c>
      <c r="E861" s="45"/>
      <c r="F861" s="2"/>
      <c r="G861" s="5"/>
      <c r="H861" s="5"/>
      <c r="I861" s="5"/>
      <c r="J861" s="5"/>
    </row>
    <row r="862" spans="1:10" x14ac:dyDescent="0.3">
      <c r="A862" s="45">
        <v>853</v>
      </c>
      <c r="B862" s="45" t="s">
        <v>1840</v>
      </c>
      <c r="C862" s="45" t="s">
        <v>3172</v>
      </c>
      <c r="D862" s="45" t="s">
        <v>2704</v>
      </c>
      <c r="E862" s="45"/>
      <c r="F862" s="2"/>
      <c r="G862" s="5"/>
      <c r="H862" s="5"/>
      <c r="I862" s="5"/>
      <c r="J862" s="5"/>
    </row>
    <row r="863" spans="1:10" x14ac:dyDescent="0.3">
      <c r="A863" s="74">
        <v>854</v>
      </c>
      <c r="B863" s="45" t="s">
        <v>1842</v>
      </c>
      <c r="C863" s="45" t="s">
        <v>3172</v>
      </c>
      <c r="D863" s="45" t="s">
        <v>2694</v>
      </c>
      <c r="E863" s="45"/>
      <c r="F863" s="2"/>
      <c r="G863" s="5"/>
      <c r="H863" s="5"/>
      <c r="I863" s="5"/>
      <c r="J863" s="5"/>
    </row>
    <row r="864" spans="1:10" x14ac:dyDescent="0.3">
      <c r="A864" s="45">
        <v>855</v>
      </c>
      <c r="B864" s="45" t="s">
        <v>2080</v>
      </c>
      <c r="C864" s="45" t="s">
        <v>3172</v>
      </c>
      <c r="D864" s="45" t="s">
        <v>2688</v>
      </c>
      <c r="E864" s="45"/>
      <c r="F864" s="2"/>
      <c r="G864" s="5"/>
      <c r="H864" s="5"/>
      <c r="I864" s="5"/>
      <c r="J864" s="5"/>
    </row>
    <row r="865" spans="1:10" x14ac:dyDescent="0.3">
      <c r="A865" s="74">
        <v>856</v>
      </c>
      <c r="B865" s="45" t="s">
        <v>2081</v>
      </c>
      <c r="C865" s="45" t="s">
        <v>3172</v>
      </c>
      <c r="D865" s="45" t="s">
        <v>2688</v>
      </c>
      <c r="E865" s="45"/>
      <c r="F865" s="2"/>
      <c r="G865" s="5"/>
      <c r="H865" s="5"/>
      <c r="I865" s="5"/>
      <c r="J865" s="5"/>
    </row>
    <row r="866" spans="1:10" x14ac:dyDescent="0.3">
      <c r="A866" s="45">
        <v>857</v>
      </c>
      <c r="B866" s="45" t="s">
        <v>2082</v>
      </c>
      <c r="C866" s="45" t="s">
        <v>3172</v>
      </c>
      <c r="D866" s="45" t="s">
        <v>2688</v>
      </c>
      <c r="E866" s="45"/>
      <c r="F866" s="2"/>
      <c r="G866" s="5"/>
      <c r="H866" s="5"/>
      <c r="I866" s="5"/>
      <c r="J866" s="5"/>
    </row>
    <row r="867" spans="1:10" x14ac:dyDescent="0.3">
      <c r="A867" s="74">
        <v>858</v>
      </c>
      <c r="B867" s="45" t="s">
        <v>2083</v>
      </c>
      <c r="C867" s="45" t="s">
        <v>3172</v>
      </c>
      <c r="D867" s="45" t="s">
        <v>2688</v>
      </c>
      <c r="E867" s="45"/>
      <c r="F867" s="2"/>
      <c r="G867" s="5"/>
      <c r="H867" s="5"/>
      <c r="I867" s="5"/>
      <c r="J867" s="5"/>
    </row>
    <row r="868" spans="1:10" x14ac:dyDescent="0.3">
      <c r="A868" s="45">
        <v>859</v>
      </c>
      <c r="B868" s="79" t="s">
        <v>584</v>
      </c>
      <c r="C868" s="45" t="s">
        <v>3171</v>
      </c>
      <c r="D868" s="79" t="s">
        <v>1507</v>
      </c>
      <c r="E868" s="56"/>
      <c r="F868" s="2"/>
      <c r="G868" s="5"/>
      <c r="H868" s="5"/>
      <c r="I868" s="5"/>
      <c r="J868" s="5"/>
    </row>
    <row r="869" spans="1:10" x14ac:dyDescent="0.3">
      <c r="A869" s="74">
        <v>860</v>
      </c>
      <c r="B869" s="45" t="s">
        <v>2084</v>
      </c>
      <c r="C869" s="45" t="s">
        <v>3172</v>
      </c>
      <c r="D869" s="45" t="s">
        <v>2688</v>
      </c>
      <c r="E869" s="45"/>
      <c r="F869" s="2"/>
      <c r="G869" s="5"/>
      <c r="H869" s="5"/>
      <c r="I869" s="5"/>
      <c r="J869" s="5"/>
    </row>
    <row r="870" spans="1:10" x14ac:dyDescent="0.3">
      <c r="A870" s="45">
        <v>861</v>
      </c>
      <c r="B870" s="45" t="s">
        <v>2085</v>
      </c>
      <c r="C870" s="45" t="s">
        <v>3172</v>
      </c>
      <c r="D870" s="45" t="s">
        <v>2688</v>
      </c>
      <c r="E870" s="45"/>
      <c r="F870" s="2"/>
      <c r="G870" s="5"/>
      <c r="H870" s="5"/>
      <c r="I870" s="5"/>
      <c r="J870" s="5"/>
    </row>
    <row r="871" spans="1:10" x14ac:dyDescent="0.3">
      <c r="A871" s="74">
        <v>862</v>
      </c>
      <c r="B871" s="45" t="s">
        <v>2086</v>
      </c>
      <c r="C871" s="45" t="s">
        <v>3172</v>
      </c>
      <c r="D871" s="45" t="s">
        <v>2688</v>
      </c>
      <c r="E871" s="45"/>
      <c r="F871" s="2"/>
      <c r="G871" s="5"/>
      <c r="H871" s="5"/>
      <c r="I871" s="5"/>
      <c r="J871" s="5"/>
    </row>
    <row r="872" spans="1:10" x14ac:dyDescent="0.3">
      <c r="A872" s="45">
        <v>863</v>
      </c>
      <c r="B872" s="79" t="s">
        <v>585</v>
      </c>
      <c r="C872" s="45" t="s">
        <v>3171</v>
      </c>
      <c r="D872" s="79" t="s">
        <v>1507</v>
      </c>
      <c r="E872" s="56"/>
      <c r="F872" s="2"/>
      <c r="G872" s="5"/>
      <c r="H872" s="5"/>
      <c r="I872" s="5"/>
      <c r="J872" s="5"/>
    </row>
    <row r="873" spans="1:10" x14ac:dyDescent="0.3">
      <c r="A873" s="74">
        <v>864</v>
      </c>
      <c r="B873" s="79" t="s">
        <v>586</v>
      </c>
      <c r="C873" s="45" t="s">
        <v>3171</v>
      </c>
      <c r="D873" s="79" t="s">
        <v>1507</v>
      </c>
      <c r="E873" s="56"/>
      <c r="F873" s="2"/>
      <c r="G873" s="5"/>
      <c r="H873" s="5"/>
      <c r="I873" s="5"/>
      <c r="J873" s="5"/>
    </row>
    <row r="874" spans="1:10" x14ac:dyDescent="0.3">
      <c r="A874" s="45">
        <v>865</v>
      </c>
      <c r="B874" s="79" t="s">
        <v>587</v>
      </c>
      <c r="C874" s="45" t="s">
        <v>3171</v>
      </c>
      <c r="D874" s="79" t="s">
        <v>1507</v>
      </c>
      <c r="E874" s="56"/>
      <c r="F874" s="2"/>
      <c r="G874" s="5"/>
      <c r="H874" s="5"/>
      <c r="I874" s="5"/>
      <c r="J874" s="5"/>
    </row>
    <row r="875" spans="1:10" x14ac:dyDescent="0.3">
      <c r="A875" s="74">
        <v>866</v>
      </c>
      <c r="B875" s="45" t="s">
        <v>1843</v>
      </c>
      <c r="C875" s="45" t="s">
        <v>3172</v>
      </c>
      <c r="D875" s="45" t="s">
        <v>2707</v>
      </c>
      <c r="E875" s="45"/>
      <c r="F875" s="2"/>
      <c r="G875" s="5"/>
      <c r="H875" s="5"/>
      <c r="I875" s="5"/>
      <c r="J875" s="5"/>
    </row>
    <row r="876" spans="1:10" x14ac:dyDescent="0.3">
      <c r="A876" s="45">
        <v>867</v>
      </c>
      <c r="B876" s="45" t="s">
        <v>2088</v>
      </c>
      <c r="C876" s="45" t="s">
        <v>3172</v>
      </c>
      <c r="D876" s="45" t="s">
        <v>2688</v>
      </c>
      <c r="E876" s="45"/>
      <c r="F876" s="2"/>
      <c r="G876" s="5"/>
      <c r="H876" s="5"/>
      <c r="I876" s="5"/>
      <c r="J876" s="5"/>
    </row>
    <row r="877" spans="1:10" x14ac:dyDescent="0.3">
      <c r="A877" s="74">
        <v>868</v>
      </c>
      <c r="B877" s="45" t="s">
        <v>2089</v>
      </c>
      <c r="C877" s="45" t="s">
        <v>3172</v>
      </c>
      <c r="D877" s="45" t="s">
        <v>2688</v>
      </c>
      <c r="E877" s="45"/>
      <c r="F877" s="2"/>
      <c r="G877" s="5"/>
      <c r="H877" s="5"/>
      <c r="I877" s="5"/>
      <c r="J877" s="5"/>
    </row>
    <row r="878" spans="1:10" x14ac:dyDescent="0.3">
      <c r="A878" s="45">
        <v>869</v>
      </c>
      <c r="B878" s="45" t="s">
        <v>2090</v>
      </c>
      <c r="C878" s="45" t="s">
        <v>3172</v>
      </c>
      <c r="D878" s="45" t="s">
        <v>2688</v>
      </c>
      <c r="E878" s="45"/>
      <c r="F878" s="2"/>
      <c r="G878" s="5"/>
      <c r="H878" s="5"/>
      <c r="I878" s="5"/>
      <c r="J878" s="5"/>
    </row>
    <row r="879" spans="1:10" x14ac:dyDescent="0.3">
      <c r="A879" s="74">
        <v>870</v>
      </c>
      <c r="B879" s="45" t="s">
        <v>2091</v>
      </c>
      <c r="C879" s="45" t="s">
        <v>3172</v>
      </c>
      <c r="D879" s="45" t="s">
        <v>2688</v>
      </c>
      <c r="E879" s="45"/>
      <c r="F879" s="2"/>
      <c r="G879" s="5"/>
      <c r="H879" s="5"/>
      <c r="I879" s="5"/>
      <c r="J879" s="5"/>
    </row>
    <row r="880" spans="1:10" x14ac:dyDescent="0.3">
      <c r="A880" s="45">
        <v>871</v>
      </c>
      <c r="B880" s="45" t="s">
        <v>2092</v>
      </c>
      <c r="C880" s="45" t="s">
        <v>3172</v>
      </c>
      <c r="D880" s="45" t="s">
        <v>2688</v>
      </c>
      <c r="E880" s="45"/>
      <c r="F880" s="2"/>
      <c r="G880" s="5"/>
      <c r="H880" s="5"/>
      <c r="I880" s="5"/>
      <c r="J880" s="5"/>
    </row>
    <row r="881" spans="1:27" x14ac:dyDescent="0.3">
      <c r="A881" s="74">
        <v>872</v>
      </c>
      <c r="B881" s="45" t="s">
        <v>2093</v>
      </c>
      <c r="C881" s="45" t="s">
        <v>3172</v>
      </c>
      <c r="D881" s="45" t="s">
        <v>2688</v>
      </c>
      <c r="E881" s="45"/>
      <c r="F881" s="2"/>
      <c r="G881" s="5"/>
      <c r="H881" s="5"/>
      <c r="I881" s="5"/>
      <c r="J881" s="5"/>
    </row>
    <row r="882" spans="1:27" x14ac:dyDescent="0.3">
      <c r="A882" s="45">
        <v>873</v>
      </c>
      <c r="B882" s="79" t="s">
        <v>589</v>
      </c>
      <c r="C882" s="45" t="s">
        <v>3171</v>
      </c>
      <c r="D882" s="79" t="s">
        <v>1507</v>
      </c>
      <c r="E882" s="56"/>
      <c r="F882" s="2"/>
      <c r="G882" s="5"/>
      <c r="H882" s="5"/>
      <c r="I882" s="5"/>
      <c r="J882" s="5"/>
    </row>
    <row r="883" spans="1:27" x14ac:dyDescent="0.3">
      <c r="A883" s="74">
        <v>874</v>
      </c>
      <c r="B883" s="45" t="s">
        <v>2094</v>
      </c>
      <c r="C883" s="45" t="s">
        <v>3172</v>
      </c>
      <c r="D883" s="45" t="s">
        <v>2688</v>
      </c>
      <c r="E883" s="45"/>
      <c r="F883" s="2"/>
      <c r="G883" s="5"/>
      <c r="H883" s="5"/>
      <c r="I883" s="5"/>
      <c r="J883" s="5"/>
    </row>
    <row r="884" spans="1:27" x14ac:dyDescent="0.3">
      <c r="A884" s="45">
        <v>875</v>
      </c>
      <c r="B884" s="45" t="s">
        <v>2095</v>
      </c>
      <c r="C884" s="45" t="s">
        <v>3172</v>
      </c>
      <c r="D884" s="45" t="s">
        <v>2688</v>
      </c>
      <c r="E884" s="45"/>
      <c r="F884" s="2"/>
      <c r="G884" s="5"/>
      <c r="H884" s="5"/>
      <c r="I884" s="5"/>
      <c r="J884" s="5"/>
    </row>
    <row r="885" spans="1:27" x14ac:dyDescent="0.3">
      <c r="A885" s="74">
        <v>876</v>
      </c>
      <c r="B885" s="45" t="s">
        <v>2096</v>
      </c>
      <c r="C885" s="45" t="s">
        <v>3172</v>
      </c>
      <c r="D885" s="45" t="s">
        <v>2688</v>
      </c>
      <c r="E885" s="45"/>
      <c r="F885" s="2"/>
      <c r="G885" s="5"/>
      <c r="H885" s="5"/>
      <c r="I885" s="5"/>
      <c r="J885" s="5"/>
    </row>
    <row r="886" spans="1:27" x14ac:dyDescent="0.3">
      <c r="A886" s="45">
        <v>877</v>
      </c>
      <c r="B886" s="79" t="s">
        <v>590</v>
      </c>
      <c r="C886" s="45" t="s">
        <v>3171</v>
      </c>
      <c r="D886" s="79" t="s">
        <v>1507</v>
      </c>
      <c r="E886" s="56"/>
      <c r="F886" s="2"/>
      <c r="G886" s="5"/>
      <c r="H886" s="5"/>
      <c r="I886" s="5"/>
      <c r="J886" s="5"/>
    </row>
    <row r="887" spans="1:27" x14ac:dyDescent="0.3">
      <c r="A887" s="74">
        <v>878</v>
      </c>
      <c r="B887" s="45" t="s">
        <v>2097</v>
      </c>
      <c r="C887" s="45" t="s">
        <v>3172</v>
      </c>
      <c r="D887" s="45" t="s">
        <v>2702</v>
      </c>
      <c r="E887" s="45"/>
      <c r="F887" s="2"/>
      <c r="G887" s="5"/>
      <c r="H887" s="5"/>
      <c r="I887" s="5"/>
      <c r="J887" s="5"/>
    </row>
    <row r="888" spans="1:27" x14ac:dyDescent="0.3">
      <c r="A888" s="45">
        <v>879</v>
      </c>
      <c r="B888" s="45" t="s">
        <v>2098</v>
      </c>
      <c r="C888" s="45" t="s">
        <v>3172</v>
      </c>
      <c r="D888" s="45" t="s">
        <v>2694</v>
      </c>
      <c r="E888" s="45"/>
      <c r="F888" s="2"/>
      <c r="G888" s="5"/>
      <c r="H888" s="5"/>
      <c r="I888" s="5"/>
      <c r="J888" s="5"/>
    </row>
    <row r="889" spans="1:27" x14ac:dyDescent="0.3">
      <c r="A889" s="74">
        <v>880</v>
      </c>
      <c r="B889" s="79" t="s">
        <v>591</v>
      </c>
      <c r="C889" s="45" t="s">
        <v>3171</v>
      </c>
      <c r="D889" s="79" t="s">
        <v>1507</v>
      </c>
      <c r="E889" s="56"/>
      <c r="F889" s="2"/>
      <c r="G889" s="5"/>
      <c r="H889" s="5"/>
      <c r="I889" s="5"/>
      <c r="J889" s="5"/>
    </row>
    <row r="890" spans="1:27" x14ac:dyDescent="0.3">
      <c r="A890" s="45">
        <v>881</v>
      </c>
      <c r="B890" s="79" t="s">
        <v>592</v>
      </c>
      <c r="C890" s="45" t="s">
        <v>3171</v>
      </c>
      <c r="D890" s="79" t="s">
        <v>1507</v>
      </c>
      <c r="E890" s="56"/>
      <c r="F890" s="2"/>
      <c r="G890" s="5"/>
      <c r="H890" s="5"/>
      <c r="I890" s="5"/>
      <c r="J890" s="5"/>
    </row>
    <row r="891" spans="1:27" x14ac:dyDescent="0.3">
      <c r="A891" s="74">
        <v>882</v>
      </c>
      <c r="B891" s="45" t="s">
        <v>2099</v>
      </c>
      <c r="C891" s="45" t="s">
        <v>3172</v>
      </c>
      <c r="D891" s="45" t="s">
        <v>2688</v>
      </c>
      <c r="E891" s="45"/>
      <c r="F891" s="2"/>
      <c r="G891" s="5"/>
      <c r="H891" s="5"/>
      <c r="I891" s="5"/>
      <c r="J891" s="5"/>
    </row>
    <row r="892" spans="1:27" x14ac:dyDescent="0.3">
      <c r="A892" s="45">
        <v>883</v>
      </c>
      <c r="B892" s="79" t="s">
        <v>594</v>
      </c>
      <c r="C892" s="45" t="s">
        <v>3171</v>
      </c>
      <c r="D892" s="79" t="s">
        <v>1507</v>
      </c>
      <c r="E892" s="56"/>
      <c r="F892" s="2"/>
      <c r="G892" s="5"/>
      <c r="H892" s="5"/>
      <c r="I892" s="5"/>
      <c r="J892" s="5"/>
    </row>
    <row r="893" spans="1:27" x14ac:dyDescent="0.3">
      <c r="A893" s="74">
        <v>884</v>
      </c>
      <c r="B893" s="79" t="s">
        <v>593</v>
      </c>
      <c r="C893" s="45" t="s">
        <v>3171</v>
      </c>
      <c r="D893" s="79" t="s">
        <v>1507</v>
      </c>
      <c r="E893" s="56"/>
      <c r="F893" s="2"/>
      <c r="G893" s="5"/>
      <c r="H893" s="5"/>
      <c r="I893" s="5"/>
      <c r="J893" s="5"/>
      <c r="Z893" s="2">
        <v>27</v>
      </c>
      <c r="AA893" s="2" t="s">
        <v>1444</v>
      </c>
    </row>
    <row r="894" spans="1:27" x14ac:dyDescent="0.3">
      <c r="A894" s="45">
        <v>885</v>
      </c>
      <c r="B894" s="45" t="s">
        <v>1844</v>
      </c>
      <c r="C894" s="45" t="s">
        <v>3172</v>
      </c>
      <c r="D894" s="45" t="s">
        <v>2694</v>
      </c>
      <c r="E894" s="45"/>
      <c r="F894" s="2"/>
      <c r="G894" s="5"/>
      <c r="H894" s="5"/>
      <c r="I894" s="5"/>
      <c r="J894" s="5"/>
    </row>
    <row r="895" spans="1:27" x14ac:dyDescent="0.3">
      <c r="A895" s="74">
        <v>886</v>
      </c>
      <c r="B895" s="45" t="s">
        <v>2100</v>
      </c>
      <c r="C895" s="45" t="s">
        <v>3172</v>
      </c>
      <c r="D895" s="45" t="s">
        <v>2688</v>
      </c>
      <c r="E895" s="45"/>
      <c r="F895" s="2"/>
      <c r="G895" s="5"/>
      <c r="H895" s="5"/>
      <c r="I895" s="5"/>
      <c r="J895" s="5"/>
    </row>
    <row r="896" spans="1:27" x14ac:dyDescent="0.3">
      <c r="A896" s="45">
        <v>887</v>
      </c>
      <c r="B896" s="79" t="s">
        <v>595</v>
      </c>
      <c r="C896" s="45" t="s">
        <v>3171</v>
      </c>
      <c r="D896" s="79" t="s">
        <v>1507</v>
      </c>
      <c r="E896" s="56"/>
      <c r="F896" s="2"/>
      <c r="G896" s="5"/>
      <c r="H896" s="5"/>
      <c r="I896" s="5"/>
      <c r="J896" s="5"/>
    </row>
    <row r="897" spans="1:30" x14ac:dyDescent="0.3">
      <c r="A897" s="74">
        <v>888</v>
      </c>
      <c r="B897" s="45" t="s">
        <v>2101</v>
      </c>
      <c r="C897" s="45" t="s">
        <v>3172</v>
      </c>
      <c r="D897" s="45" t="s">
        <v>2710</v>
      </c>
      <c r="E897" s="45"/>
      <c r="F897" s="2"/>
      <c r="G897" s="5"/>
      <c r="H897" s="5"/>
      <c r="I897" s="5"/>
      <c r="J897" s="5"/>
    </row>
    <row r="898" spans="1:30" x14ac:dyDescent="0.3">
      <c r="A898" s="45">
        <v>889</v>
      </c>
      <c r="B898" s="45" t="s">
        <v>2102</v>
      </c>
      <c r="C898" s="45" t="s">
        <v>3172</v>
      </c>
      <c r="D898" s="45" t="s">
        <v>2688</v>
      </c>
      <c r="E898" s="45"/>
      <c r="F898" s="2"/>
      <c r="G898" s="5"/>
      <c r="H898" s="5"/>
      <c r="I898" s="5"/>
      <c r="J898" s="5"/>
      <c r="Z898" s="2" t="s">
        <v>1445</v>
      </c>
      <c r="AA898" s="2" t="s">
        <v>1446</v>
      </c>
      <c r="AB898" s="2" t="s">
        <v>1447</v>
      </c>
      <c r="AC898" s="2">
        <v>33</v>
      </c>
      <c r="AD898" s="2" t="s">
        <v>1448</v>
      </c>
    </row>
    <row r="899" spans="1:30" x14ac:dyDescent="0.3">
      <c r="A899" s="74">
        <v>890</v>
      </c>
      <c r="B899" s="79" t="s">
        <v>596</v>
      </c>
      <c r="C899" s="45" t="s">
        <v>3171</v>
      </c>
      <c r="D899" s="79" t="s">
        <v>1507</v>
      </c>
      <c r="E899" s="56"/>
      <c r="F899" s="2"/>
      <c r="G899" s="5"/>
      <c r="H899" s="5"/>
      <c r="I899" s="5"/>
      <c r="J899" s="5"/>
    </row>
    <row r="900" spans="1:30" x14ac:dyDescent="0.3">
      <c r="A900" s="45">
        <v>891</v>
      </c>
      <c r="B900" s="45" t="s">
        <v>2103</v>
      </c>
      <c r="C900" s="45" t="s">
        <v>3172</v>
      </c>
      <c r="D900" s="45" t="s">
        <v>2688</v>
      </c>
      <c r="E900" s="45"/>
      <c r="F900" s="2"/>
      <c r="G900" s="5"/>
      <c r="H900" s="5"/>
      <c r="I900" s="5"/>
      <c r="J900" s="5"/>
      <c r="Z900" s="2" t="s">
        <v>1412</v>
      </c>
    </row>
    <row r="901" spans="1:30" x14ac:dyDescent="0.3">
      <c r="A901" s="74">
        <v>892</v>
      </c>
      <c r="B901" s="79" t="s">
        <v>597</v>
      </c>
      <c r="C901" s="45" t="s">
        <v>3171</v>
      </c>
      <c r="D901" s="79" t="s">
        <v>1507</v>
      </c>
      <c r="E901" s="56"/>
      <c r="F901" s="2"/>
      <c r="G901" s="5"/>
      <c r="H901" s="5"/>
      <c r="I901" s="5"/>
      <c r="J901" s="5"/>
    </row>
    <row r="902" spans="1:30" x14ac:dyDescent="0.3">
      <c r="A902" s="45">
        <v>893</v>
      </c>
      <c r="B902" s="45" t="s">
        <v>2104</v>
      </c>
      <c r="C902" s="45" t="s">
        <v>3172</v>
      </c>
      <c r="D902" s="45" t="s">
        <v>2701</v>
      </c>
      <c r="E902" s="45"/>
      <c r="F902" s="2"/>
      <c r="G902" s="5"/>
      <c r="H902" s="5"/>
      <c r="I902" s="5"/>
      <c r="J902" s="5"/>
    </row>
    <row r="903" spans="1:30" x14ac:dyDescent="0.3">
      <c r="A903" s="74">
        <v>894</v>
      </c>
      <c r="B903" s="79" t="s">
        <v>598</v>
      </c>
      <c r="C903" s="45" t="s">
        <v>3171</v>
      </c>
      <c r="D903" s="79" t="s">
        <v>1507</v>
      </c>
      <c r="E903" s="56"/>
      <c r="F903" s="2"/>
      <c r="G903" s="5"/>
      <c r="H903" s="5"/>
      <c r="I903" s="5"/>
      <c r="J903" s="5"/>
    </row>
    <row r="904" spans="1:30" x14ac:dyDescent="0.3">
      <c r="A904" s="45">
        <v>895</v>
      </c>
      <c r="B904" s="79" t="s">
        <v>599</v>
      </c>
      <c r="C904" s="45" t="s">
        <v>3171</v>
      </c>
      <c r="D904" s="79" t="s">
        <v>1507</v>
      </c>
      <c r="E904" s="56"/>
      <c r="F904" s="2"/>
      <c r="G904" s="5"/>
      <c r="H904" s="5"/>
      <c r="I904" s="5"/>
      <c r="J904" s="5"/>
    </row>
    <row r="905" spans="1:30" x14ac:dyDescent="0.3">
      <c r="A905" s="74">
        <v>896</v>
      </c>
      <c r="B905" s="79" t="s">
        <v>600</v>
      </c>
      <c r="C905" s="45" t="s">
        <v>3171</v>
      </c>
      <c r="D905" s="79" t="s">
        <v>1507</v>
      </c>
      <c r="E905" s="56"/>
      <c r="F905" s="2"/>
      <c r="G905" s="5"/>
      <c r="H905" s="5"/>
      <c r="I905" s="5"/>
      <c r="J905" s="5"/>
    </row>
    <row r="906" spans="1:30" x14ac:dyDescent="0.3">
      <c r="A906" s="45">
        <v>897</v>
      </c>
      <c r="B906" s="79" t="s">
        <v>601</v>
      </c>
      <c r="C906" s="45" t="s">
        <v>3171</v>
      </c>
      <c r="D906" s="79" t="s">
        <v>1507</v>
      </c>
      <c r="E906" s="56"/>
      <c r="F906" s="2"/>
      <c r="G906" s="5"/>
      <c r="H906" s="5"/>
      <c r="I906" s="5"/>
      <c r="J906" s="5"/>
    </row>
    <row r="907" spans="1:30" x14ac:dyDescent="0.3">
      <c r="A907" s="74">
        <v>898</v>
      </c>
      <c r="B907" s="79" t="s">
        <v>602</v>
      </c>
      <c r="C907" s="45" t="s">
        <v>3171</v>
      </c>
      <c r="D907" s="79" t="s">
        <v>1507</v>
      </c>
      <c r="E907" s="56"/>
      <c r="F907" s="2"/>
      <c r="G907" s="5"/>
      <c r="H907" s="5"/>
      <c r="I907" s="5"/>
      <c r="J907" s="5"/>
    </row>
    <row r="908" spans="1:30" x14ac:dyDescent="0.3">
      <c r="A908" s="45">
        <v>899</v>
      </c>
      <c r="B908" s="79" t="s">
        <v>603</v>
      </c>
      <c r="C908" s="45" t="s">
        <v>3171</v>
      </c>
      <c r="D908" s="79" t="s">
        <v>1507</v>
      </c>
      <c r="E908" s="56"/>
      <c r="F908" s="2"/>
      <c r="G908" s="5"/>
      <c r="H908" s="5"/>
      <c r="I908" s="5"/>
      <c r="J908" s="5"/>
    </row>
    <row r="909" spans="1:30" x14ac:dyDescent="0.3">
      <c r="A909" s="74">
        <v>900</v>
      </c>
      <c r="B909" s="45" t="s">
        <v>2105</v>
      </c>
      <c r="C909" s="45" t="s">
        <v>3172</v>
      </c>
      <c r="D909" s="45" t="s">
        <v>2688</v>
      </c>
      <c r="E909" s="45"/>
      <c r="F909" s="2"/>
      <c r="G909" s="5"/>
      <c r="H909" s="5"/>
      <c r="I909" s="5"/>
      <c r="J909" s="5"/>
    </row>
    <row r="910" spans="1:30" x14ac:dyDescent="0.3">
      <c r="A910" s="45">
        <v>901</v>
      </c>
      <c r="B910" s="79" t="s">
        <v>604</v>
      </c>
      <c r="C910" s="45" t="s">
        <v>3171</v>
      </c>
      <c r="D910" s="79" t="s">
        <v>1507</v>
      </c>
      <c r="E910" s="56"/>
      <c r="F910" s="2"/>
      <c r="G910" s="5"/>
      <c r="H910" s="5"/>
      <c r="I910" s="5"/>
      <c r="J910" s="5"/>
    </row>
    <row r="911" spans="1:30" x14ac:dyDescent="0.3">
      <c r="A911" s="74">
        <v>902</v>
      </c>
      <c r="B911" s="79" t="s">
        <v>605</v>
      </c>
      <c r="C911" s="45" t="s">
        <v>3171</v>
      </c>
      <c r="D911" s="79" t="s">
        <v>1507</v>
      </c>
      <c r="E911" s="56"/>
      <c r="F911" s="2"/>
      <c r="G911" s="5"/>
      <c r="H911" s="5"/>
      <c r="I911" s="5"/>
      <c r="J911" s="5"/>
    </row>
    <row r="912" spans="1:30" x14ac:dyDescent="0.3">
      <c r="A912" s="45">
        <v>903</v>
      </c>
      <c r="B912" s="79" t="s">
        <v>606</v>
      </c>
      <c r="C912" s="45" t="s">
        <v>3171</v>
      </c>
      <c r="D912" s="79" t="s">
        <v>1507</v>
      </c>
      <c r="E912" s="56"/>
      <c r="F912" s="2"/>
      <c r="G912" s="5"/>
      <c r="H912" s="5"/>
      <c r="I912" s="5"/>
      <c r="J912" s="5"/>
    </row>
    <row r="913" spans="1:10" x14ac:dyDescent="0.3">
      <c r="A913" s="74">
        <v>904</v>
      </c>
      <c r="B913" s="79" t="s">
        <v>607</v>
      </c>
      <c r="C913" s="45" t="s">
        <v>3171</v>
      </c>
      <c r="D913" s="79" t="s">
        <v>1507</v>
      </c>
      <c r="E913" s="56"/>
      <c r="F913" s="2"/>
      <c r="G913" s="5"/>
      <c r="H913" s="5"/>
      <c r="I913" s="5"/>
      <c r="J913" s="5"/>
    </row>
    <row r="914" spans="1:10" x14ac:dyDescent="0.3">
      <c r="A914" s="45">
        <v>905</v>
      </c>
      <c r="B914" s="79" t="s">
        <v>608</v>
      </c>
      <c r="C914" s="45" t="s">
        <v>3171</v>
      </c>
      <c r="D914" s="79" t="s">
        <v>1507</v>
      </c>
      <c r="E914" s="56"/>
      <c r="F914" s="2"/>
      <c r="G914" s="5"/>
      <c r="H914" s="5"/>
      <c r="I914" s="5"/>
      <c r="J914" s="5"/>
    </row>
    <row r="915" spans="1:10" x14ac:dyDescent="0.3">
      <c r="A915" s="74">
        <v>906</v>
      </c>
      <c r="B915" s="45" t="s">
        <v>2106</v>
      </c>
      <c r="C915" s="45" t="s">
        <v>3172</v>
      </c>
      <c r="D915" s="45" t="s">
        <v>2688</v>
      </c>
      <c r="E915" s="45"/>
      <c r="F915" s="2"/>
      <c r="G915" s="5"/>
      <c r="H915" s="5"/>
      <c r="I915" s="5"/>
      <c r="J915" s="5"/>
    </row>
    <row r="916" spans="1:10" x14ac:dyDescent="0.3">
      <c r="A916" s="45">
        <v>907</v>
      </c>
      <c r="B916" s="45" t="s">
        <v>2107</v>
      </c>
      <c r="C916" s="45" t="s">
        <v>3172</v>
      </c>
      <c r="D916" s="45" t="s">
        <v>2688</v>
      </c>
      <c r="E916" s="45"/>
      <c r="F916" s="2"/>
      <c r="G916" s="5"/>
      <c r="H916" s="5"/>
      <c r="I916" s="5"/>
      <c r="J916" s="5"/>
    </row>
    <row r="917" spans="1:10" x14ac:dyDescent="0.3">
      <c r="A917" s="74">
        <v>908</v>
      </c>
      <c r="B917" s="45" t="s">
        <v>2108</v>
      </c>
      <c r="C917" s="45" t="s">
        <v>3172</v>
      </c>
      <c r="D917" s="45" t="s">
        <v>2702</v>
      </c>
      <c r="E917" s="45"/>
      <c r="F917" s="2"/>
      <c r="G917" s="5"/>
      <c r="H917" s="5"/>
      <c r="I917" s="5"/>
      <c r="J917" s="5"/>
    </row>
    <row r="918" spans="1:10" x14ac:dyDescent="0.3">
      <c r="A918" s="45">
        <v>909</v>
      </c>
      <c r="B918" s="79" t="s">
        <v>609</v>
      </c>
      <c r="C918" s="45" t="s">
        <v>3171</v>
      </c>
      <c r="D918" s="79" t="s">
        <v>1507</v>
      </c>
      <c r="E918" s="56"/>
      <c r="F918" s="2"/>
      <c r="G918" s="5"/>
      <c r="H918" s="5"/>
      <c r="I918" s="5"/>
      <c r="J918" s="5"/>
    </row>
    <row r="919" spans="1:10" x14ac:dyDescent="0.3">
      <c r="A919" s="74">
        <v>910</v>
      </c>
      <c r="B919" s="79" t="s">
        <v>610</v>
      </c>
      <c r="C919" s="45" t="s">
        <v>3171</v>
      </c>
      <c r="D919" s="79" t="s">
        <v>1507</v>
      </c>
      <c r="E919" s="56"/>
      <c r="F919" s="2"/>
      <c r="G919" s="5"/>
      <c r="H919" s="5"/>
      <c r="I919" s="5"/>
      <c r="J919" s="5"/>
    </row>
    <row r="920" spans="1:10" x14ac:dyDescent="0.3">
      <c r="A920" s="45">
        <v>911</v>
      </c>
      <c r="B920" s="45" t="s">
        <v>2109</v>
      </c>
      <c r="C920" s="45" t="s">
        <v>3172</v>
      </c>
      <c r="D920" s="45" t="s">
        <v>2688</v>
      </c>
      <c r="E920" s="45"/>
      <c r="F920" s="2"/>
      <c r="G920" s="5"/>
      <c r="H920" s="5"/>
      <c r="I920" s="5"/>
      <c r="J920" s="5"/>
    </row>
    <row r="921" spans="1:10" x14ac:dyDescent="0.3">
      <c r="A921" s="74">
        <v>912</v>
      </c>
      <c r="B921" s="45" t="s">
        <v>2110</v>
      </c>
      <c r="C921" s="45" t="s">
        <v>3172</v>
      </c>
      <c r="D921" s="45" t="s">
        <v>2711</v>
      </c>
      <c r="E921" s="45"/>
      <c r="F921" s="2"/>
      <c r="G921" s="5"/>
      <c r="H921" s="5"/>
      <c r="I921" s="5"/>
      <c r="J921" s="5"/>
    </row>
    <row r="922" spans="1:10" x14ac:dyDescent="0.3">
      <c r="A922" s="45">
        <v>913</v>
      </c>
      <c r="B922" s="79" t="s">
        <v>611</v>
      </c>
      <c r="C922" s="45" t="s">
        <v>3171</v>
      </c>
      <c r="D922" s="79" t="s">
        <v>1507</v>
      </c>
      <c r="E922" s="56"/>
      <c r="F922" s="2"/>
      <c r="G922" s="5"/>
      <c r="H922" s="5"/>
      <c r="I922" s="5"/>
      <c r="J922" s="5"/>
    </row>
    <row r="923" spans="1:10" x14ac:dyDescent="0.3">
      <c r="A923" s="74">
        <v>914</v>
      </c>
      <c r="B923" s="45" t="s">
        <v>2111</v>
      </c>
      <c r="C923" s="45" t="s">
        <v>3172</v>
      </c>
      <c r="D923" s="45" t="s">
        <v>2688</v>
      </c>
      <c r="E923" s="45"/>
      <c r="F923" s="2"/>
      <c r="G923" s="5"/>
      <c r="H923" s="5"/>
      <c r="I923" s="5"/>
      <c r="J923" s="5"/>
    </row>
    <row r="924" spans="1:10" x14ac:dyDescent="0.3">
      <c r="A924" s="45">
        <v>915</v>
      </c>
      <c r="B924" s="79" t="s">
        <v>612</v>
      </c>
      <c r="C924" s="45" t="s">
        <v>3171</v>
      </c>
      <c r="D924" s="79" t="s">
        <v>1507</v>
      </c>
      <c r="E924" s="56"/>
      <c r="F924" s="2"/>
      <c r="G924" s="5"/>
      <c r="H924" s="5"/>
      <c r="I924" s="5"/>
      <c r="J924" s="5"/>
    </row>
    <row r="925" spans="1:10" x14ac:dyDescent="0.3">
      <c r="A925" s="74">
        <v>916</v>
      </c>
      <c r="B925" s="79" t="s">
        <v>613</v>
      </c>
      <c r="C925" s="45" t="s">
        <v>3171</v>
      </c>
      <c r="D925" s="79" t="s">
        <v>1507</v>
      </c>
      <c r="E925" s="56"/>
      <c r="F925" s="2"/>
      <c r="G925" s="5"/>
      <c r="H925" s="5"/>
      <c r="I925" s="5"/>
      <c r="J925" s="5"/>
    </row>
    <row r="926" spans="1:10" x14ac:dyDescent="0.3">
      <c r="A926" s="45">
        <v>917</v>
      </c>
      <c r="B926" s="79" t="s">
        <v>614</v>
      </c>
      <c r="C926" s="45" t="s">
        <v>3171</v>
      </c>
      <c r="D926" s="79" t="s">
        <v>1507</v>
      </c>
      <c r="E926" s="56"/>
      <c r="F926" s="2"/>
      <c r="G926" s="5"/>
      <c r="H926" s="5"/>
      <c r="I926" s="5"/>
      <c r="J926" s="5"/>
    </row>
    <row r="927" spans="1:10" x14ac:dyDescent="0.3">
      <c r="A927" s="74">
        <v>918</v>
      </c>
      <c r="B927" s="45" t="s">
        <v>2112</v>
      </c>
      <c r="C927" s="45" t="s">
        <v>3172</v>
      </c>
      <c r="D927" s="45" t="s">
        <v>2688</v>
      </c>
      <c r="E927" s="45"/>
      <c r="F927" s="2"/>
      <c r="G927" s="5"/>
      <c r="H927" s="5"/>
      <c r="I927" s="5"/>
      <c r="J927" s="5"/>
    </row>
    <row r="928" spans="1:10" x14ac:dyDescent="0.3">
      <c r="A928" s="45">
        <v>919</v>
      </c>
      <c r="B928" s="79" t="s">
        <v>615</v>
      </c>
      <c r="C928" s="45" t="s">
        <v>3171</v>
      </c>
      <c r="D928" s="79" t="s">
        <v>1507</v>
      </c>
      <c r="E928" s="56"/>
      <c r="F928" s="2"/>
      <c r="G928" s="5"/>
      <c r="H928" s="5"/>
      <c r="I928" s="5"/>
      <c r="J928" s="5"/>
    </row>
    <row r="929" spans="1:10" x14ac:dyDescent="0.3">
      <c r="A929" s="74">
        <v>920</v>
      </c>
      <c r="B929" s="45" t="s">
        <v>2113</v>
      </c>
      <c r="C929" s="45" t="s">
        <v>3172</v>
      </c>
      <c r="D929" s="45" t="s">
        <v>2688</v>
      </c>
      <c r="E929" s="45"/>
      <c r="F929" s="2"/>
      <c r="G929" s="5"/>
      <c r="H929" s="5"/>
      <c r="I929" s="5"/>
      <c r="J929" s="5"/>
    </row>
    <row r="930" spans="1:10" x14ac:dyDescent="0.3">
      <c r="A930" s="45">
        <v>921</v>
      </c>
      <c r="B930" s="79" t="s">
        <v>616</v>
      </c>
      <c r="C930" s="45" t="s">
        <v>3171</v>
      </c>
      <c r="D930" s="79" t="s">
        <v>1507</v>
      </c>
      <c r="E930" s="56"/>
      <c r="F930" s="2"/>
      <c r="G930" s="5"/>
      <c r="H930" s="5"/>
      <c r="I930" s="5"/>
      <c r="J930" s="5"/>
    </row>
    <row r="931" spans="1:10" x14ac:dyDescent="0.3">
      <c r="A931" s="74">
        <v>922</v>
      </c>
      <c r="B931" s="45" t="s">
        <v>2114</v>
      </c>
      <c r="C931" s="45" t="s">
        <v>3172</v>
      </c>
      <c r="D931" s="45" t="s">
        <v>2688</v>
      </c>
      <c r="E931" s="45"/>
      <c r="F931" s="2"/>
      <c r="G931" s="5"/>
      <c r="H931" s="5"/>
      <c r="I931" s="5"/>
      <c r="J931" s="5"/>
    </row>
    <row r="932" spans="1:10" x14ac:dyDescent="0.3">
      <c r="A932" s="45">
        <v>923</v>
      </c>
      <c r="B932" s="79" t="s">
        <v>617</v>
      </c>
      <c r="C932" s="45" t="s">
        <v>3171</v>
      </c>
      <c r="D932" s="79" t="s">
        <v>1507</v>
      </c>
      <c r="E932" s="56"/>
      <c r="F932" s="2"/>
      <c r="G932" s="5"/>
      <c r="H932" s="5"/>
      <c r="I932" s="5"/>
      <c r="J932" s="5"/>
    </row>
    <row r="933" spans="1:10" x14ac:dyDescent="0.3">
      <c r="A933" s="74">
        <v>924</v>
      </c>
      <c r="B933" s="79" t="s">
        <v>618</v>
      </c>
      <c r="C933" s="45" t="s">
        <v>3171</v>
      </c>
      <c r="D933" s="79" t="s">
        <v>1507</v>
      </c>
      <c r="E933" s="56"/>
      <c r="F933" s="2"/>
      <c r="G933" s="5"/>
      <c r="H933" s="5"/>
      <c r="I933" s="5"/>
      <c r="J933" s="5"/>
    </row>
    <row r="934" spans="1:10" x14ac:dyDescent="0.3">
      <c r="A934" s="45">
        <v>925</v>
      </c>
      <c r="B934" s="79" t="s">
        <v>619</v>
      </c>
      <c r="C934" s="45" t="s">
        <v>3171</v>
      </c>
      <c r="D934" s="79" t="s">
        <v>1507</v>
      </c>
      <c r="E934" s="56"/>
      <c r="F934" s="2"/>
      <c r="G934" s="5"/>
      <c r="H934" s="5"/>
      <c r="I934" s="5"/>
      <c r="J934" s="5"/>
    </row>
    <row r="935" spans="1:10" x14ac:dyDescent="0.3">
      <c r="A935" s="74">
        <v>926</v>
      </c>
      <c r="B935" s="45" t="s">
        <v>2115</v>
      </c>
      <c r="C935" s="45" t="s">
        <v>3172</v>
      </c>
      <c r="D935" s="45" t="s">
        <v>2688</v>
      </c>
      <c r="E935" s="45"/>
      <c r="F935" s="2"/>
      <c r="G935" s="5"/>
      <c r="H935" s="5"/>
      <c r="I935" s="5"/>
      <c r="J935" s="5"/>
    </row>
    <row r="936" spans="1:10" x14ac:dyDescent="0.3">
      <c r="A936" s="45">
        <v>927</v>
      </c>
      <c r="B936" s="45" t="s">
        <v>2116</v>
      </c>
      <c r="C936" s="45" t="s">
        <v>3172</v>
      </c>
      <c r="D936" s="45" t="s">
        <v>2701</v>
      </c>
      <c r="E936" s="45"/>
      <c r="F936" s="2"/>
      <c r="G936" s="5"/>
      <c r="H936" s="5"/>
      <c r="I936" s="5"/>
      <c r="J936" s="5"/>
    </row>
    <row r="937" spans="1:10" x14ac:dyDescent="0.3">
      <c r="A937" s="74">
        <v>928</v>
      </c>
      <c r="B937" s="79" t="s">
        <v>620</v>
      </c>
      <c r="C937" s="45" t="s">
        <v>3171</v>
      </c>
      <c r="D937" s="79" t="s">
        <v>1507</v>
      </c>
      <c r="E937" s="56"/>
      <c r="F937" s="2"/>
      <c r="G937" s="5"/>
      <c r="H937" s="5"/>
      <c r="I937" s="5"/>
      <c r="J937" s="5"/>
    </row>
    <row r="938" spans="1:10" x14ac:dyDescent="0.3">
      <c r="A938" s="45">
        <v>929</v>
      </c>
      <c r="B938" s="45" t="s">
        <v>2117</v>
      </c>
      <c r="C938" s="45" t="s">
        <v>3172</v>
      </c>
      <c r="D938" s="45" t="s">
        <v>2688</v>
      </c>
      <c r="E938" s="45"/>
      <c r="F938" s="2"/>
      <c r="G938" s="5"/>
      <c r="H938" s="5"/>
      <c r="I938" s="5"/>
      <c r="J938" s="5"/>
    </row>
    <row r="939" spans="1:10" x14ac:dyDescent="0.3">
      <c r="A939" s="74">
        <v>930</v>
      </c>
      <c r="B939" s="45" t="s">
        <v>2118</v>
      </c>
      <c r="C939" s="45" t="s">
        <v>3172</v>
      </c>
      <c r="D939" s="45" t="s">
        <v>2688</v>
      </c>
      <c r="E939" s="45"/>
      <c r="F939" s="2"/>
      <c r="G939" s="5"/>
      <c r="H939" s="5"/>
      <c r="I939" s="5"/>
      <c r="J939" s="5"/>
    </row>
    <row r="940" spans="1:10" x14ac:dyDescent="0.3">
      <c r="A940" s="45">
        <v>931</v>
      </c>
      <c r="B940" s="79" t="s">
        <v>621</v>
      </c>
      <c r="C940" s="45" t="s">
        <v>3171</v>
      </c>
      <c r="D940" s="79" t="s">
        <v>1507</v>
      </c>
      <c r="E940" s="56"/>
      <c r="F940" s="2"/>
      <c r="G940" s="5"/>
      <c r="H940" s="5"/>
      <c r="I940" s="5"/>
      <c r="J940" s="5"/>
    </row>
    <row r="941" spans="1:10" x14ac:dyDescent="0.3">
      <c r="A941" s="74">
        <v>932</v>
      </c>
      <c r="B941" s="79" t="s">
        <v>622</v>
      </c>
      <c r="C941" s="45" t="s">
        <v>3171</v>
      </c>
      <c r="D941" s="79" t="s">
        <v>1507</v>
      </c>
      <c r="E941" s="56"/>
      <c r="F941" s="2"/>
      <c r="G941" s="5"/>
      <c r="H941" s="5"/>
      <c r="I941" s="5"/>
      <c r="J941" s="5"/>
    </row>
    <row r="942" spans="1:10" x14ac:dyDescent="0.3">
      <c r="A942" s="45">
        <v>933</v>
      </c>
      <c r="B942" s="79" t="s">
        <v>623</v>
      </c>
      <c r="C942" s="45" t="s">
        <v>3171</v>
      </c>
      <c r="D942" s="79" t="s">
        <v>1507</v>
      </c>
      <c r="E942" s="56"/>
      <c r="F942" s="2"/>
      <c r="G942" s="5"/>
      <c r="H942" s="5"/>
      <c r="I942" s="5"/>
      <c r="J942" s="5"/>
    </row>
    <row r="943" spans="1:10" x14ac:dyDescent="0.3">
      <c r="A943" s="74">
        <v>934</v>
      </c>
      <c r="B943" s="45" t="s">
        <v>2119</v>
      </c>
      <c r="C943" s="45" t="s">
        <v>3172</v>
      </c>
      <c r="D943" s="45" t="s">
        <v>2688</v>
      </c>
      <c r="E943" s="45"/>
      <c r="F943" s="2"/>
      <c r="G943" s="5"/>
      <c r="H943" s="5"/>
      <c r="I943" s="5"/>
      <c r="J943" s="5"/>
    </row>
    <row r="944" spans="1:10" x14ac:dyDescent="0.3">
      <c r="A944" s="45">
        <v>935</v>
      </c>
      <c r="B944" s="45" t="s">
        <v>2120</v>
      </c>
      <c r="C944" s="45" t="s">
        <v>3172</v>
      </c>
      <c r="D944" s="45" t="s">
        <v>2688</v>
      </c>
      <c r="E944" s="45"/>
      <c r="F944" s="2"/>
      <c r="G944" s="5"/>
      <c r="H944" s="5"/>
      <c r="I944" s="5"/>
      <c r="J944" s="5"/>
    </row>
    <row r="945" spans="1:10" x14ac:dyDescent="0.3">
      <c r="A945" s="74">
        <v>936</v>
      </c>
      <c r="B945" s="45" t="s">
        <v>2121</v>
      </c>
      <c r="C945" s="45" t="s">
        <v>3172</v>
      </c>
      <c r="D945" s="45" t="s">
        <v>2688</v>
      </c>
      <c r="E945" s="45"/>
      <c r="F945" s="2"/>
      <c r="G945" s="5"/>
      <c r="H945" s="5"/>
      <c r="I945" s="5"/>
      <c r="J945" s="5"/>
    </row>
    <row r="946" spans="1:10" x14ac:dyDescent="0.3">
      <c r="A946" s="45">
        <v>937</v>
      </c>
      <c r="B946" s="45" t="s">
        <v>2122</v>
      </c>
      <c r="C946" s="45" t="s">
        <v>3172</v>
      </c>
      <c r="D946" s="45" t="s">
        <v>2688</v>
      </c>
      <c r="E946" s="45"/>
      <c r="F946" s="2"/>
      <c r="G946" s="5"/>
      <c r="H946" s="5"/>
      <c r="I946" s="5"/>
      <c r="J946" s="5"/>
    </row>
    <row r="947" spans="1:10" x14ac:dyDescent="0.3">
      <c r="A947" s="74">
        <v>938</v>
      </c>
      <c r="B947" s="79" t="s">
        <v>624</v>
      </c>
      <c r="C947" s="45" t="s">
        <v>3171</v>
      </c>
      <c r="D947" s="79" t="s">
        <v>1507</v>
      </c>
      <c r="E947" s="56"/>
      <c r="F947" s="2"/>
      <c r="G947" s="5"/>
      <c r="H947" s="5"/>
      <c r="I947" s="5"/>
      <c r="J947" s="5"/>
    </row>
    <row r="948" spans="1:10" x14ac:dyDescent="0.3">
      <c r="A948" s="45">
        <v>939</v>
      </c>
      <c r="B948" s="45" t="s">
        <v>2123</v>
      </c>
      <c r="C948" s="45" t="s">
        <v>3172</v>
      </c>
      <c r="D948" s="45" t="s">
        <v>2688</v>
      </c>
      <c r="E948" s="45"/>
      <c r="F948" s="2"/>
      <c r="G948" s="5"/>
      <c r="H948" s="5"/>
      <c r="I948" s="5"/>
      <c r="J948" s="5"/>
    </row>
    <row r="949" spans="1:10" x14ac:dyDescent="0.3">
      <c r="A949" s="74">
        <v>940</v>
      </c>
      <c r="B949" s="45" t="s">
        <v>1845</v>
      </c>
      <c r="C949" s="45" t="s">
        <v>3172</v>
      </c>
      <c r="D949" s="45" t="s">
        <v>2688</v>
      </c>
      <c r="E949" s="45"/>
      <c r="F949" s="2"/>
      <c r="G949" s="5"/>
      <c r="H949" s="5"/>
      <c r="I949" s="5"/>
      <c r="J949" s="5"/>
    </row>
    <row r="950" spans="1:10" x14ac:dyDescent="0.3">
      <c r="A950" s="45">
        <v>941</v>
      </c>
      <c r="B950" s="45" t="s">
        <v>2124</v>
      </c>
      <c r="C950" s="45" t="s">
        <v>3172</v>
      </c>
      <c r="D950" s="45" t="s">
        <v>2688</v>
      </c>
      <c r="E950" s="45"/>
      <c r="F950" s="2"/>
      <c r="G950" s="5"/>
      <c r="H950" s="5"/>
      <c r="I950" s="5"/>
      <c r="J950" s="5"/>
    </row>
    <row r="951" spans="1:10" x14ac:dyDescent="0.3">
      <c r="A951" s="74">
        <v>942</v>
      </c>
      <c r="B951" s="45" t="s">
        <v>2125</v>
      </c>
      <c r="C951" s="45" t="s">
        <v>3172</v>
      </c>
      <c r="D951" s="45" t="s">
        <v>2688</v>
      </c>
      <c r="E951" s="45"/>
      <c r="F951" s="2"/>
      <c r="G951" s="5"/>
      <c r="H951" s="5"/>
      <c r="I951" s="5"/>
      <c r="J951" s="5"/>
    </row>
    <row r="952" spans="1:10" x14ac:dyDescent="0.3">
      <c r="A952" s="45">
        <v>943</v>
      </c>
      <c r="B952" s="45" t="s">
        <v>2126</v>
      </c>
      <c r="C952" s="45" t="s">
        <v>3172</v>
      </c>
      <c r="D952" s="45" t="s">
        <v>2688</v>
      </c>
      <c r="E952" s="45"/>
      <c r="F952" s="2"/>
      <c r="G952" s="5"/>
      <c r="H952" s="5"/>
      <c r="I952" s="5"/>
      <c r="J952" s="5"/>
    </row>
    <row r="953" spans="1:10" x14ac:dyDescent="0.3">
      <c r="A953" s="74">
        <v>944</v>
      </c>
      <c r="B953" s="79" t="s">
        <v>625</v>
      </c>
      <c r="C953" s="45" t="s">
        <v>3171</v>
      </c>
      <c r="D953" s="79" t="s">
        <v>1507</v>
      </c>
      <c r="E953" s="56"/>
      <c r="F953" s="2"/>
      <c r="G953" s="5"/>
      <c r="H953" s="5"/>
      <c r="I953" s="5"/>
      <c r="J953" s="5"/>
    </row>
    <row r="954" spans="1:10" x14ac:dyDescent="0.3">
      <c r="A954" s="45">
        <v>945</v>
      </c>
      <c r="B954" s="79" t="s">
        <v>626</v>
      </c>
      <c r="C954" s="45" t="s">
        <v>3171</v>
      </c>
      <c r="D954" s="79" t="s">
        <v>1507</v>
      </c>
      <c r="E954" s="56"/>
      <c r="F954" s="2"/>
      <c r="G954" s="5"/>
      <c r="H954" s="5"/>
      <c r="I954" s="5"/>
      <c r="J954" s="5"/>
    </row>
    <row r="955" spans="1:10" x14ac:dyDescent="0.3">
      <c r="A955" s="74">
        <v>946</v>
      </c>
      <c r="B955" s="79" t="s">
        <v>627</v>
      </c>
      <c r="C955" s="45" t="s">
        <v>3171</v>
      </c>
      <c r="D955" s="79" t="s">
        <v>1507</v>
      </c>
      <c r="E955" s="56"/>
      <c r="F955" s="2"/>
      <c r="G955" s="5"/>
      <c r="H955" s="5"/>
      <c r="I955" s="5"/>
      <c r="J955" s="5"/>
    </row>
    <row r="956" spans="1:10" x14ac:dyDescent="0.3">
      <c r="A956" s="45">
        <v>947</v>
      </c>
      <c r="B956" s="79" t="s">
        <v>628</v>
      </c>
      <c r="C956" s="45" t="s">
        <v>3171</v>
      </c>
      <c r="D956" s="79" t="s">
        <v>1507</v>
      </c>
      <c r="E956" s="56"/>
      <c r="F956" s="2"/>
      <c r="G956" s="5"/>
      <c r="H956" s="5"/>
      <c r="I956" s="5"/>
      <c r="J956" s="5"/>
    </row>
    <row r="957" spans="1:10" x14ac:dyDescent="0.3">
      <c r="A957" s="74">
        <v>948</v>
      </c>
      <c r="B957" s="45" t="s">
        <v>2127</v>
      </c>
      <c r="C957" s="45" t="s">
        <v>3172</v>
      </c>
      <c r="D957" s="45" t="s">
        <v>2688</v>
      </c>
      <c r="E957" s="45"/>
      <c r="F957" s="2"/>
      <c r="G957" s="5"/>
      <c r="H957" s="5"/>
      <c r="I957" s="5"/>
      <c r="J957" s="5"/>
    </row>
    <row r="958" spans="1:10" x14ac:dyDescent="0.3">
      <c r="A958" s="45">
        <v>949</v>
      </c>
      <c r="B958" s="45" t="s">
        <v>2128</v>
      </c>
      <c r="C958" s="45" t="s">
        <v>3172</v>
      </c>
      <c r="D958" s="45" t="s">
        <v>2688</v>
      </c>
      <c r="E958" s="45"/>
      <c r="F958" s="2"/>
      <c r="G958" s="5"/>
      <c r="H958" s="5"/>
      <c r="I958" s="5"/>
      <c r="J958" s="5"/>
    </row>
    <row r="959" spans="1:10" x14ac:dyDescent="0.3">
      <c r="A959" s="74">
        <v>950</v>
      </c>
      <c r="B959" s="79" t="s">
        <v>629</v>
      </c>
      <c r="C959" s="45" t="s">
        <v>3171</v>
      </c>
      <c r="D959" s="79" t="s">
        <v>1507</v>
      </c>
      <c r="E959" s="56"/>
      <c r="F959" s="2"/>
      <c r="G959" s="5"/>
      <c r="H959" s="5"/>
      <c r="I959" s="5"/>
      <c r="J959" s="5"/>
    </row>
    <row r="960" spans="1:10" x14ac:dyDescent="0.3">
      <c r="A960" s="45">
        <v>951</v>
      </c>
      <c r="B960" s="79" t="s">
        <v>630</v>
      </c>
      <c r="C960" s="45" t="s">
        <v>3171</v>
      </c>
      <c r="D960" s="79" t="s">
        <v>1507</v>
      </c>
      <c r="E960" s="56"/>
      <c r="F960" s="2"/>
      <c r="G960" s="5"/>
      <c r="H960" s="5"/>
      <c r="I960" s="5"/>
      <c r="J960" s="5"/>
    </row>
    <row r="961" spans="1:10" x14ac:dyDescent="0.3">
      <c r="A961" s="74">
        <v>952</v>
      </c>
      <c r="B961" s="79" t="s">
        <v>631</v>
      </c>
      <c r="C961" s="45" t="s">
        <v>3171</v>
      </c>
      <c r="D961" s="79" t="s">
        <v>1507</v>
      </c>
      <c r="E961" s="56"/>
      <c r="F961" s="2"/>
      <c r="G961" s="5"/>
      <c r="H961" s="5"/>
      <c r="I961" s="5"/>
      <c r="J961" s="5"/>
    </row>
    <row r="962" spans="1:10" x14ac:dyDescent="0.3">
      <c r="A962" s="45">
        <v>953</v>
      </c>
      <c r="B962" s="45" t="s">
        <v>2129</v>
      </c>
      <c r="C962" s="45" t="s">
        <v>3172</v>
      </c>
      <c r="D962" s="45" t="s">
        <v>2688</v>
      </c>
      <c r="E962" s="45"/>
      <c r="F962" s="2"/>
      <c r="G962" s="5"/>
      <c r="H962" s="5"/>
      <c r="I962" s="5"/>
      <c r="J962" s="5"/>
    </row>
    <row r="963" spans="1:10" x14ac:dyDescent="0.3">
      <c r="A963" s="74">
        <v>954</v>
      </c>
      <c r="B963" s="45" t="s">
        <v>2130</v>
      </c>
      <c r="C963" s="45" t="s">
        <v>3172</v>
      </c>
      <c r="D963" s="45" t="s">
        <v>2688</v>
      </c>
      <c r="E963" s="45"/>
      <c r="F963" s="2"/>
      <c r="G963" s="5"/>
      <c r="H963" s="5"/>
      <c r="I963" s="5"/>
      <c r="J963" s="5"/>
    </row>
    <row r="964" spans="1:10" x14ac:dyDescent="0.3">
      <c r="A964" s="45">
        <v>955</v>
      </c>
      <c r="B964" s="45" t="s">
        <v>2131</v>
      </c>
      <c r="C964" s="45" t="s">
        <v>3172</v>
      </c>
      <c r="D964" s="45" t="s">
        <v>2688</v>
      </c>
      <c r="E964" s="45"/>
      <c r="F964" s="2"/>
      <c r="G964" s="5"/>
      <c r="H964" s="5"/>
      <c r="I964" s="5"/>
      <c r="J964" s="5"/>
    </row>
    <row r="965" spans="1:10" x14ac:dyDescent="0.3">
      <c r="A965" s="74">
        <v>956</v>
      </c>
      <c r="B965" s="79" t="s">
        <v>632</v>
      </c>
      <c r="C965" s="45" t="s">
        <v>3171</v>
      </c>
      <c r="D965" s="79" t="s">
        <v>1507</v>
      </c>
      <c r="E965" s="56"/>
      <c r="F965" s="2"/>
      <c r="G965" s="5"/>
      <c r="H965" s="5"/>
      <c r="I965" s="5"/>
      <c r="J965" s="5"/>
    </row>
    <row r="966" spans="1:10" x14ac:dyDescent="0.3">
      <c r="A966" s="45">
        <v>957</v>
      </c>
      <c r="B966" s="79" t="s">
        <v>633</v>
      </c>
      <c r="C966" s="45" t="s">
        <v>3171</v>
      </c>
      <c r="D966" s="79" t="s">
        <v>1507</v>
      </c>
      <c r="E966" s="56"/>
      <c r="F966" s="2"/>
      <c r="G966" s="5"/>
      <c r="H966" s="5"/>
      <c r="I966" s="5"/>
      <c r="J966" s="5"/>
    </row>
    <row r="967" spans="1:10" x14ac:dyDescent="0.3">
      <c r="A967" s="74">
        <v>958</v>
      </c>
      <c r="B967" s="79" t="s">
        <v>634</v>
      </c>
      <c r="C967" s="45" t="s">
        <v>3171</v>
      </c>
      <c r="D967" s="79" t="s">
        <v>1507</v>
      </c>
      <c r="E967" s="56"/>
      <c r="F967" s="2"/>
      <c r="G967" s="5"/>
      <c r="H967" s="5"/>
      <c r="I967" s="5"/>
      <c r="J967" s="5"/>
    </row>
    <row r="968" spans="1:10" x14ac:dyDescent="0.3">
      <c r="A968" s="45">
        <v>959</v>
      </c>
      <c r="B968" s="45" t="s">
        <v>2132</v>
      </c>
      <c r="C968" s="45" t="s">
        <v>3172</v>
      </c>
      <c r="D968" s="45" t="s">
        <v>2688</v>
      </c>
      <c r="E968" s="45"/>
      <c r="F968" s="2"/>
      <c r="G968" s="5"/>
      <c r="H968" s="5"/>
      <c r="I968" s="5"/>
      <c r="J968" s="5"/>
    </row>
    <row r="969" spans="1:10" x14ac:dyDescent="0.3">
      <c r="A969" s="74">
        <v>960</v>
      </c>
      <c r="B969" s="45" t="s">
        <v>1846</v>
      </c>
      <c r="C969" s="45" t="s">
        <v>3172</v>
      </c>
      <c r="D969" s="45" t="s">
        <v>2688</v>
      </c>
      <c r="E969" s="45"/>
      <c r="F969" s="2"/>
      <c r="G969" s="5"/>
      <c r="H969" s="5"/>
      <c r="I969" s="5"/>
      <c r="J969" s="5"/>
    </row>
    <row r="970" spans="1:10" x14ac:dyDescent="0.3">
      <c r="A970" s="45">
        <v>961</v>
      </c>
      <c r="B970" s="79" t="s">
        <v>635</v>
      </c>
      <c r="C970" s="45" t="s">
        <v>3171</v>
      </c>
      <c r="D970" s="79" t="s">
        <v>1507</v>
      </c>
      <c r="E970" s="56"/>
      <c r="F970" s="2"/>
      <c r="G970" s="5"/>
      <c r="H970" s="5"/>
      <c r="I970" s="5"/>
      <c r="J970" s="5"/>
    </row>
    <row r="971" spans="1:10" x14ac:dyDescent="0.3">
      <c r="A971" s="74">
        <v>962</v>
      </c>
      <c r="B971" s="79" t="s">
        <v>636</v>
      </c>
      <c r="C971" s="45" t="s">
        <v>3171</v>
      </c>
      <c r="D971" s="79" t="s">
        <v>1507</v>
      </c>
      <c r="E971" s="56"/>
      <c r="F971" s="2"/>
      <c r="G971" s="5"/>
      <c r="H971" s="5"/>
      <c r="I971" s="5"/>
      <c r="J971" s="5"/>
    </row>
    <row r="972" spans="1:10" x14ac:dyDescent="0.3">
      <c r="A972" s="45">
        <v>963</v>
      </c>
      <c r="B972" s="79" t="s">
        <v>637</v>
      </c>
      <c r="C972" s="45" t="s">
        <v>3171</v>
      </c>
      <c r="D972" s="79" t="s">
        <v>1507</v>
      </c>
      <c r="E972" s="56"/>
      <c r="F972" s="2"/>
      <c r="G972" s="5"/>
      <c r="H972" s="5"/>
      <c r="I972" s="5"/>
      <c r="J972" s="5"/>
    </row>
    <row r="973" spans="1:10" x14ac:dyDescent="0.3">
      <c r="A973" s="74">
        <v>964</v>
      </c>
      <c r="B973" s="45" t="s">
        <v>2133</v>
      </c>
      <c r="C973" s="45" t="s">
        <v>3172</v>
      </c>
      <c r="D973" s="45" t="s">
        <v>2698</v>
      </c>
      <c r="E973" s="45"/>
      <c r="F973" s="2"/>
      <c r="G973" s="5"/>
      <c r="H973" s="5"/>
      <c r="I973" s="5"/>
      <c r="J973" s="5"/>
    </row>
    <row r="974" spans="1:10" x14ac:dyDescent="0.3">
      <c r="A974" s="45">
        <v>965</v>
      </c>
      <c r="B974" s="79" t="s">
        <v>638</v>
      </c>
      <c r="C974" s="45" t="s">
        <v>3171</v>
      </c>
      <c r="D974" s="79" t="s">
        <v>1507</v>
      </c>
      <c r="E974" s="56"/>
      <c r="F974" s="2"/>
      <c r="G974" s="5"/>
      <c r="H974" s="5"/>
      <c r="I974" s="5"/>
      <c r="J974" s="5"/>
    </row>
    <row r="975" spans="1:10" x14ac:dyDescent="0.3">
      <c r="A975" s="74">
        <v>966</v>
      </c>
      <c r="B975" s="79" t="s">
        <v>639</v>
      </c>
      <c r="C975" s="45" t="s">
        <v>3171</v>
      </c>
      <c r="D975" s="79" t="s">
        <v>1507</v>
      </c>
      <c r="E975" s="56"/>
      <c r="F975" s="2"/>
      <c r="G975" s="5"/>
      <c r="H975" s="5"/>
      <c r="I975" s="5"/>
      <c r="J975" s="5"/>
    </row>
    <row r="976" spans="1:10" x14ac:dyDescent="0.3">
      <c r="A976" s="45">
        <v>967</v>
      </c>
      <c r="B976" s="45" t="s">
        <v>2134</v>
      </c>
      <c r="C976" s="45" t="s">
        <v>3172</v>
      </c>
      <c r="D976" s="45" t="s">
        <v>2688</v>
      </c>
      <c r="E976" s="45"/>
      <c r="F976" s="2"/>
      <c r="G976" s="5"/>
      <c r="H976" s="5"/>
      <c r="I976" s="5"/>
      <c r="J976" s="5"/>
    </row>
    <row r="977" spans="1:10" x14ac:dyDescent="0.3">
      <c r="A977" s="74">
        <v>968</v>
      </c>
      <c r="B977" s="45" t="s">
        <v>2135</v>
      </c>
      <c r="C977" s="45" t="s">
        <v>3172</v>
      </c>
      <c r="D977" s="45" t="s">
        <v>2688</v>
      </c>
      <c r="E977" s="45"/>
      <c r="F977" s="2"/>
      <c r="G977" s="5"/>
      <c r="H977" s="5"/>
      <c r="I977" s="5"/>
      <c r="J977" s="5"/>
    </row>
    <row r="978" spans="1:10" x14ac:dyDescent="0.3">
      <c r="A978" s="45">
        <v>969</v>
      </c>
      <c r="B978" s="79" t="s">
        <v>640</v>
      </c>
      <c r="C978" s="45" t="s">
        <v>3171</v>
      </c>
      <c r="D978" s="79" t="s">
        <v>1507</v>
      </c>
      <c r="E978" s="56"/>
      <c r="F978" s="2"/>
      <c r="G978" s="5"/>
      <c r="H978" s="5"/>
      <c r="I978" s="5"/>
      <c r="J978" s="5"/>
    </row>
    <row r="979" spans="1:10" x14ac:dyDescent="0.3">
      <c r="A979" s="74">
        <v>970</v>
      </c>
      <c r="B979" s="45" t="s">
        <v>2136</v>
      </c>
      <c r="C979" s="45" t="s">
        <v>3172</v>
      </c>
      <c r="D979" s="45" t="s">
        <v>2688</v>
      </c>
      <c r="E979" s="45"/>
      <c r="F979" s="2"/>
      <c r="G979" s="5"/>
      <c r="H979" s="5"/>
      <c r="I979" s="5"/>
      <c r="J979" s="5"/>
    </row>
    <row r="980" spans="1:10" x14ac:dyDescent="0.3">
      <c r="A980" s="45">
        <v>971</v>
      </c>
      <c r="B980" s="79" t="s">
        <v>641</v>
      </c>
      <c r="C980" s="45" t="s">
        <v>3171</v>
      </c>
      <c r="D980" s="79" t="s">
        <v>1507</v>
      </c>
      <c r="E980" s="56"/>
      <c r="F980" s="2"/>
      <c r="G980" s="5"/>
      <c r="H980" s="5"/>
      <c r="I980" s="5"/>
      <c r="J980" s="5"/>
    </row>
    <row r="981" spans="1:10" x14ac:dyDescent="0.3">
      <c r="A981" s="74">
        <v>972</v>
      </c>
      <c r="B981" s="79" t="s">
        <v>642</v>
      </c>
      <c r="C981" s="45" t="s">
        <v>3171</v>
      </c>
      <c r="D981" s="79" t="s">
        <v>1507</v>
      </c>
      <c r="E981" s="56"/>
      <c r="F981" s="2"/>
      <c r="G981" s="5"/>
      <c r="H981" s="5"/>
      <c r="I981" s="5"/>
      <c r="J981" s="5"/>
    </row>
    <row r="982" spans="1:10" x14ac:dyDescent="0.3">
      <c r="A982" s="45">
        <v>973</v>
      </c>
      <c r="B982" s="79" t="s">
        <v>643</v>
      </c>
      <c r="C982" s="45" t="s">
        <v>3171</v>
      </c>
      <c r="D982" s="79" t="s">
        <v>1507</v>
      </c>
      <c r="E982" s="56"/>
      <c r="F982" s="2"/>
      <c r="G982" s="5"/>
      <c r="H982" s="5"/>
      <c r="I982" s="5"/>
      <c r="J982" s="5"/>
    </row>
    <row r="983" spans="1:10" x14ac:dyDescent="0.3">
      <c r="A983" s="74">
        <v>974</v>
      </c>
      <c r="B983" s="79" t="s">
        <v>644</v>
      </c>
      <c r="C983" s="45" t="s">
        <v>3171</v>
      </c>
      <c r="D983" s="79" t="s">
        <v>1507</v>
      </c>
      <c r="E983" s="56"/>
      <c r="F983" s="2"/>
      <c r="G983" s="5"/>
      <c r="H983" s="5"/>
      <c r="I983" s="5"/>
      <c r="J983" s="5"/>
    </row>
    <row r="984" spans="1:10" x14ac:dyDescent="0.3">
      <c r="A984" s="45">
        <v>975</v>
      </c>
      <c r="B984" s="79" t="s">
        <v>645</v>
      </c>
      <c r="C984" s="45" t="s">
        <v>3171</v>
      </c>
      <c r="D984" s="79" t="s">
        <v>1507</v>
      </c>
      <c r="E984" s="56"/>
      <c r="F984" s="2"/>
      <c r="G984" s="5"/>
      <c r="H984" s="5"/>
      <c r="I984" s="5"/>
      <c r="J984" s="5"/>
    </row>
    <row r="985" spans="1:10" x14ac:dyDescent="0.3">
      <c r="A985" s="74">
        <v>976</v>
      </c>
      <c r="B985" s="79" t="s">
        <v>646</v>
      </c>
      <c r="C985" s="45" t="s">
        <v>3171</v>
      </c>
      <c r="D985" s="79" t="s">
        <v>1507</v>
      </c>
      <c r="E985" s="56"/>
      <c r="F985" s="2"/>
      <c r="G985" s="5"/>
      <c r="H985" s="5"/>
      <c r="I985" s="5"/>
      <c r="J985" s="5"/>
    </row>
    <row r="986" spans="1:10" x14ac:dyDescent="0.3">
      <c r="A986" s="45">
        <v>977</v>
      </c>
      <c r="B986" s="79" t="s">
        <v>647</v>
      </c>
      <c r="C986" s="45" t="s">
        <v>3171</v>
      </c>
      <c r="D986" s="79" t="s">
        <v>1507</v>
      </c>
      <c r="E986" s="56"/>
      <c r="F986" s="2"/>
      <c r="G986" s="5"/>
      <c r="H986" s="5"/>
      <c r="I986" s="5"/>
      <c r="J986" s="5"/>
    </row>
    <row r="987" spans="1:10" x14ac:dyDescent="0.3">
      <c r="A987" s="74">
        <v>978</v>
      </c>
      <c r="B987" s="79" t="s">
        <v>650</v>
      </c>
      <c r="C987" s="45" t="s">
        <v>3171</v>
      </c>
      <c r="D987" s="79" t="s">
        <v>1507</v>
      </c>
      <c r="E987" s="56"/>
      <c r="F987" s="2"/>
      <c r="G987" s="5"/>
      <c r="H987" s="5"/>
      <c r="I987" s="5"/>
      <c r="J987" s="5"/>
    </row>
    <row r="988" spans="1:10" x14ac:dyDescent="0.3">
      <c r="A988" s="45">
        <v>979</v>
      </c>
      <c r="B988" s="79" t="s">
        <v>648</v>
      </c>
      <c r="C988" s="45" t="s">
        <v>3171</v>
      </c>
      <c r="D988" s="79" t="s">
        <v>1507</v>
      </c>
      <c r="E988" s="56"/>
      <c r="F988" s="2"/>
      <c r="G988" s="5"/>
      <c r="H988" s="5"/>
      <c r="I988" s="5"/>
      <c r="J988" s="5"/>
    </row>
    <row r="989" spans="1:10" x14ac:dyDescent="0.3">
      <c r="A989" s="74">
        <v>980</v>
      </c>
      <c r="B989" s="79" t="s">
        <v>649</v>
      </c>
      <c r="C989" s="45" t="s">
        <v>3171</v>
      </c>
      <c r="D989" s="79" t="s">
        <v>1507</v>
      </c>
      <c r="E989" s="56"/>
      <c r="F989" s="2"/>
      <c r="G989" s="5"/>
      <c r="H989" s="5"/>
      <c r="I989" s="5"/>
      <c r="J989" s="5"/>
    </row>
    <row r="990" spans="1:10" x14ac:dyDescent="0.3">
      <c r="A990" s="45">
        <v>981</v>
      </c>
      <c r="B990" s="79" t="s">
        <v>651</v>
      </c>
      <c r="C990" s="45" t="s">
        <v>3171</v>
      </c>
      <c r="D990" s="79" t="s">
        <v>1507</v>
      </c>
      <c r="E990" s="56"/>
      <c r="F990" s="2"/>
      <c r="G990" s="5"/>
      <c r="H990" s="5"/>
      <c r="I990" s="5"/>
      <c r="J990" s="5"/>
    </row>
    <row r="991" spans="1:10" x14ac:dyDescent="0.3">
      <c r="A991" s="74">
        <v>982</v>
      </c>
      <c r="B991" s="45" t="s">
        <v>2137</v>
      </c>
      <c r="C991" s="45" t="s">
        <v>3172</v>
      </c>
      <c r="D991" s="45" t="s">
        <v>2688</v>
      </c>
      <c r="E991" s="45"/>
      <c r="F991" s="2"/>
      <c r="G991" s="5"/>
      <c r="H991" s="5"/>
      <c r="I991" s="5"/>
      <c r="J991" s="5"/>
    </row>
    <row r="992" spans="1:10" x14ac:dyDescent="0.3">
      <c r="A992" s="45">
        <v>983</v>
      </c>
      <c r="B992" s="45" t="s">
        <v>2138</v>
      </c>
      <c r="C992" s="45" t="s">
        <v>3172</v>
      </c>
      <c r="D992" s="45" t="s">
        <v>2688</v>
      </c>
      <c r="E992" s="45"/>
      <c r="F992" s="2"/>
      <c r="G992" s="5"/>
      <c r="H992" s="5"/>
      <c r="I992" s="5"/>
      <c r="J992" s="5"/>
    </row>
    <row r="993" spans="1:10" x14ac:dyDescent="0.3">
      <c r="A993" s="74">
        <v>984</v>
      </c>
      <c r="B993" s="79" t="s">
        <v>652</v>
      </c>
      <c r="C993" s="45" t="s">
        <v>3171</v>
      </c>
      <c r="D993" s="79" t="s">
        <v>1507</v>
      </c>
      <c r="E993" s="56"/>
      <c r="F993" s="2"/>
      <c r="G993" s="5"/>
      <c r="H993" s="5"/>
      <c r="I993" s="5"/>
      <c r="J993" s="5"/>
    </row>
    <row r="994" spans="1:10" x14ac:dyDescent="0.3">
      <c r="A994" s="45">
        <v>985</v>
      </c>
      <c r="B994" s="45" t="s">
        <v>2139</v>
      </c>
      <c r="C994" s="45" t="s">
        <v>3172</v>
      </c>
      <c r="D994" s="45" t="s">
        <v>2688</v>
      </c>
      <c r="E994" s="45"/>
      <c r="F994" s="2"/>
      <c r="G994" s="5"/>
      <c r="H994" s="5"/>
      <c r="I994" s="5"/>
      <c r="J994" s="5"/>
    </row>
    <row r="995" spans="1:10" x14ac:dyDescent="0.3">
      <c r="A995" s="74">
        <v>986</v>
      </c>
      <c r="B995" s="45" t="s">
        <v>2140</v>
      </c>
      <c r="C995" s="45" t="s">
        <v>3172</v>
      </c>
      <c r="D995" s="45" t="s">
        <v>2688</v>
      </c>
      <c r="E995" s="45"/>
      <c r="F995" s="2"/>
      <c r="G995" s="5"/>
      <c r="H995" s="5"/>
      <c r="I995" s="5"/>
      <c r="J995" s="5"/>
    </row>
    <row r="996" spans="1:10" x14ac:dyDescent="0.3">
      <c r="A996" s="45">
        <v>987</v>
      </c>
      <c r="B996" s="79" t="s">
        <v>653</v>
      </c>
      <c r="C996" s="45" t="s">
        <v>3171</v>
      </c>
      <c r="D996" s="79" t="s">
        <v>1507</v>
      </c>
      <c r="E996" s="56"/>
      <c r="F996" s="2"/>
      <c r="G996" s="5"/>
      <c r="H996" s="5"/>
      <c r="I996" s="5"/>
      <c r="J996" s="5"/>
    </row>
    <row r="997" spans="1:10" x14ac:dyDescent="0.3">
      <c r="A997" s="74">
        <v>988</v>
      </c>
      <c r="B997" s="79" t="s">
        <v>654</v>
      </c>
      <c r="C997" s="45" t="s">
        <v>3171</v>
      </c>
      <c r="D997" s="79" t="s">
        <v>1507</v>
      </c>
      <c r="E997" s="56"/>
      <c r="F997" s="2"/>
      <c r="G997" s="5"/>
      <c r="H997" s="5"/>
      <c r="I997" s="5"/>
      <c r="J997" s="5"/>
    </row>
    <row r="998" spans="1:10" x14ac:dyDescent="0.3">
      <c r="A998" s="45">
        <v>989</v>
      </c>
      <c r="B998" s="45" t="s">
        <v>1847</v>
      </c>
      <c r="C998" s="45" t="s">
        <v>3172</v>
      </c>
      <c r="D998" s="45" t="s">
        <v>2688</v>
      </c>
      <c r="E998" s="45"/>
      <c r="F998" s="2"/>
      <c r="G998" s="5"/>
      <c r="H998" s="5"/>
      <c r="I998" s="5"/>
      <c r="J998" s="5"/>
    </row>
    <row r="999" spans="1:10" x14ac:dyDescent="0.3">
      <c r="A999" s="74">
        <v>990</v>
      </c>
      <c r="B999" s="45" t="s">
        <v>2141</v>
      </c>
      <c r="C999" s="45" t="s">
        <v>3172</v>
      </c>
      <c r="D999" s="45" t="s">
        <v>2688</v>
      </c>
      <c r="E999" s="45"/>
      <c r="F999" s="2"/>
      <c r="G999" s="5"/>
      <c r="H999" s="5"/>
      <c r="I999" s="5"/>
      <c r="J999" s="5"/>
    </row>
    <row r="1000" spans="1:10" x14ac:dyDescent="0.3">
      <c r="A1000" s="45">
        <v>991</v>
      </c>
      <c r="B1000" s="79" t="s">
        <v>655</v>
      </c>
      <c r="C1000" s="45" t="s">
        <v>3171</v>
      </c>
      <c r="D1000" s="79" t="s">
        <v>1507</v>
      </c>
      <c r="E1000" s="56"/>
      <c r="F1000" s="2"/>
      <c r="G1000" s="5"/>
      <c r="H1000" s="5"/>
      <c r="I1000" s="5"/>
      <c r="J1000" s="5"/>
    </row>
    <row r="1001" spans="1:10" x14ac:dyDescent="0.3">
      <c r="A1001" s="74">
        <v>992</v>
      </c>
      <c r="B1001" s="79" t="s">
        <v>656</v>
      </c>
      <c r="C1001" s="45" t="s">
        <v>3171</v>
      </c>
      <c r="D1001" s="79" t="s">
        <v>1507</v>
      </c>
      <c r="E1001" s="56"/>
      <c r="F1001" s="2"/>
      <c r="G1001" s="5"/>
      <c r="H1001" s="5"/>
      <c r="I1001" s="5"/>
      <c r="J1001" s="5"/>
    </row>
    <row r="1002" spans="1:10" x14ac:dyDescent="0.3">
      <c r="A1002" s="45">
        <v>993</v>
      </c>
      <c r="B1002" s="45" t="s">
        <v>2142</v>
      </c>
      <c r="C1002" s="45" t="s">
        <v>3172</v>
      </c>
      <c r="D1002" s="45" t="s">
        <v>2688</v>
      </c>
      <c r="E1002" s="45"/>
      <c r="F1002" s="2"/>
      <c r="G1002" s="5"/>
      <c r="H1002" s="5"/>
      <c r="I1002" s="5"/>
      <c r="J1002" s="5"/>
    </row>
    <row r="1003" spans="1:10" x14ac:dyDescent="0.3">
      <c r="A1003" s="74">
        <v>994</v>
      </c>
      <c r="B1003" s="45" t="s">
        <v>1848</v>
      </c>
      <c r="C1003" s="45" t="s">
        <v>3172</v>
      </c>
      <c r="D1003" s="45" t="s">
        <v>2694</v>
      </c>
      <c r="E1003" s="45"/>
      <c r="F1003" s="2"/>
      <c r="G1003" s="5"/>
      <c r="H1003" s="5"/>
      <c r="I1003" s="5"/>
      <c r="J1003" s="5"/>
    </row>
    <row r="1004" spans="1:10" x14ac:dyDescent="0.3">
      <c r="A1004" s="45">
        <v>995</v>
      </c>
      <c r="B1004" s="79" t="s">
        <v>657</v>
      </c>
      <c r="C1004" s="45" t="s">
        <v>3171</v>
      </c>
      <c r="D1004" s="79" t="s">
        <v>1507</v>
      </c>
      <c r="E1004" s="56"/>
      <c r="F1004" s="2"/>
      <c r="G1004" s="5"/>
      <c r="H1004" s="5"/>
      <c r="I1004" s="5"/>
      <c r="J1004" s="5"/>
    </row>
    <row r="1005" spans="1:10" x14ac:dyDescent="0.3">
      <c r="A1005" s="74">
        <v>996</v>
      </c>
      <c r="B1005" s="79" t="s">
        <v>658</v>
      </c>
      <c r="C1005" s="45" t="s">
        <v>3171</v>
      </c>
      <c r="D1005" s="79" t="s">
        <v>1507</v>
      </c>
      <c r="E1005" s="56"/>
      <c r="F1005" s="2"/>
      <c r="G1005" s="5"/>
      <c r="H1005" s="5"/>
      <c r="I1005" s="5"/>
      <c r="J1005" s="5"/>
    </row>
    <row r="1006" spans="1:10" x14ac:dyDescent="0.3">
      <c r="A1006" s="45">
        <v>997</v>
      </c>
      <c r="B1006" s="45" t="s">
        <v>2143</v>
      </c>
      <c r="C1006" s="45" t="s">
        <v>3172</v>
      </c>
      <c r="D1006" s="45" t="s">
        <v>2688</v>
      </c>
      <c r="E1006" s="45"/>
      <c r="F1006" s="2"/>
      <c r="G1006" s="5"/>
      <c r="H1006" s="5"/>
      <c r="I1006" s="5"/>
      <c r="J1006" s="5"/>
    </row>
    <row r="1007" spans="1:10" x14ac:dyDescent="0.3">
      <c r="A1007" s="74">
        <v>998</v>
      </c>
      <c r="B1007" s="45" t="s">
        <v>2144</v>
      </c>
      <c r="C1007" s="45" t="s">
        <v>3172</v>
      </c>
      <c r="D1007" s="45" t="s">
        <v>2688</v>
      </c>
      <c r="E1007" s="45"/>
      <c r="F1007" s="2"/>
      <c r="G1007" s="5"/>
      <c r="H1007" s="5"/>
      <c r="I1007" s="5"/>
      <c r="J1007" s="5"/>
    </row>
    <row r="1008" spans="1:10" x14ac:dyDescent="0.3">
      <c r="A1008" s="45">
        <v>999</v>
      </c>
      <c r="B1008" s="79" t="s">
        <v>659</v>
      </c>
      <c r="C1008" s="45" t="s">
        <v>3171</v>
      </c>
      <c r="D1008" s="79" t="s">
        <v>1507</v>
      </c>
      <c r="E1008" s="56"/>
      <c r="F1008" s="2"/>
      <c r="G1008" s="5"/>
      <c r="H1008" s="5"/>
      <c r="I1008" s="5"/>
      <c r="J1008" s="5"/>
    </row>
    <row r="1009" spans="1:10" x14ac:dyDescent="0.3">
      <c r="A1009" s="74">
        <v>1000</v>
      </c>
      <c r="B1009" s="79" t="s">
        <v>660</v>
      </c>
      <c r="C1009" s="45" t="s">
        <v>3171</v>
      </c>
      <c r="D1009" s="79" t="s">
        <v>1507</v>
      </c>
      <c r="E1009" s="56"/>
      <c r="F1009" s="2"/>
      <c r="G1009" s="5"/>
      <c r="H1009" s="5"/>
      <c r="I1009" s="5"/>
      <c r="J1009" s="5"/>
    </row>
    <row r="1010" spans="1:10" x14ac:dyDescent="0.3">
      <c r="A1010" s="45">
        <v>1001</v>
      </c>
      <c r="B1010" s="45" t="s">
        <v>2145</v>
      </c>
      <c r="C1010" s="45" t="s">
        <v>3172</v>
      </c>
      <c r="D1010" s="45" t="s">
        <v>2688</v>
      </c>
      <c r="E1010" s="45"/>
      <c r="F1010" s="2"/>
      <c r="G1010" s="5"/>
      <c r="H1010" s="5"/>
      <c r="I1010" s="5"/>
      <c r="J1010" s="5"/>
    </row>
    <row r="1011" spans="1:10" x14ac:dyDescent="0.3">
      <c r="A1011" s="74">
        <v>1002</v>
      </c>
      <c r="B1011" s="45" t="s">
        <v>2146</v>
      </c>
      <c r="C1011" s="45" t="s">
        <v>3172</v>
      </c>
      <c r="D1011" s="45" t="s">
        <v>2688</v>
      </c>
      <c r="E1011" s="45"/>
      <c r="F1011" s="2"/>
      <c r="G1011" s="5"/>
      <c r="H1011" s="5"/>
      <c r="I1011" s="5"/>
      <c r="J1011" s="5"/>
    </row>
    <row r="1012" spans="1:10" x14ac:dyDescent="0.3">
      <c r="A1012" s="45">
        <v>1003</v>
      </c>
      <c r="B1012" s="79" t="s">
        <v>661</v>
      </c>
      <c r="C1012" s="45" t="s">
        <v>3171</v>
      </c>
      <c r="D1012" s="79" t="s">
        <v>1507</v>
      </c>
      <c r="E1012" s="56"/>
      <c r="F1012" s="2"/>
      <c r="G1012" s="5"/>
      <c r="H1012" s="5"/>
      <c r="I1012" s="5"/>
      <c r="J1012" s="5"/>
    </row>
    <row r="1013" spans="1:10" x14ac:dyDescent="0.3">
      <c r="A1013" s="74">
        <v>1004</v>
      </c>
      <c r="B1013" s="79" t="s">
        <v>662</v>
      </c>
      <c r="C1013" s="45" t="s">
        <v>3171</v>
      </c>
      <c r="D1013" s="79" t="s">
        <v>1507</v>
      </c>
      <c r="E1013" s="56"/>
      <c r="F1013" s="2"/>
      <c r="G1013" s="5"/>
      <c r="H1013" s="5"/>
      <c r="I1013" s="5"/>
      <c r="J1013" s="5"/>
    </row>
    <row r="1014" spans="1:10" x14ac:dyDescent="0.3">
      <c r="A1014" s="45">
        <v>1005</v>
      </c>
      <c r="B1014" s="45" t="s">
        <v>2147</v>
      </c>
      <c r="C1014" s="45" t="s">
        <v>3172</v>
      </c>
      <c r="D1014" s="45" t="s">
        <v>2694</v>
      </c>
      <c r="E1014" s="45"/>
      <c r="F1014" s="2"/>
      <c r="G1014" s="5"/>
      <c r="H1014" s="5"/>
      <c r="I1014" s="5"/>
      <c r="J1014" s="5"/>
    </row>
    <row r="1015" spans="1:10" x14ac:dyDescent="0.3">
      <c r="A1015" s="74">
        <v>1006</v>
      </c>
      <c r="B1015" s="45" t="s">
        <v>2148</v>
      </c>
      <c r="C1015" s="45" t="s">
        <v>3172</v>
      </c>
      <c r="D1015" s="45" t="s">
        <v>2688</v>
      </c>
      <c r="E1015" s="45"/>
      <c r="F1015" s="2"/>
      <c r="G1015" s="5"/>
      <c r="H1015" s="5"/>
      <c r="I1015" s="5"/>
      <c r="J1015" s="5"/>
    </row>
    <row r="1016" spans="1:10" x14ac:dyDescent="0.3">
      <c r="A1016" s="45">
        <v>1007</v>
      </c>
      <c r="B1016" s="79" t="s">
        <v>663</v>
      </c>
      <c r="C1016" s="45" t="s">
        <v>3171</v>
      </c>
      <c r="D1016" s="79" t="s">
        <v>1507</v>
      </c>
      <c r="E1016" s="56"/>
      <c r="F1016" s="2"/>
      <c r="G1016" s="5"/>
      <c r="H1016" s="5"/>
      <c r="I1016" s="5"/>
      <c r="J1016" s="5"/>
    </row>
    <row r="1017" spans="1:10" x14ac:dyDescent="0.3">
      <c r="A1017" s="74">
        <v>1008</v>
      </c>
      <c r="B1017" s="79" t="s">
        <v>664</v>
      </c>
      <c r="C1017" s="45" t="s">
        <v>3171</v>
      </c>
      <c r="D1017" s="79" t="s">
        <v>1507</v>
      </c>
      <c r="E1017" s="56"/>
      <c r="F1017" s="2"/>
      <c r="G1017" s="5"/>
      <c r="H1017" s="5"/>
      <c r="I1017" s="5"/>
      <c r="J1017" s="5"/>
    </row>
    <row r="1018" spans="1:10" x14ac:dyDescent="0.3">
      <c r="A1018" s="45">
        <v>1009</v>
      </c>
      <c r="B1018" s="79" t="s">
        <v>665</v>
      </c>
      <c r="C1018" s="45" t="s">
        <v>3171</v>
      </c>
      <c r="D1018" s="79" t="s">
        <v>1507</v>
      </c>
      <c r="E1018" s="56"/>
      <c r="F1018" s="2"/>
      <c r="G1018" s="5"/>
      <c r="H1018" s="5"/>
      <c r="I1018" s="5"/>
      <c r="J1018" s="5"/>
    </row>
    <row r="1019" spans="1:10" x14ac:dyDescent="0.3">
      <c r="A1019" s="74">
        <v>1010</v>
      </c>
      <c r="B1019" s="45" t="s">
        <v>2149</v>
      </c>
      <c r="C1019" s="45" t="s">
        <v>3172</v>
      </c>
      <c r="D1019" s="45" t="s">
        <v>2704</v>
      </c>
      <c r="E1019" s="45"/>
      <c r="F1019" s="2"/>
      <c r="G1019" s="5"/>
      <c r="H1019" s="5"/>
      <c r="I1019" s="5"/>
      <c r="J1019" s="5"/>
    </row>
    <row r="1020" spans="1:10" x14ac:dyDescent="0.3">
      <c r="A1020" s="45">
        <v>1011</v>
      </c>
      <c r="B1020" s="45" t="s">
        <v>2150</v>
      </c>
      <c r="C1020" s="45" t="s">
        <v>3172</v>
      </c>
      <c r="D1020" s="45" t="s">
        <v>2688</v>
      </c>
      <c r="E1020" s="45"/>
      <c r="F1020" s="2"/>
      <c r="G1020" s="5"/>
      <c r="H1020" s="5"/>
      <c r="I1020" s="5"/>
      <c r="J1020" s="5"/>
    </row>
    <row r="1021" spans="1:10" x14ac:dyDescent="0.3">
      <c r="A1021" s="74">
        <v>1012</v>
      </c>
      <c r="B1021" s="45" t="s">
        <v>2151</v>
      </c>
      <c r="C1021" s="45" t="s">
        <v>3172</v>
      </c>
      <c r="D1021" s="45" t="s">
        <v>2688</v>
      </c>
      <c r="E1021" s="45"/>
      <c r="F1021" s="2"/>
      <c r="G1021" s="5"/>
      <c r="H1021" s="5"/>
      <c r="I1021" s="5"/>
      <c r="J1021" s="5"/>
    </row>
    <row r="1022" spans="1:10" x14ac:dyDescent="0.3">
      <c r="A1022" s="45">
        <v>1013</v>
      </c>
      <c r="B1022" s="79" t="s">
        <v>666</v>
      </c>
      <c r="C1022" s="45" t="s">
        <v>3171</v>
      </c>
      <c r="D1022" s="79" t="s">
        <v>1507</v>
      </c>
      <c r="E1022" s="56"/>
      <c r="F1022" s="2"/>
      <c r="G1022" s="5"/>
      <c r="H1022" s="5"/>
      <c r="I1022" s="5"/>
      <c r="J1022" s="5"/>
    </row>
    <row r="1023" spans="1:10" x14ac:dyDescent="0.3">
      <c r="A1023" s="74">
        <v>1014</v>
      </c>
      <c r="B1023" s="79" t="s">
        <v>667</v>
      </c>
      <c r="C1023" s="45" t="s">
        <v>3171</v>
      </c>
      <c r="D1023" s="79" t="s">
        <v>1507</v>
      </c>
      <c r="E1023" s="56"/>
      <c r="F1023" s="2"/>
      <c r="G1023" s="5"/>
      <c r="H1023" s="5"/>
      <c r="I1023" s="5"/>
      <c r="J1023" s="5"/>
    </row>
    <row r="1024" spans="1:10" x14ac:dyDescent="0.3">
      <c r="A1024" s="45">
        <v>1015</v>
      </c>
      <c r="B1024" s="45" t="s">
        <v>2153</v>
      </c>
      <c r="C1024" s="45" t="s">
        <v>3172</v>
      </c>
      <c r="D1024" s="45" t="s">
        <v>2688</v>
      </c>
      <c r="E1024" s="45"/>
      <c r="F1024" s="2"/>
      <c r="G1024" s="5"/>
      <c r="H1024" s="5"/>
      <c r="I1024" s="5"/>
      <c r="J1024" s="5"/>
    </row>
    <row r="1025" spans="1:10" x14ac:dyDescent="0.3">
      <c r="A1025" s="74">
        <v>1016</v>
      </c>
      <c r="B1025" s="45" t="s">
        <v>2152</v>
      </c>
      <c r="C1025" s="45" t="s">
        <v>3172</v>
      </c>
      <c r="D1025" s="45" t="s">
        <v>2688</v>
      </c>
      <c r="E1025" s="45"/>
      <c r="F1025" s="2"/>
      <c r="G1025" s="5"/>
      <c r="H1025" s="5"/>
      <c r="I1025" s="5"/>
      <c r="J1025" s="5"/>
    </row>
    <row r="1026" spans="1:10" x14ac:dyDescent="0.3">
      <c r="A1026" s="45">
        <v>1017</v>
      </c>
      <c r="B1026" s="79" t="s">
        <v>669</v>
      </c>
      <c r="C1026" s="45" t="s">
        <v>3171</v>
      </c>
      <c r="D1026" s="79" t="s">
        <v>1507</v>
      </c>
      <c r="E1026" s="56"/>
      <c r="F1026" s="2"/>
      <c r="G1026" s="5"/>
      <c r="H1026" s="5"/>
      <c r="I1026" s="5"/>
      <c r="J1026" s="5"/>
    </row>
    <row r="1027" spans="1:10" x14ac:dyDescent="0.3">
      <c r="A1027" s="74">
        <v>1018</v>
      </c>
      <c r="B1027" s="79" t="s">
        <v>668</v>
      </c>
      <c r="C1027" s="45" t="s">
        <v>3171</v>
      </c>
      <c r="D1027" s="79" t="s">
        <v>1507</v>
      </c>
      <c r="E1027" s="56"/>
      <c r="F1027" s="2"/>
      <c r="G1027" s="5"/>
      <c r="H1027" s="5"/>
      <c r="I1027" s="5"/>
      <c r="J1027" s="5"/>
    </row>
    <row r="1028" spans="1:10" x14ac:dyDescent="0.3">
      <c r="A1028" s="45">
        <v>1019</v>
      </c>
      <c r="B1028" s="79" t="s">
        <v>670</v>
      </c>
      <c r="C1028" s="45" t="s">
        <v>3171</v>
      </c>
      <c r="D1028" s="79" t="s">
        <v>1507</v>
      </c>
      <c r="E1028" s="56"/>
      <c r="F1028" s="2"/>
      <c r="G1028" s="5"/>
      <c r="H1028" s="5"/>
      <c r="I1028" s="5"/>
      <c r="J1028" s="5"/>
    </row>
    <row r="1029" spans="1:10" x14ac:dyDescent="0.3">
      <c r="A1029" s="74">
        <v>1020</v>
      </c>
      <c r="B1029" s="79" t="s">
        <v>671</v>
      </c>
      <c r="C1029" s="45" t="s">
        <v>3171</v>
      </c>
      <c r="D1029" s="79" t="s">
        <v>1507</v>
      </c>
      <c r="E1029" s="56"/>
      <c r="F1029" s="2"/>
      <c r="G1029" s="5"/>
      <c r="H1029" s="5"/>
      <c r="I1029" s="5"/>
      <c r="J1029" s="5"/>
    </row>
    <row r="1030" spans="1:10" x14ac:dyDescent="0.3">
      <c r="A1030" s="45">
        <v>1021</v>
      </c>
      <c r="B1030" s="79" t="s">
        <v>672</v>
      </c>
      <c r="C1030" s="45" t="s">
        <v>3171</v>
      </c>
      <c r="D1030" s="79" t="s">
        <v>1507</v>
      </c>
      <c r="E1030" s="56"/>
      <c r="F1030" s="2"/>
      <c r="G1030" s="5"/>
      <c r="H1030" s="5"/>
      <c r="I1030" s="5"/>
      <c r="J1030" s="5"/>
    </row>
    <row r="1031" spans="1:10" x14ac:dyDescent="0.3">
      <c r="A1031" s="74">
        <v>1022</v>
      </c>
      <c r="B1031" s="79" t="s">
        <v>673</v>
      </c>
      <c r="C1031" s="45" t="s">
        <v>3171</v>
      </c>
      <c r="D1031" s="79" t="s">
        <v>1507</v>
      </c>
      <c r="E1031" s="56"/>
      <c r="F1031" s="2"/>
      <c r="G1031" s="5"/>
      <c r="H1031" s="5"/>
      <c r="I1031" s="5"/>
      <c r="J1031" s="5"/>
    </row>
    <row r="1032" spans="1:10" x14ac:dyDescent="0.3">
      <c r="A1032" s="45">
        <v>1023</v>
      </c>
      <c r="B1032" s="79" t="s">
        <v>674</v>
      </c>
      <c r="C1032" s="45" t="s">
        <v>3171</v>
      </c>
      <c r="D1032" s="79" t="s">
        <v>1507</v>
      </c>
      <c r="E1032" s="56"/>
      <c r="F1032" s="2"/>
      <c r="G1032" s="5"/>
      <c r="H1032" s="5"/>
      <c r="I1032" s="5"/>
      <c r="J1032" s="5"/>
    </row>
    <row r="1033" spans="1:10" x14ac:dyDescent="0.3">
      <c r="A1033" s="74">
        <v>1024</v>
      </c>
      <c r="B1033" s="45" t="s">
        <v>2154</v>
      </c>
      <c r="C1033" s="45" t="s">
        <v>3172</v>
      </c>
      <c r="D1033" s="45" t="s">
        <v>2688</v>
      </c>
      <c r="E1033" s="45"/>
      <c r="F1033" s="2"/>
      <c r="G1033" s="5"/>
      <c r="H1033" s="5"/>
      <c r="I1033" s="5"/>
      <c r="J1033" s="5"/>
    </row>
    <row r="1034" spans="1:10" x14ac:dyDescent="0.3">
      <c r="A1034" s="45">
        <v>1025</v>
      </c>
      <c r="B1034" s="45" t="s">
        <v>2155</v>
      </c>
      <c r="C1034" s="45" t="s">
        <v>3172</v>
      </c>
      <c r="D1034" s="45" t="s">
        <v>2688</v>
      </c>
      <c r="E1034" s="45"/>
      <c r="F1034" s="2"/>
      <c r="G1034" s="5"/>
      <c r="H1034" s="5"/>
      <c r="I1034" s="5"/>
      <c r="J1034" s="5"/>
    </row>
    <row r="1035" spans="1:10" x14ac:dyDescent="0.3">
      <c r="A1035" s="74">
        <v>1026</v>
      </c>
      <c r="B1035" s="45" t="s">
        <v>1718</v>
      </c>
      <c r="C1035" s="45" t="s">
        <v>3172</v>
      </c>
      <c r="D1035" s="45" t="s">
        <v>2694</v>
      </c>
      <c r="E1035" s="45"/>
      <c r="F1035" s="2"/>
      <c r="G1035" s="5"/>
      <c r="H1035" s="5"/>
      <c r="I1035" s="5"/>
      <c r="J1035" s="5"/>
    </row>
    <row r="1036" spans="1:10" x14ac:dyDescent="0.3">
      <c r="A1036" s="45">
        <v>1027</v>
      </c>
      <c r="B1036" s="79" t="s">
        <v>675</v>
      </c>
      <c r="C1036" s="45" t="s">
        <v>3171</v>
      </c>
      <c r="D1036" s="79" t="s">
        <v>1507</v>
      </c>
      <c r="E1036" s="56"/>
      <c r="F1036" s="2"/>
      <c r="G1036" s="5"/>
      <c r="H1036" s="5"/>
      <c r="I1036" s="5"/>
      <c r="J1036" s="5"/>
    </row>
    <row r="1037" spans="1:10" x14ac:dyDescent="0.3">
      <c r="A1037" s="74">
        <v>1028</v>
      </c>
      <c r="B1037" s="79" t="s">
        <v>677</v>
      </c>
      <c r="C1037" s="45" t="s">
        <v>3171</v>
      </c>
      <c r="D1037" s="79" t="s">
        <v>1507</v>
      </c>
      <c r="E1037" s="56"/>
      <c r="F1037" s="2"/>
      <c r="G1037" s="5"/>
      <c r="H1037" s="5"/>
      <c r="I1037" s="5"/>
      <c r="J1037" s="5"/>
    </row>
    <row r="1038" spans="1:10" x14ac:dyDescent="0.3">
      <c r="A1038" s="45">
        <v>1029</v>
      </c>
      <c r="B1038" s="45" t="s">
        <v>1849</v>
      </c>
      <c r="C1038" s="45" t="s">
        <v>3172</v>
      </c>
      <c r="D1038" s="45" t="s">
        <v>2698</v>
      </c>
      <c r="E1038" s="45"/>
      <c r="F1038" s="2"/>
      <c r="G1038" s="5"/>
      <c r="H1038" s="5"/>
      <c r="I1038" s="5"/>
      <c r="J1038" s="5"/>
    </row>
    <row r="1039" spans="1:10" x14ac:dyDescent="0.3">
      <c r="A1039" s="74">
        <v>1030</v>
      </c>
      <c r="B1039" s="45" t="s">
        <v>2156</v>
      </c>
      <c r="C1039" s="45" t="s">
        <v>3172</v>
      </c>
      <c r="D1039" s="45" t="s">
        <v>2688</v>
      </c>
      <c r="E1039" s="45"/>
      <c r="F1039" s="2"/>
      <c r="G1039" s="5"/>
      <c r="H1039" s="5"/>
      <c r="I1039" s="5"/>
      <c r="J1039" s="5"/>
    </row>
    <row r="1040" spans="1:10" x14ac:dyDescent="0.3">
      <c r="A1040" s="45">
        <v>1031</v>
      </c>
      <c r="B1040" s="45" t="s">
        <v>2157</v>
      </c>
      <c r="C1040" s="45" t="s">
        <v>3172</v>
      </c>
      <c r="D1040" s="45" t="s">
        <v>2702</v>
      </c>
      <c r="E1040" s="45"/>
      <c r="F1040" s="2"/>
      <c r="G1040" s="5"/>
      <c r="H1040" s="5"/>
      <c r="I1040" s="5"/>
      <c r="J1040" s="5"/>
    </row>
    <row r="1041" spans="1:12" x14ac:dyDescent="0.3">
      <c r="A1041" s="74">
        <v>1032</v>
      </c>
      <c r="B1041" s="79" t="s">
        <v>678</v>
      </c>
      <c r="C1041" s="45" t="s">
        <v>3171</v>
      </c>
      <c r="D1041" s="79" t="s">
        <v>1507</v>
      </c>
      <c r="E1041" s="56"/>
      <c r="F1041" s="2"/>
      <c r="G1041" s="5"/>
      <c r="H1041" s="5"/>
      <c r="I1041" s="5"/>
      <c r="J1041" s="5"/>
    </row>
    <row r="1042" spans="1:12" x14ac:dyDescent="0.3">
      <c r="A1042" s="45">
        <v>1033</v>
      </c>
      <c r="B1042" s="45" t="s">
        <v>2158</v>
      </c>
      <c r="C1042" s="45" t="s">
        <v>3172</v>
      </c>
      <c r="D1042" s="45" t="s">
        <v>2688</v>
      </c>
      <c r="E1042" s="45"/>
      <c r="F1042" s="2"/>
      <c r="G1042" s="5"/>
      <c r="H1042" s="5"/>
      <c r="I1042" s="5"/>
      <c r="J1042" s="5"/>
    </row>
    <row r="1043" spans="1:12" x14ac:dyDescent="0.3">
      <c r="A1043" s="74">
        <v>1034</v>
      </c>
      <c r="B1043" s="45" t="s">
        <v>2159</v>
      </c>
      <c r="C1043" s="45" t="s">
        <v>3172</v>
      </c>
      <c r="D1043" s="45" t="s">
        <v>2688</v>
      </c>
      <c r="E1043" s="45"/>
      <c r="F1043" s="2"/>
      <c r="G1043" s="5"/>
      <c r="H1043" s="5"/>
      <c r="I1043" s="5"/>
      <c r="J1043" s="5"/>
    </row>
    <row r="1044" spans="1:12" x14ac:dyDescent="0.3">
      <c r="A1044" s="45">
        <v>1035</v>
      </c>
      <c r="B1044" s="45" t="s">
        <v>2160</v>
      </c>
      <c r="C1044" s="45" t="s">
        <v>3172</v>
      </c>
      <c r="D1044" s="45" t="s">
        <v>2688</v>
      </c>
      <c r="E1044" s="45"/>
      <c r="F1044" s="2"/>
      <c r="G1044" s="5"/>
      <c r="H1044" s="5"/>
      <c r="I1044" s="5"/>
      <c r="J1044" s="5"/>
    </row>
    <row r="1045" spans="1:12" x14ac:dyDescent="0.3">
      <c r="A1045" s="74">
        <v>1036</v>
      </c>
      <c r="B1045" s="79" t="s">
        <v>679</v>
      </c>
      <c r="C1045" s="45" t="s">
        <v>3171</v>
      </c>
      <c r="D1045" s="79" t="s">
        <v>1507</v>
      </c>
      <c r="E1045" s="56"/>
      <c r="F1045" s="2"/>
      <c r="G1045" s="5"/>
      <c r="H1045" s="5"/>
      <c r="I1045" s="5"/>
      <c r="J1045" s="5"/>
    </row>
    <row r="1046" spans="1:12" x14ac:dyDescent="0.3">
      <c r="A1046" s="45">
        <v>1037</v>
      </c>
      <c r="B1046" s="45" t="s">
        <v>2161</v>
      </c>
      <c r="C1046" s="45" t="s">
        <v>3172</v>
      </c>
      <c r="D1046" s="45" t="s">
        <v>2688</v>
      </c>
      <c r="E1046" s="45"/>
      <c r="F1046" s="2"/>
      <c r="G1046" s="5"/>
      <c r="H1046" s="5"/>
      <c r="I1046" s="5"/>
      <c r="J1046" s="5"/>
    </row>
    <row r="1047" spans="1:12" x14ac:dyDescent="0.3">
      <c r="A1047" s="74">
        <v>1038</v>
      </c>
      <c r="B1047" s="79" t="s">
        <v>680</v>
      </c>
      <c r="C1047" s="45" t="s">
        <v>3171</v>
      </c>
      <c r="D1047" s="79" t="s">
        <v>1507</v>
      </c>
      <c r="E1047" s="56"/>
      <c r="F1047" s="2"/>
      <c r="G1047" s="5"/>
      <c r="H1047" s="5"/>
      <c r="I1047" s="5"/>
      <c r="J1047" s="5"/>
    </row>
    <row r="1048" spans="1:12" x14ac:dyDescent="0.3">
      <c r="A1048" s="45">
        <v>1039</v>
      </c>
      <c r="B1048" s="79" t="s">
        <v>676</v>
      </c>
      <c r="C1048" s="45" t="s">
        <v>3171</v>
      </c>
      <c r="D1048" s="79" t="s">
        <v>1507</v>
      </c>
      <c r="E1048" s="56"/>
      <c r="F1048" s="2"/>
      <c r="G1048" s="5"/>
      <c r="H1048" s="5"/>
      <c r="I1048" s="5"/>
      <c r="J1048" s="5"/>
    </row>
    <row r="1049" spans="1:12" x14ac:dyDescent="0.3">
      <c r="A1049" s="74">
        <v>1040</v>
      </c>
      <c r="B1049" s="45" t="s">
        <v>1850</v>
      </c>
      <c r="C1049" s="45" t="s">
        <v>3172</v>
      </c>
      <c r="D1049" s="45" t="s">
        <v>2710</v>
      </c>
      <c r="E1049" s="45"/>
      <c r="F1049" s="2"/>
      <c r="G1049" s="5"/>
      <c r="H1049" s="5"/>
      <c r="I1049" s="5"/>
      <c r="J1049" s="5"/>
    </row>
    <row r="1050" spans="1:12" x14ac:dyDescent="0.3">
      <c r="A1050" s="45">
        <v>1041</v>
      </c>
      <c r="B1050" s="45" t="s">
        <v>2162</v>
      </c>
      <c r="C1050" s="45" t="s">
        <v>3172</v>
      </c>
      <c r="D1050" s="45" t="s">
        <v>2688</v>
      </c>
      <c r="E1050" s="45"/>
      <c r="F1050" s="2"/>
      <c r="G1050" s="5"/>
      <c r="H1050" s="5"/>
      <c r="I1050" s="5"/>
      <c r="J1050" s="5"/>
    </row>
    <row r="1051" spans="1:12" x14ac:dyDescent="0.3">
      <c r="A1051" s="74">
        <v>1042</v>
      </c>
      <c r="B1051" s="45" t="s">
        <v>2163</v>
      </c>
      <c r="C1051" s="45" t="s">
        <v>3172</v>
      </c>
      <c r="D1051" s="45" t="s">
        <v>2688</v>
      </c>
      <c r="E1051" s="45"/>
      <c r="F1051" s="2"/>
      <c r="G1051" s="5"/>
      <c r="H1051" s="5"/>
      <c r="I1051" s="5"/>
      <c r="J1051" s="5"/>
    </row>
    <row r="1052" spans="1:12" x14ac:dyDescent="0.3">
      <c r="A1052" s="45">
        <v>1043</v>
      </c>
      <c r="B1052" s="45" t="s">
        <v>2164</v>
      </c>
      <c r="C1052" s="45" t="s">
        <v>3172</v>
      </c>
      <c r="D1052" s="45" t="s">
        <v>2688</v>
      </c>
      <c r="E1052" s="45"/>
      <c r="F1052" s="2"/>
      <c r="G1052" s="5"/>
      <c r="H1052" s="5"/>
      <c r="I1052" s="5"/>
      <c r="J1052" s="5"/>
    </row>
    <row r="1053" spans="1:12" x14ac:dyDescent="0.3">
      <c r="A1053" s="74">
        <v>1044</v>
      </c>
      <c r="B1053" s="79" t="s">
        <v>681</v>
      </c>
      <c r="C1053" s="45" t="s">
        <v>3171</v>
      </c>
      <c r="D1053" s="79" t="s">
        <v>1507</v>
      </c>
      <c r="E1053" s="56"/>
      <c r="F1053" s="2"/>
      <c r="G1053" s="5"/>
      <c r="H1053" s="5"/>
      <c r="I1053" s="5"/>
      <c r="J1053" s="5"/>
    </row>
    <row r="1054" spans="1:12" x14ac:dyDescent="0.3">
      <c r="A1054" s="45">
        <v>1045</v>
      </c>
      <c r="B1054" s="79" t="s">
        <v>682</v>
      </c>
      <c r="C1054" s="45" t="s">
        <v>3171</v>
      </c>
      <c r="D1054" s="79" t="s">
        <v>1507</v>
      </c>
      <c r="E1054" s="56"/>
      <c r="F1054" s="2"/>
      <c r="G1054" s="5"/>
      <c r="H1054" s="5"/>
      <c r="I1054" s="5"/>
      <c r="J1054" s="5"/>
    </row>
    <row r="1055" spans="1:12" x14ac:dyDescent="0.3">
      <c r="A1055" s="74">
        <v>1046</v>
      </c>
      <c r="B1055" s="45" t="s">
        <v>2165</v>
      </c>
      <c r="C1055" s="45" t="s">
        <v>3172</v>
      </c>
      <c r="D1055" s="45" t="s">
        <v>2688</v>
      </c>
      <c r="E1055" s="45"/>
      <c r="F1055" s="2"/>
      <c r="G1055" s="5"/>
      <c r="H1055" s="5"/>
      <c r="I1055" s="10"/>
      <c r="J1055" s="10"/>
      <c r="K1055" s="1"/>
      <c r="L1055" s="1"/>
    </row>
    <row r="1056" spans="1:12" ht="15.6" x14ac:dyDescent="0.3">
      <c r="A1056" s="45">
        <v>1047</v>
      </c>
      <c r="B1056" s="79" t="s">
        <v>683</v>
      </c>
      <c r="C1056" s="45" t="s">
        <v>3171</v>
      </c>
      <c r="D1056" s="79" t="s">
        <v>1507</v>
      </c>
      <c r="E1056" s="56"/>
      <c r="F1056" s="2"/>
      <c r="G1056" s="5"/>
      <c r="H1056" s="5"/>
      <c r="I1056" s="11"/>
      <c r="J1056" s="11"/>
      <c r="K1056" s="8"/>
      <c r="L1056" s="8"/>
    </row>
    <row r="1057" spans="1:16" ht="15.6" x14ac:dyDescent="0.3">
      <c r="A1057" s="74">
        <v>1048</v>
      </c>
      <c r="B1057" s="79" t="s">
        <v>684</v>
      </c>
      <c r="C1057" s="45" t="s">
        <v>3171</v>
      </c>
      <c r="D1057" s="79" t="s">
        <v>1507</v>
      </c>
      <c r="E1057" s="56"/>
      <c r="F1057" s="2"/>
      <c r="G1057" s="5"/>
      <c r="H1057" s="5"/>
      <c r="I1057" s="11"/>
      <c r="J1057" s="11"/>
      <c r="K1057" s="8"/>
      <c r="L1057" s="8"/>
    </row>
    <row r="1058" spans="1:16" ht="15.6" x14ac:dyDescent="0.3">
      <c r="A1058" s="45">
        <v>1049</v>
      </c>
      <c r="B1058" s="79" t="s">
        <v>685</v>
      </c>
      <c r="C1058" s="45" t="s">
        <v>3171</v>
      </c>
      <c r="D1058" s="79" t="s">
        <v>1507</v>
      </c>
      <c r="E1058" s="56"/>
      <c r="F1058" s="2"/>
      <c r="G1058" s="5"/>
      <c r="H1058" s="5"/>
      <c r="I1058" s="11"/>
      <c r="J1058" s="11"/>
      <c r="K1058" s="8"/>
      <c r="L1058" s="8"/>
    </row>
    <row r="1059" spans="1:16" ht="15.6" x14ac:dyDescent="0.3">
      <c r="A1059" s="74">
        <v>1050</v>
      </c>
      <c r="B1059" s="79" t="s">
        <v>686</v>
      </c>
      <c r="C1059" s="45" t="s">
        <v>3171</v>
      </c>
      <c r="D1059" s="79" t="s">
        <v>1507</v>
      </c>
      <c r="E1059" s="56"/>
      <c r="F1059" s="2"/>
      <c r="G1059" s="5"/>
      <c r="H1059" s="5"/>
      <c r="I1059" s="11"/>
      <c r="J1059" s="11"/>
      <c r="K1059" s="8"/>
      <c r="L1059" s="8"/>
    </row>
    <row r="1060" spans="1:16" ht="15.6" x14ac:dyDescent="0.3">
      <c r="A1060" s="45">
        <v>1051</v>
      </c>
      <c r="B1060" s="79" t="s">
        <v>687</v>
      </c>
      <c r="C1060" s="45" t="s">
        <v>3171</v>
      </c>
      <c r="D1060" s="79" t="s">
        <v>1507</v>
      </c>
      <c r="E1060" s="56"/>
      <c r="F1060" s="2"/>
      <c r="G1060" s="5"/>
      <c r="H1060" s="5"/>
      <c r="I1060" s="11"/>
      <c r="J1060" s="11"/>
      <c r="K1060" s="8"/>
      <c r="L1060" s="8"/>
    </row>
    <row r="1061" spans="1:16" ht="15.6" x14ac:dyDescent="0.3">
      <c r="A1061" s="74">
        <v>1052</v>
      </c>
      <c r="B1061" s="45" t="s">
        <v>2166</v>
      </c>
      <c r="C1061" s="45" t="s">
        <v>3172</v>
      </c>
      <c r="D1061" s="45" t="s">
        <v>2688</v>
      </c>
      <c r="E1061" s="45"/>
      <c r="F1061" s="2"/>
      <c r="G1061" s="5"/>
      <c r="H1061" s="5"/>
      <c r="I1061" s="11"/>
      <c r="J1061" s="11"/>
      <c r="K1061" s="8"/>
      <c r="L1061" s="8"/>
    </row>
    <row r="1062" spans="1:16" ht="15.6" x14ac:dyDescent="0.3">
      <c r="A1062" s="45">
        <v>1053</v>
      </c>
      <c r="B1062" s="79" t="s">
        <v>688</v>
      </c>
      <c r="C1062" s="45" t="s">
        <v>3171</v>
      </c>
      <c r="D1062" s="79" t="s">
        <v>1507</v>
      </c>
      <c r="E1062" s="56"/>
      <c r="F1062" s="2"/>
      <c r="G1062" s="5"/>
      <c r="H1062" s="5"/>
      <c r="I1062" s="11"/>
      <c r="J1062" s="11"/>
      <c r="K1062" s="8"/>
      <c r="L1062" s="8"/>
    </row>
    <row r="1063" spans="1:16" ht="15.6" x14ac:dyDescent="0.3">
      <c r="A1063" s="74">
        <v>1054</v>
      </c>
      <c r="B1063" s="79" t="s">
        <v>689</v>
      </c>
      <c r="C1063" s="45" t="s">
        <v>3171</v>
      </c>
      <c r="D1063" s="79" t="s">
        <v>1507</v>
      </c>
      <c r="E1063" s="56"/>
      <c r="F1063" s="2"/>
      <c r="G1063" s="5"/>
      <c r="H1063" s="5"/>
      <c r="I1063" s="11"/>
      <c r="J1063" s="11"/>
      <c r="K1063" s="8"/>
      <c r="L1063" s="8"/>
    </row>
    <row r="1064" spans="1:16" ht="15.6" x14ac:dyDescent="0.3">
      <c r="A1064" s="45">
        <v>1055</v>
      </c>
      <c r="B1064" s="79" t="s">
        <v>690</v>
      </c>
      <c r="C1064" s="45" t="s">
        <v>3171</v>
      </c>
      <c r="D1064" s="79" t="s">
        <v>1507</v>
      </c>
      <c r="E1064" s="56"/>
      <c r="F1064" s="2"/>
      <c r="G1064" s="5"/>
      <c r="H1064" s="5"/>
      <c r="I1064" s="11"/>
      <c r="J1064" s="11"/>
      <c r="K1064" s="8"/>
      <c r="L1064" s="8"/>
    </row>
    <row r="1065" spans="1:16" ht="15.6" x14ac:dyDescent="0.3">
      <c r="A1065" s="74">
        <v>1056</v>
      </c>
      <c r="B1065" s="79" t="s">
        <v>691</v>
      </c>
      <c r="C1065" s="45" t="s">
        <v>3171</v>
      </c>
      <c r="D1065" s="79" t="s">
        <v>1507</v>
      </c>
      <c r="E1065" s="56"/>
      <c r="F1065" s="2"/>
      <c r="G1065" s="5"/>
      <c r="H1065" s="4"/>
      <c r="I1065" s="11"/>
      <c r="J1065" s="11"/>
      <c r="K1065" s="8"/>
      <c r="L1065" s="8"/>
    </row>
    <row r="1066" spans="1:16" ht="15.6" x14ac:dyDescent="0.3">
      <c r="A1066" s="45">
        <v>1057</v>
      </c>
      <c r="B1066" s="45" t="s">
        <v>2167</v>
      </c>
      <c r="C1066" s="45" t="s">
        <v>3172</v>
      </c>
      <c r="D1066" s="45" t="s">
        <v>2688</v>
      </c>
      <c r="E1066" s="45"/>
      <c r="F1066" s="2"/>
      <c r="G1066" s="5"/>
      <c r="H1066" s="5"/>
      <c r="I1066" s="11"/>
      <c r="J1066" s="11"/>
      <c r="K1066" s="8"/>
      <c r="L1066" s="8"/>
    </row>
    <row r="1067" spans="1:16" ht="15.6" x14ac:dyDescent="0.3">
      <c r="A1067" s="74">
        <v>1058</v>
      </c>
      <c r="B1067" s="45" t="s">
        <v>2168</v>
      </c>
      <c r="C1067" s="45" t="s">
        <v>3172</v>
      </c>
      <c r="D1067" s="45" t="s">
        <v>2688</v>
      </c>
      <c r="E1067" s="45"/>
      <c r="F1067" s="2"/>
      <c r="G1067" s="5"/>
      <c r="H1067" s="5"/>
      <c r="I1067" s="11"/>
      <c r="J1067" s="11"/>
      <c r="K1067" s="8"/>
      <c r="L1067" s="8"/>
    </row>
    <row r="1068" spans="1:16" ht="15.6" x14ac:dyDescent="0.3">
      <c r="A1068" s="45">
        <v>1059</v>
      </c>
      <c r="B1068" s="79" t="s">
        <v>692</v>
      </c>
      <c r="C1068" s="45" t="s">
        <v>3171</v>
      </c>
      <c r="D1068" s="79" t="s">
        <v>1507</v>
      </c>
      <c r="E1068" s="56"/>
      <c r="F1068" s="2"/>
      <c r="G1068" s="5"/>
      <c r="H1068" s="5"/>
      <c r="I1068" s="11"/>
      <c r="J1068" s="11"/>
      <c r="K1068" s="8"/>
      <c r="L1068" s="8"/>
    </row>
    <row r="1069" spans="1:16" ht="15.6" x14ac:dyDescent="0.3">
      <c r="A1069" s="74">
        <v>1060</v>
      </c>
      <c r="B1069" s="45" t="s">
        <v>2169</v>
      </c>
      <c r="C1069" s="45" t="s">
        <v>3172</v>
      </c>
      <c r="D1069" s="45" t="s">
        <v>2688</v>
      </c>
      <c r="E1069" s="45"/>
      <c r="F1069" s="2"/>
      <c r="G1069" s="5"/>
      <c r="H1069" s="5"/>
      <c r="I1069" s="11"/>
      <c r="J1069" s="11"/>
      <c r="K1069" s="8"/>
      <c r="L1069" s="8"/>
    </row>
    <row r="1070" spans="1:16" ht="15.6" x14ac:dyDescent="0.3">
      <c r="A1070" s="45">
        <v>1061</v>
      </c>
      <c r="B1070" s="45" t="s">
        <v>2170</v>
      </c>
      <c r="C1070" s="45" t="s">
        <v>3172</v>
      </c>
      <c r="D1070" s="45" t="s">
        <v>2688</v>
      </c>
      <c r="E1070" s="45"/>
      <c r="F1070" s="2"/>
      <c r="G1070" s="5"/>
      <c r="H1070" s="5"/>
      <c r="I1070" s="11"/>
      <c r="J1070" s="11"/>
      <c r="K1070" s="8"/>
      <c r="L1070" s="8"/>
    </row>
    <row r="1071" spans="1:16" ht="15.6" x14ac:dyDescent="0.3">
      <c r="A1071" s="74">
        <v>1062</v>
      </c>
      <c r="B1071" s="45" t="s">
        <v>2171</v>
      </c>
      <c r="C1071" s="45" t="s">
        <v>3172</v>
      </c>
      <c r="D1071" s="45" t="s">
        <v>2688</v>
      </c>
      <c r="E1071" s="45"/>
      <c r="F1071" s="2"/>
      <c r="G1071" s="5"/>
      <c r="H1071" s="5"/>
      <c r="I1071" s="11"/>
      <c r="J1071" s="11"/>
      <c r="K1071" s="8"/>
      <c r="L1071" s="8"/>
    </row>
    <row r="1072" spans="1:16" ht="15.6" x14ac:dyDescent="0.3">
      <c r="A1072" s="45">
        <v>1063</v>
      </c>
      <c r="B1072" s="45" t="s">
        <v>2172</v>
      </c>
      <c r="C1072" s="45" t="s">
        <v>3172</v>
      </c>
      <c r="D1072" s="45" t="s">
        <v>2688</v>
      </c>
      <c r="E1072" s="45"/>
      <c r="F1072" s="2"/>
      <c r="G1072" s="5"/>
      <c r="H1072" s="5"/>
      <c r="I1072" s="11"/>
      <c r="J1072" s="11"/>
      <c r="K1072" s="8"/>
      <c r="L1072" s="8"/>
      <c r="M1072" s="1"/>
      <c r="N1072" s="47"/>
      <c r="O1072" s="1"/>
      <c r="P1072" s="1"/>
    </row>
    <row r="1073" spans="1:35" ht="15.6" x14ac:dyDescent="0.3">
      <c r="A1073" s="74">
        <v>1064</v>
      </c>
      <c r="B1073" s="79" t="s">
        <v>693</v>
      </c>
      <c r="C1073" s="45" t="s">
        <v>3171</v>
      </c>
      <c r="D1073" s="79" t="s">
        <v>1507</v>
      </c>
      <c r="E1073" s="56"/>
      <c r="F1073" s="2"/>
      <c r="G1073" s="5"/>
      <c r="H1073" s="5"/>
      <c r="I1073" s="11"/>
      <c r="J1073" s="11"/>
      <c r="K1073" s="8"/>
      <c r="L1073" s="8"/>
      <c r="Q1073" s="1"/>
      <c r="R1073" s="1"/>
      <c r="S1073" s="1"/>
      <c r="T1073" s="1"/>
      <c r="U1073" s="1"/>
      <c r="V1073" s="1"/>
      <c r="W1073" s="1"/>
      <c r="X1073" s="1"/>
      <c r="Y1073" s="1"/>
      <c r="Z1073" s="1"/>
      <c r="AA1073" s="1"/>
      <c r="AB1073" s="1"/>
      <c r="AC1073" s="1"/>
      <c r="AD1073" s="1"/>
      <c r="AE1073" s="1"/>
      <c r="AF1073" s="1"/>
      <c r="AG1073" s="1"/>
      <c r="AH1073" s="1"/>
      <c r="AI1073" s="1"/>
    </row>
    <row r="1074" spans="1:35" ht="15.6" x14ac:dyDescent="0.3">
      <c r="A1074" s="45">
        <v>1065</v>
      </c>
      <c r="B1074" s="45" t="s">
        <v>2173</v>
      </c>
      <c r="C1074" s="45" t="s">
        <v>3172</v>
      </c>
      <c r="D1074" s="45" t="s">
        <v>2688</v>
      </c>
      <c r="E1074" s="45"/>
      <c r="F1074" s="2"/>
      <c r="G1074" s="5"/>
      <c r="H1074" s="5"/>
      <c r="I1074" s="11"/>
      <c r="J1074" s="11"/>
      <c r="K1074" s="8"/>
      <c r="L1074" s="8"/>
    </row>
    <row r="1075" spans="1:35" ht="15.6" x14ac:dyDescent="0.3">
      <c r="A1075" s="74">
        <v>1066</v>
      </c>
      <c r="B1075" s="45" t="s">
        <v>1851</v>
      </c>
      <c r="C1075" s="45" t="s">
        <v>3172</v>
      </c>
      <c r="D1075" s="45" t="s">
        <v>2688</v>
      </c>
      <c r="E1075" s="45"/>
      <c r="F1075" s="2"/>
      <c r="G1075" s="5"/>
      <c r="H1075" s="5"/>
      <c r="I1075" s="11"/>
      <c r="J1075" s="11"/>
      <c r="K1075" s="8"/>
      <c r="L1075" s="8"/>
    </row>
    <row r="1076" spans="1:35" ht="15.6" x14ac:dyDescent="0.3">
      <c r="A1076" s="45">
        <v>1067</v>
      </c>
      <c r="B1076" s="45" t="s">
        <v>2174</v>
      </c>
      <c r="C1076" s="45" t="s">
        <v>3172</v>
      </c>
      <c r="D1076" s="45" t="s">
        <v>2688</v>
      </c>
      <c r="E1076" s="45"/>
      <c r="F1076" s="2"/>
      <c r="G1076" s="5"/>
      <c r="H1076" s="5"/>
      <c r="I1076" s="11"/>
      <c r="J1076" s="11"/>
      <c r="K1076" s="8"/>
      <c r="L1076" s="8"/>
    </row>
    <row r="1077" spans="1:35" ht="15.6" x14ac:dyDescent="0.3">
      <c r="A1077" s="74">
        <v>1068</v>
      </c>
      <c r="B1077" s="45" t="s">
        <v>2175</v>
      </c>
      <c r="C1077" s="45" t="s">
        <v>3172</v>
      </c>
      <c r="D1077" s="45" t="s">
        <v>2688</v>
      </c>
      <c r="E1077" s="45"/>
      <c r="F1077" s="2"/>
      <c r="G1077" s="5"/>
      <c r="H1077" s="5"/>
      <c r="I1077" s="11"/>
      <c r="J1077" s="11"/>
      <c r="K1077" s="8"/>
      <c r="L1077" s="8"/>
    </row>
    <row r="1078" spans="1:35" ht="15.6" x14ac:dyDescent="0.3">
      <c r="A1078" s="45">
        <v>1069</v>
      </c>
      <c r="B1078" s="45" t="s">
        <v>2176</v>
      </c>
      <c r="C1078" s="45" t="s">
        <v>3172</v>
      </c>
      <c r="D1078" s="45" t="s">
        <v>2688</v>
      </c>
      <c r="E1078" s="45"/>
      <c r="F1078" s="2"/>
      <c r="G1078" s="5"/>
      <c r="H1078" s="5"/>
      <c r="I1078" s="11"/>
      <c r="J1078" s="11"/>
      <c r="K1078" s="8"/>
      <c r="L1078" s="8"/>
    </row>
    <row r="1079" spans="1:35" ht="15.6" x14ac:dyDescent="0.3">
      <c r="A1079" s="74">
        <v>1070</v>
      </c>
      <c r="B1079" s="79" t="s">
        <v>694</v>
      </c>
      <c r="C1079" s="45" t="s">
        <v>3171</v>
      </c>
      <c r="D1079" s="79" t="s">
        <v>1507</v>
      </c>
      <c r="E1079" s="56"/>
      <c r="F1079" s="2"/>
      <c r="G1079" s="5"/>
      <c r="H1079" s="5"/>
      <c r="I1079" s="11"/>
      <c r="J1079" s="11"/>
      <c r="K1079" s="8"/>
      <c r="L1079" s="8"/>
    </row>
    <row r="1080" spans="1:35" ht="15.6" x14ac:dyDescent="0.3">
      <c r="A1080" s="45">
        <v>1071</v>
      </c>
      <c r="B1080" s="45" t="s">
        <v>2177</v>
      </c>
      <c r="C1080" s="45" t="s">
        <v>3172</v>
      </c>
      <c r="D1080" s="45" t="s">
        <v>2688</v>
      </c>
      <c r="E1080" s="45"/>
      <c r="F1080" s="2"/>
      <c r="G1080" s="5"/>
      <c r="H1080" s="5"/>
      <c r="I1080" s="11"/>
      <c r="J1080" s="11"/>
      <c r="K1080" s="8"/>
      <c r="L1080" s="8"/>
    </row>
    <row r="1081" spans="1:35" ht="15.6" x14ac:dyDescent="0.3">
      <c r="A1081" s="74">
        <v>1072</v>
      </c>
      <c r="B1081" s="45" t="s">
        <v>2178</v>
      </c>
      <c r="C1081" s="45" t="s">
        <v>3172</v>
      </c>
      <c r="D1081" s="45" t="s">
        <v>2688</v>
      </c>
      <c r="E1081" s="45"/>
      <c r="F1081" s="2"/>
      <c r="G1081" s="5"/>
      <c r="H1081" s="5"/>
      <c r="I1081" s="11"/>
      <c r="J1081" s="11"/>
      <c r="K1081" s="8"/>
      <c r="L1081" s="8"/>
    </row>
    <row r="1082" spans="1:35" ht="15.6" x14ac:dyDescent="0.3">
      <c r="A1082" s="45">
        <v>1073</v>
      </c>
      <c r="B1082" s="79" t="s">
        <v>695</v>
      </c>
      <c r="C1082" s="45" t="s">
        <v>3171</v>
      </c>
      <c r="D1082" s="79" t="s">
        <v>1507</v>
      </c>
      <c r="E1082" s="56"/>
      <c r="F1082" s="2"/>
      <c r="G1082" s="4"/>
      <c r="H1082" s="5"/>
      <c r="I1082" s="11"/>
      <c r="J1082" s="11"/>
      <c r="K1082" s="8"/>
      <c r="L1082" s="8"/>
    </row>
    <row r="1083" spans="1:35" ht="15.6" x14ac:dyDescent="0.3">
      <c r="A1083" s="74">
        <v>1074</v>
      </c>
      <c r="B1083" s="45" t="s">
        <v>2179</v>
      </c>
      <c r="C1083" s="45" t="s">
        <v>3172</v>
      </c>
      <c r="D1083" s="45" t="s">
        <v>2688</v>
      </c>
      <c r="E1083" s="45"/>
      <c r="F1083" s="2"/>
      <c r="G1083" s="5"/>
      <c r="H1083" s="5"/>
      <c r="I1083" s="11"/>
      <c r="J1083" s="11"/>
      <c r="K1083" s="8"/>
      <c r="L1083" s="8"/>
    </row>
    <row r="1084" spans="1:35" ht="15.6" x14ac:dyDescent="0.3">
      <c r="A1084" s="45">
        <v>1075</v>
      </c>
      <c r="B1084" s="79" t="s">
        <v>696</v>
      </c>
      <c r="C1084" s="45" t="s">
        <v>3171</v>
      </c>
      <c r="D1084" s="79" t="s">
        <v>1507</v>
      </c>
      <c r="E1084" s="56"/>
      <c r="F1084" s="2"/>
      <c r="G1084" s="5"/>
      <c r="H1084" s="5"/>
      <c r="I1084" s="11"/>
      <c r="J1084" s="11"/>
      <c r="K1084" s="8"/>
      <c r="L1084" s="8"/>
    </row>
    <row r="1085" spans="1:35" ht="15.6" x14ac:dyDescent="0.3">
      <c r="A1085" s="74">
        <v>1076</v>
      </c>
      <c r="B1085" s="45" t="s">
        <v>2180</v>
      </c>
      <c r="C1085" s="45" t="s">
        <v>3172</v>
      </c>
      <c r="D1085" s="45" t="s">
        <v>2688</v>
      </c>
      <c r="E1085" s="45"/>
      <c r="F1085" s="2"/>
      <c r="G1085" s="5"/>
      <c r="H1085" s="5"/>
      <c r="I1085" s="11"/>
      <c r="J1085" s="11"/>
      <c r="K1085" s="8"/>
      <c r="L1085" s="8"/>
    </row>
    <row r="1086" spans="1:35" ht="15.6" x14ac:dyDescent="0.3">
      <c r="A1086" s="45">
        <v>1077</v>
      </c>
      <c r="B1086" s="45" t="s">
        <v>2181</v>
      </c>
      <c r="C1086" s="45" t="s">
        <v>3172</v>
      </c>
      <c r="D1086" s="45" t="s">
        <v>2701</v>
      </c>
      <c r="E1086" s="45"/>
      <c r="F1086" s="2"/>
      <c r="G1086" s="5"/>
      <c r="H1086" s="5"/>
      <c r="I1086" s="11"/>
      <c r="J1086" s="11"/>
      <c r="K1086" s="8"/>
      <c r="L1086" s="8"/>
    </row>
    <row r="1087" spans="1:35" ht="15.6" x14ac:dyDescent="0.3">
      <c r="A1087" s="74">
        <v>1078</v>
      </c>
      <c r="B1087" s="45" t="s">
        <v>2182</v>
      </c>
      <c r="C1087" s="45" t="s">
        <v>3172</v>
      </c>
      <c r="D1087" s="45" t="s">
        <v>2688</v>
      </c>
      <c r="E1087" s="45"/>
      <c r="F1087" s="2"/>
      <c r="G1087" s="5"/>
      <c r="H1087" s="5"/>
      <c r="I1087" s="11"/>
      <c r="J1087" s="11"/>
      <c r="K1087" s="8"/>
      <c r="L1087" s="8"/>
    </row>
    <row r="1088" spans="1:35" ht="15.6" x14ac:dyDescent="0.3">
      <c r="A1088" s="45">
        <v>1079</v>
      </c>
      <c r="B1088" s="79" t="s">
        <v>697</v>
      </c>
      <c r="C1088" s="45" t="s">
        <v>3171</v>
      </c>
      <c r="D1088" s="79" t="s">
        <v>1507</v>
      </c>
      <c r="E1088" s="56"/>
      <c r="F1088" s="2"/>
      <c r="G1088" s="5"/>
      <c r="H1088" s="5"/>
      <c r="I1088" s="11"/>
      <c r="J1088" s="11"/>
      <c r="K1088" s="8"/>
      <c r="L1088" s="8"/>
    </row>
    <row r="1089" spans="1:12" ht="15.6" x14ac:dyDescent="0.3">
      <c r="A1089" s="74">
        <v>1080</v>
      </c>
      <c r="B1089" s="79" t="s">
        <v>698</v>
      </c>
      <c r="C1089" s="45" t="s">
        <v>3171</v>
      </c>
      <c r="D1089" s="79" t="s">
        <v>1507</v>
      </c>
      <c r="E1089" s="56"/>
      <c r="F1089" s="2"/>
      <c r="G1089" s="5"/>
      <c r="H1089" s="5"/>
      <c r="I1089" s="11"/>
      <c r="J1089" s="11"/>
      <c r="K1089" s="8"/>
      <c r="L1089" s="8"/>
    </row>
    <row r="1090" spans="1:12" ht="15.6" x14ac:dyDescent="0.3">
      <c r="A1090" s="45">
        <v>1081</v>
      </c>
      <c r="B1090" s="79" t="s">
        <v>699</v>
      </c>
      <c r="C1090" s="45" t="s">
        <v>3171</v>
      </c>
      <c r="D1090" s="79" t="s">
        <v>1507</v>
      </c>
      <c r="E1090" s="56"/>
      <c r="F1090" s="2"/>
      <c r="G1090" s="5"/>
      <c r="H1090" s="5"/>
      <c r="I1090" s="11"/>
      <c r="J1090" s="11"/>
      <c r="K1090" s="8"/>
      <c r="L1090" s="8"/>
    </row>
    <row r="1091" spans="1:12" ht="15.6" x14ac:dyDescent="0.3">
      <c r="A1091" s="74">
        <v>1082</v>
      </c>
      <c r="B1091" s="79" t="s">
        <v>700</v>
      </c>
      <c r="C1091" s="45" t="s">
        <v>3171</v>
      </c>
      <c r="D1091" s="79" t="s">
        <v>1507</v>
      </c>
      <c r="E1091" s="56"/>
      <c r="F1091" s="2"/>
      <c r="G1091" s="5"/>
      <c r="H1091" s="5"/>
      <c r="I1091" s="11"/>
      <c r="J1091" s="11"/>
      <c r="K1091" s="8"/>
      <c r="L1091" s="8"/>
    </row>
    <row r="1092" spans="1:12" ht="15.6" x14ac:dyDescent="0.3">
      <c r="A1092" s="45">
        <v>1083</v>
      </c>
      <c r="B1092" s="79" t="s">
        <v>701</v>
      </c>
      <c r="C1092" s="45" t="s">
        <v>3171</v>
      </c>
      <c r="D1092" s="79" t="s">
        <v>1507</v>
      </c>
      <c r="E1092" s="56"/>
      <c r="F1092" s="2"/>
      <c r="G1092" s="5"/>
      <c r="H1092" s="5"/>
      <c r="I1092" s="11"/>
      <c r="J1092" s="11"/>
      <c r="K1092" s="8"/>
      <c r="L1092" s="8"/>
    </row>
    <row r="1093" spans="1:12" ht="15.6" x14ac:dyDescent="0.3">
      <c r="A1093" s="74">
        <v>1084</v>
      </c>
      <c r="B1093" s="45" t="s">
        <v>2183</v>
      </c>
      <c r="C1093" s="45" t="s">
        <v>3172</v>
      </c>
      <c r="D1093" s="45" t="s">
        <v>2688</v>
      </c>
      <c r="E1093" s="45"/>
      <c r="F1093" s="2"/>
      <c r="G1093" s="5"/>
      <c r="H1093" s="5"/>
      <c r="I1093" s="11"/>
      <c r="J1093" s="11"/>
      <c r="K1093" s="8"/>
      <c r="L1093" s="8"/>
    </row>
    <row r="1094" spans="1:12" ht="15.6" x14ac:dyDescent="0.3">
      <c r="A1094" s="45">
        <v>1085</v>
      </c>
      <c r="B1094" s="79" t="s">
        <v>702</v>
      </c>
      <c r="C1094" s="45" t="s">
        <v>3171</v>
      </c>
      <c r="D1094" s="79" t="s">
        <v>1507</v>
      </c>
      <c r="E1094" s="56"/>
      <c r="F1094" s="2"/>
      <c r="G1094" s="5"/>
      <c r="H1094" s="5"/>
      <c r="I1094" s="11"/>
      <c r="J1094" s="11"/>
      <c r="K1094" s="8"/>
      <c r="L1094" s="8"/>
    </row>
    <row r="1095" spans="1:12" ht="15.6" x14ac:dyDescent="0.3">
      <c r="A1095" s="74">
        <v>1086</v>
      </c>
      <c r="B1095" s="79" t="s">
        <v>703</v>
      </c>
      <c r="C1095" s="45" t="s">
        <v>3171</v>
      </c>
      <c r="D1095" s="79" t="s">
        <v>1507</v>
      </c>
      <c r="E1095" s="56"/>
      <c r="F1095" s="2"/>
      <c r="G1095" s="5"/>
      <c r="H1095" s="5"/>
      <c r="I1095" s="11"/>
      <c r="J1095" s="11"/>
      <c r="K1095" s="8"/>
      <c r="L1095" s="8"/>
    </row>
    <row r="1096" spans="1:12" ht="15.6" x14ac:dyDescent="0.3">
      <c r="A1096" s="45">
        <v>1087</v>
      </c>
      <c r="B1096" s="79" t="s">
        <v>704</v>
      </c>
      <c r="C1096" s="45" t="s">
        <v>3171</v>
      </c>
      <c r="D1096" s="79" t="s">
        <v>1507</v>
      </c>
      <c r="E1096" s="56"/>
      <c r="F1096" s="2"/>
      <c r="G1096" s="5"/>
      <c r="H1096" s="5"/>
      <c r="I1096" s="11"/>
      <c r="J1096" s="11"/>
      <c r="K1096" s="8"/>
      <c r="L1096" s="8"/>
    </row>
    <row r="1097" spans="1:12" ht="15.6" x14ac:dyDescent="0.3">
      <c r="A1097" s="74">
        <v>1088</v>
      </c>
      <c r="B1097" s="79" t="s">
        <v>705</v>
      </c>
      <c r="C1097" s="45" t="s">
        <v>3171</v>
      </c>
      <c r="D1097" s="79" t="s">
        <v>1507</v>
      </c>
      <c r="E1097" s="56"/>
      <c r="F1097" s="2"/>
      <c r="G1097" s="5"/>
      <c r="H1097" s="5"/>
      <c r="I1097" s="11"/>
      <c r="J1097" s="11"/>
      <c r="K1097" s="8"/>
      <c r="L1097" s="8"/>
    </row>
    <row r="1098" spans="1:12" ht="15.6" x14ac:dyDescent="0.3">
      <c r="A1098" s="45">
        <v>1089</v>
      </c>
      <c r="B1098" s="79" t="s">
        <v>706</v>
      </c>
      <c r="C1098" s="45" t="s">
        <v>3171</v>
      </c>
      <c r="D1098" s="79" t="s">
        <v>1507</v>
      </c>
      <c r="E1098" s="56"/>
      <c r="F1098" s="2"/>
      <c r="G1098" s="5"/>
      <c r="H1098" s="5"/>
      <c r="I1098" s="11"/>
      <c r="J1098" s="11"/>
      <c r="K1098" s="8"/>
      <c r="L1098" s="8"/>
    </row>
    <row r="1099" spans="1:12" ht="15.6" x14ac:dyDescent="0.3">
      <c r="A1099" s="74">
        <v>1090</v>
      </c>
      <c r="B1099" s="79" t="s">
        <v>707</v>
      </c>
      <c r="C1099" s="45" t="s">
        <v>3171</v>
      </c>
      <c r="D1099" s="79" t="s">
        <v>1507</v>
      </c>
      <c r="E1099" s="56"/>
      <c r="F1099" s="2"/>
      <c r="G1099" s="5"/>
      <c r="H1099" s="5"/>
      <c r="I1099" s="11"/>
      <c r="J1099" s="11"/>
      <c r="K1099" s="8"/>
      <c r="L1099" s="8"/>
    </row>
    <row r="1100" spans="1:12" ht="15.6" x14ac:dyDescent="0.3">
      <c r="A1100" s="45">
        <v>1091</v>
      </c>
      <c r="B1100" s="45" t="s">
        <v>1852</v>
      </c>
      <c r="C1100" s="45" t="s">
        <v>3172</v>
      </c>
      <c r="D1100" s="45" t="s">
        <v>2688</v>
      </c>
      <c r="E1100" s="45"/>
      <c r="F1100" s="2"/>
      <c r="G1100" s="5"/>
      <c r="H1100" s="5"/>
      <c r="I1100" s="11"/>
      <c r="J1100" s="11"/>
      <c r="K1100" s="8"/>
      <c r="L1100" s="8"/>
    </row>
    <row r="1101" spans="1:12" ht="15.6" x14ac:dyDescent="0.3">
      <c r="A1101" s="74">
        <v>1092</v>
      </c>
      <c r="B1101" s="79" t="s">
        <v>708</v>
      </c>
      <c r="C1101" s="45" t="s">
        <v>3171</v>
      </c>
      <c r="D1101" s="79" t="s">
        <v>1507</v>
      </c>
      <c r="E1101" s="56"/>
      <c r="F1101" s="2"/>
      <c r="G1101" s="5"/>
      <c r="H1101" s="5"/>
      <c r="I1101" s="11"/>
      <c r="J1101" s="11"/>
      <c r="K1101" s="8"/>
      <c r="L1101" s="8"/>
    </row>
    <row r="1102" spans="1:12" ht="15.6" x14ac:dyDescent="0.3">
      <c r="A1102" s="45">
        <v>1093</v>
      </c>
      <c r="B1102" s="79" t="s">
        <v>709</v>
      </c>
      <c r="C1102" s="45" t="s">
        <v>3171</v>
      </c>
      <c r="D1102" s="79" t="s">
        <v>1507</v>
      </c>
      <c r="E1102" s="56"/>
      <c r="F1102" s="2"/>
      <c r="G1102" s="5"/>
      <c r="H1102" s="5"/>
      <c r="I1102" s="11"/>
      <c r="J1102" s="11"/>
      <c r="K1102" s="8"/>
      <c r="L1102" s="8"/>
    </row>
    <row r="1103" spans="1:12" ht="15.6" x14ac:dyDescent="0.3">
      <c r="A1103" s="74">
        <v>1094</v>
      </c>
      <c r="B1103" s="79" t="s">
        <v>710</v>
      </c>
      <c r="C1103" s="45" t="s">
        <v>3171</v>
      </c>
      <c r="D1103" s="79" t="s">
        <v>1507</v>
      </c>
      <c r="E1103" s="56"/>
      <c r="F1103" s="2"/>
      <c r="G1103" s="5"/>
      <c r="H1103" s="5"/>
      <c r="I1103" s="11"/>
      <c r="J1103" s="11"/>
      <c r="K1103" s="8"/>
      <c r="L1103" s="8"/>
    </row>
    <row r="1104" spans="1:12" ht="15.6" x14ac:dyDescent="0.3">
      <c r="A1104" s="45">
        <v>1095</v>
      </c>
      <c r="B1104" s="79" t="s">
        <v>711</v>
      </c>
      <c r="C1104" s="45" t="s">
        <v>3171</v>
      </c>
      <c r="D1104" s="79" t="s">
        <v>1507</v>
      </c>
      <c r="E1104" s="56"/>
      <c r="F1104" s="2"/>
      <c r="G1104" s="5"/>
      <c r="H1104" s="5"/>
      <c r="I1104" s="11"/>
      <c r="J1104" s="11"/>
      <c r="K1104" s="8"/>
      <c r="L1104" s="8"/>
    </row>
    <row r="1105" spans="1:12" ht="15.6" x14ac:dyDescent="0.3">
      <c r="A1105" s="74">
        <v>1096</v>
      </c>
      <c r="B1105" s="45" t="s">
        <v>2184</v>
      </c>
      <c r="C1105" s="45" t="s">
        <v>3172</v>
      </c>
      <c r="D1105" s="45" t="s">
        <v>2688</v>
      </c>
      <c r="E1105" s="45"/>
      <c r="F1105" s="2"/>
      <c r="G1105" s="5"/>
      <c r="H1105" s="5"/>
      <c r="I1105" s="11"/>
      <c r="J1105" s="11"/>
      <c r="K1105" s="8"/>
      <c r="L1105" s="8"/>
    </row>
    <row r="1106" spans="1:12" ht="15.6" x14ac:dyDescent="0.3">
      <c r="A1106" s="45">
        <v>1097</v>
      </c>
      <c r="B1106" s="45" t="s">
        <v>2185</v>
      </c>
      <c r="C1106" s="45" t="s">
        <v>3172</v>
      </c>
      <c r="D1106" s="45" t="s">
        <v>2688</v>
      </c>
      <c r="E1106" s="45"/>
      <c r="F1106" s="2"/>
      <c r="G1106" s="5"/>
      <c r="H1106" s="5"/>
      <c r="I1106" s="11"/>
      <c r="J1106" s="11"/>
      <c r="K1106" s="8"/>
      <c r="L1106" s="8"/>
    </row>
    <row r="1107" spans="1:12" ht="15.6" x14ac:dyDescent="0.3">
      <c r="A1107" s="74">
        <v>1098</v>
      </c>
      <c r="B1107" s="45" t="s">
        <v>2186</v>
      </c>
      <c r="C1107" s="45" t="s">
        <v>3172</v>
      </c>
      <c r="D1107" s="45" t="s">
        <v>2688</v>
      </c>
      <c r="E1107" s="45"/>
      <c r="F1107" s="2"/>
      <c r="G1107" s="5"/>
      <c r="H1107" s="5"/>
      <c r="I1107" s="11"/>
      <c r="J1107" s="11"/>
      <c r="K1107" s="8"/>
      <c r="L1107" s="8"/>
    </row>
    <row r="1108" spans="1:12" ht="15.6" x14ac:dyDescent="0.3">
      <c r="A1108" s="45">
        <v>1099</v>
      </c>
      <c r="B1108" s="79" t="s">
        <v>712</v>
      </c>
      <c r="C1108" s="45" t="s">
        <v>3171</v>
      </c>
      <c r="D1108" s="79" t="s">
        <v>1507</v>
      </c>
      <c r="E1108" s="56"/>
      <c r="F1108" s="2"/>
      <c r="G1108" s="5"/>
      <c r="H1108" s="5"/>
      <c r="I1108" s="11"/>
      <c r="J1108" s="11"/>
      <c r="K1108" s="8"/>
      <c r="L1108" s="8"/>
    </row>
    <row r="1109" spans="1:12" ht="15.6" x14ac:dyDescent="0.3">
      <c r="A1109" s="74">
        <v>1100</v>
      </c>
      <c r="B1109" s="79" t="s">
        <v>713</v>
      </c>
      <c r="C1109" s="45" t="s">
        <v>3171</v>
      </c>
      <c r="D1109" s="79" t="s">
        <v>1507</v>
      </c>
      <c r="E1109" s="56"/>
      <c r="F1109" s="2"/>
      <c r="G1109" s="5"/>
      <c r="H1109" s="5"/>
      <c r="I1109" s="11"/>
      <c r="J1109" s="11"/>
      <c r="K1109" s="8"/>
      <c r="L1109" s="8"/>
    </row>
    <row r="1110" spans="1:12" ht="15.6" x14ac:dyDescent="0.3">
      <c r="A1110" s="45">
        <v>1101</v>
      </c>
      <c r="B1110" s="79" t="s">
        <v>714</v>
      </c>
      <c r="C1110" s="45" t="s">
        <v>3171</v>
      </c>
      <c r="D1110" s="79" t="s">
        <v>1507</v>
      </c>
      <c r="E1110" s="56"/>
      <c r="F1110" s="2"/>
      <c r="G1110" s="5"/>
      <c r="H1110" s="5"/>
      <c r="I1110" s="11"/>
      <c r="J1110" s="11"/>
      <c r="K1110" s="8"/>
      <c r="L1110" s="8"/>
    </row>
    <row r="1111" spans="1:12" ht="15.6" x14ac:dyDescent="0.3">
      <c r="A1111" s="74">
        <v>1102</v>
      </c>
      <c r="B1111" s="79" t="s">
        <v>715</v>
      </c>
      <c r="C1111" s="45" t="s">
        <v>3171</v>
      </c>
      <c r="D1111" s="79" t="s">
        <v>1507</v>
      </c>
      <c r="E1111" s="56"/>
      <c r="F1111" s="2"/>
      <c r="G1111" s="5"/>
      <c r="H1111" s="5"/>
      <c r="I1111" s="11"/>
      <c r="J1111" s="11"/>
      <c r="K1111" s="8"/>
      <c r="L1111" s="8"/>
    </row>
    <row r="1112" spans="1:12" ht="15.6" x14ac:dyDescent="0.3">
      <c r="A1112" s="45">
        <v>1103</v>
      </c>
      <c r="B1112" s="79" t="s">
        <v>716</v>
      </c>
      <c r="C1112" s="45" t="s">
        <v>3171</v>
      </c>
      <c r="D1112" s="79" t="s">
        <v>1507</v>
      </c>
      <c r="E1112" s="56"/>
      <c r="F1112" s="2"/>
      <c r="G1112" s="5"/>
      <c r="H1112" s="5"/>
      <c r="I1112" s="11"/>
      <c r="J1112" s="11"/>
      <c r="K1112" s="8"/>
      <c r="L1112" s="8"/>
    </row>
    <row r="1113" spans="1:12" ht="15.6" x14ac:dyDescent="0.3">
      <c r="A1113" s="74">
        <v>1104</v>
      </c>
      <c r="B1113" s="79" t="s">
        <v>717</v>
      </c>
      <c r="C1113" s="45" t="s">
        <v>3171</v>
      </c>
      <c r="D1113" s="79" t="s">
        <v>1507</v>
      </c>
      <c r="E1113" s="56"/>
      <c r="F1113" s="2"/>
      <c r="G1113" s="5"/>
      <c r="H1113" s="5"/>
      <c r="I1113" s="11"/>
      <c r="J1113" s="11"/>
      <c r="K1113" s="8"/>
      <c r="L1113" s="8"/>
    </row>
    <row r="1114" spans="1:12" ht="15.6" x14ac:dyDescent="0.3">
      <c r="A1114" s="45">
        <v>1105</v>
      </c>
      <c r="B1114" s="45" t="s">
        <v>2187</v>
      </c>
      <c r="C1114" s="45" t="s">
        <v>3172</v>
      </c>
      <c r="D1114" s="45" t="s">
        <v>2688</v>
      </c>
      <c r="E1114" s="45"/>
      <c r="F1114" s="2"/>
      <c r="G1114" s="5"/>
      <c r="H1114" s="5"/>
      <c r="I1114" s="11"/>
      <c r="J1114" s="11"/>
      <c r="K1114" s="8"/>
      <c r="L1114" s="8"/>
    </row>
    <row r="1115" spans="1:12" ht="15.6" x14ac:dyDescent="0.3">
      <c r="A1115" s="74">
        <v>1106</v>
      </c>
      <c r="B1115" s="45" t="s">
        <v>2188</v>
      </c>
      <c r="C1115" s="45" t="s">
        <v>3172</v>
      </c>
      <c r="D1115" s="45" t="s">
        <v>2688</v>
      </c>
      <c r="E1115" s="45"/>
      <c r="F1115" s="2"/>
      <c r="G1115" s="5"/>
      <c r="H1115" s="5"/>
      <c r="I1115" s="11"/>
      <c r="J1115" s="11"/>
      <c r="K1115" s="8"/>
      <c r="L1115" s="8"/>
    </row>
    <row r="1116" spans="1:12" ht="15.6" x14ac:dyDescent="0.3">
      <c r="A1116" s="45">
        <v>1107</v>
      </c>
      <c r="B1116" s="79" t="s">
        <v>718</v>
      </c>
      <c r="C1116" s="45" t="s">
        <v>3171</v>
      </c>
      <c r="D1116" s="79" t="s">
        <v>1507</v>
      </c>
      <c r="E1116" s="56"/>
      <c r="F1116" s="2"/>
      <c r="G1116" s="5"/>
      <c r="H1116" s="5"/>
      <c r="I1116" s="11"/>
      <c r="J1116" s="11"/>
      <c r="K1116" s="8"/>
      <c r="L1116" s="8"/>
    </row>
    <row r="1117" spans="1:12" ht="15.6" x14ac:dyDescent="0.3">
      <c r="A1117" s="74">
        <v>1108</v>
      </c>
      <c r="B1117" s="79" t="s">
        <v>719</v>
      </c>
      <c r="C1117" s="45" t="s">
        <v>3171</v>
      </c>
      <c r="D1117" s="79" t="s">
        <v>1507</v>
      </c>
      <c r="E1117" s="56"/>
      <c r="F1117" s="2"/>
      <c r="G1117" s="5"/>
      <c r="H1117" s="5"/>
      <c r="I1117" s="11"/>
      <c r="J1117" s="11"/>
      <c r="K1117" s="8"/>
      <c r="L1117" s="8"/>
    </row>
    <row r="1118" spans="1:12" ht="15.6" x14ac:dyDescent="0.3">
      <c r="A1118" s="45">
        <v>1109</v>
      </c>
      <c r="B1118" s="45" t="s">
        <v>2189</v>
      </c>
      <c r="C1118" s="45" t="s">
        <v>3172</v>
      </c>
      <c r="D1118" s="45" t="s">
        <v>2688</v>
      </c>
      <c r="E1118" s="45"/>
      <c r="F1118" s="2"/>
      <c r="G1118" s="5"/>
      <c r="H1118" s="5"/>
      <c r="I1118" s="11"/>
      <c r="J1118" s="11"/>
      <c r="K1118" s="8"/>
      <c r="L1118" s="8"/>
    </row>
    <row r="1119" spans="1:12" ht="15.6" x14ac:dyDescent="0.3">
      <c r="A1119" s="74">
        <v>1110</v>
      </c>
      <c r="B1119" s="79" t="s">
        <v>720</v>
      </c>
      <c r="C1119" s="45" t="s">
        <v>3171</v>
      </c>
      <c r="D1119" s="79" t="s">
        <v>1507</v>
      </c>
      <c r="E1119" s="56"/>
      <c r="F1119" s="2"/>
      <c r="G1119" s="5"/>
      <c r="H1119" s="5"/>
      <c r="I1119" s="11"/>
      <c r="J1119" s="11"/>
      <c r="K1119" s="8"/>
      <c r="L1119" s="8"/>
    </row>
    <row r="1120" spans="1:12" ht="15.6" x14ac:dyDescent="0.3">
      <c r="A1120" s="45">
        <v>1111</v>
      </c>
      <c r="B1120" s="79" t="s">
        <v>721</v>
      </c>
      <c r="C1120" s="45" t="s">
        <v>3171</v>
      </c>
      <c r="D1120" s="79" t="s">
        <v>1507</v>
      </c>
      <c r="E1120" s="56"/>
      <c r="F1120" s="2"/>
      <c r="G1120" s="5"/>
      <c r="H1120" s="5"/>
      <c r="I1120" s="11"/>
      <c r="J1120" s="11"/>
      <c r="K1120" s="8"/>
      <c r="L1120" s="8"/>
    </row>
    <row r="1121" spans="1:12" ht="15.6" x14ac:dyDescent="0.3">
      <c r="A1121" s="74">
        <v>1112</v>
      </c>
      <c r="B1121" s="45" t="s">
        <v>2190</v>
      </c>
      <c r="C1121" s="45" t="s">
        <v>3172</v>
      </c>
      <c r="D1121" s="45" t="s">
        <v>2688</v>
      </c>
      <c r="E1121" s="45"/>
      <c r="F1121" s="2"/>
      <c r="G1121" s="5"/>
      <c r="H1121" s="5"/>
      <c r="I1121" s="11"/>
      <c r="J1121" s="11"/>
      <c r="K1121" s="8"/>
      <c r="L1121" s="8"/>
    </row>
    <row r="1122" spans="1:12" ht="15.6" x14ac:dyDescent="0.3">
      <c r="A1122" s="45">
        <v>1113</v>
      </c>
      <c r="B1122" s="45" t="s">
        <v>2191</v>
      </c>
      <c r="C1122" s="45" t="s">
        <v>3172</v>
      </c>
      <c r="D1122" s="45" t="s">
        <v>2688</v>
      </c>
      <c r="E1122" s="45"/>
      <c r="F1122" s="2"/>
      <c r="G1122" s="5"/>
      <c r="H1122" s="5"/>
      <c r="I1122" s="11"/>
      <c r="J1122" s="11"/>
      <c r="K1122" s="8"/>
      <c r="L1122" s="8"/>
    </row>
    <row r="1123" spans="1:12" ht="15.6" x14ac:dyDescent="0.3">
      <c r="A1123" s="74">
        <v>1114</v>
      </c>
      <c r="B1123" s="79" t="s">
        <v>722</v>
      </c>
      <c r="C1123" s="45" t="s">
        <v>3171</v>
      </c>
      <c r="D1123" s="79" t="s">
        <v>1507</v>
      </c>
      <c r="E1123" s="56"/>
      <c r="F1123" s="2"/>
      <c r="G1123" s="5"/>
      <c r="H1123" s="5"/>
      <c r="I1123" s="11"/>
      <c r="J1123" s="11"/>
      <c r="K1123" s="8"/>
      <c r="L1123" s="8"/>
    </row>
    <row r="1124" spans="1:12" ht="15.6" x14ac:dyDescent="0.3">
      <c r="A1124" s="45">
        <v>1115</v>
      </c>
      <c r="B1124" s="79" t="s">
        <v>723</v>
      </c>
      <c r="C1124" s="45" t="s">
        <v>3171</v>
      </c>
      <c r="D1124" s="79" t="s">
        <v>1507</v>
      </c>
      <c r="E1124" s="56"/>
      <c r="F1124" s="2"/>
      <c r="G1124" s="5"/>
      <c r="H1124" s="5"/>
      <c r="I1124" s="11"/>
      <c r="J1124" s="11"/>
      <c r="K1124" s="8"/>
      <c r="L1124" s="8"/>
    </row>
    <row r="1125" spans="1:12" ht="15.6" x14ac:dyDescent="0.3">
      <c r="A1125" s="74">
        <v>1116</v>
      </c>
      <c r="B1125" s="45" t="s">
        <v>2192</v>
      </c>
      <c r="C1125" s="45" t="s">
        <v>3172</v>
      </c>
      <c r="D1125" s="45" t="s">
        <v>2688</v>
      </c>
      <c r="E1125" s="45"/>
      <c r="F1125" s="2"/>
      <c r="G1125" s="5"/>
      <c r="H1125" s="5"/>
      <c r="I1125" s="11"/>
      <c r="J1125" s="11"/>
      <c r="K1125" s="8"/>
      <c r="L1125" s="8"/>
    </row>
    <row r="1126" spans="1:12" ht="15.6" x14ac:dyDescent="0.3">
      <c r="A1126" s="45">
        <v>1117</v>
      </c>
      <c r="B1126" s="79" t="s">
        <v>724</v>
      </c>
      <c r="C1126" s="45" t="s">
        <v>3171</v>
      </c>
      <c r="D1126" s="79" t="s">
        <v>1507</v>
      </c>
      <c r="E1126" s="56"/>
      <c r="F1126" s="2"/>
      <c r="G1126" s="5"/>
      <c r="H1126" s="5"/>
      <c r="I1126" s="11"/>
      <c r="J1126" s="11"/>
      <c r="K1126" s="8"/>
      <c r="L1126" s="8"/>
    </row>
    <row r="1127" spans="1:12" ht="15.6" x14ac:dyDescent="0.3">
      <c r="A1127" s="74">
        <v>1118</v>
      </c>
      <c r="B1127" s="45" t="s">
        <v>2193</v>
      </c>
      <c r="C1127" s="45" t="s">
        <v>3172</v>
      </c>
      <c r="D1127" s="45" t="s">
        <v>2688</v>
      </c>
      <c r="E1127" s="45"/>
      <c r="F1127" s="2"/>
      <c r="G1127" s="5"/>
      <c r="H1127" s="5"/>
      <c r="I1127" s="11"/>
      <c r="J1127" s="11"/>
      <c r="K1127" s="8"/>
      <c r="L1127" s="8"/>
    </row>
    <row r="1128" spans="1:12" ht="15.6" x14ac:dyDescent="0.3">
      <c r="A1128" s="45">
        <v>1119</v>
      </c>
      <c r="B1128" s="79" t="s">
        <v>725</v>
      </c>
      <c r="C1128" s="45" t="s">
        <v>3171</v>
      </c>
      <c r="D1128" s="79" t="s">
        <v>1507</v>
      </c>
      <c r="E1128" s="56"/>
      <c r="F1128" s="2"/>
      <c r="G1128" s="5"/>
      <c r="H1128" s="5"/>
      <c r="I1128" s="11"/>
      <c r="J1128" s="11"/>
      <c r="K1128" s="8"/>
      <c r="L1128" s="8"/>
    </row>
    <row r="1129" spans="1:12" ht="15.6" x14ac:dyDescent="0.3">
      <c r="A1129" s="74">
        <v>1120</v>
      </c>
      <c r="B1129" s="79" t="s">
        <v>726</v>
      </c>
      <c r="C1129" s="45" t="s">
        <v>3171</v>
      </c>
      <c r="D1129" s="79" t="s">
        <v>1507</v>
      </c>
      <c r="E1129" s="56"/>
      <c r="F1129" s="2"/>
      <c r="G1129" s="5"/>
      <c r="H1129" s="5"/>
      <c r="I1129" s="11"/>
      <c r="J1129" s="11"/>
      <c r="K1129" s="8"/>
      <c r="L1129" s="8"/>
    </row>
    <row r="1130" spans="1:12" ht="15.6" x14ac:dyDescent="0.3">
      <c r="A1130" s="45">
        <v>1121</v>
      </c>
      <c r="B1130" s="45" t="s">
        <v>2194</v>
      </c>
      <c r="C1130" s="45" t="s">
        <v>3172</v>
      </c>
      <c r="D1130" s="45" t="s">
        <v>2688</v>
      </c>
      <c r="E1130" s="45"/>
      <c r="F1130" s="2"/>
      <c r="G1130" s="5"/>
      <c r="H1130" s="5"/>
      <c r="I1130" s="11"/>
      <c r="J1130" s="11"/>
      <c r="K1130" s="8"/>
      <c r="L1130" s="8"/>
    </row>
    <row r="1131" spans="1:12" ht="15.6" x14ac:dyDescent="0.3">
      <c r="A1131" s="74">
        <v>1122</v>
      </c>
      <c r="B1131" s="45" t="s">
        <v>2195</v>
      </c>
      <c r="C1131" s="45" t="s">
        <v>3172</v>
      </c>
      <c r="D1131" s="45" t="s">
        <v>2688</v>
      </c>
      <c r="E1131" s="45"/>
      <c r="F1131" s="2"/>
      <c r="G1131" s="5"/>
      <c r="H1131" s="5"/>
      <c r="I1131" s="11"/>
      <c r="J1131" s="11"/>
      <c r="K1131" s="8"/>
      <c r="L1131" s="8"/>
    </row>
    <row r="1132" spans="1:12" ht="15.6" x14ac:dyDescent="0.3">
      <c r="A1132" s="45">
        <v>1123</v>
      </c>
      <c r="B1132" s="79" t="s">
        <v>728</v>
      </c>
      <c r="C1132" s="45" t="s">
        <v>3171</v>
      </c>
      <c r="D1132" s="79" t="s">
        <v>1507</v>
      </c>
      <c r="E1132" s="56"/>
      <c r="F1132" s="2"/>
      <c r="G1132" s="5"/>
      <c r="H1132" s="5"/>
      <c r="I1132" s="11"/>
      <c r="J1132" s="11"/>
      <c r="K1132" s="8"/>
      <c r="L1132" s="8"/>
    </row>
    <row r="1133" spans="1:12" ht="15.6" x14ac:dyDescent="0.3">
      <c r="A1133" s="74">
        <v>1124</v>
      </c>
      <c r="B1133" s="79" t="s">
        <v>727</v>
      </c>
      <c r="C1133" s="45" t="s">
        <v>3171</v>
      </c>
      <c r="D1133" s="79" t="s">
        <v>1507</v>
      </c>
      <c r="E1133" s="56"/>
      <c r="F1133" s="2"/>
      <c r="G1133" s="5"/>
      <c r="H1133" s="5"/>
      <c r="I1133" s="11"/>
      <c r="J1133" s="11"/>
      <c r="K1133" s="8"/>
      <c r="L1133" s="8"/>
    </row>
    <row r="1134" spans="1:12" ht="15.6" x14ac:dyDescent="0.3">
      <c r="A1134" s="45">
        <v>1125</v>
      </c>
      <c r="B1134" s="45" t="s">
        <v>2196</v>
      </c>
      <c r="C1134" s="45" t="s">
        <v>3172</v>
      </c>
      <c r="D1134" s="45" t="s">
        <v>2701</v>
      </c>
      <c r="E1134" s="45"/>
      <c r="F1134" s="2"/>
      <c r="G1134" s="5"/>
      <c r="H1134" s="5"/>
      <c r="I1134" s="11"/>
      <c r="J1134" s="11"/>
      <c r="K1134" s="8"/>
      <c r="L1134" s="8"/>
    </row>
    <row r="1135" spans="1:12" ht="15.6" x14ac:dyDescent="0.3">
      <c r="A1135" s="74">
        <v>1126</v>
      </c>
      <c r="B1135" s="45" t="s">
        <v>2197</v>
      </c>
      <c r="C1135" s="45" t="s">
        <v>3172</v>
      </c>
      <c r="D1135" s="45" t="s">
        <v>2688</v>
      </c>
      <c r="E1135" s="45"/>
      <c r="F1135" s="2"/>
      <c r="G1135" s="5"/>
      <c r="H1135" s="5"/>
      <c r="I1135" s="11"/>
      <c r="J1135" s="11"/>
      <c r="K1135" s="8"/>
      <c r="L1135" s="8"/>
    </row>
    <row r="1136" spans="1:12" ht="15.6" x14ac:dyDescent="0.3">
      <c r="A1136" s="45">
        <v>1127</v>
      </c>
      <c r="B1136" s="79" t="s">
        <v>729</v>
      </c>
      <c r="C1136" s="45" t="s">
        <v>3171</v>
      </c>
      <c r="D1136" s="79" t="s">
        <v>1507</v>
      </c>
      <c r="E1136" s="56"/>
      <c r="F1136" s="2"/>
      <c r="G1136" s="5"/>
      <c r="H1136" s="5"/>
      <c r="I1136" s="11"/>
      <c r="J1136" s="11"/>
      <c r="K1136" s="8"/>
      <c r="L1136" s="8"/>
    </row>
    <row r="1137" spans="1:12" ht="15.6" x14ac:dyDescent="0.3">
      <c r="A1137" s="74">
        <v>1128</v>
      </c>
      <c r="B1137" s="79" t="s">
        <v>730</v>
      </c>
      <c r="C1137" s="45" t="s">
        <v>3171</v>
      </c>
      <c r="D1137" s="79" t="s">
        <v>1507</v>
      </c>
      <c r="E1137" s="56"/>
      <c r="F1137" s="2"/>
      <c r="G1137" s="5"/>
      <c r="H1137" s="5"/>
      <c r="I1137" s="11"/>
      <c r="J1137" s="11"/>
      <c r="K1137" s="8"/>
      <c r="L1137" s="8"/>
    </row>
    <row r="1138" spans="1:12" ht="15.6" x14ac:dyDescent="0.3">
      <c r="A1138" s="45">
        <v>1129</v>
      </c>
      <c r="B1138" s="79" t="s">
        <v>731</v>
      </c>
      <c r="C1138" s="45" t="s">
        <v>3171</v>
      </c>
      <c r="D1138" s="79" t="s">
        <v>1507</v>
      </c>
      <c r="E1138" s="56"/>
      <c r="F1138" s="2"/>
      <c r="G1138" s="5"/>
      <c r="H1138" s="5"/>
      <c r="I1138" s="11"/>
      <c r="J1138" s="11"/>
      <c r="K1138" s="8"/>
      <c r="L1138" s="8"/>
    </row>
    <row r="1139" spans="1:12" ht="15.6" x14ac:dyDescent="0.3">
      <c r="A1139" s="74">
        <v>1130</v>
      </c>
      <c r="B1139" s="79" t="s">
        <v>732</v>
      </c>
      <c r="C1139" s="45" t="s">
        <v>3171</v>
      </c>
      <c r="D1139" s="79" t="s">
        <v>1507</v>
      </c>
      <c r="E1139" s="56"/>
      <c r="F1139" s="2"/>
      <c r="G1139" s="5"/>
      <c r="H1139" s="5"/>
      <c r="I1139" s="11"/>
      <c r="J1139" s="11"/>
      <c r="K1139" s="8"/>
      <c r="L1139" s="8"/>
    </row>
    <row r="1140" spans="1:12" ht="15.6" x14ac:dyDescent="0.3">
      <c r="A1140" s="45">
        <v>1131</v>
      </c>
      <c r="B1140" s="79" t="s">
        <v>733</v>
      </c>
      <c r="C1140" s="45" t="s">
        <v>3171</v>
      </c>
      <c r="D1140" s="79" t="s">
        <v>1507</v>
      </c>
      <c r="E1140" s="56"/>
      <c r="F1140" s="2"/>
      <c r="G1140" s="5"/>
      <c r="H1140" s="5"/>
      <c r="I1140" s="11"/>
      <c r="J1140" s="11"/>
      <c r="K1140" s="8"/>
      <c r="L1140" s="8"/>
    </row>
    <row r="1141" spans="1:12" ht="15.6" x14ac:dyDescent="0.3">
      <c r="A1141" s="74">
        <v>1132</v>
      </c>
      <c r="B1141" s="45" t="s">
        <v>2198</v>
      </c>
      <c r="C1141" s="45" t="s">
        <v>3172</v>
      </c>
      <c r="D1141" s="45" t="s">
        <v>2688</v>
      </c>
      <c r="E1141" s="45"/>
      <c r="F1141" s="2"/>
      <c r="G1141" s="5"/>
      <c r="H1141" s="5"/>
      <c r="I1141" s="11"/>
      <c r="J1141" s="11"/>
      <c r="K1141" s="8"/>
      <c r="L1141" s="8"/>
    </row>
    <row r="1142" spans="1:12" ht="15.6" x14ac:dyDescent="0.3">
      <c r="A1142" s="45">
        <v>1133</v>
      </c>
      <c r="B1142" s="45" t="s">
        <v>2199</v>
      </c>
      <c r="C1142" s="45" t="s">
        <v>3172</v>
      </c>
      <c r="D1142" s="45" t="s">
        <v>2688</v>
      </c>
      <c r="E1142" s="45"/>
      <c r="F1142" s="2"/>
      <c r="G1142" s="5"/>
      <c r="H1142" s="5"/>
      <c r="I1142" s="11"/>
      <c r="J1142" s="11"/>
      <c r="K1142" s="8"/>
      <c r="L1142" s="8"/>
    </row>
    <row r="1143" spans="1:12" ht="15.6" x14ac:dyDescent="0.3">
      <c r="A1143" s="74">
        <v>1134</v>
      </c>
      <c r="B1143" s="45" t="s">
        <v>2200</v>
      </c>
      <c r="C1143" s="45" t="s">
        <v>3172</v>
      </c>
      <c r="D1143" s="45" t="s">
        <v>2688</v>
      </c>
      <c r="E1143" s="45"/>
      <c r="F1143" s="2"/>
      <c r="G1143" s="5"/>
      <c r="H1143" s="5"/>
      <c r="I1143" s="11"/>
      <c r="J1143" s="11"/>
      <c r="K1143" s="8"/>
      <c r="L1143" s="8"/>
    </row>
    <row r="1144" spans="1:12" ht="15.6" x14ac:dyDescent="0.3">
      <c r="A1144" s="45">
        <v>1135</v>
      </c>
      <c r="B1144" s="45" t="s">
        <v>2201</v>
      </c>
      <c r="C1144" s="45" t="s">
        <v>3172</v>
      </c>
      <c r="D1144" s="45" t="s">
        <v>2688</v>
      </c>
      <c r="E1144" s="45"/>
      <c r="F1144" s="2"/>
      <c r="G1144" s="5"/>
      <c r="H1144" s="5"/>
      <c r="I1144" s="11"/>
      <c r="J1144" s="11"/>
      <c r="K1144" s="8"/>
      <c r="L1144" s="8"/>
    </row>
    <row r="1145" spans="1:12" ht="15.6" x14ac:dyDescent="0.3">
      <c r="A1145" s="74">
        <v>1136</v>
      </c>
      <c r="B1145" s="79" t="s">
        <v>734</v>
      </c>
      <c r="C1145" s="45" t="s">
        <v>3171</v>
      </c>
      <c r="D1145" s="79" t="s">
        <v>1507</v>
      </c>
      <c r="E1145" s="56"/>
      <c r="F1145" s="2"/>
      <c r="G1145" s="5"/>
      <c r="H1145" s="5"/>
      <c r="I1145" s="11"/>
      <c r="J1145" s="11"/>
      <c r="K1145" s="8"/>
      <c r="L1145" s="8"/>
    </row>
    <row r="1146" spans="1:12" ht="15.6" x14ac:dyDescent="0.3">
      <c r="A1146" s="45">
        <v>1137</v>
      </c>
      <c r="B1146" s="79" t="s">
        <v>735</v>
      </c>
      <c r="C1146" s="45" t="s">
        <v>3171</v>
      </c>
      <c r="D1146" s="79" t="s">
        <v>1507</v>
      </c>
      <c r="E1146" s="56"/>
      <c r="F1146" s="2"/>
      <c r="G1146" s="5"/>
      <c r="H1146" s="5"/>
      <c r="I1146" s="11"/>
      <c r="J1146" s="11"/>
      <c r="K1146" s="8"/>
      <c r="L1146" s="8"/>
    </row>
    <row r="1147" spans="1:12" ht="15.6" x14ac:dyDescent="0.3">
      <c r="A1147" s="74">
        <v>1138</v>
      </c>
      <c r="B1147" s="45" t="s">
        <v>2202</v>
      </c>
      <c r="C1147" s="45" t="s">
        <v>3172</v>
      </c>
      <c r="D1147" s="45" t="s">
        <v>2688</v>
      </c>
      <c r="E1147" s="45"/>
      <c r="F1147" s="2"/>
      <c r="G1147" s="5"/>
      <c r="H1147" s="5"/>
      <c r="I1147" s="11"/>
      <c r="J1147" s="11"/>
      <c r="K1147" s="8"/>
      <c r="L1147" s="8"/>
    </row>
    <row r="1148" spans="1:12" ht="15.6" x14ac:dyDescent="0.3">
      <c r="A1148" s="45">
        <v>1139</v>
      </c>
      <c r="B1148" s="79" t="s">
        <v>736</v>
      </c>
      <c r="C1148" s="45" t="s">
        <v>3171</v>
      </c>
      <c r="D1148" s="79" t="s">
        <v>1507</v>
      </c>
      <c r="E1148" s="56"/>
      <c r="F1148" s="2"/>
      <c r="G1148" s="5"/>
      <c r="H1148" s="5"/>
      <c r="I1148" s="11"/>
      <c r="J1148" s="11"/>
      <c r="K1148" s="8"/>
      <c r="L1148" s="8"/>
    </row>
    <row r="1149" spans="1:12" ht="15.6" x14ac:dyDescent="0.3">
      <c r="A1149" s="74">
        <v>1140</v>
      </c>
      <c r="B1149" s="45" t="s">
        <v>2203</v>
      </c>
      <c r="C1149" s="45" t="s">
        <v>3172</v>
      </c>
      <c r="D1149" s="45" t="s">
        <v>2688</v>
      </c>
      <c r="E1149" s="45"/>
      <c r="F1149" s="2"/>
      <c r="G1149" s="5"/>
      <c r="H1149" s="5"/>
      <c r="I1149" s="11"/>
      <c r="J1149" s="11"/>
      <c r="K1149" s="8"/>
      <c r="L1149" s="8"/>
    </row>
    <row r="1150" spans="1:12" ht="15.6" x14ac:dyDescent="0.3">
      <c r="A1150" s="45">
        <v>1141</v>
      </c>
      <c r="B1150" s="45" t="s">
        <v>2204</v>
      </c>
      <c r="C1150" s="45" t="s">
        <v>3172</v>
      </c>
      <c r="D1150" s="45" t="s">
        <v>2688</v>
      </c>
      <c r="E1150" s="45"/>
      <c r="F1150" s="2"/>
      <c r="G1150" s="5"/>
      <c r="H1150" s="5"/>
      <c r="I1150" s="11"/>
      <c r="J1150" s="11"/>
      <c r="K1150" s="8"/>
      <c r="L1150" s="8"/>
    </row>
    <row r="1151" spans="1:12" ht="15.6" x14ac:dyDescent="0.3">
      <c r="A1151" s="74">
        <v>1142</v>
      </c>
      <c r="B1151" s="45" t="s">
        <v>1853</v>
      </c>
      <c r="C1151" s="45" t="s">
        <v>3172</v>
      </c>
      <c r="D1151" s="45" t="s">
        <v>2688</v>
      </c>
      <c r="E1151" s="45"/>
      <c r="F1151" s="2"/>
      <c r="G1151" s="5"/>
      <c r="H1151" s="5"/>
      <c r="I1151" s="11"/>
      <c r="J1151" s="11"/>
      <c r="K1151" s="8"/>
      <c r="L1151" s="8"/>
    </row>
    <row r="1152" spans="1:12" ht="15.6" x14ac:dyDescent="0.3">
      <c r="A1152" s="45">
        <v>1143</v>
      </c>
      <c r="B1152" s="79" t="s">
        <v>737</v>
      </c>
      <c r="C1152" s="45" t="s">
        <v>3171</v>
      </c>
      <c r="D1152" s="79" t="s">
        <v>1507</v>
      </c>
      <c r="E1152" s="56"/>
      <c r="F1152" s="2"/>
      <c r="G1152" s="5"/>
      <c r="H1152" s="5"/>
      <c r="I1152" s="11"/>
      <c r="J1152" s="11"/>
      <c r="K1152" s="8"/>
      <c r="L1152" s="8"/>
    </row>
    <row r="1153" spans="1:32" ht="15.6" x14ac:dyDescent="0.3">
      <c r="A1153" s="74">
        <v>1144</v>
      </c>
      <c r="B1153" s="79" t="s">
        <v>738</v>
      </c>
      <c r="C1153" s="45" t="s">
        <v>3171</v>
      </c>
      <c r="D1153" s="79" t="s">
        <v>1507</v>
      </c>
      <c r="E1153" s="56"/>
      <c r="F1153" s="2"/>
      <c r="G1153" s="5"/>
      <c r="H1153" s="5"/>
      <c r="I1153" s="11"/>
      <c r="J1153" s="11"/>
      <c r="K1153" s="8"/>
      <c r="L1153" s="8"/>
    </row>
    <row r="1154" spans="1:32" ht="15.6" x14ac:dyDescent="0.3">
      <c r="A1154" s="45">
        <v>1145</v>
      </c>
      <c r="B1154" s="45" t="s">
        <v>2205</v>
      </c>
      <c r="C1154" s="45" t="s">
        <v>3172</v>
      </c>
      <c r="D1154" s="45" t="s">
        <v>2688</v>
      </c>
      <c r="E1154" s="45"/>
      <c r="F1154" s="2"/>
      <c r="G1154" s="5"/>
      <c r="H1154" s="5"/>
      <c r="I1154" s="11"/>
      <c r="J1154" s="11"/>
      <c r="K1154" s="8"/>
      <c r="L1154" s="8"/>
    </row>
    <row r="1155" spans="1:32" ht="15.6" x14ac:dyDescent="0.3">
      <c r="A1155" s="74">
        <v>1146</v>
      </c>
      <c r="B1155" s="79" t="s">
        <v>739</v>
      </c>
      <c r="C1155" s="45" t="s">
        <v>3171</v>
      </c>
      <c r="D1155" s="79" t="s">
        <v>1507</v>
      </c>
      <c r="E1155" s="56"/>
      <c r="F1155" s="2"/>
      <c r="G1155" s="5"/>
      <c r="H1155" s="5"/>
      <c r="I1155" s="11"/>
      <c r="J1155" s="11"/>
      <c r="K1155" s="8"/>
      <c r="L1155" s="8"/>
    </row>
    <row r="1156" spans="1:32" ht="15.6" x14ac:dyDescent="0.3">
      <c r="A1156" s="45">
        <v>1147</v>
      </c>
      <c r="B1156" s="45" t="s">
        <v>1854</v>
      </c>
      <c r="C1156" s="45" t="s">
        <v>3172</v>
      </c>
      <c r="D1156" s="45" t="s">
        <v>2688</v>
      </c>
      <c r="E1156" s="45"/>
      <c r="F1156" s="2"/>
      <c r="G1156" s="5"/>
      <c r="H1156" s="5"/>
      <c r="I1156" s="11"/>
      <c r="J1156" s="11"/>
      <c r="K1156" s="8"/>
      <c r="L1156" s="8"/>
    </row>
    <row r="1157" spans="1:32" ht="15.6" x14ac:dyDescent="0.3">
      <c r="A1157" s="74">
        <v>1148</v>
      </c>
      <c r="B1157" s="79" t="s">
        <v>740</v>
      </c>
      <c r="C1157" s="45" t="s">
        <v>3171</v>
      </c>
      <c r="D1157" s="79" t="s">
        <v>1507</v>
      </c>
      <c r="E1157" s="56"/>
      <c r="F1157" s="2"/>
      <c r="G1157" s="5"/>
      <c r="H1157" s="5"/>
      <c r="I1157" s="11"/>
      <c r="J1157" s="11"/>
      <c r="K1157" s="8"/>
      <c r="L1157" s="8"/>
    </row>
    <row r="1158" spans="1:32" ht="15.6" x14ac:dyDescent="0.3">
      <c r="A1158" s="45">
        <v>1149</v>
      </c>
      <c r="B1158" s="79" t="s">
        <v>741</v>
      </c>
      <c r="C1158" s="45" t="s">
        <v>3171</v>
      </c>
      <c r="D1158" s="79" t="s">
        <v>1507</v>
      </c>
      <c r="E1158" s="56"/>
      <c r="F1158" s="2"/>
      <c r="G1158" s="5"/>
      <c r="H1158" s="5"/>
      <c r="I1158" s="11"/>
      <c r="J1158" s="11"/>
      <c r="K1158" s="8"/>
      <c r="L1158" s="8"/>
    </row>
    <row r="1159" spans="1:32" ht="15.6" x14ac:dyDescent="0.3">
      <c r="A1159" s="74">
        <v>1150</v>
      </c>
      <c r="B1159" s="79" t="s">
        <v>742</v>
      </c>
      <c r="C1159" s="45" t="s">
        <v>3171</v>
      </c>
      <c r="D1159" s="79" t="s">
        <v>1507</v>
      </c>
      <c r="E1159" s="56"/>
      <c r="F1159" s="2"/>
      <c r="G1159" s="5"/>
      <c r="H1159" s="5"/>
      <c r="I1159" s="11"/>
      <c r="J1159" s="11"/>
      <c r="K1159" s="8"/>
      <c r="L1159" s="8"/>
      <c r="Z1159" s="2" t="s">
        <v>1477</v>
      </c>
      <c r="AA1159" s="2" t="s">
        <v>1359</v>
      </c>
      <c r="AB1159" s="2" t="s">
        <v>1478</v>
      </c>
      <c r="AC1159" s="2" t="s">
        <v>1479</v>
      </c>
      <c r="AD1159" s="2" t="s">
        <v>1480</v>
      </c>
      <c r="AE1159" s="2">
        <v>50</v>
      </c>
      <c r="AF1159" s="2" t="s">
        <v>1481</v>
      </c>
    </row>
    <row r="1160" spans="1:32" ht="15.6" x14ac:dyDescent="0.3">
      <c r="A1160" s="45">
        <v>1151</v>
      </c>
      <c r="B1160" s="79" t="s">
        <v>743</v>
      </c>
      <c r="C1160" s="45" t="s">
        <v>3171</v>
      </c>
      <c r="D1160" s="79" t="s">
        <v>1507</v>
      </c>
      <c r="E1160" s="56"/>
      <c r="F1160" s="2"/>
      <c r="G1160" s="5"/>
      <c r="H1160" s="5"/>
      <c r="I1160" s="5"/>
      <c r="J1160" s="5"/>
      <c r="K1160" s="8"/>
      <c r="L1160" s="8"/>
    </row>
    <row r="1161" spans="1:32" ht="15.6" x14ac:dyDescent="0.3">
      <c r="A1161" s="74">
        <v>1152</v>
      </c>
      <c r="B1161" s="45" t="s">
        <v>2206</v>
      </c>
      <c r="C1161" s="45" t="s">
        <v>3172</v>
      </c>
      <c r="D1161" s="45" t="s">
        <v>2688</v>
      </c>
      <c r="E1161" s="45"/>
      <c r="F1161" s="2"/>
      <c r="G1161" s="5"/>
      <c r="H1161" s="5"/>
      <c r="I1161" s="11"/>
      <c r="J1161" s="11"/>
      <c r="K1161" s="8"/>
      <c r="L1161" s="8"/>
    </row>
    <row r="1162" spans="1:32" ht="15.6" x14ac:dyDescent="0.3">
      <c r="A1162" s="45">
        <v>1153</v>
      </c>
      <c r="B1162" s="79" t="s">
        <v>744</v>
      </c>
      <c r="C1162" s="45" t="s">
        <v>3171</v>
      </c>
      <c r="D1162" s="79" t="s">
        <v>1507</v>
      </c>
      <c r="E1162" s="56"/>
      <c r="F1162" s="2"/>
      <c r="G1162" s="5"/>
      <c r="H1162" s="5"/>
      <c r="I1162" s="11"/>
      <c r="J1162" s="11"/>
      <c r="K1162" s="8"/>
      <c r="L1162" s="8"/>
    </row>
    <row r="1163" spans="1:32" ht="15.6" x14ac:dyDescent="0.3">
      <c r="A1163" s="74">
        <v>1154</v>
      </c>
      <c r="B1163" s="79" t="s">
        <v>745</v>
      </c>
      <c r="C1163" s="45" t="s">
        <v>3171</v>
      </c>
      <c r="D1163" s="79" t="s">
        <v>1507</v>
      </c>
      <c r="E1163" s="56"/>
      <c r="F1163" s="2"/>
      <c r="G1163" s="5"/>
      <c r="H1163" s="5"/>
      <c r="I1163" s="11"/>
      <c r="J1163" s="11"/>
      <c r="K1163" s="8"/>
      <c r="L1163" s="8"/>
    </row>
    <row r="1164" spans="1:32" ht="15.6" x14ac:dyDescent="0.3">
      <c r="A1164" s="45">
        <v>1155</v>
      </c>
      <c r="B1164" s="79" t="s">
        <v>746</v>
      </c>
      <c r="C1164" s="45" t="s">
        <v>3171</v>
      </c>
      <c r="D1164" s="79" t="s">
        <v>1507</v>
      </c>
      <c r="E1164" s="56"/>
      <c r="F1164" s="2"/>
      <c r="G1164" s="5"/>
      <c r="H1164" s="5"/>
      <c r="I1164" s="11"/>
      <c r="J1164" s="11"/>
      <c r="K1164" s="8"/>
      <c r="L1164" s="8"/>
    </row>
    <row r="1165" spans="1:32" ht="15.6" x14ac:dyDescent="0.3">
      <c r="A1165" s="74">
        <v>1156</v>
      </c>
      <c r="B1165" s="79" t="s">
        <v>747</v>
      </c>
      <c r="C1165" s="45" t="s">
        <v>3171</v>
      </c>
      <c r="D1165" s="79" t="s">
        <v>1507</v>
      </c>
      <c r="E1165" s="56"/>
      <c r="F1165" s="2"/>
      <c r="G1165" s="5"/>
      <c r="H1165" s="5"/>
      <c r="I1165" s="11"/>
      <c r="J1165" s="11"/>
      <c r="K1165" s="8"/>
      <c r="L1165" s="8"/>
    </row>
    <row r="1166" spans="1:32" ht="15.6" x14ac:dyDescent="0.3">
      <c r="A1166" s="45">
        <v>1157</v>
      </c>
      <c r="B1166" s="79" t="s">
        <v>748</v>
      </c>
      <c r="C1166" s="45" t="s">
        <v>3171</v>
      </c>
      <c r="D1166" s="79" t="s">
        <v>1507</v>
      </c>
      <c r="E1166" s="56"/>
      <c r="F1166" s="2"/>
      <c r="G1166" s="5"/>
      <c r="H1166" s="5"/>
      <c r="I1166" s="11"/>
      <c r="J1166" s="11"/>
      <c r="K1166" s="8"/>
      <c r="L1166" s="8"/>
    </row>
    <row r="1167" spans="1:32" ht="15.6" x14ac:dyDescent="0.3">
      <c r="A1167" s="74">
        <v>1158</v>
      </c>
      <c r="B1167" s="45" t="s">
        <v>2207</v>
      </c>
      <c r="C1167" s="45" t="s">
        <v>3172</v>
      </c>
      <c r="D1167" s="45" t="s">
        <v>2688</v>
      </c>
      <c r="E1167" s="45"/>
      <c r="F1167" s="2"/>
      <c r="G1167" s="5"/>
      <c r="H1167" s="5"/>
      <c r="I1167" s="11"/>
      <c r="J1167" s="11"/>
      <c r="K1167" s="8"/>
      <c r="L1167" s="8"/>
    </row>
    <row r="1168" spans="1:32" ht="15.6" x14ac:dyDescent="0.3">
      <c r="A1168" s="45">
        <v>1159</v>
      </c>
      <c r="B1168" s="79" t="s">
        <v>749</v>
      </c>
      <c r="C1168" s="45" t="s">
        <v>3171</v>
      </c>
      <c r="D1168" s="79" t="s">
        <v>1507</v>
      </c>
      <c r="E1168" s="56"/>
      <c r="F1168" s="2"/>
      <c r="G1168" s="5"/>
      <c r="H1168" s="5"/>
      <c r="I1168" s="11"/>
      <c r="J1168" s="11"/>
      <c r="K1168" s="8"/>
      <c r="L1168" s="8"/>
    </row>
    <row r="1169" spans="1:12" ht="15.6" x14ac:dyDescent="0.3">
      <c r="A1169" s="74">
        <v>1160</v>
      </c>
      <c r="B1169" s="45" t="s">
        <v>2208</v>
      </c>
      <c r="C1169" s="45" t="s">
        <v>3172</v>
      </c>
      <c r="D1169" s="45" t="s">
        <v>2711</v>
      </c>
      <c r="E1169" s="45"/>
      <c r="F1169" s="2"/>
      <c r="G1169" s="5"/>
      <c r="H1169" s="5"/>
      <c r="I1169" s="11"/>
      <c r="J1169" s="11"/>
      <c r="K1169" s="8"/>
      <c r="L1169" s="8"/>
    </row>
    <row r="1170" spans="1:12" ht="15.6" x14ac:dyDescent="0.3">
      <c r="A1170" s="45">
        <v>1161</v>
      </c>
      <c r="B1170" s="79" t="s">
        <v>750</v>
      </c>
      <c r="C1170" s="45" t="s">
        <v>3171</v>
      </c>
      <c r="D1170" s="79" t="s">
        <v>1507</v>
      </c>
      <c r="E1170" s="56"/>
      <c r="F1170" s="2"/>
      <c r="G1170" s="5"/>
      <c r="H1170" s="5"/>
      <c r="I1170" s="11"/>
      <c r="J1170" s="11"/>
      <c r="K1170" s="8"/>
      <c r="L1170" s="8"/>
    </row>
    <row r="1171" spans="1:12" ht="15.6" x14ac:dyDescent="0.3">
      <c r="A1171" s="74">
        <v>1162</v>
      </c>
      <c r="B1171" s="45" t="s">
        <v>2209</v>
      </c>
      <c r="C1171" s="45" t="s">
        <v>3172</v>
      </c>
      <c r="D1171" s="45" t="s">
        <v>2688</v>
      </c>
      <c r="E1171" s="45"/>
      <c r="F1171" s="2"/>
      <c r="G1171" s="5"/>
      <c r="H1171" s="5"/>
      <c r="I1171" s="11"/>
      <c r="J1171" s="11"/>
      <c r="K1171" s="8"/>
      <c r="L1171" s="8"/>
    </row>
    <row r="1172" spans="1:12" ht="15.6" x14ac:dyDescent="0.3">
      <c r="A1172" s="45">
        <v>1163</v>
      </c>
      <c r="B1172" s="79" t="s">
        <v>751</v>
      </c>
      <c r="C1172" s="45" t="s">
        <v>3171</v>
      </c>
      <c r="D1172" s="79" t="s">
        <v>1507</v>
      </c>
      <c r="E1172" s="56"/>
      <c r="F1172" s="2"/>
      <c r="G1172" s="5"/>
      <c r="H1172" s="5"/>
      <c r="I1172" s="11"/>
      <c r="J1172" s="11"/>
      <c r="K1172" s="8"/>
      <c r="L1172" s="8"/>
    </row>
    <row r="1173" spans="1:12" ht="15.6" x14ac:dyDescent="0.3">
      <c r="A1173" s="74">
        <v>1164</v>
      </c>
      <c r="B1173" s="45" t="s">
        <v>2210</v>
      </c>
      <c r="C1173" s="45" t="s">
        <v>3172</v>
      </c>
      <c r="D1173" s="45" t="s">
        <v>2688</v>
      </c>
      <c r="E1173" s="45"/>
      <c r="F1173" s="2"/>
      <c r="G1173" s="5"/>
      <c r="H1173" s="5"/>
      <c r="I1173" s="11"/>
      <c r="J1173" s="11"/>
      <c r="K1173" s="8"/>
      <c r="L1173" s="8"/>
    </row>
    <row r="1174" spans="1:12" ht="15.6" x14ac:dyDescent="0.3">
      <c r="A1174" s="45">
        <v>1165</v>
      </c>
      <c r="B1174" s="45" t="s">
        <v>1855</v>
      </c>
      <c r="C1174" s="45" t="s">
        <v>3172</v>
      </c>
      <c r="D1174" s="45" t="s">
        <v>2689</v>
      </c>
      <c r="E1174" s="45"/>
      <c r="F1174" s="2"/>
      <c r="G1174" s="5"/>
      <c r="H1174" s="5"/>
      <c r="I1174" s="11"/>
      <c r="J1174" s="11"/>
      <c r="K1174" s="8"/>
      <c r="L1174" s="8"/>
    </row>
    <row r="1175" spans="1:12" ht="15.6" x14ac:dyDescent="0.3">
      <c r="A1175" s="74">
        <v>1166</v>
      </c>
      <c r="B1175" s="79" t="s">
        <v>752</v>
      </c>
      <c r="C1175" s="45" t="s">
        <v>3171</v>
      </c>
      <c r="D1175" s="79" t="s">
        <v>1507</v>
      </c>
      <c r="E1175" s="56"/>
      <c r="F1175" s="2"/>
      <c r="G1175" s="5"/>
      <c r="H1175" s="5"/>
      <c r="I1175" s="11"/>
      <c r="J1175" s="11"/>
      <c r="K1175" s="8"/>
      <c r="L1175" s="8"/>
    </row>
    <row r="1176" spans="1:12" ht="15.6" x14ac:dyDescent="0.3">
      <c r="A1176" s="45">
        <v>1167</v>
      </c>
      <c r="B1176" s="45" t="s">
        <v>2211</v>
      </c>
      <c r="C1176" s="45" t="s">
        <v>3172</v>
      </c>
      <c r="D1176" s="45" t="s">
        <v>2701</v>
      </c>
      <c r="E1176" s="45"/>
      <c r="F1176" s="2"/>
      <c r="G1176" s="5"/>
      <c r="H1176" s="5"/>
      <c r="I1176" s="11"/>
      <c r="J1176" s="11"/>
      <c r="K1176" s="8"/>
      <c r="L1176" s="8"/>
    </row>
    <row r="1177" spans="1:12" ht="15.6" x14ac:dyDescent="0.3">
      <c r="A1177" s="74">
        <v>1168</v>
      </c>
      <c r="B1177" s="45" t="s">
        <v>2212</v>
      </c>
      <c r="C1177" s="45" t="s">
        <v>3172</v>
      </c>
      <c r="D1177" s="45" t="s">
        <v>2688</v>
      </c>
      <c r="E1177" s="45"/>
      <c r="F1177" s="2"/>
      <c r="G1177" s="5"/>
      <c r="H1177" s="5"/>
      <c r="I1177" s="11"/>
      <c r="J1177" s="11"/>
      <c r="K1177" s="8"/>
      <c r="L1177" s="8"/>
    </row>
    <row r="1178" spans="1:12" ht="15.6" x14ac:dyDescent="0.3">
      <c r="A1178" s="45">
        <v>1169</v>
      </c>
      <c r="B1178" s="79" t="s">
        <v>753</v>
      </c>
      <c r="C1178" s="45" t="s">
        <v>3171</v>
      </c>
      <c r="D1178" s="79" t="s">
        <v>1507</v>
      </c>
      <c r="E1178" s="56"/>
      <c r="F1178" s="2"/>
      <c r="G1178" s="5"/>
      <c r="H1178" s="5"/>
      <c r="I1178" s="11"/>
      <c r="J1178" s="11"/>
      <c r="K1178" s="8"/>
      <c r="L1178" s="8"/>
    </row>
    <row r="1179" spans="1:12" ht="15.6" x14ac:dyDescent="0.3">
      <c r="A1179" s="74">
        <v>1170</v>
      </c>
      <c r="B1179" s="79" t="s">
        <v>754</v>
      </c>
      <c r="C1179" s="45" t="s">
        <v>3171</v>
      </c>
      <c r="D1179" s="79" t="s">
        <v>1507</v>
      </c>
      <c r="E1179" s="56"/>
      <c r="F1179" s="2"/>
      <c r="G1179" s="5"/>
      <c r="H1179" s="5"/>
      <c r="I1179" s="11"/>
      <c r="J1179" s="11"/>
      <c r="K1179" s="8"/>
      <c r="L1179" s="8"/>
    </row>
    <row r="1180" spans="1:12" ht="15.6" x14ac:dyDescent="0.3">
      <c r="A1180" s="45">
        <v>1171</v>
      </c>
      <c r="B1180" s="45" t="s">
        <v>2213</v>
      </c>
      <c r="C1180" s="45" t="s">
        <v>3172</v>
      </c>
      <c r="D1180" s="45" t="s">
        <v>2688</v>
      </c>
      <c r="E1180" s="45"/>
      <c r="F1180" s="2"/>
      <c r="G1180" s="5"/>
      <c r="H1180" s="5"/>
      <c r="I1180" s="11"/>
      <c r="J1180" s="11"/>
      <c r="K1180" s="8"/>
      <c r="L1180" s="8"/>
    </row>
    <row r="1181" spans="1:12" ht="15.6" x14ac:dyDescent="0.3">
      <c r="A1181" s="74">
        <v>1172</v>
      </c>
      <c r="B1181" s="45" t="s">
        <v>1856</v>
      </c>
      <c r="C1181" s="45" t="s">
        <v>3172</v>
      </c>
      <c r="D1181" s="45" t="s">
        <v>2688</v>
      </c>
      <c r="E1181" s="45"/>
      <c r="F1181" s="2"/>
      <c r="G1181" s="5"/>
      <c r="H1181" s="5"/>
      <c r="I1181" s="11"/>
      <c r="J1181" s="11"/>
      <c r="K1181" s="8"/>
      <c r="L1181" s="8"/>
    </row>
    <row r="1182" spans="1:12" ht="15.6" x14ac:dyDescent="0.3">
      <c r="A1182" s="45">
        <v>1173</v>
      </c>
      <c r="B1182" s="79" t="s">
        <v>755</v>
      </c>
      <c r="C1182" s="45" t="s">
        <v>3171</v>
      </c>
      <c r="D1182" s="79" t="s">
        <v>1507</v>
      </c>
      <c r="E1182" s="56"/>
      <c r="F1182" s="2"/>
      <c r="G1182" s="5"/>
      <c r="H1182" s="5"/>
      <c r="I1182" s="11"/>
      <c r="J1182" s="11"/>
      <c r="K1182" s="8"/>
      <c r="L1182" s="8"/>
    </row>
    <row r="1183" spans="1:12" ht="15.6" x14ac:dyDescent="0.3">
      <c r="A1183" s="74">
        <v>1174</v>
      </c>
      <c r="B1183" s="45" t="s">
        <v>2214</v>
      </c>
      <c r="C1183" s="45" t="s">
        <v>3172</v>
      </c>
      <c r="D1183" s="45" t="s">
        <v>2688</v>
      </c>
      <c r="E1183" s="45"/>
      <c r="F1183" s="2"/>
      <c r="G1183" s="5"/>
      <c r="H1183" s="5"/>
      <c r="I1183" s="11"/>
      <c r="J1183" s="11"/>
      <c r="K1183" s="8"/>
      <c r="L1183" s="8"/>
    </row>
    <row r="1184" spans="1:12" ht="15.6" x14ac:dyDescent="0.3">
      <c r="A1184" s="45">
        <v>1175</v>
      </c>
      <c r="B1184" s="79" t="s">
        <v>756</v>
      </c>
      <c r="C1184" s="45" t="s">
        <v>3171</v>
      </c>
      <c r="D1184" s="79" t="s">
        <v>1507</v>
      </c>
      <c r="E1184" s="56"/>
      <c r="F1184" s="2"/>
      <c r="G1184" s="5"/>
      <c r="H1184" s="5"/>
      <c r="I1184" s="11"/>
      <c r="J1184" s="11"/>
      <c r="K1184" s="8"/>
      <c r="L1184" s="8"/>
    </row>
    <row r="1185" spans="1:12" ht="15.6" x14ac:dyDescent="0.3">
      <c r="A1185" s="74">
        <v>1176</v>
      </c>
      <c r="B1185" s="45" t="s">
        <v>2215</v>
      </c>
      <c r="C1185" s="45" t="s">
        <v>3172</v>
      </c>
      <c r="D1185" s="45" t="s">
        <v>2688</v>
      </c>
      <c r="E1185" s="45"/>
      <c r="F1185" s="2"/>
      <c r="G1185" s="5"/>
      <c r="H1185" s="5"/>
      <c r="I1185" s="11"/>
      <c r="J1185" s="11"/>
      <c r="K1185" s="8"/>
      <c r="L1185" s="8"/>
    </row>
    <row r="1186" spans="1:12" ht="15.6" x14ac:dyDescent="0.3">
      <c r="A1186" s="45">
        <v>1177</v>
      </c>
      <c r="B1186" s="79" t="s">
        <v>757</v>
      </c>
      <c r="C1186" s="45" t="s">
        <v>3171</v>
      </c>
      <c r="D1186" s="79" t="s">
        <v>1507</v>
      </c>
      <c r="E1186" s="56"/>
      <c r="F1186" s="2"/>
      <c r="G1186" s="5"/>
      <c r="H1186" s="5"/>
      <c r="I1186" s="11"/>
      <c r="J1186" s="11"/>
      <c r="K1186" s="8"/>
      <c r="L1186" s="8"/>
    </row>
    <row r="1187" spans="1:12" ht="15.6" x14ac:dyDescent="0.3">
      <c r="A1187" s="74">
        <v>1178</v>
      </c>
      <c r="B1187" s="45" t="s">
        <v>2216</v>
      </c>
      <c r="C1187" s="45" t="s">
        <v>3172</v>
      </c>
      <c r="D1187" s="45" t="s">
        <v>2688</v>
      </c>
      <c r="E1187" s="45"/>
      <c r="F1187" s="2"/>
      <c r="G1187" s="5"/>
      <c r="H1187" s="5"/>
      <c r="I1187" s="11"/>
      <c r="J1187" s="11"/>
      <c r="K1187" s="8"/>
      <c r="L1187" s="8"/>
    </row>
    <row r="1188" spans="1:12" ht="15.6" x14ac:dyDescent="0.3">
      <c r="A1188" s="45">
        <v>1179</v>
      </c>
      <c r="B1188" s="45" t="s">
        <v>2217</v>
      </c>
      <c r="C1188" s="45" t="s">
        <v>3172</v>
      </c>
      <c r="D1188" s="45" t="s">
        <v>2694</v>
      </c>
      <c r="E1188" s="45"/>
      <c r="F1188" s="2"/>
      <c r="G1188" s="5"/>
      <c r="H1188" s="5"/>
      <c r="I1188" s="11"/>
      <c r="J1188" s="11"/>
      <c r="K1188" s="8"/>
      <c r="L1188" s="8"/>
    </row>
    <row r="1189" spans="1:12" ht="15.6" x14ac:dyDescent="0.3">
      <c r="A1189" s="74">
        <v>1180</v>
      </c>
      <c r="B1189" s="45" t="s">
        <v>2218</v>
      </c>
      <c r="C1189" s="45" t="s">
        <v>3172</v>
      </c>
      <c r="D1189" s="45" t="s">
        <v>2688</v>
      </c>
      <c r="E1189" s="45"/>
      <c r="F1189" s="2"/>
      <c r="G1189" s="5"/>
      <c r="H1189" s="5"/>
      <c r="I1189" s="11"/>
      <c r="J1189" s="11"/>
      <c r="K1189" s="8"/>
      <c r="L1189" s="8"/>
    </row>
    <row r="1190" spans="1:12" ht="15.6" x14ac:dyDescent="0.3">
      <c r="A1190" s="45">
        <v>1181</v>
      </c>
      <c r="B1190" s="45" t="s">
        <v>1857</v>
      </c>
      <c r="C1190" s="45" t="s">
        <v>3172</v>
      </c>
      <c r="D1190" s="45" t="s">
        <v>2688</v>
      </c>
      <c r="E1190" s="45"/>
      <c r="F1190" s="2"/>
      <c r="G1190" s="5"/>
      <c r="H1190" s="5"/>
      <c r="I1190" s="11"/>
      <c r="J1190" s="11"/>
      <c r="K1190" s="8"/>
      <c r="L1190" s="8"/>
    </row>
    <row r="1191" spans="1:12" ht="15.6" x14ac:dyDescent="0.3">
      <c r="A1191" s="74">
        <v>1182</v>
      </c>
      <c r="B1191" s="45" t="s">
        <v>2219</v>
      </c>
      <c r="C1191" s="45" t="s">
        <v>3172</v>
      </c>
      <c r="D1191" s="45" t="s">
        <v>2688</v>
      </c>
      <c r="E1191" s="45"/>
      <c r="F1191" s="2"/>
      <c r="G1191" s="5"/>
      <c r="H1191" s="5"/>
      <c r="I1191" s="11"/>
      <c r="J1191" s="11"/>
      <c r="K1191" s="8"/>
      <c r="L1191" s="8"/>
    </row>
    <row r="1192" spans="1:12" ht="15.6" x14ac:dyDescent="0.3">
      <c r="A1192" s="45">
        <v>1183</v>
      </c>
      <c r="B1192" s="45" t="s">
        <v>2220</v>
      </c>
      <c r="C1192" s="45" t="s">
        <v>3172</v>
      </c>
      <c r="D1192" s="45" t="s">
        <v>2688</v>
      </c>
      <c r="E1192" s="45"/>
      <c r="F1192" s="2"/>
      <c r="G1192" s="5"/>
      <c r="H1192" s="5"/>
      <c r="I1192" s="11"/>
      <c r="J1192" s="11"/>
      <c r="K1192" s="8"/>
      <c r="L1192" s="8"/>
    </row>
    <row r="1193" spans="1:12" ht="15.6" x14ac:dyDescent="0.3">
      <c r="A1193" s="74">
        <v>1184</v>
      </c>
      <c r="B1193" s="79" t="s">
        <v>758</v>
      </c>
      <c r="C1193" s="45" t="s">
        <v>3171</v>
      </c>
      <c r="D1193" s="79" t="s">
        <v>1507</v>
      </c>
      <c r="E1193" s="56"/>
      <c r="F1193" s="2"/>
      <c r="G1193" s="5"/>
      <c r="H1193" s="5"/>
      <c r="I1193" s="11"/>
      <c r="J1193" s="11"/>
      <c r="K1193" s="8"/>
      <c r="L1193" s="8"/>
    </row>
    <row r="1194" spans="1:12" ht="15.6" x14ac:dyDescent="0.3">
      <c r="A1194" s="45">
        <v>1185</v>
      </c>
      <c r="B1194" s="45" t="s">
        <v>2221</v>
      </c>
      <c r="C1194" s="45" t="s">
        <v>3172</v>
      </c>
      <c r="D1194" s="45" t="s">
        <v>2688</v>
      </c>
      <c r="E1194" s="45"/>
      <c r="F1194" s="2"/>
      <c r="G1194" s="5"/>
      <c r="H1194" s="5"/>
      <c r="I1194" s="11"/>
      <c r="J1194" s="11"/>
      <c r="K1194" s="8"/>
      <c r="L1194" s="8"/>
    </row>
    <row r="1195" spans="1:12" ht="15.6" x14ac:dyDescent="0.3">
      <c r="A1195" s="74">
        <v>1186</v>
      </c>
      <c r="B1195" s="79" t="s">
        <v>759</v>
      </c>
      <c r="C1195" s="45" t="s">
        <v>3171</v>
      </c>
      <c r="D1195" s="79" t="s">
        <v>1507</v>
      </c>
      <c r="E1195" s="56"/>
      <c r="F1195" s="2"/>
      <c r="G1195" s="5"/>
      <c r="H1195" s="5"/>
      <c r="I1195" s="11"/>
      <c r="J1195" s="11"/>
      <c r="K1195" s="8"/>
      <c r="L1195" s="8"/>
    </row>
    <row r="1196" spans="1:12" ht="15.6" x14ac:dyDescent="0.3">
      <c r="A1196" s="45">
        <v>1187</v>
      </c>
      <c r="B1196" s="79" t="s">
        <v>760</v>
      </c>
      <c r="C1196" s="45" t="s">
        <v>3171</v>
      </c>
      <c r="D1196" s="79" t="s">
        <v>1507</v>
      </c>
      <c r="E1196" s="56"/>
      <c r="F1196" s="2"/>
      <c r="G1196" s="5"/>
      <c r="H1196" s="5"/>
      <c r="I1196" s="11"/>
      <c r="J1196" s="11"/>
      <c r="K1196" s="8"/>
      <c r="L1196" s="8"/>
    </row>
    <row r="1197" spans="1:12" ht="15.6" x14ac:dyDescent="0.3">
      <c r="A1197" s="74">
        <v>1188</v>
      </c>
      <c r="B1197" s="79" t="s">
        <v>761</v>
      </c>
      <c r="C1197" s="45" t="s">
        <v>3171</v>
      </c>
      <c r="D1197" s="79" t="s">
        <v>1507</v>
      </c>
      <c r="E1197" s="56"/>
      <c r="F1197" s="2"/>
      <c r="G1197" s="5"/>
      <c r="H1197" s="5"/>
      <c r="I1197" s="11"/>
      <c r="J1197" s="11"/>
      <c r="K1197" s="8"/>
      <c r="L1197" s="8"/>
    </row>
    <row r="1198" spans="1:12" ht="15.6" x14ac:dyDescent="0.3">
      <c r="A1198" s="45">
        <v>1189</v>
      </c>
      <c r="B1198" s="79" t="s">
        <v>762</v>
      </c>
      <c r="C1198" s="45" t="s">
        <v>3171</v>
      </c>
      <c r="D1198" s="79" t="s">
        <v>1507</v>
      </c>
      <c r="E1198" s="56"/>
      <c r="F1198" s="2"/>
      <c r="G1198" s="5"/>
      <c r="H1198" s="5"/>
      <c r="I1198" s="11"/>
      <c r="J1198" s="11"/>
      <c r="K1198" s="8"/>
      <c r="L1198" s="8"/>
    </row>
    <row r="1199" spans="1:12" ht="15.6" x14ac:dyDescent="0.3">
      <c r="A1199" s="74">
        <v>1190</v>
      </c>
      <c r="B1199" s="45" t="s">
        <v>2222</v>
      </c>
      <c r="C1199" s="45" t="s">
        <v>3172</v>
      </c>
      <c r="D1199" s="45" t="s">
        <v>2688</v>
      </c>
      <c r="E1199" s="45"/>
      <c r="F1199" s="2"/>
      <c r="G1199" s="5"/>
      <c r="H1199" s="5"/>
      <c r="I1199" s="11"/>
      <c r="J1199" s="11"/>
      <c r="K1199" s="8"/>
      <c r="L1199" s="8"/>
    </row>
    <row r="1200" spans="1:12" ht="15.6" x14ac:dyDescent="0.3">
      <c r="A1200" s="45">
        <v>1191</v>
      </c>
      <c r="B1200" s="45" t="s">
        <v>2223</v>
      </c>
      <c r="C1200" s="45" t="s">
        <v>3172</v>
      </c>
      <c r="D1200" s="45" t="s">
        <v>2688</v>
      </c>
      <c r="E1200" s="45"/>
      <c r="F1200" s="2"/>
      <c r="G1200" s="5"/>
      <c r="H1200" s="5"/>
      <c r="I1200" s="11"/>
      <c r="J1200" s="11"/>
      <c r="K1200" s="8"/>
      <c r="L1200" s="8"/>
    </row>
    <row r="1201" spans="1:32" ht="15.6" x14ac:dyDescent="0.3">
      <c r="A1201" s="74">
        <v>1192</v>
      </c>
      <c r="B1201" s="79" t="s">
        <v>763</v>
      </c>
      <c r="C1201" s="45" t="s">
        <v>3171</v>
      </c>
      <c r="D1201" s="79" t="s">
        <v>1507</v>
      </c>
      <c r="E1201" s="56"/>
      <c r="F1201" s="2"/>
      <c r="G1201" s="5"/>
      <c r="H1201" s="5"/>
      <c r="I1201" s="11"/>
      <c r="J1201" s="11"/>
      <c r="K1201" s="8"/>
      <c r="L1201" s="8"/>
    </row>
    <row r="1202" spans="1:32" ht="15.6" x14ac:dyDescent="0.3">
      <c r="A1202" s="45">
        <v>1193</v>
      </c>
      <c r="B1202" s="45" t="s">
        <v>2224</v>
      </c>
      <c r="C1202" s="45" t="s">
        <v>3172</v>
      </c>
      <c r="D1202" s="45" t="s">
        <v>2688</v>
      </c>
      <c r="E1202" s="45"/>
      <c r="F1202" s="2"/>
      <c r="G1202" s="5"/>
      <c r="H1202" s="5"/>
      <c r="I1202" s="11"/>
      <c r="J1202" s="11"/>
      <c r="K1202" s="8"/>
      <c r="L1202" s="8"/>
    </row>
    <row r="1203" spans="1:32" ht="15.6" x14ac:dyDescent="0.3">
      <c r="A1203" s="74">
        <v>1194</v>
      </c>
      <c r="B1203" s="45" t="s">
        <v>2225</v>
      </c>
      <c r="C1203" s="45" t="s">
        <v>3172</v>
      </c>
      <c r="D1203" s="45" t="s">
        <v>2688</v>
      </c>
      <c r="E1203" s="45"/>
      <c r="F1203" s="2"/>
      <c r="G1203" s="5"/>
      <c r="H1203" s="5"/>
      <c r="I1203" s="11"/>
      <c r="J1203" s="11"/>
      <c r="K1203" s="8"/>
      <c r="L1203" s="8"/>
    </row>
    <row r="1204" spans="1:32" ht="15.6" x14ac:dyDescent="0.3">
      <c r="A1204" s="45">
        <v>1195</v>
      </c>
      <c r="B1204" s="45" t="s">
        <v>2226</v>
      </c>
      <c r="C1204" s="45" t="s">
        <v>3172</v>
      </c>
      <c r="D1204" s="45" t="s">
        <v>2688</v>
      </c>
      <c r="E1204" s="45"/>
      <c r="F1204" s="2"/>
      <c r="G1204" s="5"/>
      <c r="H1204" s="5"/>
      <c r="I1204" s="11"/>
      <c r="J1204" s="11"/>
      <c r="K1204" s="8"/>
      <c r="L1204" s="8"/>
    </row>
    <row r="1205" spans="1:32" ht="15.6" x14ac:dyDescent="0.3">
      <c r="A1205" s="74">
        <v>1196</v>
      </c>
      <c r="B1205" s="79" t="s">
        <v>764</v>
      </c>
      <c r="C1205" s="45" t="s">
        <v>3171</v>
      </c>
      <c r="D1205" s="79" t="s">
        <v>1507</v>
      </c>
      <c r="E1205" s="56"/>
      <c r="F1205" s="2"/>
      <c r="G1205" s="5"/>
      <c r="H1205" s="5"/>
      <c r="I1205" s="11"/>
      <c r="J1205" s="11"/>
      <c r="K1205" s="8"/>
      <c r="L1205" s="8"/>
    </row>
    <row r="1206" spans="1:32" ht="15.6" x14ac:dyDescent="0.3">
      <c r="A1206" s="45">
        <v>1197</v>
      </c>
      <c r="B1206" s="79" t="s">
        <v>765</v>
      </c>
      <c r="C1206" s="45" t="s">
        <v>3171</v>
      </c>
      <c r="D1206" s="79" t="s">
        <v>1507</v>
      </c>
      <c r="E1206" s="56"/>
      <c r="F1206" s="2"/>
      <c r="G1206" s="5"/>
      <c r="H1206" s="5"/>
      <c r="I1206" s="11"/>
      <c r="J1206" s="11"/>
      <c r="K1206" s="8"/>
      <c r="L1206" s="8"/>
    </row>
    <row r="1207" spans="1:32" ht="15.6" x14ac:dyDescent="0.3">
      <c r="A1207" s="74">
        <v>1198</v>
      </c>
      <c r="B1207" s="79" t="s">
        <v>766</v>
      </c>
      <c r="C1207" s="45" t="s">
        <v>3171</v>
      </c>
      <c r="D1207" s="79" t="s">
        <v>1507</v>
      </c>
      <c r="E1207" s="56"/>
      <c r="F1207" s="2"/>
      <c r="G1207" s="5"/>
      <c r="H1207" s="5"/>
      <c r="I1207" s="11"/>
      <c r="J1207" s="11"/>
      <c r="K1207" s="8"/>
      <c r="L1207" s="8"/>
    </row>
    <row r="1208" spans="1:32" ht="15.6" x14ac:dyDescent="0.3">
      <c r="A1208" s="45">
        <v>1199</v>
      </c>
      <c r="B1208" s="79" t="s">
        <v>767</v>
      </c>
      <c r="C1208" s="45" t="s">
        <v>3171</v>
      </c>
      <c r="D1208" s="79" t="s">
        <v>1507</v>
      </c>
      <c r="E1208" s="56"/>
      <c r="F1208" s="2"/>
      <c r="G1208" s="5"/>
      <c r="H1208" s="5"/>
      <c r="I1208" s="11"/>
      <c r="J1208" s="11"/>
      <c r="K1208" s="8"/>
      <c r="L1208" s="8"/>
    </row>
    <row r="1209" spans="1:32" ht="15.6" x14ac:dyDescent="0.3">
      <c r="A1209" s="74">
        <v>1200</v>
      </c>
      <c r="B1209" s="79" t="s">
        <v>768</v>
      </c>
      <c r="C1209" s="45" t="s">
        <v>3171</v>
      </c>
      <c r="D1209" s="79" t="s">
        <v>1507</v>
      </c>
      <c r="E1209" s="56"/>
      <c r="F1209" s="2"/>
      <c r="G1209" s="5"/>
      <c r="H1209" s="5"/>
      <c r="I1209" s="11"/>
      <c r="J1209" s="11"/>
      <c r="K1209" s="8"/>
      <c r="L1209" s="8"/>
    </row>
    <row r="1210" spans="1:32" ht="15.6" x14ac:dyDescent="0.3">
      <c r="A1210" s="45">
        <v>1201</v>
      </c>
      <c r="B1210" s="45" t="s">
        <v>2227</v>
      </c>
      <c r="C1210" s="45" t="s">
        <v>3172</v>
      </c>
      <c r="D1210" s="45" t="s">
        <v>2688</v>
      </c>
      <c r="E1210" s="45"/>
      <c r="F1210" s="2"/>
      <c r="G1210" s="5"/>
      <c r="H1210" s="5"/>
      <c r="I1210" s="11"/>
      <c r="J1210" s="11"/>
      <c r="K1210" s="8"/>
      <c r="L1210" s="8"/>
    </row>
    <row r="1211" spans="1:32" ht="15.6" x14ac:dyDescent="0.3">
      <c r="A1211" s="74">
        <v>1202</v>
      </c>
      <c r="B1211" s="45" t="s">
        <v>2228</v>
      </c>
      <c r="C1211" s="45" t="s">
        <v>3172</v>
      </c>
      <c r="D1211" s="45" t="s">
        <v>2688</v>
      </c>
      <c r="E1211" s="45"/>
      <c r="F1211" s="2"/>
      <c r="G1211" s="5"/>
      <c r="H1211" s="5"/>
      <c r="I1211" s="11"/>
      <c r="J1211" s="11"/>
      <c r="K1211" s="8"/>
      <c r="L1211" s="8"/>
      <c r="Z1211" s="2" t="s">
        <v>1409</v>
      </c>
      <c r="AA1211" s="2" t="s">
        <v>1366</v>
      </c>
      <c r="AB1211" s="2" t="s">
        <v>1482</v>
      </c>
      <c r="AC1211" s="2" t="s">
        <v>1483</v>
      </c>
      <c r="AD1211" s="2" t="s">
        <v>1484</v>
      </c>
      <c r="AE1211" s="2">
        <v>27</v>
      </c>
      <c r="AF1211" s="2" t="s">
        <v>1485</v>
      </c>
    </row>
    <row r="1212" spans="1:32" ht="15.6" x14ac:dyDescent="0.3">
      <c r="A1212" s="45">
        <v>1203</v>
      </c>
      <c r="B1212" s="79" t="s">
        <v>769</v>
      </c>
      <c r="C1212" s="45" t="s">
        <v>3171</v>
      </c>
      <c r="D1212" s="79" t="s">
        <v>1507</v>
      </c>
      <c r="E1212" s="56"/>
      <c r="F1212" s="2"/>
      <c r="G1212" s="5"/>
      <c r="H1212" s="5"/>
      <c r="I1212" s="11"/>
      <c r="J1212" s="11"/>
      <c r="K1212" s="8"/>
      <c r="L1212" s="8"/>
    </row>
    <row r="1213" spans="1:32" ht="15.6" x14ac:dyDescent="0.3">
      <c r="A1213" s="74">
        <v>1204</v>
      </c>
      <c r="B1213" s="79" t="s">
        <v>770</v>
      </c>
      <c r="C1213" s="45" t="s">
        <v>3171</v>
      </c>
      <c r="D1213" s="79" t="s">
        <v>1507</v>
      </c>
      <c r="E1213" s="56"/>
      <c r="F1213" s="2"/>
      <c r="G1213" s="5"/>
      <c r="H1213" s="5"/>
      <c r="I1213" s="11"/>
      <c r="J1213" s="11"/>
      <c r="K1213" s="8"/>
      <c r="L1213" s="8"/>
    </row>
    <row r="1214" spans="1:32" ht="15.6" x14ac:dyDescent="0.3">
      <c r="A1214" s="45">
        <v>1205</v>
      </c>
      <c r="B1214" s="79" t="s">
        <v>771</v>
      </c>
      <c r="C1214" s="45" t="s">
        <v>3171</v>
      </c>
      <c r="D1214" s="79" t="s">
        <v>1507</v>
      </c>
      <c r="E1214" s="56"/>
      <c r="F1214" s="2"/>
      <c r="G1214" s="5"/>
      <c r="H1214" s="5"/>
      <c r="I1214" s="11"/>
      <c r="J1214" s="11"/>
      <c r="K1214" s="8"/>
      <c r="L1214" s="8"/>
    </row>
    <row r="1215" spans="1:32" ht="15.6" x14ac:dyDescent="0.3">
      <c r="A1215" s="74">
        <v>1206</v>
      </c>
      <c r="B1215" s="45" t="s">
        <v>2229</v>
      </c>
      <c r="C1215" s="45" t="s">
        <v>3172</v>
      </c>
      <c r="D1215" s="45" t="s">
        <v>2688</v>
      </c>
      <c r="E1215" s="45"/>
      <c r="F1215" s="2"/>
      <c r="G1215" s="5"/>
      <c r="H1215" s="5"/>
      <c r="I1215" s="11"/>
      <c r="J1215" s="11"/>
      <c r="K1215" s="8"/>
      <c r="L1215" s="8"/>
    </row>
    <row r="1216" spans="1:32" ht="15.6" x14ac:dyDescent="0.3">
      <c r="A1216" s="45">
        <v>1207</v>
      </c>
      <c r="B1216" s="79" t="s">
        <v>772</v>
      </c>
      <c r="C1216" s="45" t="s">
        <v>3171</v>
      </c>
      <c r="D1216" s="79" t="s">
        <v>1507</v>
      </c>
      <c r="E1216" s="56"/>
      <c r="F1216" s="2"/>
      <c r="G1216" s="5"/>
      <c r="H1216" s="5"/>
      <c r="I1216" s="11"/>
      <c r="J1216" s="11"/>
      <c r="K1216" s="8"/>
      <c r="L1216" s="8"/>
    </row>
    <row r="1217" spans="1:12" ht="15.6" x14ac:dyDescent="0.3">
      <c r="A1217" s="74">
        <v>1208</v>
      </c>
      <c r="B1217" s="79" t="s">
        <v>773</v>
      </c>
      <c r="C1217" s="45" t="s">
        <v>3171</v>
      </c>
      <c r="D1217" s="79" t="s">
        <v>1507</v>
      </c>
      <c r="E1217" s="56"/>
      <c r="F1217" s="2"/>
      <c r="G1217" s="5"/>
      <c r="H1217" s="5"/>
      <c r="I1217" s="11"/>
      <c r="J1217" s="11"/>
      <c r="K1217" s="8"/>
      <c r="L1217" s="8"/>
    </row>
    <row r="1218" spans="1:12" ht="15.6" x14ac:dyDescent="0.3">
      <c r="A1218" s="45">
        <v>1209</v>
      </c>
      <c r="B1218" s="45" t="s">
        <v>2230</v>
      </c>
      <c r="C1218" s="45" t="s">
        <v>3172</v>
      </c>
      <c r="D1218" s="45" t="s">
        <v>2688</v>
      </c>
      <c r="E1218" s="45"/>
      <c r="F1218" s="2"/>
      <c r="G1218" s="5"/>
      <c r="H1218" s="5"/>
      <c r="I1218" s="11"/>
      <c r="J1218" s="11"/>
      <c r="K1218" s="8"/>
      <c r="L1218" s="8"/>
    </row>
    <row r="1219" spans="1:12" ht="15.6" x14ac:dyDescent="0.3">
      <c r="A1219" s="74">
        <v>1210</v>
      </c>
      <c r="B1219" s="79" t="s">
        <v>774</v>
      </c>
      <c r="C1219" s="45" t="s">
        <v>3171</v>
      </c>
      <c r="D1219" s="79" t="s">
        <v>1507</v>
      </c>
      <c r="E1219" s="56"/>
      <c r="F1219" s="2"/>
      <c r="G1219" s="5"/>
      <c r="H1219" s="5"/>
      <c r="I1219" s="11"/>
      <c r="J1219" s="11"/>
      <c r="K1219" s="8"/>
      <c r="L1219" s="8"/>
    </row>
    <row r="1220" spans="1:12" ht="15.6" x14ac:dyDescent="0.3">
      <c r="A1220" s="45">
        <v>1211</v>
      </c>
      <c r="B1220" s="79" t="s">
        <v>775</v>
      </c>
      <c r="C1220" s="45" t="s">
        <v>3171</v>
      </c>
      <c r="D1220" s="79" t="s">
        <v>1507</v>
      </c>
      <c r="E1220" s="56"/>
      <c r="F1220" s="2"/>
      <c r="G1220" s="5"/>
      <c r="H1220" s="5"/>
      <c r="I1220" s="11"/>
      <c r="J1220" s="11"/>
      <c r="K1220" s="8"/>
      <c r="L1220" s="8"/>
    </row>
    <row r="1221" spans="1:12" ht="15.6" x14ac:dyDescent="0.3">
      <c r="A1221" s="74">
        <v>1212</v>
      </c>
      <c r="B1221" s="79" t="s">
        <v>776</v>
      </c>
      <c r="C1221" s="45" t="s">
        <v>3171</v>
      </c>
      <c r="D1221" s="79" t="s">
        <v>1507</v>
      </c>
      <c r="E1221" s="56"/>
      <c r="F1221" s="2"/>
      <c r="G1221" s="5"/>
      <c r="H1221" s="5"/>
      <c r="I1221" s="11"/>
      <c r="J1221" s="11"/>
      <c r="K1221" s="8"/>
      <c r="L1221" s="8"/>
    </row>
    <row r="1222" spans="1:12" ht="15.6" x14ac:dyDescent="0.3">
      <c r="A1222" s="45">
        <v>1213</v>
      </c>
      <c r="B1222" s="79" t="s">
        <v>777</v>
      </c>
      <c r="C1222" s="45" t="s">
        <v>3171</v>
      </c>
      <c r="D1222" s="79" t="s">
        <v>1507</v>
      </c>
      <c r="E1222" s="56"/>
      <c r="F1222" s="2"/>
      <c r="G1222" s="5"/>
      <c r="H1222" s="5"/>
      <c r="I1222" s="11"/>
      <c r="J1222" s="11"/>
      <c r="K1222" s="8"/>
      <c r="L1222" s="8"/>
    </row>
    <row r="1223" spans="1:12" ht="15.6" x14ac:dyDescent="0.3">
      <c r="A1223" s="74">
        <v>1214</v>
      </c>
      <c r="B1223" s="79" t="s">
        <v>778</v>
      </c>
      <c r="C1223" s="45" t="s">
        <v>3171</v>
      </c>
      <c r="D1223" s="79" t="s">
        <v>1507</v>
      </c>
      <c r="E1223" s="56"/>
      <c r="F1223" s="2"/>
      <c r="G1223" s="5"/>
      <c r="H1223" s="5"/>
      <c r="I1223" s="11"/>
      <c r="J1223" s="11"/>
      <c r="K1223" s="8"/>
      <c r="L1223" s="8"/>
    </row>
    <row r="1224" spans="1:12" ht="15.6" x14ac:dyDescent="0.3">
      <c r="A1224" s="45">
        <v>1215</v>
      </c>
      <c r="B1224" s="79" t="s">
        <v>779</v>
      </c>
      <c r="C1224" s="45" t="s">
        <v>3171</v>
      </c>
      <c r="D1224" s="79" t="s">
        <v>1507</v>
      </c>
      <c r="E1224" s="56"/>
      <c r="F1224" s="2"/>
      <c r="G1224" s="5"/>
      <c r="H1224" s="5"/>
      <c r="I1224" s="11"/>
      <c r="J1224" s="11"/>
      <c r="K1224" s="8"/>
      <c r="L1224" s="8"/>
    </row>
    <row r="1225" spans="1:12" ht="15.6" x14ac:dyDescent="0.3">
      <c r="A1225" s="74">
        <v>1216</v>
      </c>
      <c r="B1225" s="79" t="s">
        <v>780</v>
      </c>
      <c r="C1225" s="45" t="s">
        <v>3171</v>
      </c>
      <c r="D1225" s="79" t="s">
        <v>1507</v>
      </c>
      <c r="E1225" s="56"/>
      <c r="F1225" s="2"/>
      <c r="G1225" s="5"/>
      <c r="H1225" s="5"/>
      <c r="I1225" s="11"/>
      <c r="J1225" s="11"/>
      <c r="K1225" s="8"/>
      <c r="L1225" s="8"/>
    </row>
    <row r="1226" spans="1:12" ht="15.6" x14ac:dyDescent="0.3">
      <c r="A1226" s="45">
        <v>1217</v>
      </c>
      <c r="B1226" s="45" t="s">
        <v>2231</v>
      </c>
      <c r="C1226" s="45" t="s">
        <v>3172</v>
      </c>
      <c r="D1226" s="45" t="s">
        <v>2688</v>
      </c>
      <c r="E1226" s="45"/>
      <c r="F1226" s="2"/>
      <c r="G1226" s="5"/>
      <c r="H1226" s="5"/>
      <c r="I1226" s="11"/>
      <c r="J1226" s="11"/>
      <c r="K1226" s="8"/>
      <c r="L1226" s="8"/>
    </row>
    <row r="1227" spans="1:12" ht="15.6" x14ac:dyDescent="0.3">
      <c r="A1227" s="74">
        <v>1218</v>
      </c>
      <c r="B1227" s="45" t="s">
        <v>1858</v>
      </c>
      <c r="C1227" s="45" t="s">
        <v>3172</v>
      </c>
      <c r="D1227" s="45" t="s">
        <v>2690</v>
      </c>
      <c r="E1227" s="45"/>
      <c r="F1227" s="2"/>
      <c r="G1227" s="5"/>
      <c r="H1227" s="5"/>
      <c r="I1227" s="11"/>
      <c r="J1227" s="11"/>
      <c r="K1227" s="8"/>
      <c r="L1227" s="8"/>
    </row>
    <row r="1228" spans="1:12" ht="15.6" x14ac:dyDescent="0.3">
      <c r="A1228" s="45">
        <v>1219</v>
      </c>
      <c r="B1228" s="79" t="s">
        <v>782</v>
      </c>
      <c r="C1228" s="45" t="s">
        <v>3171</v>
      </c>
      <c r="D1228" s="79" t="s">
        <v>1507</v>
      </c>
      <c r="E1228" s="56"/>
      <c r="F1228" s="2"/>
      <c r="G1228" s="5"/>
      <c r="H1228" s="5"/>
      <c r="I1228" s="11"/>
      <c r="J1228" s="11"/>
      <c r="K1228" s="8"/>
      <c r="L1228" s="8"/>
    </row>
    <row r="1229" spans="1:12" ht="15.6" x14ac:dyDescent="0.3">
      <c r="A1229" s="74">
        <v>1220</v>
      </c>
      <c r="B1229" s="45" t="s">
        <v>2232</v>
      </c>
      <c r="C1229" s="45" t="s">
        <v>3172</v>
      </c>
      <c r="D1229" s="45" t="s">
        <v>2688</v>
      </c>
      <c r="E1229" s="45"/>
      <c r="F1229" s="2"/>
      <c r="G1229" s="5"/>
      <c r="H1229" s="5"/>
      <c r="I1229" s="11"/>
      <c r="J1229" s="11"/>
      <c r="K1229" s="8"/>
      <c r="L1229" s="8"/>
    </row>
    <row r="1230" spans="1:12" ht="15.6" x14ac:dyDescent="0.3">
      <c r="A1230" s="45">
        <v>1221</v>
      </c>
      <c r="B1230" s="79" t="s">
        <v>783</v>
      </c>
      <c r="C1230" s="45" t="s">
        <v>3171</v>
      </c>
      <c r="D1230" s="79" t="s">
        <v>1507</v>
      </c>
      <c r="E1230" s="56"/>
      <c r="F1230" s="2"/>
      <c r="G1230" s="5"/>
      <c r="H1230" s="5"/>
      <c r="I1230" s="11"/>
      <c r="J1230" s="11"/>
      <c r="K1230" s="8"/>
      <c r="L1230" s="8"/>
    </row>
    <row r="1231" spans="1:12" ht="15.6" x14ac:dyDescent="0.3">
      <c r="A1231" s="74">
        <v>1222</v>
      </c>
      <c r="B1231" s="45" t="s">
        <v>2233</v>
      </c>
      <c r="C1231" s="45" t="s">
        <v>3172</v>
      </c>
      <c r="D1231" s="45" t="s">
        <v>2688</v>
      </c>
      <c r="E1231" s="45"/>
      <c r="F1231" s="2"/>
      <c r="G1231" s="5"/>
      <c r="H1231" s="5"/>
      <c r="I1231" s="11"/>
      <c r="J1231" s="11"/>
      <c r="K1231" s="8"/>
      <c r="L1231" s="8"/>
    </row>
    <row r="1232" spans="1:12" ht="15.6" x14ac:dyDescent="0.3">
      <c r="A1232" s="45">
        <v>1223</v>
      </c>
      <c r="B1232" s="79" t="s">
        <v>784</v>
      </c>
      <c r="C1232" s="45" t="s">
        <v>3171</v>
      </c>
      <c r="D1232" s="79" t="s">
        <v>1507</v>
      </c>
      <c r="E1232" s="56"/>
      <c r="F1232" s="2"/>
      <c r="G1232" s="5"/>
      <c r="H1232" s="5"/>
      <c r="I1232" s="11"/>
      <c r="J1232" s="11"/>
      <c r="K1232" s="8"/>
      <c r="L1232" s="8"/>
    </row>
    <row r="1233" spans="1:28" ht="15.6" x14ac:dyDescent="0.3">
      <c r="A1233" s="74">
        <v>1224</v>
      </c>
      <c r="B1233" s="45" t="s">
        <v>2234</v>
      </c>
      <c r="C1233" s="45" t="s">
        <v>3172</v>
      </c>
      <c r="D1233" s="45" t="s">
        <v>2688</v>
      </c>
      <c r="E1233" s="45"/>
      <c r="F1233" s="2"/>
      <c r="G1233" s="5"/>
      <c r="H1233" s="5"/>
      <c r="I1233" s="11"/>
      <c r="J1233" s="11"/>
      <c r="K1233" s="8"/>
      <c r="L1233" s="8"/>
    </row>
    <row r="1234" spans="1:28" ht="15.6" x14ac:dyDescent="0.3">
      <c r="A1234" s="45">
        <v>1225</v>
      </c>
      <c r="B1234" s="45" t="s">
        <v>2236</v>
      </c>
      <c r="C1234" s="45" t="s">
        <v>3172</v>
      </c>
      <c r="D1234" s="45" t="s">
        <v>2688</v>
      </c>
      <c r="E1234" s="45"/>
      <c r="F1234" s="2"/>
      <c r="G1234" s="5"/>
      <c r="H1234" s="5"/>
      <c r="I1234" s="11"/>
      <c r="J1234" s="11"/>
      <c r="K1234" s="8"/>
      <c r="L1234" s="8"/>
    </row>
    <row r="1235" spans="1:28" ht="15.6" x14ac:dyDescent="0.3">
      <c r="A1235" s="74">
        <v>1226</v>
      </c>
      <c r="B1235" s="45" t="s">
        <v>1859</v>
      </c>
      <c r="C1235" s="45" t="s">
        <v>3172</v>
      </c>
      <c r="D1235" s="45" t="s">
        <v>2701</v>
      </c>
      <c r="E1235" s="45"/>
      <c r="F1235" s="2"/>
      <c r="G1235" s="5"/>
      <c r="H1235" s="5"/>
      <c r="I1235" s="11"/>
      <c r="J1235" s="11"/>
      <c r="K1235" s="8"/>
      <c r="L1235" s="8"/>
    </row>
    <row r="1236" spans="1:28" ht="15.6" x14ac:dyDescent="0.3">
      <c r="A1236" s="45">
        <v>1227</v>
      </c>
      <c r="B1236" s="45" t="s">
        <v>2235</v>
      </c>
      <c r="C1236" s="45" t="s">
        <v>3172</v>
      </c>
      <c r="D1236" s="45" t="s">
        <v>2688</v>
      </c>
      <c r="E1236" s="45"/>
      <c r="F1236" s="2"/>
      <c r="G1236" s="5"/>
      <c r="H1236" s="5"/>
      <c r="I1236" s="11"/>
      <c r="J1236" s="11"/>
      <c r="K1236" s="8"/>
      <c r="L1236" s="8"/>
    </row>
    <row r="1237" spans="1:28" ht="15.6" x14ac:dyDescent="0.3">
      <c r="A1237" s="74">
        <v>1228</v>
      </c>
      <c r="B1237" s="79" t="s">
        <v>785</v>
      </c>
      <c r="C1237" s="45" t="s">
        <v>3171</v>
      </c>
      <c r="D1237" s="79" t="s">
        <v>1507</v>
      </c>
      <c r="E1237" s="56"/>
      <c r="F1237" s="2"/>
      <c r="G1237" s="5"/>
      <c r="H1237" s="5"/>
      <c r="I1237" s="11"/>
      <c r="J1237" s="11"/>
      <c r="K1237" s="8"/>
      <c r="L1237" s="8"/>
    </row>
    <row r="1238" spans="1:28" ht="15.6" x14ac:dyDescent="0.3">
      <c r="A1238" s="45">
        <v>1229</v>
      </c>
      <c r="B1238" s="79" t="s">
        <v>786</v>
      </c>
      <c r="C1238" s="45" t="s">
        <v>3171</v>
      </c>
      <c r="D1238" s="79" t="s">
        <v>1507</v>
      </c>
      <c r="E1238" s="56"/>
      <c r="F1238" s="2"/>
      <c r="G1238" s="5"/>
      <c r="H1238" s="5"/>
      <c r="I1238" s="11"/>
      <c r="J1238" s="11"/>
      <c r="K1238" s="8"/>
      <c r="L1238" s="8"/>
    </row>
    <row r="1239" spans="1:28" ht="15.6" x14ac:dyDescent="0.3">
      <c r="A1239" s="74">
        <v>1230</v>
      </c>
      <c r="B1239" s="79" t="s">
        <v>787</v>
      </c>
      <c r="C1239" s="45" t="s">
        <v>3171</v>
      </c>
      <c r="D1239" s="79" t="s">
        <v>1507</v>
      </c>
      <c r="E1239" s="56"/>
      <c r="F1239" s="2"/>
      <c r="G1239" s="5"/>
      <c r="H1239" s="5"/>
      <c r="I1239" s="11"/>
      <c r="J1239" s="11"/>
      <c r="K1239" s="8"/>
      <c r="L1239" s="8"/>
    </row>
    <row r="1240" spans="1:28" ht="15.6" x14ac:dyDescent="0.3">
      <c r="A1240" s="45">
        <v>1231</v>
      </c>
      <c r="B1240" s="45" t="s">
        <v>2237</v>
      </c>
      <c r="C1240" s="45" t="s">
        <v>3172</v>
      </c>
      <c r="D1240" s="45" t="s">
        <v>2688</v>
      </c>
      <c r="E1240" s="45"/>
      <c r="F1240" s="2"/>
      <c r="G1240" s="5"/>
      <c r="H1240" s="5"/>
      <c r="I1240" s="11"/>
      <c r="J1240" s="11"/>
      <c r="K1240" s="8"/>
      <c r="L1240" s="8"/>
    </row>
    <row r="1241" spans="1:28" ht="15.6" x14ac:dyDescent="0.3">
      <c r="A1241" s="74">
        <v>1232</v>
      </c>
      <c r="B1241" s="79" t="s">
        <v>788</v>
      </c>
      <c r="C1241" s="45" t="s">
        <v>3171</v>
      </c>
      <c r="D1241" s="79" t="s">
        <v>1507</v>
      </c>
      <c r="E1241" s="56"/>
      <c r="F1241" s="2"/>
      <c r="G1241" s="5"/>
      <c r="H1241" s="5"/>
      <c r="I1241" s="11"/>
      <c r="J1241" s="11"/>
      <c r="K1241" s="8"/>
      <c r="L1241" s="8"/>
      <c r="Z1241" s="2" t="s">
        <v>1486</v>
      </c>
      <c r="AA1241" s="2">
        <v>13</v>
      </c>
      <c r="AB1241" s="2" t="s">
        <v>1487</v>
      </c>
    </row>
    <row r="1242" spans="1:28" ht="15.6" x14ac:dyDescent="0.3">
      <c r="A1242" s="45">
        <v>1233</v>
      </c>
      <c r="B1242" s="79" t="s">
        <v>789</v>
      </c>
      <c r="C1242" s="45" t="s">
        <v>3171</v>
      </c>
      <c r="D1242" s="79" t="s">
        <v>1507</v>
      </c>
      <c r="E1242" s="56"/>
      <c r="F1242" s="2"/>
      <c r="G1242" s="5"/>
      <c r="H1242" s="5"/>
      <c r="I1242" s="11"/>
      <c r="J1242" s="11"/>
      <c r="K1242" s="8"/>
      <c r="L1242" s="8"/>
    </row>
    <row r="1243" spans="1:28" ht="15.6" x14ac:dyDescent="0.3">
      <c r="A1243" s="74">
        <v>1234</v>
      </c>
      <c r="B1243" s="45" t="s">
        <v>2238</v>
      </c>
      <c r="C1243" s="45" t="s">
        <v>3172</v>
      </c>
      <c r="D1243" s="45" t="s">
        <v>2688</v>
      </c>
      <c r="E1243" s="45"/>
      <c r="F1243" s="2"/>
      <c r="G1243" s="5"/>
      <c r="H1243" s="5"/>
      <c r="I1243" s="11"/>
      <c r="J1243" s="11"/>
      <c r="K1243" s="8"/>
      <c r="L1243" s="8"/>
    </row>
    <row r="1244" spans="1:28" ht="15.6" x14ac:dyDescent="0.3">
      <c r="A1244" s="45">
        <v>1235</v>
      </c>
      <c r="B1244" s="79" t="s">
        <v>790</v>
      </c>
      <c r="C1244" s="45" t="s">
        <v>3171</v>
      </c>
      <c r="D1244" s="79" t="s">
        <v>1507</v>
      </c>
      <c r="E1244" s="56"/>
      <c r="F1244" s="2"/>
      <c r="G1244" s="5"/>
      <c r="H1244" s="5"/>
      <c r="I1244" s="11"/>
      <c r="J1244" s="11"/>
      <c r="K1244" s="8"/>
      <c r="L1244" s="8"/>
    </row>
    <row r="1245" spans="1:28" ht="15.6" x14ac:dyDescent="0.3">
      <c r="A1245" s="74">
        <v>1236</v>
      </c>
      <c r="B1245" s="79" t="s">
        <v>791</v>
      </c>
      <c r="C1245" s="45" t="s">
        <v>3171</v>
      </c>
      <c r="D1245" s="79" t="s">
        <v>1507</v>
      </c>
      <c r="E1245" s="56"/>
      <c r="F1245" s="2"/>
      <c r="G1245" s="5"/>
      <c r="H1245" s="5"/>
      <c r="I1245" s="11"/>
      <c r="J1245" s="11"/>
      <c r="K1245" s="8"/>
      <c r="L1245" s="8"/>
    </row>
    <row r="1246" spans="1:28" ht="15.6" x14ac:dyDescent="0.3">
      <c r="A1246" s="45">
        <v>1237</v>
      </c>
      <c r="B1246" s="79" t="s">
        <v>792</v>
      </c>
      <c r="C1246" s="45" t="s">
        <v>3171</v>
      </c>
      <c r="D1246" s="79" t="s">
        <v>1507</v>
      </c>
      <c r="E1246" s="56"/>
      <c r="F1246" s="2"/>
      <c r="G1246" s="5"/>
      <c r="H1246" s="5"/>
      <c r="I1246" s="11"/>
      <c r="J1246" s="11"/>
      <c r="K1246" s="8"/>
      <c r="L1246" s="8"/>
    </row>
    <row r="1247" spans="1:28" ht="15.6" x14ac:dyDescent="0.3">
      <c r="A1247" s="74">
        <v>1238</v>
      </c>
      <c r="B1247" s="79" t="s">
        <v>793</v>
      </c>
      <c r="C1247" s="45" t="s">
        <v>3171</v>
      </c>
      <c r="D1247" s="79" t="s">
        <v>1507</v>
      </c>
      <c r="E1247" s="56"/>
      <c r="F1247" s="2"/>
      <c r="G1247" s="5"/>
      <c r="H1247" s="5"/>
      <c r="I1247" s="11"/>
      <c r="J1247" s="11"/>
      <c r="K1247" s="8"/>
      <c r="L1247" s="8"/>
    </row>
    <row r="1248" spans="1:28" ht="15.6" x14ac:dyDescent="0.3">
      <c r="A1248" s="45">
        <v>1239</v>
      </c>
      <c r="B1248" s="45" t="s">
        <v>2239</v>
      </c>
      <c r="C1248" s="45" t="s">
        <v>3172</v>
      </c>
      <c r="D1248" s="45" t="s">
        <v>2688</v>
      </c>
      <c r="E1248" s="45"/>
      <c r="F1248" s="2"/>
      <c r="G1248" s="5"/>
      <c r="H1248" s="5"/>
      <c r="I1248" s="11"/>
      <c r="J1248" s="11"/>
      <c r="K1248" s="8"/>
      <c r="L1248" s="8"/>
    </row>
    <row r="1249" spans="1:36" ht="15.6" x14ac:dyDescent="0.3">
      <c r="A1249" s="74">
        <v>1240</v>
      </c>
      <c r="B1249" s="79" t="s">
        <v>794</v>
      </c>
      <c r="C1249" s="45" t="s">
        <v>3171</v>
      </c>
      <c r="D1249" s="79" t="s">
        <v>1507</v>
      </c>
      <c r="E1249" s="56"/>
      <c r="F1249" s="2"/>
      <c r="G1249" s="5"/>
      <c r="H1249" s="5"/>
      <c r="I1249" s="11"/>
      <c r="J1249" s="11"/>
      <c r="K1249" s="8"/>
      <c r="L1249" s="8"/>
    </row>
    <row r="1250" spans="1:36" ht="15.6" x14ac:dyDescent="0.3">
      <c r="A1250" s="45">
        <v>1241</v>
      </c>
      <c r="B1250" s="45" t="s">
        <v>2240</v>
      </c>
      <c r="C1250" s="45" t="s">
        <v>3172</v>
      </c>
      <c r="D1250" s="45" t="s">
        <v>2688</v>
      </c>
      <c r="E1250" s="45"/>
      <c r="F1250" s="2"/>
      <c r="G1250" s="5"/>
      <c r="H1250" s="5"/>
      <c r="I1250" s="11"/>
      <c r="J1250" s="11"/>
      <c r="K1250" s="8"/>
      <c r="L1250" s="8"/>
    </row>
    <row r="1251" spans="1:36" ht="15.6" x14ac:dyDescent="0.3">
      <c r="A1251" s="74">
        <v>1242</v>
      </c>
      <c r="B1251" s="45" t="s">
        <v>2241</v>
      </c>
      <c r="C1251" s="45" t="s">
        <v>3172</v>
      </c>
      <c r="D1251" s="45" t="s">
        <v>2688</v>
      </c>
      <c r="E1251" s="45"/>
      <c r="F1251" s="2"/>
      <c r="G1251" s="5"/>
      <c r="H1251" s="5"/>
      <c r="I1251" s="11"/>
      <c r="J1251" s="11"/>
      <c r="K1251" s="8"/>
      <c r="L1251" s="8"/>
    </row>
    <row r="1252" spans="1:36" ht="15.6" x14ac:dyDescent="0.3">
      <c r="A1252" s="45">
        <v>1243</v>
      </c>
      <c r="B1252" s="45" t="s">
        <v>2242</v>
      </c>
      <c r="C1252" s="45" t="s">
        <v>3172</v>
      </c>
      <c r="D1252" s="45" t="s">
        <v>2688</v>
      </c>
      <c r="E1252" s="45"/>
      <c r="F1252" s="2"/>
      <c r="G1252" s="5"/>
      <c r="H1252" s="5"/>
      <c r="I1252" s="11"/>
      <c r="J1252" s="11"/>
      <c r="K1252" s="8"/>
      <c r="L1252" s="8"/>
    </row>
    <row r="1253" spans="1:36" ht="15.6" x14ac:dyDescent="0.3">
      <c r="A1253" s="74">
        <v>1244</v>
      </c>
      <c r="B1253" s="79" t="s">
        <v>795</v>
      </c>
      <c r="C1253" s="45" t="s">
        <v>3171</v>
      </c>
      <c r="D1253" s="79" t="s">
        <v>1507</v>
      </c>
      <c r="E1253" s="56"/>
      <c r="F1253" s="2"/>
      <c r="G1253" s="5"/>
      <c r="H1253" s="5"/>
      <c r="I1253" s="11"/>
      <c r="J1253" s="11"/>
      <c r="K1253" s="8"/>
      <c r="L1253" s="8"/>
      <c r="Z1253" s="2" t="s">
        <v>1400</v>
      </c>
      <c r="AA1253" s="2" t="s">
        <v>1488</v>
      </c>
      <c r="AB1253" s="2" t="s">
        <v>1489</v>
      </c>
      <c r="AC1253" s="2" t="s">
        <v>1351</v>
      </c>
      <c r="AD1253" s="2" t="s">
        <v>1490</v>
      </c>
      <c r="AE1253" s="2" t="s">
        <v>1356</v>
      </c>
      <c r="AF1253" s="2" t="s">
        <v>1491</v>
      </c>
      <c r="AG1253" s="2" t="s">
        <v>1492</v>
      </c>
      <c r="AH1253" s="2" t="s">
        <v>1493</v>
      </c>
      <c r="AI1253" s="2">
        <v>53</v>
      </c>
      <c r="AJ1253" s="2" t="s">
        <v>1494</v>
      </c>
    </row>
    <row r="1254" spans="1:36" ht="15.6" x14ac:dyDescent="0.3">
      <c r="A1254" s="45">
        <v>1245</v>
      </c>
      <c r="B1254" s="79" t="s">
        <v>796</v>
      </c>
      <c r="C1254" s="45" t="s">
        <v>3171</v>
      </c>
      <c r="D1254" s="79" t="s">
        <v>1507</v>
      </c>
      <c r="E1254" s="56"/>
      <c r="F1254" s="2"/>
      <c r="G1254" s="5"/>
      <c r="H1254" s="5"/>
      <c r="I1254" s="11"/>
      <c r="J1254" s="11"/>
      <c r="K1254" s="8"/>
      <c r="L1254" s="8"/>
    </row>
    <row r="1255" spans="1:36" ht="15.6" x14ac:dyDescent="0.3">
      <c r="A1255" s="74">
        <v>1246</v>
      </c>
      <c r="B1255" s="79" t="s">
        <v>797</v>
      </c>
      <c r="C1255" s="45" t="s">
        <v>3171</v>
      </c>
      <c r="D1255" s="79" t="s">
        <v>1507</v>
      </c>
      <c r="E1255" s="56"/>
      <c r="F1255" s="2"/>
      <c r="G1255" s="5"/>
      <c r="H1255" s="5"/>
      <c r="I1255" s="11"/>
      <c r="J1255" s="11"/>
      <c r="K1255" s="8"/>
      <c r="L1255" s="8"/>
    </row>
    <row r="1256" spans="1:36" ht="15.6" x14ac:dyDescent="0.3">
      <c r="A1256" s="45">
        <v>1247</v>
      </c>
      <c r="B1256" s="79" t="s">
        <v>798</v>
      </c>
      <c r="C1256" s="45" t="s">
        <v>3171</v>
      </c>
      <c r="D1256" s="79" t="s">
        <v>1507</v>
      </c>
      <c r="E1256" s="56"/>
      <c r="F1256" s="2"/>
      <c r="G1256" s="5"/>
      <c r="H1256" s="5"/>
      <c r="I1256" s="11"/>
      <c r="J1256" s="11"/>
      <c r="K1256" s="8"/>
      <c r="L1256" s="8"/>
    </row>
    <row r="1257" spans="1:36" ht="15.6" x14ac:dyDescent="0.3">
      <c r="A1257" s="74">
        <v>1248</v>
      </c>
      <c r="B1257" s="79" t="s">
        <v>799</v>
      </c>
      <c r="C1257" s="45" t="s">
        <v>3171</v>
      </c>
      <c r="D1257" s="79" t="s">
        <v>1507</v>
      </c>
      <c r="E1257" s="56"/>
      <c r="F1257" s="2"/>
      <c r="G1257" s="5"/>
      <c r="H1257" s="5"/>
      <c r="I1257" s="11"/>
      <c r="J1257" s="11"/>
      <c r="K1257" s="8"/>
      <c r="L1257" s="8"/>
    </row>
    <row r="1258" spans="1:36" ht="15.6" x14ac:dyDescent="0.3">
      <c r="A1258" s="45">
        <v>1249</v>
      </c>
      <c r="B1258" s="79" t="s">
        <v>800</v>
      </c>
      <c r="C1258" s="45" t="s">
        <v>3171</v>
      </c>
      <c r="D1258" s="79" t="s">
        <v>1507</v>
      </c>
      <c r="E1258" s="56"/>
      <c r="F1258" s="2"/>
      <c r="G1258" s="5"/>
      <c r="H1258" s="5"/>
      <c r="I1258" s="11"/>
      <c r="J1258" s="11"/>
      <c r="K1258" s="8"/>
      <c r="L1258" s="8"/>
    </row>
    <row r="1259" spans="1:36" ht="15.6" x14ac:dyDescent="0.3">
      <c r="A1259" s="74">
        <v>1250</v>
      </c>
      <c r="B1259" s="45" t="s">
        <v>1860</v>
      </c>
      <c r="C1259" s="45" t="s">
        <v>3172</v>
      </c>
      <c r="D1259" s="45" t="s">
        <v>2688</v>
      </c>
      <c r="E1259" s="45"/>
      <c r="F1259" s="2"/>
      <c r="G1259" s="5"/>
      <c r="H1259" s="5"/>
      <c r="I1259" s="11"/>
      <c r="J1259" s="11"/>
      <c r="K1259" s="8"/>
      <c r="L1259" s="8"/>
    </row>
    <row r="1260" spans="1:36" ht="15.6" x14ac:dyDescent="0.3">
      <c r="A1260" s="45">
        <v>1251</v>
      </c>
      <c r="B1260" s="79" t="s">
        <v>801</v>
      </c>
      <c r="C1260" s="45" t="s">
        <v>3171</v>
      </c>
      <c r="D1260" s="79" t="s">
        <v>1507</v>
      </c>
      <c r="E1260" s="56"/>
      <c r="F1260" s="2"/>
      <c r="G1260" s="5"/>
      <c r="H1260" s="5"/>
      <c r="I1260" s="11"/>
      <c r="J1260" s="11"/>
      <c r="K1260" s="8"/>
      <c r="L1260" s="8"/>
    </row>
    <row r="1261" spans="1:36" ht="15.6" x14ac:dyDescent="0.3">
      <c r="A1261" s="74">
        <v>1252</v>
      </c>
      <c r="B1261" s="79" t="s">
        <v>802</v>
      </c>
      <c r="C1261" s="45" t="s">
        <v>3171</v>
      </c>
      <c r="D1261" s="79" t="s">
        <v>1507</v>
      </c>
      <c r="E1261" s="56"/>
      <c r="F1261" s="2"/>
      <c r="G1261" s="5"/>
      <c r="H1261" s="5"/>
      <c r="I1261" s="11"/>
      <c r="J1261" s="11"/>
      <c r="K1261" s="8"/>
      <c r="L1261" s="8"/>
    </row>
    <row r="1262" spans="1:36" ht="15.6" x14ac:dyDescent="0.3">
      <c r="A1262" s="45">
        <v>1253</v>
      </c>
      <c r="B1262" s="79" t="s">
        <v>803</v>
      </c>
      <c r="C1262" s="45" t="s">
        <v>3171</v>
      </c>
      <c r="D1262" s="79" t="s">
        <v>1507</v>
      </c>
      <c r="E1262" s="56"/>
      <c r="F1262" s="2"/>
      <c r="G1262" s="5"/>
      <c r="H1262" s="5"/>
      <c r="I1262" s="11"/>
      <c r="J1262" s="11"/>
      <c r="K1262" s="8"/>
      <c r="L1262" s="8"/>
    </row>
    <row r="1263" spans="1:36" ht="15.6" x14ac:dyDescent="0.3">
      <c r="A1263" s="74">
        <v>1254</v>
      </c>
      <c r="B1263" s="45" t="s">
        <v>2243</v>
      </c>
      <c r="C1263" s="45" t="s">
        <v>3172</v>
      </c>
      <c r="D1263" s="45" t="s">
        <v>2688</v>
      </c>
      <c r="E1263" s="45"/>
      <c r="F1263" s="2"/>
      <c r="G1263" s="5"/>
      <c r="H1263" s="5"/>
      <c r="I1263" s="11"/>
      <c r="J1263" s="11"/>
      <c r="K1263" s="8"/>
      <c r="L1263" s="8"/>
    </row>
    <row r="1264" spans="1:36" ht="15.6" x14ac:dyDescent="0.3">
      <c r="A1264" s="45">
        <v>1255</v>
      </c>
      <c r="B1264" s="45" t="s">
        <v>1861</v>
      </c>
      <c r="C1264" s="45" t="s">
        <v>3172</v>
      </c>
      <c r="D1264" s="45" t="s">
        <v>2703</v>
      </c>
      <c r="E1264" s="45"/>
      <c r="F1264" s="2"/>
      <c r="G1264" s="5"/>
      <c r="H1264" s="5"/>
      <c r="I1264" s="11"/>
      <c r="J1264" s="11"/>
      <c r="K1264" s="8"/>
      <c r="L1264" s="8"/>
    </row>
    <row r="1265" spans="1:34" ht="15.6" x14ac:dyDescent="0.3">
      <c r="A1265" s="74">
        <v>1256</v>
      </c>
      <c r="B1265" s="45" t="s">
        <v>2244</v>
      </c>
      <c r="C1265" s="45" t="s">
        <v>3172</v>
      </c>
      <c r="D1265" s="45" t="s">
        <v>2688</v>
      </c>
      <c r="E1265" s="45"/>
      <c r="F1265" s="2"/>
      <c r="G1265" s="5"/>
      <c r="H1265" s="5"/>
      <c r="I1265" s="11"/>
      <c r="J1265" s="11"/>
      <c r="K1265" s="8"/>
      <c r="L1265" s="8"/>
    </row>
    <row r="1266" spans="1:34" ht="15.6" x14ac:dyDescent="0.3">
      <c r="A1266" s="45">
        <v>1257</v>
      </c>
      <c r="B1266" s="45" t="s">
        <v>2245</v>
      </c>
      <c r="C1266" s="45" t="s">
        <v>3172</v>
      </c>
      <c r="D1266" s="45" t="s">
        <v>2688</v>
      </c>
      <c r="E1266" s="45"/>
      <c r="F1266" s="2"/>
      <c r="G1266" s="5"/>
      <c r="H1266" s="5"/>
      <c r="I1266" s="11"/>
      <c r="J1266" s="11"/>
      <c r="K1266" s="8"/>
      <c r="L1266" s="8"/>
    </row>
    <row r="1267" spans="1:34" ht="15.6" x14ac:dyDescent="0.3">
      <c r="A1267" s="74">
        <v>1258</v>
      </c>
      <c r="B1267" s="79" t="s">
        <v>804</v>
      </c>
      <c r="C1267" s="45" t="s">
        <v>3171</v>
      </c>
      <c r="D1267" s="79" t="s">
        <v>1507</v>
      </c>
      <c r="E1267" s="56"/>
      <c r="F1267" s="2"/>
      <c r="G1267" s="5"/>
      <c r="H1267" s="5"/>
      <c r="I1267" s="11"/>
      <c r="J1267" s="11"/>
      <c r="K1267" s="8"/>
      <c r="L1267" s="8"/>
    </row>
    <row r="1268" spans="1:34" ht="15.6" x14ac:dyDescent="0.3">
      <c r="A1268" s="45">
        <v>1259</v>
      </c>
      <c r="B1268" s="45" t="s">
        <v>2246</v>
      </c>
      <c r="C1268" s="45" t="s">
        <v>3172</v>
      </c>
      <c r="D1268" s="45" t="s">
        <v>2688</v>
      </c>
      <c r="E1268" s="45"/>
      <c r="F1268" s="2"/>
      <c r="G1268" s="5"/>
      <c r="H1268" s="5"/>
      <c r="I1268" s="11"/>
      <c r="J1268" s="11"/>
      <c r="K1268" s="8"/>
      <c r="L1268" s="8"/>
    </row>
    <row r="1269" spans="1:34" ht="15.6" x14ac:dyDescent="0.3">
      <c r="A1269" s="74">
        <v>1260</v>
      </c>
      <c r="B1269" s="45" t="s">
        <v>2247</v>
      </c>
      <c r="C1269" s="45" t="s">
        <v>3172</v>
      </c>
      <c r="D1269" s="45" t="s">
        <v>2688</v>
      </c>
      <c r="E1269" s="45"/>
      <c r="F1269" s="2"/>
      <c r="G1269" s="5"/>
      <c r="H1269" s="5"/>
      <c r="I1269" s="11"/>
      <c r="J1269" s="11"/>
      <c r="K1269" s="8"/>
      <c r="L1269" s="8"/>
    </row>
    <row r="1270" spans="1:34" ht="15.6" x14ac:dyDescent="0.3">
      <c r="A1270" s="45">
        <v>1261</v>
      </c>
      <c r="B1270" s="79" t="s">
        <v>806</v>
      </c>
      <c r="C1270" s="45" t="s">
        <v>3171</v>
      </c>
      <c r="D1270" s="79" t="s">
        <v>1507</v>
      </c>
      <c r="E1270" s="56"/>
      <c r="F1270" s="2"/>
      <c r="G1270" s="5"/>
      <c r="H1270" s="5"/>
      <c r="I1270" s="11"/>
      <c r="J1270" s="11"/>
      <c r="K1270" s="8"/>
      <c r="L1270" s="8"/>
    </row>
    <row r="1271" spans="1:34" ht="15.6" x14ac:dyDescent="0.3">
      <c r="A1271" s="74">
        <v>1262</v>
      </c>
      <c r="B1271" s="79" t="s">
        <v>805</v>
      </c>
      <c r="C1271" s="45" t="s">
        <v>3171</v>
      </c>
      <c r="D1271" s="79" t="s">
        <v>1507</v>
      </c>
      <c r="E1271" s="56"/>
      <c r="F1271" s="2"/>
      <c r="G1271" s="5"/>
      <c r="H1271" s="5"/>
      <c r="I1271" s="11"/>
      <c r="J1271" s="11"/>
      <c r="K1271" s="8"/>
      <c r="L1271" s="8"/>
    </row>
    <row r="1272" spans="1:34" ht="15.6" x14ac:dyDescent="0.3">
      <c r="A1272" s="45">
        <v>1263</v>
      </c>
      <c r="B1272" s="79" t="s">
        <v>807</v>
      </c>
      <c r="C1272" s="45" t="s">
        <v>3171</v>
      </c>
      <c r="D1272" s="79" t="s">
        <v>1507</v>
      </c>
      <c r="E1272" s="56"/>
      <c r="F1272" s="2"/>
      <c r="G1272" s="5"/>
      <c r="H1272" s="5"/>
      <c r="I1272" s="11"/>
      <c r="J1272" s="11"/>
      <c r="K1272" s="8"/>
      <c r="L1272" s="8"/>
    </row>
    <row r="1273" spans="1:34" ht="15.6" x14ac:dyDescent="0.3">
      <c r="A1273" s="74">
        <v>1264</v>
      </c>
      <c r="B1273" s="79" t="s">
        <v>808</v>
      </c>
      <c r="C1273" s="45" t="s">
        <v>3171</v>
      </c>
      <c r="D1273" s="79" t="s">
        <v>1507</v>
      </c>
      <c r="E1273" s="56"/>
      <c r="F1273" s="2"/>
      <c r="G1273" s="5"/>
      <c r="H1273" s="5"/>
      <c r="I1273" s="11"/>
      <c r="J1273" s="11"/>
      <c r="K1273" s="8"/>
      <c r="L1273" s="8"/>
    </row>
    <row r="1274" spans="1:34" ht="15.6" x14ac:dyDescent="0.3">
      <c r="A1274" s="45">
        <v>1265</v>
      </c>
      <c r="B1274" s="45" t="s">
        <v>2248</v>
      </c>
      <c r="C1274" s="45" t="s">
        <v>3172</v>
      </c>
      <c r="D1274" s="45" t="s">
        <v>2688</v>
      </c>
      <c r="E1274" s="45"/>
      <c r="F1274" s="2"/>
      <c r="G1274" s="5"/>
      <c r="H1274" s="5"/>
      <c r="I1274" s="11"/>
      <c r="J1274" s="11"/>
      <c r="K1274" s="8"/>
      <c r="L1274" s="8"/>
    </row>
    <row r="1275" spans="1:34" ht="15.6" x14ac:dyDescent="0.3">
      <c r="A1275" s="74">
        <v>1266</v>
      </c>
      <c r="B1275" s="45" t="s">
        <v>1862</v>
      </c>
      <c r="C1275" s="45" t="s">
        <v>3172</v>
      </c>
      <c r="D1275" s="45" t="s">
        <v>2699</v>
      </c>
      <c r="E1275" s="45"/>
      <c r="F1275" s="2"/>
      <c r="G1275" s="5"/>
      <c r="H1275" s="5"/>
      <c r="I1275" s="11"/>
      <c r="J1275" s="11"/>
      <c r="K1275" s="8"/>
      <c r="L1275" s="8"/>
    </row>
    <row r="1276" spans="1:34" ht="15.6" x14ac:dyDescent="0.3">
      <c r="A1276" s="45">
        <v>1267</v>
      </c>
      <c r="B1276" s="45" t="s">
        <v>1863</v>
      </c>
      <c r="C1276" s="45" t="s">
        <v>3172</v>
      </c>
      <c r="D1276" s="45" t="s">
        <v>2697</v>
      </c>
      <c r="E1276" s="45"/>
      <c r="F1276" s="2"/>
      <c r="G1276" s="5"/>
      <c r="H1276" s="5"/>
      <c r="I1276" s="11"/>
      <c r="J1276" s="11"/>
      <c r="K1276" s="8"/>
      <c r="L1276" s="8"/>
    </row>
    <row r="1277" spans="1:34" ht="15.6" x14ac:dyDescent="0.3">
      <c r="A1277" s="74">
        <v>1268</v>
      </c>
      <c r="B1277" s="45" t="s">
        <v>2249</v>
      </c>
      <c r="C1277" s="45" t="s">
        <v>3172</v>
      </c>
      <c r="D1277" s="45" t="s">
        <v>2688</v>
      </c>
      <c r="E1277" s="45"/>
      <c r="F1277" s="2"/>
      <c r="G1277" s="5"/>
      <c r="H1277" s="5"/>
      <c r="I1277" s="11"/>
      <c r="J1277" s="11"/>
      <c r="K1277" s="8"/>
      <c r="L1277" s="8"/>
    </row>
    <row r="1278" spans="1:34" ht="15.6" x14ac:dyDescent="0.3">
      <c r="A1278" s="45">
        <v>1269</v>
      </c>
      <c r="B1278" s="45" t="s">
        <v>2250</v>
      </c>
      <c r="C1278" s="45" t="s">
        <v>3172</v>
      </c>
      <c r="D1278" s="45" t="s">
        <v>2688</v>
      </c>
      <c r="E1278" s="45"/>
      <c r="F1278" s="2"/>
      <c r="G1278" s="5"/>
      <c r="H1278" s="5"/>
      <c r="I1278" s="11"/>
      <c r="J1278" s="11"/>
      <c r="K1278" s="8"/>
      <c r="L1278" s="8"/>
    </row>
    <row r="1279" spans="1:34" ht="15.6" x14ac:dyDescent="0.3">
      <c r="A1279" s="74">
        <v>1270</v>
      </c>
      <c r="B1279" s="45" t="s">
        <v>2251</v>
      </c>
      <c r="C1279" s="45" t="s">
        <v>3172</v>
      </c>
      <c r="D1279" s="45" t="s">
        <v>2688</v>
      </c>
      <c r="E1279" s="45"/>
      <c r="F1279" s="2"/>
      <c r="G1279" s="5"/>
      <c r="H1279" s="5"/>
      <c r="I1279" s="11"/>
      <c r="J1279" s="11"/>
      <c r="K1279" s="8"/>
      <c r="L1279" s="8"/>
      <c r="Z1279" s="2" t="s">
        <v>1495</v>
      </c>
      <c r="AA1279" s="2" t="s">
        <v>1350</v>
      </c>
      <c r="AB1279" s="2" t="s">
        <v>1496</v>
      </c>
      <c r="AC1279" s="2" t="s">
        <v>1367</v>
      </c>
      <c r="AD1279" s="2" t="s">
        <v>1497</v>
      </c>
      <c r="AE1279" s="2" t="s">
        <v>1498</v>
      </c>
      <c r="AF1279" s="2" t="s">
        <v>1499</v>
      </c>
      <c r="AG1279" s="2">
        <v>19</v>
      </c>
      <c r="AH1279" s="2" t="s">
        <v>1500</v>
      </c>
    </row>
    <row r="1280" spans="1:34" ht="15.6" x14ac:dyDescent="0.3">
      <c r="A1280" s="45">
        <v>1271</v>
      </c>
      <c r="B1280" s="45" t="s">
        <v>2252</v>
      </c>
      <c r="C1280" s="45" t="s">
        <v>3172</v>
      </c>
      <c r="D1280" s="45" t="s">
        <v>2688</v>
      </c>
      <c r="E1280" s="45"/>
      <c r="F1280" s="2"/>
      <c r="G1280" s="5"/>
      <c r="H1280" s="5"/>
      <c r="I1280" s="11"/>
      <c r="J1280" s="11"/>
      <c r="K1280" s="8"/>
      <c r="L1280" s="8"/>
    </row>
    <row r="1281" spans="1:26" ht="15.6" x14ac:dyDescent="0.3">
      <c r="A1281" s="74">
        <v>1272</v>
      </c>
      <c r="B1281" s="79" t="s">
        <v>809</v>
      </c>
      <c r="C1281" s="45" t="s">
        <v>3171</v>
      </c>
      <c r="D1281" s="79" t="s">
        <v>1507</v>
      </c>
      <c r="E1281" s="56"/>
      <c r="F1281" s="2"/>
      <c r="G1281" s="5"/>
      <c r="H1281" s="5"/>
      <c r="I1281" s="11"/>
      <c r="J1281" s="11"/>
      <c r="K1281" s="8"/>
      <c r="L1281" s="8"/>
    </row>
    <row r="1282" spans="1:26" ht="15.6" x14ac:dyDescent="0.3">
      <c r="A1282" s="45">
        <v>1273</v>
      </c>
      <c r="B1282" s="79" t="s">
        <v>810</v>
      </c>
      <c r="C1282" s="45" t="s">
        <v>3171</v>
      </c>
      <c r="D1282" s="79" t="s">
        <v>1507</v>
      </c>
      <c r="E1282" s="56"/>
      <c r="F1282" s="2"/>
      <c r="G1282" s="5"/>
      <c r="H1282" s="5"/>
      <c r="I1282" s="11"/>
      <c r="J1282" s="11"/>
      <c r="K1282" s="8"/>
      <c r="L1282" s="8"/>
    </row>
    <row r="1283" spans="1:26" ht="15.6" x14ac:dyDescent="0.3">
      <c r="A1283" s="74">
        <v>1274</v>
      </c>
      <c r="B1283" s="79" t="s">
        <v>811</v>
      </c>
      <c r="C1283" s="45" t="s">
        <v>3171</v>
      </c>
      <c r="D1283" s="79" t="s">
        <v>1507</v>
      </c>
      <c r="E1283" s="56"/>
      <c r="F1283" s="2"/>
      <c r="G1283" s="5"/>
      <c r="H1283" s="5"/>
      <c r="I1283" s="11"/>
      <c r="J1283" s="11"/>
      <c r="K1283" s="8"/>
      <c r="L1283" s="8"/>
    </row>
    <row r="1284" spans="1:26" ht="15.6" x14ac:dyDescent="0.3">
      <c r="A1284" s="45">
        <v>1275</v>
      </c>
      <c r="B1284" s="45" t="s">
        <v>2253</v>
      </c>
      <c r="C1284" s="45" t="s">
        <v>3172</v>
      </c>
      <c r="D1284" s="45" t="s">
        <v>2688</v>
      </c>
      <c r="E1284" s="45"/>
      <c r="F1284" s="2"/>
      <c r="G1284" s="5"/>
      <c r="H1284" s="5"/>
      <c r="I1284" s="11"/>
      <c r="J1284" s="11"/>
      <c r="K1284" s="8"/>
      <c r="L1284" s="8"/>
    </row>
    <row r="1285" spans="1:26" ht="15.6" x14ac:dyDescent="0.3">
      <c r="A1285" s="74">
        <v>1276</v>
      </c>
      <c r="B1285" s="45" t="s">
        <v>2254</v>
      </c>
      <c r="C1285" s="45" t="s">
        <v>3172</v>
      </c>
      <c r="D1285" s="45" t="s">
        <v>2688</v>
      </c>
      <c r="E1285" s="45"/>
      <c r="F1285" s="2"/>
      <c r="G1285" s="5"/>
      <c r="H1285" s="5"/>
      <c r="I1285" s="11"/>
      <c r="J1285" s="11"/>
      <c r="K1285" s="8"/>
      <c r="L1285" s="8"/>
      <c r="Z1285" s="2" t="s">
        <v>1501</v>
      </c>
    </row>
    <row r="1286" spans="1:26" ht="15.6" x14ac:dyDescent="0.3">
      <c r="A1286" s="45">
        <v>1277</v>
      </c>
      <c r="B1286" s="45" t="s">
        <v>2255</v>
      </c>
      <c r="C1286" s="45" t="s">
        <v>3172</v>
      </c>
      <c r="D1286" s="45" t="s">
        <v>2688</v>
      </c>
      <c r="E1286" s="45"/>
      <c r="F1286" s="2"/>
      <c r="G1286" s="5"/>
      <c r="H1286" s="5"/>
      <c r="I1286" s="11"/>
      <c r="J1286" s="11"/>
      <c r="K1286" s="8"/>
      <c r="L1286" s="8"/>
    </row>
    <row r="1287" spans="1:26" ht="15.6" x14ac:dyDescent="0.3">
      <c r="A1287" s="74">
        <v>1278</v>
      </c>
      <c r="B1287" s="45" t="s">
        <v>2256</v>
      </c>
      <c r="C1287" s="45" t="s">
        <v>3172</v>
      </c>
      <c r="D1287" s="45" t="s">
        <v>2688</v>
      </c>
      <c r="E1287" s="45"/>
      <c r="F1287" s="2"/>
      <c r="G1287" s="5"/>
      <c r="H1287" s="5"/>
      <c r="I1287" s="11"/>
      <c r="J1287" s="11"/>
      <c r="K1287" s="8"/>
      <c r="L1287" s="8"/>
    </row>
    <row r="1288" spans="1:26" ht="15.6" x14ac:dyDescent="0.3">
      <c r="A1288" s="45">
        <v>1279</v>
      </c>
      <c r="B1288" s="45" t="s">
        <v>2257</v>
      </c>
      <c r="C1288" s="45" t="s">
        <v>3172</v>
      </c>
      <c r="D1288" s="45" t="s">
        <v>2688</v>
      </c>
      <c r="E1288" s="45"/>
      <c r="F1288" s="2"/>
      <c r="G1288" s="5"/>
      <c r="H1288" s="5"/>
      <c r="I1288" s="11"/>
      <c r="J1288" s="11"/>
      <c r="K1288" s="8"/>
      <c r="L1288" s="8"/>
    </row>
    <row r="1289" spans="1:26" ht="15.6" x14ac:dyDescent="0.3">
      <c r="A1289" s="74">
        <v>1280</v>
      </c>
      <c r="B1289" s="79" t="s">
        <v>812</v>
      </c>
      <c r="C1289" s="45" t="s">
        <v>3171</v>
      </c>
      <c r="D1289" s="79" t="s">
        <v>1507</v>
      </c>
      <c r="E1289" s="56"/>
      <c r="F1289" s="2"/>
      <c r="G1289" s="5"/>
      <c r="H1289" s="5"/>
      <c r="I1289" s="11"/>
      <c r="J1289" s="11"/>
      <c r="K1289" s="8"/>
      <c r="L1289" s="8"/>
    </row>
    <row r="1290" spans="1:26" ht="15.6" x14ac:dyDescent="0.3">
      <c r="A1290" s="45">
        <v>1281</v>
      </c>
      <c r="B1290" s="45" t="s">
        <v>2258</v>
      </c>
      <c r="C1290" s="45" t="s">
        <v>3172</v>
      </c>
      <c r="D1290" s="45" t="s">
        <v>2688</v>
      </c>
      <c r="E1290" s="45"/>
      <c r="F1290" s="2"/>
      <c r="G1290" s="5"/>
      <c r="H1290" s="5"/>
      <c r="I1290" s="11"/>
      <c r="J1290" s="11"/>
      <c r="K1290" s="8"/>
      <c r="L1290" s="8"/>
    </row>
    <row r="1291" spans="1:26" ht="15.6" x14ac:dyDescent="0.3">
      <c r="A1291" s="74">
        <v>1282</v>
      </c>
      <c r="B1291" s="45" t="s">
        <v>1864</v>
      </c>
      <c r="C1291" s="45" t="s">
        <v>3172</v>
      </c>
      <c r="D1291" s="45" t="s">
        <v>2688</v>
      </c>
      <c r="E1291" s="45"/>
      <c r="F1291" s="2"/>
      <c r="G1291" s="5"/>
      <c r="H1291" s="5"/>
      <c r="I1291" s="11"/>
      <c r="J1291" s="11"/>
      <c r="K1291" s="8"/>
      <c r="L1291" s="8"/>
    </row>
    <row r="1292" spans="1:26" ht="15.6" x14ac:dyDescent="0.3">
      <c r="A1292" s="45">
        <v>1283</v>
      </c>
      <c r="B1292" s="79" t="s">
        <v>813</v>
      </c>
      <c r="C1292" s="45" t="s">
        <v>3171</v>
      </c>
      <c r="D1292" s="79" t="s">
        <v>1507</v>
      </c>
      <c r="E1292" s="56"/>
      <c r="F1292" s="2"/>
      <c r="G1292" s="5"/>
      <c r="H1292" s="5"/>
      <c r="I1292" s="11"/>
      <c r="J1292" s="11"/>
      <c r="K1292" s="8"/>
      <c r="L1292" s="8"/>
    </row>
    <row r="1293" spans="1:26" ht="15.6" x14ac:dyDescent="0.3">
      <c r="A1293" s="74">
        <v>1284</v>
      </c>
      <c r="B1293" s="79" t="s">
        <v>814</v>
      </c>
      <c r="C1293" s="45" t="s">
        <v>3171</v>
      </c>
      <c r="D1293" s="79" t="s">
        <v>1507</v>
      </c>
      <c r="E1293" s="56"/>
      <c r="F1293" s="2"/>
      <c r="G1293" s="5"/>
      <c r="H1293" s="5"/>
      <c r="I1293" s="11"/>
      <c r="J1293" s="11"/>
      <c r="K1293" s="8"/>
      <c r="L1293" s="8"/>
    </row>
    <row r="1294" spans="1:26" ht="15.6" x14ac:dyDescent="0.3">
      <c r="A1294" s="45">
        <v>1285</v>
      </c>
      <c r="B1294" s="79" t="s">
        <v>815</v>
      </c>
      <c r="C1294" s="45" t="s">
        <v>3171</v>
      </c>
      <c r="D1294" s="79" t="s">
        <v>1507</v>
      </c>
      <c r="E1294" s="56"/>
      <c r="F1294" s="2"/>
      <c r="G1294" s="5"/>
      <c r="H1294" s="5"/>
      <c r="I1294" s="11"/>
      <c r="J1294" s="11"/>
      <c r="K1294" s="8"/>
      <c r="L1294" s="8"/>
    </row>
    <row r="1295" spans="1:26" ht="15.6" x14ac:dyDescent="0.3">
      <c r="A1295" s="74">
        <v>1286</v>
      </c>
      <c r="B1295" s="79" t="s">
        <v>816</v>
      </c>
      <c r="C1295" s="45" t="s">
        <v>3171</v>
      </c>
      <c r="D1295" s="79" t="s">
        <v>1507</v>
      </c>
      <c r="E1295" s="56"/>
      <c r="F1295" s="2"/>
      <c r="G1295" s="5"/>
      <c r="H1295" s="5"/>
      <c r="I1295" s="11"/>
      <c r="J1295" s="11"/>
      <c r="K1295" s="8"/>
      <c r="L1295" s="8"/>
    </row>
    <row r="1296" spans="1:26" ht="15.6" x14ac:dyDescent="0.3">
      <c r="A1296" s="45">
        <v>1287</v>
      </c>
      <c r="B1296" s="45" t="s">
        <v>2259</v>
      </c>
      <c r="C1296" s="45" t="s">
        <v>3172</v>
      </c>
      <c r="D1296" s="45" t="s">
        <v>2688</v>
      </c>
      <c r="E1296" s="45"/>
      <c r="F1296" s="2"/>
      <c r="G1296" s="5"/>
      <c r="H1296" s="5"/>
      <c r="I1296" s="11"/>
      <c r="J1296" s="11"/>
      <c r="K1296" s="8"/>
      <c r="L1296" s="8"/>
    </row>
    <row r="1297" spans="1:12" ht="15.6" x14ac:dyDescent="0.3">
      <c r="A1297" s="74">
        <v>1288</v>
      </c>
      <c r="B1297" s="45" t="s">
        <v>2260</v>
      </c>
      <c r="C1297" s="45" t="s">
        <v>3172</v>
      </c>
      <c r="D1297" s="45" t="s">
        <v>2688</v>
      </c>
      <c r="E1297" s="45"/>
      <c r="F1297" s="2"/>
      <c r="G1297" s="5"/>
      <c r="H1297" s="5"/>
      <c r="I1297" s="11"/>
      <c r="J1297" s="11"/>
      <c r="K1297" s="8"/>
      <c r="L1297" s="8"/>
    </row>
    <row r="1298" spans="1:12" ht="15.6" x14ac:dyDescent="0.3">
      <c r="A1298" s="45">
        <v>1289</v>
      </c>
      <c r="B1298" s="45" t="s">
        <v>2261</v>
      </c>
      <c r="C1298" s="45" t="s">
        <v>3172</v>
      </c>
      <c r="D1298" s="45" t="s">
        <v>2688</v>
      </c>
      <c r="E1298" s="45"/>
      <c r="F1298" s="2"/>
      <c r="G1298" s="5"/>
      <c r="H1298" s="5"/>
      <c r="I1298" s="11"/>
      <c r="J1298" s="11"/>
      <c r="K1298" s="8"/>
      <c r="L1298" s="8"/>
    </row>
    <row r="1299" spans="1:12" ht="15.6" x14ac:dyDescent="0.3">
      <c r="A1299" s="74">
        <v>1290</v>
      </c>
      <c r="B1299" s="79" t="s">
        <v>817</v>
      </c>
      <c r="C1299" s="45" t="s">
        <v>3171</v>
      </c>
      <c r="D1299" s="79" t="s">
        <v>1507</v>
      </c>
      <c r="E1299" s="56"/>
      <c r="F1299" s="2"/>
      <c r="G1299" s="5"/>
      <c r="H1299" s="5"/>
      <c r="I1299" s="11"/>
      <c r="J1299" s="11"/>
      <c r="K1299" s="8"/>
      <c r="L1299" s="8"/>
    </row>
    <row r="1300" spans="1:12" ht="15.6" x14ac:dyDescent="0.3">
      <c r="A1300" s="45">
        <v>1291</v>
      </c>
      <c r="B1300" s="79" t="s">
        <v>818</v>
      </c>
      <c r="C1300" s="45" t="s">
        <v>3171</v>
      </c>
      <c r="D1300" s="79" t="s">
        <v>1507</v>
      </c>
      <c r="E1300" s="56"/>
      <c r="F1300" s="2"/>
      <c r="G1300" s="5"/>
      <c r="H1300" s="5"/>
      <c r="I1300" s="11"/>
      <c r="J1300" s="11"/>
      <c r="K1300" s="8"/>
      <c r="L1300" s="8"/>
    </row>
    <row r="1301" spans="1:12" ht="15.6" x14ac:dyDescent="0.3">
      <c r="A1301" s="74">
        <v>1292</v>
      </c>
      <c r="B1301" s="45" t="s">
        <v>1865</v>
      </c>
      <c r="C1301" s="45" t="s">
        <v>3172</v>
      </c>
      <c r="D1301" s="45" t="s">
        <v>2710</v>
      </c>
      <c r="E1301" s="45"/>
      <c r="F1301" s="2"/>
      <c r="G1301" s="5"/>
      <c r="H1301" s="5"/>
      <c r="I1301" s="11"/>
      <c r="J1301" s="11"/>
      <c r="K1301" s="8"/>
      <c r="L1301" s="8"/>
    </row>
    <row r="1302" spans="1:12" ht="15.6" x14ac:dyDescent="0.3">
      <c r="A1302" s="45">
        <v>1293</v>
      </c>
      <c r="B1302" s="45" t="s">
        <v>2262</v>
      </c>
      <c r="C1302" s="45" t="s">
        <v>3172</v>
      </c>
      <c r="D1302" s="45" t="s">
        <v>2688</v>
      </c>
      <c r="E1302" s="45"/>
      <c r="F1302" s="2"/>
      <c r="G1302" s="5"/>
      <c r="H1302" s="5"/>
      <c r="I1302" s="11"/>
      <c r="J1302" s="11"/>
      <c r="K1302" s="8"/>
      <c r="L1302" s="8"/>
    </row>
    <row r="1303" spans="1:12" ht="15.6" x14ac:dyDescent="0.3">
      <c r="A1303" s="74">
        <v>1294</v>
      </c>
      <c r="B1303" s="45" t="s">
        <v>2263</v>
      </c>
      <c r="C1303" s="45" t="s">
        <v>3172</v>
      </c>
      <c r="D1303" s="45" t="s">
        <v>2688</v>
      </c>
      <c r="E1303" s="45"/>
      <c r="F1303" s="2"/>
      <c r="G1303" s="5"/>
      <c r="H1303" s="5"/>
      <c r="I1303" s="11"/>
      <c r="J1303" s="11"/>
      <c r="K1303" s="8"/>
      <c r="L1303" s="8"/>
    </row>
    <row r="1304" spans="1:12" ht="15.6" x14ac:dyDescent="0.3">
      <c r="A1304" s="45">
        <v>1295</v>
      </c>
      <c r="B1304" s="79" t="s">
        <v>819</v>
      </c>
      <c r="C1304" s="45" t="s">
        <v>3171</v>
      </c>
      <c r="D1304" s="79" t="s">
        <v>1507</v>
      </c>
      <c r="E1304" s="56"/>
      <c r="F1304" s="2"/>
      <c r="G1304" s="5"/>
      <c r="H1304" s="5"/>
      <c r="I1304" s="11"/>
      <c r="J1304" s="11"/>
      <c r="K1304" s="8"/>
      <c r="L1304" s="8"/>
    </row>
    <row r="1305" spans="1:12" ht="15.6" x14ac:dyDescent="0.3">
      <c r="A1305" s="74">
        <v>1296</v>
      </c>
      <c r="B1305" s="45" t="s">
        <v>2264</v>
      </c>
      <c r="C1305" s="45" t="s">
        <v>3172</v>
      </c>
      <c r="D1305" s="45" t="s">
        <v>2688</v>
      </c>
      <c r="E1305" s="45"/>
      <c r="F1305" s="2"/>
      <c r="G1305" s="5"/>
      <c r="H1305" s="5"/>
      <c r="I1305" s="11"/>
      <c r="J1305" s="11"/>
      <c r="K1305" s="8"/>
    </row>
    <row r="1306" spans="1:12" ht="15.6" x14ac:dyDescent="0.3">
      <c r="A1306" s="45">
        <v>1297</v>
      </c>
      <c r="B1306" s="45" t="s">
        <v>2265</v>
      </c>
      <c r="C1306" s="45" t="s">
        <v>3172</v>
      </c>
      <c r="D1306" s="45" t="s">
        <v>2688</v>
      </c>
      <c r="E1306" s="45"/>
      <c r="F1306" s="2"/>
      <c r="G1306" s="5"/>
      <c r="H1306" s="5"/>
      <c r="I1306" s="11"/>
      <c r="J1306" s="11"/>
      <c r="K1306" s="8"/>
    </row>
    <row r="1307" spans="1:12" ht="15.6" x14ac:dyDescent="0.3">
      <c r="A1307" s="74">
        <v>1298</v>
      </c>
      <c r="B1307" s="79" t="s">
        <v>820</v>
      </c>
      <c r="C1307" s="45" t="s">
        <v>3171</v>
      </c>
      <c r="D1307" s="79" t="s">
        <v>1507</v>
      </c>
      <c r="E1307" s="56"/>
      <c r="F1307" s="2"/>
      <c r="G1307" s="5"/>
      <c r="H1307" s="5"/>
      <c r="I1307" s="11"/>
      <c r="J1307" s="11"/>
      <c r="K1307" s="8"/>
    </row>
    <row r="1308" spans="1:12" ht="15.6" x14ac:dyDescent="0.3">
      <c r="A1308" s="45">
        <v>1299</v>
      </c>
      <c r="B1308" s="45" t="s">
        <v>2266</v>
      </c>
      <c r="C1308" s="45" t="s">
        <v>3172</v>
      </c>
      <c r="D1308" s="45" t="s">
        <v>2688</v>
      </c>
      <c r="E1308" s="45"/>
      <c r="F1308" s="2"/>
      <c r="G1308" s="5"/>
      <c r="H1308" s="5"/>
      <c r="I1308" s="11"/>
      <c r="J1308" s="11"/>
      <c r="K1308" s="8"/>
    </row>
    <row r="1309" spans="1:12" ht="15.6" x14ac:dyDescent="0.3">
      <c r="A1309" s="74">
        <v>1300</v>
      </c>
      <c r="B1309" s="79" t="s">
        <v>821</v>
      </c>
      <c r="C1309" s="45" t="s">
        <v>3171</v>
      </c>
      <c r="D1309" s="79" t="s">
        <v>1507</v>
      </c>
      <c r="E1309" s="56"/>
      <c r="F1309" s="2"/>
      <c r="G1309" s="5"/>
      <c r="H1309" s="5"/>
      <c r="I1309" s="11"/>
      <c r="J1309" s="11"/>
    </row>
    <row r="1310" spans="1:12" ht="15.6" x14ac:dyDescent="0.3">
      <c r="A1310" s="45">
        <v>1301</v>
      </c>
      <c r="B1310" s="79" t="s">
        <v>822</v>
      </c>
      <c r="C1310" s="45" t="s">
        <v>3171</v>
      </c>
      <c r="D1310" s="79" t="s">
        <v>1507</v>
      </c>
      <c r="E1310" s="56"/>
      <c r="F1310" s="2"/>
      <c r="G1310" s="5"/>
      <c r="H1310" s="5"/>
      <c r="I1310" s="9"/>
      <c r="J1310" s="9"/>
    </row>
    <row r="1311" spans="1:12" x14ac:dyDescent="0.3">
      <c r="A1311" s="74">
        <v>1302</v>
      </c>
      <c r="B1311" s="79" t="s">
        <v>823</v>
      </c>
      <c r="C1311" s="45" t="s">
        <v>3171</v>
      </c>
      <c r="D1311" s="79" t="s">
        <v>1507</v>
      </c>
      <c r="E1311" s="56"/>
      <c r="F1311" s="2"/>
      <c r="G1311" s="5"/>
      <c r="H1311" s="5"/>
    </row>
    <row r="1312" spans="1:12" x14ac:dyDescent="0.3">
      <c r="A1312" s="45">
        <v>1303</v>
      </c>
      <c r="B1312" s="79" t="s">
        <v>824</v>
      </c>
      <c r="C1312" s="45" t="s">
        <v>3171</v>
      </c>
      <c r="D1312" s="79" t="s">
        <v>1507</v>
      </c>
      <c r="E1312" s="56"/>
      <c r="F1312" s="2"/>
      <c r="G1312" s="5"/>
      <c r="H1312" s="5"/>
    </row>
    <row r="1313" spans="1:8" x14ac:dyDescent="0.3">
      <c r="A1313" s="74">
        <v>1304</v>
      </c>
      <c r="B1313" s="45" t="s">
        <v>2267</v>
      </c>
      <c r="C1313" s="45" t="s">
        <v>3172</v>
      </c>
      <c r="D1313" s="45" t="s">
        <v>2701</v>
      </c>
      <c r="E1313" s="45"/>
      <c r="F1313" s="2"/>
      <c r="G1313" s="5"/>
      <c r="H1313" s="5"/>
    </row>
    <row r="1314" spans="1:8" x14ac:dyDescent="0.3">
      <c r="A1314" s="45">
        <v>1305</v>
      </c>
      <c r="B1314" s="79" t="s">
        <v>825</v>
      </c>
      <c r="C1314" s="45" t="s">
        <v>3171</v>
      </c>
      <c r="D1314" s="79" t="s">
        <v>1507</v>
      </c>
      <c r="E1314" s="56"/>
      <c r="F1314" s="2"/>
      <c r="G1314" s="5"/>
      <c r="H1314" s="5"/>
    </row>
    <row r="1315" spans="1:8" x14ac:dyDescent="0.3">
      <c r="A1315" s="74">
        <v>1306</v>
      </c>
      <c r="B1315" s="45" t="s">
        <v>2268</v>
      </c>
      <c r="C1315" s="45" t="s">
        <v>3172</v>
      </c>
      <c r="D1315" s="45" t="s">
        <v>2688</v>
      </c>
      <c r="E1315" s="45"/>
      <c r="F1315" s="2"/>
      <c r="G1315" s="5"/>
      <c r="H1315" s="5"/>
    </row>
    <row r="1316" spans="1:8" x14ac:dyDescent="0.3">
      <c r="A1316" s="45">
        <v>1307</v>
      </c>
      <c r="B1316" s="79" t="s">
        <v>826</v>
      </c>
      <c r="C1316" s="45" t="s">
        <v>3171</v>
      </c>
      <c r="D1316" s="79" t="s">
        <v>1507</v>
      </c>
      <c r="E1316" s="56"/>
      <c r="F1316" s="2"/>
      <c r="G1316" s="5"/>
      <c r="H1316" s="5"/>
    </row>
    <row r="1317" spans="1:8" x14ac:dyDescent="0.3">
      <c r="A1317" s="74">
        <v>1308</v>
      </c>
      <c r="B1317" s="45" t="s">
        <v>2269</v>
      </c>
      <c r="C1317" s="45" t="s">
        <v>3172</v>
      </c>
      <c r="D1317" s="45" t="s">
        <v>2688</v>
      </c>
      <c r="E1317" s="45"/>
      <c r="F1317" s="2"/>
      <c r="G1317" s="5"/>
      <c r="H1317" s="5"/>
    </row>
    <row r="1318" spans="1:8" x14ac:dyDescent="0.3">
      <c r="A1318" s="45">
        <v>1309</v>
      </c>
      <c r="B1318" s="79" t="s">
        <v>827</v>
      </c>
      <c r="C1318" s="45" t="s">
        <v>3171</v>
      </c>
      <c r="D1318" s="79" t="s">
        <v>1507</v>
      </c>
      <c r="E1318" s="56"/>
      <c r="F1318" s="2"/>
      <c r="G1318" s="5"/>
      <c r="H1318" s="5"/>
    </row>
    <row r="1319" spans="1:8" x14ac:dyDescent="0.3">
      <c r="A1319" s="74">
        <v>1310</v>
      </c>
      <c r="B1319" s="45" t="s">
        <v>1866</v>
      </c>
      <c r="C1319" s="45" t="s">
        <v>3172</v>
      </c>
      <c r="D1319" s="45" t="s">
        <v>2697</v>
      </c>
      <c r="E1319" s="45"/>
      <c r="F1319" s="2"/>
      <c r="G1319" s="5"/>
      <c r="H1319" s="5"/>
    </row>
    <row r="1320" spans="1:8" x14ac:dyDescent="0.3">
      <c r="A1320" s="45">
        <v>1311</v>
      </c>
      <c r="B1320" s="79" t="s">
        <v>828</v>
      </c>
      <c r="C1320" s="45" t="s">
        <v>3171</v>
      </c>
      <c r="D1320" s="79" t="s">
        <v>1507</v>
      </c>
      <c r="E1320" s="56"/>
      <c r="F1320" s="2"/>
      <c r="G1320" s="5"/>
      <c r="H1320" s="5"/>
    </row>
    <row r="1321" spans="1:8" x14ac:dyDescent="0.3">
      <c r="A1321" s="74">
        <v>1312</v>
      </c>
      <c r="B1321" s="79" t="s">
        <v>829</v>
      </c>
      <c r="C1321" s="45" t="s">
        <v>3171</v>
      </c>
      <c r="D1321" s="79" t="s">
        <v>1507</v>
      </c>
      <c r="E1321" s="56"/>
      <c r="F1321" s="2"/>
      <c r="G1321" s="5"/>
      <c r="H1321" s="5"/>
    </row>
    <row r="1322" spans="1:8" x14ac:dyDescent="0.3">
      <c r="A1322" s="45">
        <v>1313</v>
      </c>
      <c r="B1322" s="45" t="s">
        <v>2270</v>
      </c>
      <c r="C1322" s="45" t="s">
        <v>3172</v>
      </c>
      <c r="D1322" s="45" t="s">
        <v>2697</v>
      </c>
      <c r="E1322" s="45"/>
      <c r="F1322" s="2"/>
      <c r="G1322" s="5"/>
      <c r="H1322" s="5"/>
    </row>
    <row r="1323" spans="1:8" x14ac:dyDescent="0.3">
      <c r="A1323" s="74">
        <v>1314</v>
      </c>
      <c r="B1323" s="79" t="s">
        <v>830</v>
      </c>
      <c r="C1323" s="45" t="s">
        <v>3171</v>
      </c>
      <c r="D1323" s="79" t="s">
        <v>1507</v>
      </c>
      <c r="E1323" s="56"/>
      <c r="F1323" s="2"/>
      <c r="G1323" s="5"/>
      <c r="H1323" s="5"/>
    </row>
    <row r="1324" spans="1:8" x14ac:dyDescent="0.3">
      <c r="A1324" s="45">
        <v>1315</v>
      </c>
      <c r="B1324" s="45" t="s">
        <v>2271</v>
      </c>
      <c r="C1324" s="45" t="s">
        <v>3172</v>
      </c>
      <c r="D1324" s="45" t="s">
        <v>2688</v>
      </c>
      <c r="E1324" s="45"/>
      <c r="F1324" s="2"/>
      <c r="G1324" s="5"/>
      <c r="H1324" s="5"/>
    </row>
    <row r="1325" spans="1:8" x14ac:dyDescent="0.3">
      <c r="A1325" s="74">
        <v>1316</v>
      </c>
      <c r="B1325" s="45" t="s">
        <v>2272</v>
      </c>
      <c r="C1325" s="45" t="s">
        <v>3172</v>
      </c>
      <c r="D1325" s="45" t="s">
        <v>2688</v>
      </c>
      <c r="E1325" s="45"/>
      <c r="F1325" s="2"/>
      <c r="G1325" s="5"/>
      <c r="H1325" s="5"/>
    </row>
    <row r="1326" spans="1:8" x14ac:dyDescent="0.3">
      <c r="A1326" s="45">
        <v>1317</v>
      </c>
      <c r="B1326" s="79" t="s">
        <v>831</v>
      </c>
      <c r="C1326" s="45" t="s">
        <v>3171</v>
      </c>
      <c r="D1326" s="79" t="s">
        <v>1507</v>
      </c>
      <c r="E1326" s="56"/>
      <c r="F1326" s="2"/>
      <c r="G1326" s="5"/>
      <c r="H1326" s="5"/>
    </row>
    <row r="1327" spans="1:8" x14ac:dyDescent="0.3">
      <c r="A1327" s="74">
        <v>1318</v>
      </c>
      <c r="B1327" s="45" t="s">
        <v>1867</v>
      </c>
      <c r="C1327" s="45" t="s">
        <v>3172</v>
      </c>
      <c r="D1327" s="45" t="s">
        <v>2694</v>
      </c>
      <c r="E1327" s="45"/>
      <c r="F1327" s="2"/>
      <c r="G1327" s="5"/>
      <c r="H1327" s="5"/>
    </row>
    <row r="1328" spans="1:8" x14ac:dyDescent="0.3">
      <c r="A1328" s="45">
        <v>1319</v>
      </c>
      <c r="B1328" s="45" t="s">
        <v>2273</v>
      </c>
      <c r="C1328" s="45" t="s">
        <v>3172</v>
      </c>
      <c r="D1328" s="45" t="s">
        <v>2688</v>
      </c>
      <c r="E1328" s="45"/>
      <c r="F1328" s="2"/>
      <c r="G1328" s="5"/>
      <c r="H1328" s="5"/>
    </row>
    <row r="1329" spans="1:8" x14ac:dyDescent="0.3">
      <c r="A1329" s="74">
        <v>1320</v>
      </c>
      <c r="B1329" s="79" t="s">
        <v>832</v>
      </c>
      <c r="C1329" s="45" t="s">
        <v>3171</v>
      </c>
      <c r="D1329" s="79" t="s">
        <v>1507</v>
      </c>
      <c r="E1329" s="56"/>
      <c r="F1329" s="2"/>
      <c r="G1329" s="5"/>
      <c r="H1329" s="5"/>
    </row>
    <row r="1330" spans="1:8" x14ac:dyDescent="0.3">
      <c r="A1330" s="45">
        <v>1321</v>
      </c>
      <c r="B1330" s="45" t="s">
        <v>1868</v>
      </c>
      <c r="C1330" s="45" t="s">
        <v>3172</v>
      </c>
      <c r="D1330" s="45" t="s">
        <v>2688</v>
      </c>
      <c r="E1330" s="45"/>
      <c r="F1330" s="2"/>
      <c r="G1330" s="5"/>
      <c r="H1330" s="5"/>
    </row>
    <row r="1331" spans="1:8" x14ac:dyDescent="0.3">
      <c r="A1331" s="74">
        <v>1322</v>
      </c>
      <c r="B1331" s="79" t="s">
        <v>833</v>
      </c>
      <c r="C1331" s="45" t="s">
        <v>3171</v>
      </c>
      <c r="D1331" s="79" t="s">
        <v>1507</v>
      </c>
      <c r="E1331" s="56"/>
      <c r="F1331" s="2"/>
      <c r="G1331" s="5"/>
      <c r="H1331" s="5"/>
    </row>
    <row r="1332" spans="1:8" x14ac:dyDescent="0.3">
      <c r="A1332" s="45">
        <v>1323</v>
      </c>
      <c r="B1332" s="45" t="s">
        <v>2274</v>
      </c>
      <c r="C1332" s="45" t="s">
        <v>3172</v>
      </c>
      <c r="D1332" s="45" t="s">
        <v>2688</v>
      </c>
      <c r="E1332" s="45"/>
      <c r="F1332" s="2"/>
      <c r="G1332" s="5"/>
      <c r="H1332" s="5"/>
    </row>
    <row r="1333" spans="1:8" x14ac:dyDescent="0.3">
      <c r="A1333" s="74">
        <v>1324</v>
      </c>
      <c r="B1333" s="45" t="s">
        <v>2275</v>
      </c>
      <c r="C1333" s="45" t="s">
        <v>3172</v>
      </c>
      <c r="D1333" s="45" t="s">
        <v>2688</v>
      </c>
      <c r="E1333" s="45"/>
      <c r="F1333" s="2"/>
      <c r="G1333" s="5"/>
      <c r="H1333" s="5"/>
    </row>
    <row r="1334" spans="1:8" x14ac:dyDescent="0.3">
      <c r="A1334" s="45">
        <v>1325</v>
      </c>
      <c r="B1334" s="45" t="s">
        <v>2276</v>
      </c>
      <c r="C1334" s="45" t="s">
        <v>3172</v>
      </c>
      <c r="D1334" s="45" t="s">
        <v>2688</v>
      </c>
      <c r="E1334" s="45"/>
      <c r="F1334" s="2"/>
      <c r="G1334" s="5"/>
      <c r="H1334" s="5"/>
    </row>
    <row r="1335" spans="1:8" x14ac:dyDescent="0.3">
      <c r="A1335" s="74">
        <v>1326</v>
      </c>
      <c r="B1335" s="79" t="s">
        <v>834</v>
      </c>
      <c r="C1335" s="45" t="s">
        <v>3171</v>
      </c>
      <c r="D1335" s="79" t="s">
        <v>1507</v>
      </c>
      <c r="E1335" s="56"/>
      <c r="F1335" s="2"/>
      <c r="G1335" s="5"/>
      <c r="H1335" s="5"/>
    </row>
    <row r="1336" spans="1:8" x14ac:dyDescent="0.3">
      <c r="A1336" s="45">
        <v>1327</v>
      </c>
      <c r="B1336" s="79" t="s">
        <v>835</v>
      </c>
      <c r="C1336" s="45" t="s">
        <v>3171</v>
      </c>
      <c r="D1336" s="79" t="s">
        <v>1507</v>
      </c>
      <c r="E1336" s="56"/>
      <c r="F1336" s="2"/>
      <c r="G1336" s="5"/>
      <c r="H1336" s="5"/>
    </row>
    <row r="1337" spans="1:8" x14ac:dyDescent="0.3">
      <c r="A1337" s="74">
        <v>1328</v>
      </c>
      <c r="B1337" s="45" t="s">
        <v>1869</v>
      </c>
      <c r="C1337" s="45" t="s">
        <v>3172</v>
      </c>
      <c r="D1337" s="45" t="s">
        <v>2688</v>
      </c>
      <c r="E1337" s="45"/>
      <c r="F1337" s="2"/>
      <c r="G1337" s="5"/>
      <c r="H1337" s="5"/>
    </row>
    <row r="1338" spans="1:8" x14ac:dyDescent="0.3">
      <c r="A1338" s="45">
        <v>1329</v>
      </c>
      <c r="B1338" s="79" t="s">
        <v>836</v>
      </c>
      <c r="C1338" s="45" t="s">
        <v>3171</v>
      </c>
      <c r="D1338" s="79" t="s">
        <v>1507</v>
      </c>
      <c r="E1338" s="56"/>
      <c r="F1338" s="2"/>
      <c r="G1338" s="5"/>
      <c r="H1338" s="5"/>
    </row>
    <row r="1339" spans="1:8" x14ac:dyDescent="0.3">
      <c r="A1339" s="74">
        <v>1330</v>
      </c>
      <c r="B1339" s="45" t="s">
        <v>2277</v>
      </c>
      <c r="C1339" s="45" t="s">
        <v>3172</v>
      </c>
      <c r="D1339" s="45" t="s">
        <v>2702</v>
      </c>
      <c r="E1339" s="45"/>
      <c r="F1339" s="2"/>
      <c r="G1339" s="5"/>
      <c r="H1339" s="5"/>
    </row>
    <row r="1340" spans="1:8" x14ac:dyDescent="0.3">
      <c r="A1340" s="45">
        <v>1331</v>
      </c>
      <c r="B1340" s="79" t="s">
        <v>837</v>
      </c>
      <c r="C1340" s="45" t="s">
        <v>3171</v>
      </c>
      <c r="D1340" s="79" t="s">
        <v>1507</v>
      </c>
      <c r="E1340" s="56"/>
      <c r="F1340" s="2"/>
      <c r="G1340" s="5"/>
      <c r="H1340" s="5"/>
    </row>
    <row r="1341" spans="1:8" x14ac:dyDescent="0.3">
      <c r="A1341" s="74">
        <v>1332</v>
      </c>
      <c r="B1341" s="79" t="s">
        <v>838</v>
      </c>
      <c r="C1341" s="45" t="s">
        <v>3171</v>
      </c>
      <c r="D1341" s="79" t="s">
        <v>1507</v>
      </c>
      <c r="E1341" s="56"/>
      <c r="F1341" s="2"/>
      <c r="G1341" s="5"/>
      <c r="H1341" s="5"/>
    </row>
    <row r="1342" spans="1:8" x14ac:dyDescent="0.3">
      <c r="A1342" s="45">
        <v>1333</v>
      </c>
      <c r="B1342" s="45" t="s">
        <v>2278</v>
      </c>
      <c r="C1342" s="45" t="s">
        <v>3172</v>
      </c>
      <c r="D1342" s="45" t="s">
        <v>2711</v>
      </c>
      <c r="E1342" s="45"/>
      <c r="F1342" s="2"/>
      <c r="G1342" s="5"/>
      <c r="H1342" s="5"/>
    </row>
    <row r="1343" spans="1:8" x14ac:dyDescent="0.3">
      <c r="A1343" s="74">
        <v>1334</v>
      </c>
      <c r="B1343" s="45" t="s">
        <v>2279</v>
      </c>
      <c r="C1343" s="45" t="s">
        <v>3172</v>
      </c>
      <c r="D1343" s="45" t="s">
        <v>2688</v>
      </c>
      <c r="E1343" s="45"/>
      <c r="F1343" s="2"/>
      <c r="G1343" s="5"/>
      <c r="H1343" s="5"/>
    </row>
    <row r="1344" spans="1:8" x14ac:dyDescent="0.3">
      <c r="A1344" s="45">
        <v>1335</v>
      </c>
      <c r="B1344" s="79" t="s">
        <v>839</v>
      </c>
      <c r="C1344" s="45" t="s">
        <v>3171</v>
      </c>
      <c r="D1344" s="79" t="s">
        <v>1507</v>
      </c>
      <c r="E1344" s="56"/>
      <c r="F1344" s="2"/>
      <c r="G1344" s="5"/>
      <c r="H1344" s="5"/>
    </row>
    <row r="1345" spans="1:8" x14ac:dyDescent="0.3">
      <c r="A1345" s="74">
        <v>1336</v>
      </c>
      <c r="B1345" s="79" t="s">
        <v>840</v>
      </c>
      <c r="C1345" s="45" t="s">
        <v>3171</v>
      </c>
      <c r="D1345" s="79" t="s">
        <v>1507</v>
      </c>
      <c r="E1345" s="56"/>
      <c r="F1345" s="2"/>
      <c r="G1345" s="5"/>
      <c r="H1345" s="5"/>
    </row>
    <row r="1346" spans="1:8" x14ac:dyDescent="0.3">
      <c r="A1346" s="45">
        <v>1337</v>
      </c>
      <c r="B1346" s="45" t="s">
        <v>2280</v>
      </c>
      <c r="C1346" s="45" t="s">
        <v>3172</v>
      </c>
      <c r="D1346" s="45" t="s">
        <v>2688</v>
      </c>
      <c r="E1346" s="45"/>
      <c r="F1346" s="2"/>
      <c r="G1346" s="5"/>
      <c r="H1346" s="5"/>
    </row>
    <row r="1347" spans="1:8" x14ac:dyDescent="0.3">
      <c r="A1347" s="74">
        <v>1338</v>
      </c>
      <c r="B1347" s="79" t="s">
        <v>842</v>
      </c>
      <c r="C1347" s="45" t="s">
        <v>3171</v>
      </c>
      <c r="D1347" s="79" t="s">
        <v>1507</v>
      </c>
      <c r="E1347" s="56"/>
      <c r="F1347" s="2"/>
      <c r="G1347" s="5"/>
      <c r="H1347" s="5"/>
    </row>
    <row r="1348" spans="1:8" x14ac:dyDescent="0.3">
      <c r="A1348" s="45">
        <v>1339</v>
      </c>
      <c r="B1348" s="45" t="s">
        <v>1870</v>
      </c>
      <c r="C1348" s="45" t="s">
        <v>3172</v>
      </c>
      <c r="D1348" s="45" t="s">
        <v>2697</v>
      </c>
      <c r="E1348" s="45"/>
      <c r="F1348" s="2"/>
      <c r="G1348" s="5"/>
      <c r="H1348" s="5"/>
    </row>
    <row r="1349" spans="1:8" x14ac:dyDescent="0.3">
      <c r="A1349" s="74">
        <v>1340</v>
      </c>
      <c r="B1349" s="79" t="s">
        <v>841</v>
      </c>
      <c r="C1349" s="45" t="s">
        <v>3171</v>
      </c>
      <c r="D1349" s="79" t="s">
        <v>1507</v>
      </c>
      <c r="E1349" s="56"/>
      <c r="F1349" s="2"/>
      <c r="G1349" s="5"/>
      <c r="H1349" s="5"/>
    </row>
    <row r="1350" spans="1:8" x14ac:dyDescent="0.3">
      <c r="A1350" s="45">
        <v>1341</v>
      </c>
      <c r="B1350" s="45" t="s">
        <v>2281</v>
      </c>
      <c r="C1350" s="45" t="s">
        <v>3172</v>
      </c>
      <c r="D1350" s="45" t="s">
        <v>2697</v>
      </c>
      <c r="E1350" s="45"/>
      <c r="F1350" s="2"/>
      <c r="G1350" s="5"/>
      <c r="H1350" s="5"/>
    </row>
    <row r="1351" spans="1:8" x14ac:dyDescent="0.3">
      <c r="A1351" s="74">
        <v>1342</v>
      </c>
      <c r="B1351" s="45" t="s">
        <v>2282</v>
      </c>
      <c r="C1351" s="45" t="s">
        <v>3172</v>
      </c>
      <c r="D1351" s="45" t="s">
        <v>2689</v>
      </c>
      <c r="E1351" s="45"/>
      <c r="F1351" s="2"/>
      <c r="G1351" s="5"/>
      <c r="H1351" s="5"/>
    </row>
    <row r="1352" spans="1:8" x14ac:dyDescent="0.3">
      <c r="A1352" s="45">
        <v>1343</v>
      </c>
      <c r="B1352" s="45" t="s">
        <v>1781</v>
      </c>
      <c r="C1352" s="45" t="s">
        <v>3172</v>
      </c>
      <c r="D1352" s="45" t="s">
        <v>2689</v>
      </c>
      <c r="E1352" s="45"/>
      <c r="F1352" s="2"/>
      <c r="G1352" s="5"/>
      <c r="H1352" s="5"/>
    </row>
    <row r="1353" spans="1:8" x14ac:dyDescent="0.3">
      <c r="A1353" s="74">
        <v>1344</v>
      </c>
      <c r="B1353" s="45" t="s">
        <v>2283</v>
      </c>
      <c r="C1353" s="45" t="s">
        <v>3172</v>
      </c>
      <c r="D1353" s="45" t="s">
        <v>2688</v>
      </c>
      <c r="E1353" s="45"/>
      <c r="F1353" s="2"/>
      <c r="G1353" s="5"/>
      <c r="H1353" s="5"/>
    </row>
    <row r="1354" spans="1:8" x14ac:dyDescent="0.3">
      <c r="A1354" s="45">
        <v>1345</v>
      </c>
      <c r="B1354" s="45" t="s">
        <v>2284</v>
      </c>
      <c r="C1354" s="45" t="s">
        <v>3172</v>
      </c>
      <c r="D1354" s="45" t="s">
        <v>2688</v>
      </c>
      <c r="E1354" s="45"/>
      <c r="F1354" s="2"/>
      <c r="G1354" s="5"/>
      <c r="H1354" s="5"/>
    </row>
    <row r="1355" spans="1:8" x14ac:dyDescent="0.3">
      <c r="A1355" s="74">
        <v>1346</v>
      </c>
      <c r="B1355" s="79" t="s">
        <v>843</v>
      </c>
      <c r="C1355" s="45" t="s">
        <v>3171</v>
      </c>
      <c r="D1355" s="79" t="s">
        <v>1507</v>
      </c>
      <c r="E1355" s="56"/>
      <c r="F1355" s="2"/>
      <c r="G1355" s="5"/>
      <c r="H1355" s="5"/>
    </row>
    <row r="1356" spans="1:8" x14ac:dyDescent="0.3">
      <c r="A1356" s="45">
        <v>1347</v>
      </c>
      <c r="B1356" s="45" t="s">
        <v>1871</v>
      </c>
      <c r="C1356" s="45" t="s">
        <v>3172</v>
      </c>
      <c r="D1356" s="45" t="s">
        <v>2688</v>
      </c>
      <c r="E1356" s="45"/>
      <c r="F1356" s="2"/>
      <c r="G1356" s="5"/>
      <c r="H1356" s="5"/>
    </row>
    <row r="1357" spans="1:8" x14ac:dyDescent="0.3">
      <c r="A1357" s="74">
        <v>1348</v>
      </c>
      <c r="B1357" s="45" t="s">
        <v>2285</v>
      </c>
      <c r="C1357" s="45" t="s">
        <v>3172</v>
      </c>
      <c r="D1357" s="45" t="s">
        <v>2688</v>
      </c>
      <c r="E1357" s="45"/>
      <c r="F1357" s="2"/>
      <c r="G1357" s="5"/>
      <c r="H1357" s="5"/>
    </row>
    <row r="1358" spans="1:8" x14ac:dyDescent="0.3">
      <c r="A1358" s="45">
        <v>1349</v>
      </c>
      <c r="B1358" s="79" t="s">
        <v>844</v>
      </c>
      <c r="C1358" s="45" t="s">
        <v>3171</v>
      </c>
      <c r="D1358" s="79" t="s">
        <v>1507</v>
      </c>
      <c r="E1358" s="56"/>
      <c r="F1358" s="2"/>
      <c r="G1358" s="5"/>
      <c r="H1358" s="5"/>
    </row>
    <row r="1359" spans="1:8" x14ac:dyDescent="0.3">
      <c r="A1359" s="74">
        <v>1350</v>
      </c>
      <c r="B1359" s="79" t="s">
        <v>846</v>
      </c>
      <c r="C1359" s="45" t="s">
        <v>3171</v>
      </c>
      <c r="D1359" s="79" t="s">
        <v>1507</v>
      </c>
      <c r="E1359" s="56"/>
      <c r="F1359" s="2"/>
      <c r="G1359" s="5"/>
      <c r="H1359" s="5"/>
    </row>
    <row r="1360" spans="1:8" x14ac:dyDescent="0.3">
      <c r="A1360" s="45">
        <v>1351</v>
      </c>
      <c r="B1360" s="79" t="s">
        <v>845</v>
      </c>
      <c r="C1360" s="45" t="s">
        <v>3171</v>
      </c>
      <c r="D1360" s="79" t="s">
        <v>1507</v>
      </c>
      <c r="E1360" s="56"/>
      <c r="F1360" s="2"/>
      <c r="G1360" s="5"/>
      <c r="H1360" s="5"/>
    </row>
    <row r="1361" spans="1:8" x14ac:dyDescent="0.3">
      <c r="A1361" s="74">
        <v>1352</v>
      </c>
      <c r="B1361" s="79" t="s">
        <v>847</v>
      </c>
      <c r="C1361" s="45" t="s">
        <v>3171</v>
      </c>
      <c r="D1361" s="79" t="s">
        <v>1507</v>
      </c>
      <c r="E1361" s="56"/>
      <c r="F1361" s="2"/>
      <c r="G1361" s="5"/>
      <c r="H1361" s="5"/>
    </row>
    <row r="1362" spans="1:8" x14ac:dyDescent="0.3">
      <c r="A1362" s="45">
        <v>1353</v>
      </c>
      <c r="B1362" s="79" t="s">
        <v>848</v>
      </c>
      <c r="C1362" s="45" t="s">
        <v>3171</v>
      </c>
      <c r="D1362" s="79" t="s">
        <v>1507</v>
      </c>
      <c r="E1362" s="56"/>
      <c r="F1362" s="2"/>
      <c r="G1362" s="5"/>
      <c r="H1362" s="5"/>
    </row>
    <row r="1363" spans="1:8" x14ac:dyDescent="0.3">
      <c r="A1363" s="74">
        <v>1354</v>
      </c>
      <c r="B1363" s="79" t="s">
        <v>849</v>
      </c>
      <c r="C1363" s="45" t="s">
        <v>3171</v>
      </c>
      <c r="D1363" s="79" t="s">
        <v>1507</v>
      </c>
      <c r="E1363" s="56"/>
      <c r="F1363" s="2"/>
      <c r="G1363" s="5"/>
      <c r="H1363" s="5"/>
    </row>
    <row r="1364" spans="1:8" x14ac:dyDescent="0.3">
      <c r="A1364" s="45">
        <v>1355</v>
      </c>
      <c r="B1364" s="45" t="s">
        <v>2286</v>
      </c>
      <c r="C1364" s="45" t="s">
        <v>3172</v>
      </c>
      <c r="D1364" s="45" t="s">
        <v>2688</v>
      </c>
      <c r="E1364" s="45"/>
      <c r="F1364" s="2"/>
      <c r="G1364" s="5"/>
      <c r="H1364" s="5"/>
    </row>
    <row r="1365" spans="1:8" x14ac:dyDescent="0.3">
      <c r="A1365" s="74">
        <v>1356</v>
      </c>
      <c r="B1365" s="79" t="s">
        <v>850</v>
      </c>
      <c r="C1365" s="45" t="s">
        <v>3171</v>
      </c>
      <c r="D1365" s="79" t="s">
        <v>1507</v>
      </c>
      <c r="E1365" s="56"/>
      <c r="F1365" s="2"/>
      <c r="G1365" s="5"/>
      <c r="H1365" s="5"/>
    </row>
    <row r="1366" spans="1:8" x14ac:dyDescent="0.3">
      <c r="A1366" s="45">
        <v>1357</v>
      </c>
      <c r="B1366" s="79" t="s">
        <v>851</v>
      </c>
      <c r="C1366" s="45" t="s">
        <v>3171</v>
      </c>
      <c r="D1366" s="79" t="s">
        <v>1507</v>
      </c>
      <c r="E1366" s="56"/>
      <c r="F1366" s="2"/>
      <c r="G1366" s="5"/>
      <c r="H1366" s="5"/>
    </row>
    <row r="1367" spans="1:8" x14ac:dyDescent="0.3">
      <c r="A1367" s="74">
        <v>1358</v>
      </c>
      <c r="B1367" s="45" t="s">
        <v>2287</v>
      </c>
      <c r="C1367" s="45" t="s">
        <v>3172</v>
      </c>
      <c r="D1367" s="45" t="s">
        <v>2688</v>
      </c>
      <c r="E1367" s="45"/>
      <c r="F1367" s="2"/>
      <c r="G1367" s="5"/>
      <c r="H1367" s="5"/>
    </row>
    <row r="1368" spans="1:8" x14ac:dyDescent="0.3">
      <c r="A1368" s="45">
        <v>1359</v>
      </c>
      <c r="B1368" s="79" t="s">
        <v>852</v>
      </c>
      <c r="C1368" s="45" t="s">
        <v>3171</v>
      </c>
      <c r="D1368" s="79" t="s">
        <v>1507</v>
      </c>
      <c r="E1368" s="56"/>
      <c r="F1368" s="2"/>
      <c r="G1368" s="5"/>
      <c r="H1368" s="5"/>
    </row>
    <row r="1369" spans="1:8" x14ac:dyDescent="0.3">
      <c r="A1369" s="74">
        <v>1360</v>
      </c>
      <c r="B1369" s="79" t="s">
        <v>853</v>
      </c>
      <c r="C1369" s="45" t="s">
        <v>3171</v>
      </c>
      <c r="D1369" s="79" t="s">
        <v>1507</v>
      </c>
      <c r="E1369" s="56"/>
      <c r="F1369" s="2"/>
      <c r="G1369" s="5"/>
      <c r="H1369" s="5"/>
    </row>
    <row r="1370" spans="1:8" x14ac:dyDescent="0.3">
      <c r="A1370" s="45">
        <v>1361</v>
      </c>
      <c r="B1370" s="79" t="s">
        <v>854</v>
      </c>
      <c r="C1370" s="45" t="s">
        <v>3171</v>
      </c>
      <c r="D1370" s="79" t="s">
        <v>1507</v>
      </c>
      <c r="E1370" s="56"/>
      <c r="F1370" s="2"/>
      <c r="G1370" s="5"/>
      <c r="H1370" s="5"/>
    </row>
    <row r="1371" spans="1:8" x14ac:dyDescent="0.3">
      <c r="A1371" s="74">
        <v>1362</v>
      </c>
      <c r="B1371" s="45" t="s">
        <v>2288</v>
      </c>
      <c r="C1371" s="45" t="s">
        <v>3172</v>
      </c>
      <c r="D1371" s="45" t="s">
        <v>2688</v>
      </c>
      <c r="E1371" s="45"/>
      <c r="F1371" s="2"/>
      <c r="G1371" s="5"/>
      <c r="H1371" s="5"/>
    </row>
    <row r="1372" spans="1:8" x14ac:dyDescent="0.3">
      <c r="A1372" s="45">
        <v>1363</v>
      </c>
      <c r="B1372" s="45" t="s">
        <v>2289</v>
      </c>
      <c r="C1372" s="45" t="s">
        <v>3172</v>
      </c>
      <c r="D1372" s="45" t="s">
        <v>2688</v>
      </c>
      <c r="E1372" s="45"/>
      <c r="F1372" s="2"/>
      <c r="G1372" s="5"/>
      <c r="H1372" s="5"/>
    </row>
    <row r="1373" spans="1:8" x14ac:dyDescent="0.3">
      <c r="A1373" s="74">
        <v>1364</v>
      </c>
      <c r="B1373" s="79" t="s">
        <v>855</v>
      </c>
      <c r="C1373" s="45" t="s">
        <v>3171</v>
      </c>
      <c r="D1373" s="79" t="s">
        <v>1507</v>
      </c>
      <c r="E1373" s="56"/>
      <c r="F1373" s="2"/>
      <c r="G1373" s="5"/>
      <c r="H1373" s="5"/>
    </row>
    <row r="1374" spans="1:8" x14ac:dyDescent="0.3">
      <c r="A1374" s="45">
        <v>1365</v>
      </c>
      <c r="B1374" s="79" t="s">
        <v>856</v>
      </c>
      <c r="C1374" s="45" t="s">
        <v>3171</v>
      </c>
      <c r="D1374" s="79" t="s">
        <v>1507</v>
      </c>
      <c r="E1374" s="56"/>
      <c r="F1374" s="2"/>
      <c r="G1374" s="5"/>
      <c r="H1374" s="5"/>
    </row>
    <row r="1375" spans="1:8" x14ac:dyDescent="0.3">
      <c r="A1375" s="74">
        <v>1366</v>
      </c>
      <c r="B1375" s="45" t="s">
        <v>2290</v>
      </c>
      <c r="C1375" s="45" t="s">
        <v>3172</v>
      </c>
      <c r="D1375" s="45" t="s">
        <v>2688</v>
      </c>
      <c r="E1375" s="45"/>
      <c r="F1375" s="2"/>
      <c r="G1375" s="5"/>
      <c r="H1375" s="5"/>
    </row>
    <row r="1376" spans="1:8" x14ac:dyDescent="0.3">
      <c r="A1376" s="45">
        <v>1367</v>
      </c>
      <c r="B1376" s="79" t="s">
        <v>857</v>
      </c>
      <c r="C1376" s="45" t="s">
        <v>3171</v>
      </c>
      <c r="D1376" s="79" t="s">
        <v>1507</v>
      </c>
      <c r="E1376" s="56"/>
      <c r="F1376" s="2"/>
      <c r="G1376" s="5"/>
      <c r="H1376" s="5"/>
    </row>
    <row r="1377" spans="1:8" x14ac:dyDescent="0.3">
      <c r="A1377" s="74">
        <v>1368</v>
      </c>
      <c r="B1377" s="79" t="s">
        <v>858</v>
      </c>
      <c r="C1377" s="45" t="s">
        <v>3171</v>
      </c>
      <c r="D1377" s="79" t="s">
        <v>1507</v>
      </c>
      <c r="E1377" s="56"/>
      <c r="F1377" s="2"/>
      <c r="G1377" s="5"/>
      <c r="H1377" s="5"/>
    </row>
    <row r="1378" spans="1:8" x14ac:dyDescent="0.3">
      <c r="A1378" s="45">
        <v>1369</v>
      </c>
      <c r="B1378" s="79" t="s">
        <v>859</v>
      </c>
      <c r="C1378" s="45" t="s">
        <v>3171</v>
      </c>
      <c r="D1378" s="79" t="s">
        <v>1507</v>
      </c>
      <c r="E1378" s="56"/>
      <c r="F1378" s="2"/>
      <c r="G1378" s="5"/>
      <c r="H1378" s="5"/>
    </row>
    <row r="1379" spans="1:8" x14ac:dyDescent="0.3">
      <c r="A1379" s="74">
        <v>1370</v>
      </c>
      <c r="B1379" s="45" t="s">
        <v>2291</v>
      </c>
      <c r="C1379" s="45" t="s">
        <v>3172</v>
      </c>
      <c r="D1379" s="45" t="s">
        <v>2688</v>
      </c>
      <c r="E1379" s="48"/>
      <c r="F1379" s="2"/>
      <c r="G1379" s="5"/>
      <c r="H1379" s="5"/>
    </row>
    <row r="1380" spans="1:8" x14ac:dyDescent="0.3">
      <c r="A1380" s="45">
        <v>1371</v>
      </c>
      <c r="B1380" s="45" t="s">
        <v>2292</v>
      </c>
      <c r="C1380" s="45" t="s">
        <v>3172</v>
      </c>
      <c r="D1380" s="45" t="s">
        <v>2688</v>
      </c>
      <c r="E1380" s="48"/>
      <c r="F1380" s="2"/>
      <c r="G1380" s="5"/>
      <c r="H1380" s="5"/>
    </row>
    <row r="1381" spans="1:8" x14ac:dyDescent="0.3">
      <c r="A1381" s="74">
        <v>1372</v>
      </c>
      <c r="B1381" s="79" t="s">
        <v>861</v>
      </c>
      <c r="C1381" s="45" t="s">
        <v>3171</v>
      </c>
      <c r="D1381" s="79" t="s">
        <v>1507</v>
      </c>
      <c r="E1381" s="56"/>
      <c r="F1381" s="2"/>
      <c r="G1381" s="5"/>
      <c r="H1381" s="5"/>
    </row>
    <row r="1382" spans="1:8" x14ac:dyDescent="0.3">
      <c r="A1382" s="45">
        <v>1373</v>
      </c>
      <c r="B1382" s="79" t="s">
        <v>860</v>
      </c>
      <c r="C1382" s="45" t="s">
        <v>3171</v>
      </c>
      <c r="D1382" s="79" t="s">
        <v>1507</v>
      </c>
      <c r="E1382" s="56"/>
      <c r="F1382" s="2"/>
      <c r="G1382" s="5"/>
      <c r="H1382" s="5"/>
    </row>
    <row r="1383" spans="1:8" x14ac:dyDescent="0.3">
      <c r="A1383" s="74">
        <v>1374</v>
      </c>
      <c r="B1383" s="79" t="s">
        <v>862</v>
      </c>
      <c r="C1383" s="45" t="s">
        <v>3171</v>
      </c>
      <c r="D1383" s="79" t="s">
        <v>1507</v>
      </c>
      <c r="E1383" s="56"/>
      <c r="F1383" s="2"/>
      <c r="G1383" s="5"/>
      <c r="H1383" s="5"/>
    </row>
    <row r="1384" spans="1:8" x14ac:dyDescent="0.3">
      <c r="A1384" s="45">
        <v>1375</v>
      </c>
      <c r="B1384" s="45" t="s">
        <v>2293</v>
      </c>
      <c r="C1384" s="45" t="s">
        <v>3172</v>
      </c>
      <c r="D1384" s="45" t="s">
        <v>2688</v>
      </c>
      <c r="E1384" s="48"/>
      <c r="F1384" s="2"/>
      <c r="G1384" s="5"/>
      <c r="H1384" s="5"/>
    </row>
    <row r="1385" spans="1:8" x14ac:dyDescent="0.3">
      <c r="A1385" s="74">
        <v>1376</v>
      </c>
      <c r="B1385" s="45" t="s">
        <v>2294</v>
      </c>
      <c r="C1385" s="45" t="s">
        <v>3172</v>
      </c>
      <c r="D1385" s="45" t="s">
        <v>2688</v>
      </c>
      <c r="E1385" s="48"/>
      <c r="F1385" s="2"/>
      <c r="G1385" s="5"/>
      <c r="H1385" s="5"/>
    </row>
    <row r="1386" spans="1:8" x14ac:dyDescent="0.3">
      <c r="A1386" s="45">
        <v>1377</v>
      </c>
      <c r="B1386" s="45" t="s">
        <v>2295</v>
      </c>
      <c r="C1386" s="45" t="s">
        <v>3172</v>
      </c>
      <c r="D1386" s="45" t="s">
        <v>2688</v>
      </c>
      <c r="E1386" s="45"/>
      <c r="F1386" s="2"/>
      <c r="G1386" s="5"/>
      <c r="H1386" s="5"/>
    </row>
    <row r="1387" spans="1:8" x14ac:dyDescent="0.3">
      <c r="A1387" s="74">
        <v>1378</v>
      </c>
      <c r="B1387" s="45" t="s">
        <v>2296</v>
      </c>
      <c r="C1387" s="45" t="s">
        <v>3172</v>
      </c>
      <c r="D1387" s="45" t="s">
        <v>2688</v>
      </c>
      <c r="E1387" s="45"/>
      <c r="F1387" s="2"/>
      <c r="G1387" s="5"/>
      <c r="H1387" s="5"/>
    </row>
    <row r="1388" spans="1:8" x14ac:dyDescent="0.3">
      <c r="A1388" s="45">
        <v>1379</v>
      </c>
      <c r="B1388" s="45" t="s">
        <v>2297</v>
      </c>
      <c r="C1388" s="45" t="s">
        <v>3172</v>
      </c>
      <c r="D1388" s="45" t="s">
        <v>2688</v>
      </c>
      <c r="E1388" s="45"/>
      <c r="F1388" s="2"/>
      <c r="G1388" s="5"/>
      <c r="H1388" s="5"/>
    </row>
    <row r="1389" spans="1:8" x14ac:dyDescent="0.3">
      <c r="A1389" s="74">
        <v>1380</v>
      </c>
      <c r="B1389" s="79" t="s">
        <v>863</v>
      </c>
      <c r="C1389" s="45" t="s">
        <v>3171</v>
      </c>
      <c r="D1389" s="79" t="s">
        <v>1507</v>
      </c>
      <c r="E1389" s="56"/>
      <c r="F1389" s="2"/>
      <c r="G1389" s="5"/>
      <c r="H1389" s="5"/>
    </row>
    <row r="1390" spans="1:8" x14ac:dyDescent="0.3">
      <c r="A1390" s="45">
        <v>1381</v>
      </c>
      <c r="B1390" s="79" t="s">
        <v>864</v>
      </c>
      <c r="C1390" s="45" t="s">
        <v>3171</v>
      </c>
      <c r="D1390" s="79" t="s">
        <v>1507</v>
      </c>
      <c r="E1390" s="56"/>
      <c r="F1390" s="2"/>
      <c r="G1390" s="5"/>
      <c r="H1390" s="5"/>
    </row>
    <row r="1391" spans="1:8" x14ac:dyDescent="0.3">
      <c r="A1391" s="74">
        <v>1382</v>
      </c>
      <c r="B1391" s="79" t="s">
        <v>865</v>
      </c>
      <c r="C1391" s="45" t="s">
        <v>3171</v>
      </c>
      <c r="D1391" s="79" t="s">
        <v>1507</v>
      </c>
      <c r="E1391" s="56"/>
      <c r="F1391" s="2"/>
      <c r="G1391" s="5"/>
      <c r="H1391" s="5"/>
    </row>
    <row r="1392" spans="1:8" x14ac:dyDescent="0.3">
      <c r="A1392" s="45">
        <v>1383</v>
      </c>
      <c r="B1392" s="45" t="s">
        <v>2298</v>
      </c>
      <c r="C1392" s="45" t="s">
        <v>3172</v>
      </c>
      <c r="D1392" s="45" t="s">
        <v>2688</v>
      </c>
      <c r="E1392" s="45"/>
      <c r="F1392" s="2"/>
      <c r="G1392" s="5"/>
      <c r="H1392" s="5"/>
    </row>
    <row r="1393" spans="1:8" x14ac:dyDescent="0.3">
      <c r="A1393" s="74">
        <v>1384</v>
      </c>
      <c r="B1393" s="79" t="s">
        <v>866</v>
      </c>
      <c r="C1393" s="45" t="s">
        <v>3171</v>
      </c>
      <c r="D1393" s="79" t="s">
        <v>1507</v>
      </c>
      <c r="E1393" s="56"/>
      <c r="F1393" s="2"/>
      <c r="G1393" s="5"/>
      <c r="H1393" s="5"/>
    </row>
    <row r="1394" spans="1:8" x14ac:dyDescent="0.3">
      <c r="A1394" s="45">
        <v>1385</v>
      </c>
      <c r="B1394" s="48" t="s">
        <v>1872</v>
      </c>
      <c r="C1394" s="48" t="s">
        <v>3172</v>
      </c>
      <c r="D1394" s="48" t="s">
        <v>2691</v>
      </c>
      <c r="E1394" s="48" t="s">
        <v>2927</v>
      </c>
      <c r="F1394" s="2"/>
      <c r="G1394" s="5"/>
      <c r="H1394" s="5"/>
    </row>
    <row r="1395" spans="1:8" x14ac:dyDescent="0.3">
      <c r="A1395" s="74">
        <v>1386</v>
      </c>
      <c r="B1395" s="79" t="s">
        <v>867</v>
      </c>
      <c r="C1395" s="45" t="s">
        <v>3171</v>
      </c>
      <c r="D1395" s="79" t="s">
        <v>1507</v>
      </c>
      <c r="E1395" s="56"/>
      <c r="F1395" s="2"/>
      <c r="G1395" s="5"/>
      <c r="H1395" s="5"/>
    </row>
    <row r="1396" spans="1:8" x14ac:dyDescent="0.3">
      <c r="A1396" s="45">
        <v>1387</v>
      </c>
      <c r="B1396" s="79" t="s">
        <v>868</v>
      </c>
      <c r="C1396" s="45" t="s">
        <v>3171</v>
      </c>
      <c r="D1396" s="79" t="s">
        <v>1507</v>
      </c>
      <c r="E1396" s="56"/>
      <c r="F1396" s="2"/>
      <c r="G1396" s="5"/>
      <c r="H1396" s="5"/>
    </row>
    <row r="1397" spans="1:8" x14ac:dyDescent="0.3">
      <c r="A1397" s="74">
        <v>1388</v>
      </c>
      <c r="B1397" s="45" t="s">
        <v>2299</v>
      </c>
      <c r="C1397" s="45" t="s">
        <v>3172</v>
      </c>
      <c r="D1397" s="45" t="s">
        <v>2694</v>
      </c>
      <c r="E1397" s="45"/>
      <c r="F1397" s="2"/>
      <c r="G1397" s="5"/>
      <c r="H1397" s="5"/>
    </row>
    <row r="1398" spans="1:8" x14ac:dyDescent="0.3">
      <c r="A1398" s="45">
        <v>1389</v>
      </c>
      <c r="B1398" s="48" t="s">
        <v>1745</v>
      </c>
      <c r="C1398" s="48" t="s">
        <v>3172</v>
      </c>
      <c r="D1398" s="92" t="s">
        <v>1509</v>
      </c>
      <c r="E1398" s="56"/>
      <c r="F1398" s="2"/>
      <c r="G1398" s="5"/>
      <c r="H1398" s="5"/>
    </row>
    <row r="1399" spans="1:8" x14ac:dyDescent="0.3">
      <c r="A1399" s="74">
        <v>1390</v>
      </c>
      <c r="B1399" s="79" t="s">
        <v>869</v>
      </c>
      <c r="C1399" s="45" t="s">
        <v>3171</v>
      </c>
      <c r="D1399" s="79" t="s">
        <v>1507</v>
      </c>
      <c r="E1399" s="56"/>
      <c r="F1399" s="2"/>
      <c r="G1399" s="5"/>
      <c r="H1399" s="5"/>
    </row>
    <row r="1400" spans="1:8" x14ac:dyDescent="0.3">
      <c r="A1400" s="45">
        <v>1391</v>
      </c>
      <c r="B1400" s="45" t="s">
        <v>2300</v>
      </c>
      <c r="C1400" s="45" t="s">
        <v>3172</v>
      </c>
      <c r="D1400" s="45" t="s">
        <v>2688</v>
      </c>
      <c r="E1400" s="45"/>
      <c r="F1400" s="2"/>
      <c r="G1400" s="5"/>
      <c r="H1400" s="5"/>
    </row>
    <row r="1401" spans="1:8" x14ac:dyDescent="0.3">
      <c r="A1401" s="74">
        <v>1392</v>
      </c>
      <c r="B1401" s="45" t="s">
        <v>2301</v>
      </c>
      <c r="C1401" s="45" t="s">
        <v>3172</v>
      </c>
      <c r="D1401" s="45" t="s">
        <v>2688</v>
      </c>
      <c r="E1401" s="45"/>
      <c r="F1401" s="2"/>
      <c r="G1401" s="5"/>
      <c r="H1401" s="5"/>
    </row>
    <row r="1402" spans="1:8" x14ac:dyDescent="0.3">
      <c r="A1402" s="45">
        <v>1393</v>
      </c>
      <c r="B1402" s="45" t="s">
        <v>2302</v>
      </c>
      <c r="C1402" s="45" t="s">
        <v>3172</v>
      </c>
      <c r="D1402" s="45" t="s">
        <v>2688</v>
      </c>
      <c r="E1402" s="45"/>
      <c r="F1402" s="2"/>
      <c r="G1402" s="5"/>
      <c r="H1402" s="5"/>
    </row>
    <row r="1403" spans="1:8" x14ac:dyDescent="0.3">
      <c r="A1403" s="74">
        <v>1394</v>
      </c>
      <c r="B1403" s="45" t="s">
        <v>2303</v>
      </c>
      <c r="C1403" s="45" t="s">
        <v>3172</v>
      </c>
      <c r="D1403" s="45" t="s">
        <v>2688</v>
      </c>
      <c r="E1403" s="45"/>
      <c r="F1403" s="2"/>
      <c r="G1403" s="5"/>
      <c r="H1403" s="5"/>
    </row>
    <row r="1404" spans="1:8" x14ac:dyDescent="0.3">
      <c r="A1404" s="45">
        <v>1395</v>
      </c>
      <c r="B1404" s="79" t="s">
        <v>870</v>
      </c>
      <c r="C1404" s="45" t="s">
        <v>3171</v>
      </c>
      <c r="D1404" s="79" t="s">
        <v>1507</v>
      </c>
      <c r="E1404" s="56"/>
      <c r="F1404" s="2"/>
      <c r="G1404" s="5"/>
      <c r="H1404" s="5"/>
    </row>
    <row r="1405" spans="1:8" x14ac:dyDescent="0.3">
      <c r="A1405" s="74">
        <v>1396</v>
      </c>
      <c r="B1405" s="45" t="s">
        <v>2304</v>
      </c>
      <c r="C1405" s="45" t="s">
        <v>3172</v>
      </c>
      <c r="D1405" s="45" t="s">
        <v>2688</v>
      </c>
      <c r="E1405" s="45"/>
      <c r="F1405" s="2"/>
      <c r="G1405" s="5"/>
      <c r="H1405" s="5"/>
    </row>
    <row r="1406" spans="1:8" x14ac:dyDescent="0.3">
      <c r="A1406" s="45">
        <v>1397</v>
      </c>
      <c r="B1406" s="45" t="s">
        <v>2305</v>
      </c>
      <c r="C1406" s="45" t="s">
        <v>3172</v>
      </c>
      <c r="D1406" s="45" t="s">
        <v>2688</v>
      </c>
      <c r="E1406" s="45"/>
      <c r="F1406" s="2"/>
      <c r="G1406" s="5"/>
      <c r="H1406" s="5"/>
    </row>
    <row r="1407" spans="1:8" x14ac:dyDescent="0.3">
      <c r="A1407" s="74">
        <v>1398</v>
      </c>
      <c r="B1407" s="79" t="s">
        <v>871</v>
      </c>
      <c r="C1407" s="45" t="s">
        <v>3171</v>
      </c>
      <c r="D1407" s="79" t="s">
        <v>1507</v>
      </c>
      <c r="E1407" s="56"/>
      <c r="F1407" s="2"/>
      <c r="G1407" s="5"/>
      <c r="H1407" s="5"/>
    </row>
    <row r="1408" spans="1:8" x14ac:dyDescent="0.3">
      <c r="A1408" s="45">
        <v>1399</v>
      </c>
      <c r="B1408" s="45" t="s">
        <v>2306</v>
      </c>
      <c r="C1408" s="45" t="s">
        <v>3172</v>
      </c>
      <c r="D1408" s="45" t="s">
        <v>2689</v>
      </c>
      <c r="E1408" s="45"/>
      <c r="F1408" s="2"/>
      <c r="G1408" s="5"/>
      <c r="H1408" s="5"/>
    </row>
    <row r="1409" spans="1:8" x14ac:dyDescent="0.3">
      <c r="A1409" s="74">
        <v>1400</v>
      </c>
      <c r="B1409" s="79" t="s">
        <v>872</v>
      </c>
      <c r="C1409" s="45" t="s">
        <v>3171</v>
      </c>
      <c r="D1409" s="79" t="s">
        <v>1507</v>
      </c>
      <c r="E1409" s="56"/>
      <c r="F1409" s="2"/>
      <c r="G1409" s="5"/>
      <c r="H1409" s="5"/>
    </row>
    <row r="1410" spans="1:8" x14ac:dyDescent="0.3">
      <c r="A1410" s="45">
        <v>1401</v>
      </c>
      <c r="B1410" s="79" t="s">
        <v>873</v>
      </c>
      <c r="C1410" s="45" t="s">
        <v>3171</v>
      </c>
      <c r="D1410" s="79" t="s">
        <v>1507</v>
      </c>
      <c r="E1410" s="56"/>
      <c r="F1410" s="2"/>
      <c r="G1410" s="5"/>
      <c r="H1410" s="5"/>
    </row>
    <row r="1411" spans="1:8" x14ac:dyDescent="0.3">
      <c r="A1411" s="74">
        <v>1402</v>
      </c>
      <c r="B1411" s="15" t="s">
        <v>874</v>
      </c>
      <c r="C1411" s="45" t="s">
        <v>3171</v>
      </c>
      <c r="D1411" s="15" t="s">
        <v>1507</v>
      </c>
      <c r="F1411" s="2"/>
      <c r="G1411" s="5"/>
      <c r="H1411" s="5"/>
    </row>
    <row r="1412" spans="1:8" x14ac:dyDescent="0.3">
      <c r="A1412" s="45">
        <v>1403</v>
      </c>
      <c r="B1412" s="45" t="s">
        <v>2307</v>
      </c>
      <c r="C1412" s="45" t="s">
        <v>3172</v>
      </c>
      <c r="D1412" s="45" t="s">
        <v>2688</v>
      </c>
      <c r="E1412" s="45"/>
      <c r="F1412" s="2"/>
      <c r="G1412" s="5"/>
      <c r="H1412" s="5"/>
    </row>
    <row r="1413" spans="1:8" x14ac:dyDescent="0.3">
      <c r="A1413" s="74">
        <v>1404</v>
      </c>
      <c r="B1413" s="45" t="s">
        <v>2308</v>
      </c>
      <c r="C1413" s="45" t="s">
        <v>3172</v>
      </c>
      <c r="D1413" s="45" t="s">
        <v>2688</v>
      </c>
      <c r="E1413" s="45"/>
      <c r="F1413" s="2"/>
      <c r="G1413" s="5"/>
      <c r="H1413" s="5"/>
    </row>
    <row r="1414" spans="1:8" x14ac:dyDescent="0.3">
      <c r="A1414" s="45">
        <v>1405</v>
      </c>
      <c r="B1414" s="45" t="s">
        <v>1873</v>
      </c>
      <c r="C1414" s="45" t="s">
        <v>3172</v>
      </c>
      <c r="D1414" s="45" t="s">
        <v>2689</v>
      </c>
      <c r="E1414" s="45"/>
      <c r="F1414" s="2"/>
      <c r="G1414" s="5"/>
      <c r="H1414" s="5"/>
    </row>
    <row r="1415" spans="1:8" x14ac:dyDescent="0.3">
      <c r="A1415" s="74">
        <v>1406</v>
      </c>
      <c r="B1415" s="45" t="s">
        <v>2309</v>
      </c>
      <c r="C1415" s="45" t="s">
        <v>3172</v>
      </c>
      <c r="D1415" s="45" t="s">
        <v>2688</v>
      </c>
      <c r="E1415" s="45"/>
      <c r="F1415" s="2"/>
      <c r="G1415" s="5"/>
      <c r="H1415" s="5"/>
    </row>
    <row r="1416" spans="1:8" x14ac:dyDescent="0.3">
      <c r="A1416" s="45">
        <v>1407</v>
      </c>
      <c r="B1416" s="15" t="s">
        <v>875</v>
      </c>
      <c r="C1416" s="45" t="s">
        <v>3171</v>
      </c>
      <c r="D1416" s="15" t="s">
        <v>1507</v>
      </c>
      <c r="F1416" s="2"/>
      <c r="G1416" s="5"/>
      <c r="H1416" s="5"/>
    </row>
    <row r="1417" spans="1:8" x14ac:dyDescent="0.3">
      <c r="A1417" s="74">
        <v>1408</v>
      </c>
      <c r="B1417" s="45" t="s">
        <v>2310</v>
      </c>
      <c r="C1417" s="45" t="s">
        <v>3172</v>
      </c>
      <c r="D1417" s="45" t="s">
        <v>2688</v>
      </c>
      <c r="E1417" s="45"/>
      <c r="F1417" s="2"/>
      <c r="G1417" s="5"/>
      <c r="H1417" s="5"/>
    </row>
    <row r="1418" spans="1:8" x14ac:dyDescent="0.3">
      <c r="A1418" s="45">
        <v>1409</v>
      </c>
      <c r="B1418" s="15" t="s">
        <v>876</v>
      </c>
      <c r="C1418" s="45" t="s">
        <v>3171</v>
      </c>
      <c r="D1418" s="15" t="s">
        <v>1507</v>
      </c>
      <c r="F1418" s="2"/>
      <c r="G1418" s="5"/>
      <c r="H1418" s="5"/>
    </row>
    <row r="1419" spans="1:8" x14ac:dyDescent="0.3">
      <c r="A1419" s="74">
        <v>1410</v>
      </c>
      <c r="B1419" s="15" t="s">
        <v>877</v>
      </c>
      <c r="C1419" s="45" t="s">
        <v>3171</v>
      </c>
      <c r="D1419" s="15" t="s">
        <v>1507</v>
      </c>
      <c r="F1419" s="2"/>
      <c r="G1419" s="5"/>
      <c r="H1419" s="5"/>
    </row>
    <row r="1420" spans="1:8" x14ac:dyDescent="0.3">
      <c r="A1420" s="45">
        <v>1411</v>
      </c>
      <c r="B1420" s="15" t="s">
        <v>878</v>
      </c>
      <c r="C1420" s="45" t="s">
        <v>3171</v>
      </c>
      <c r="D1420" s="15" t="s">
        <v>1507</v>
      </c>
      <c r="F1420" s="2"/>
      <c r="G1420" s="5"/>
      <c r="H1420" s="5"/>
    </row>
    <row r="1421" spans="1:8" x14ac:dyDescent="0.3">
      <c r="A1421" s="74">
        <v>1412</v>
      </c>
      <c r="B1421" s="45" t="s">
        <v>2311</v>
      </c>
      <c r="C1421" s="45" t="s">
        <v>3172</v>
      </c>
      <c r="D1421" s="45" t="s">
        <v>2688</v>
      </c>
      <c r="E1421" s="45"/>
      <c r="F1421" s="2"/>
      <c r="G1421" s="5"/>
      <c r="H1421" s="5"/>
    </row>
    <row r="1422" spans="1:8" x14ac:dyDescent="0.3">
      <c r="A1422" s="45">
        <v>1413</v>
      </c>
      <c r="B1422" s="15" t="s">
        <v>879</v>
      </c>
      <c r="C1422" s="45" t="s">
        <v>3171</v>
      </c>
      <c r="D1422" s="15" t="s">
        <v>1507</v>
      </c>
      <c r="F1422" s="2"/>
      <c r="G1422" s="5"/>
      <c r="H1422" s="5"/>
    </row>
    <row r="1423" spans="1:8" x14ac:dyDescent="0.3">
      <c r="A1423" s="74">
        <v>1414</v>
      </c>
      <c r="B1423" s="45" t="s">
        <v>2312</v>
      </c>
      <c r="C1423" s="45" t="s">
        <v>3172</v>
      </c>
      <c r="D1423" s="45" t="s">
        <v>2688</v>
      </c>
      <c r="E1423" s="45"/>
      <c r="F1423" s="2"/>
      <c r="G1423" s="5"/>
      <c r="H1423" s="5"/>
    </row>
    <row r="1424" spans="1:8" x14ac:dyDescent="0.3">
      <c r="A1424" s="45">
        <v>1415</v>
      </c>
      <c r="B1424" s="15" t="s">
        <v>880</v>
      </c>
      <c r="C1424" s="45" t="s">
        <v>3171</v>
      </c>
      <c r="D1424" s="15" t="s">
        <v>1507</v>
      </c>
      <c r="F1424" s="2"/>
      <c r="G1424" s="5"/>
      <c r="H1424" s="5"/>
    </row>
    <row r="1425" spans="1:8" x14ac:dyDescent="0.3">
      <c r="A1425" s="74">
        <v>1416</v>
      </c>
      <c r="B1425" s="45" t="s">
        <v>2313</v>
      </c>
      <c r="C1425" s="45" t="s">
        <v>3172</v>
      </c>
      <c r="D1425" s="45" t="s">
        <v>2697</v>
      </c>
      <c r="E1425" s="45"/>
      <c r="F1425" s="2"/>
      <c r="G1425" s="5"/>
      <c r="H1425" s="5"/>
    </row>
    <row r="1426" spans="1:8" x14ac:dyDescent="0.3">
      <c r="A1426" s="45">
        <v>1417</v>
      </c>
      <c r="B1426" s="45" t="s">
        <v>2314</v>
      </c>
      <c r="C1426" s="45" t="s">
        <v>3172</v>
      </c>
      <c r="D1426" s="45" t="s">
        <v>2688</v>
      </c>
      <c r="E1426" s="45"/>
      <c r="F1426" s="2"/>
      <c r="G1426" s="5"/>
      <c r="H1426" s="5"/>
    </row>
    <row r="1427" spans="1:8" x14ac:dyDescent="0.3">
      <c r="A1427" s="74">
        <v>1418</v>
      </c>
      <c r="B1427" s="15" t="s">
        <v>881</v>
      </c>
      <c r="C1427" s="45" t="s">
        <v>3171</v>
      </c>
      <c r="D1427" s="15" t="s">
        <v>1507</v>
      </c>
      <c r="F1427" s="2"/>
      <c r="G1427" s="5"/>
      <c r="H1427" s="5"/>
    </row>
    <row r="1428" spans="1:8" x14ac:dyDescent="0.3">
      <c r="A1428" s="45">
        <v>1419</v>
      </c>
      <c r="B1428" s="15" t="s">
        <v>882</v>
      </c>
      <c r="C1428" s="45" t="s">
        <v>3171</v>
      </c>
      <c r="D1428" s="15" t="s">
        <v>1507</v>
      </c>
      <c r="F1428" s="2"/>
      <c r="G1428" s="5"/>
      <c r="H1428" s="5"/>
    </row>
    <row r="1429" spans="1:8" x14ac:dyDescent="0.3">
      <c r="A1429" s="74">
        <v>1420</v>
      </c>
      <c r="B1429" s="15" t="s">
        <v>883</v>
      </c>
      <c r="C1429" s="45" t="s">
        <v>3171</v>
      </c>
      <c r="D1429" s="15" t="s">
        <v>1507</v>
      </c>
      <c r="F1429" s="2"/>
      <c r="G1429" s="5"/>
      <c r="H1429" s="5"/>
    </row>
    <row r="1430" spans="1:8" x14ac:dyDescent="0.3">
      <c r="A1430" s="45">
        <v>1421</v>
      </c>
      <c r="B1430" s="45" t="s">
        <v>1874</v>
      </c>
      <c r="C1430" s="45" t="s">
        <v>3172</v>
      </c>
      <c r="D1430" s="45" t="s">
        <v>2688</v>
      </c>
      <c r="E1430" s="45"/>
      <c r="F1430" s="2"/>
      <c r="G1430" s="5"/>
      <c r="H1430" s="5"/>
    </row>
    <row r="1431" spans="1:8" x14ac:dyDescent="0.3">
      <c r="A1431" s="74">
        <v>1422</v>
      </c>
      <c r="B1431" s="45" t="s">
        <v>1875</v>
      </c>
      <c r="C1431" s="45" t="s">
        <v>3172</v>
      </c>
      <c r="D1431" s="45" t="s">
        <v>2694</v>
      </c>
      <c r="E1431" s="45"/>
      <c r="F1431" s="2"/>
      <c r="G1431" s="5"/>
      <c r="H1431" s="5"/>
    </row>
    <row r="1432" spans="1:8" x14ac:dyDescent="0.3">
      <c r="A1432" s="45">
        <v>1423</v>
      </c>
      <c r="B1432" s="15" t="s">
        <v>884</v>
      </c>
      <c r="C1432" s="45" t="s">
        <v>3171</v>
      </c>
      <c r="D1432" s="15" t="s">
        <v>1507</v>
      </c>
      <c r="F1432" s="2"/>
      <c r="G1432" s="5"/>
      <c r="H1432" s="5"/>
    </row>
    <row r="1433" spans="1:8" x14ac:dyDescent="0.3">
      <c r="A1433" s="74">
        <v>1424</v>
      </c>
      <c r="B1433" s="15" t="s">
        <v>885</v>
      </c>
      <c r="C1433" s="45" t="s">
        <v>3171</v>
      </c>
      <c r="D1433" s="15" t="s">
        <v>1507</v>
      </c>
      <c r="F1433" s="2"/>
      <c r="G1433" s="5"/>
      <c r="H1433" s="5"/>
    </row>
    <row r="1434" spans="1:8" x14ac:dyDescent="0.3">
      <c r="A1434" s="45">
        <v>1425</v>
      </c>
      <c r="B1434" s="45" t="s">
        <v>2315</v>
      </c>
      <c r="C1434" s="45" t="s">
        <v>3172</v>
      </c>
      <c r="D1434" s="45" t="s">
        <v>2688</v>
      </c>
      <c r="E1434" s="45"/>
      <c r="F1434" s="2"/>
      <c r="G1434" s="5"/>
      <c r="H1434" s="5"/>
    </row>
    <row r="1435" spans="1:8" x14ac:dyDescent="0.3">
      <c r="A1435" s="74">
        <v>1426</v>
      </c>
      <c r="B1435" s="45" t="s">
        <v>2316</v>
      </c>
      <c r="C1435" s="45" t="s">
        <v>3172</v>
      </c>
      <c r="D1435" s="45" t="s">
        <v>2688</v>
      </c>
      <c r="E1435" s="45"/>
      <c r="F1435" s="2"/>
      <c r="G1435" s="5"/>
      <c r="H1435" s="5"/>
    </row>
    <row r="1436" spans="1:8" x14ac:dyDescent="0.3">
      <c r="A1436" s="45">
        <v>1427</v>
      </c>
      <c r="B1436" s="15" t="s">
        <v>886</v>
      </c>
      <c r="C1436" s="45" t="s">
        <v>3171</v>
      </c>
      <c r="D1436" s="15" t="s">
        <v>1507</v>
      </c>
      <c r="F1436" s="2"/>
      <c r="G1436" s="5"/>
      <c r="H1436" s="5"/>
    </row>
    <row r="1437" spans="1:8" x14ac:dyDescent="0.3">
      <c r="A1437" s="74">
        <v>1428</v>
      </c>
      <c r="B1437" s="92" t="s">
        <v>888</v>
      </c>
      <c r="C1437" s="45" t="s">
        <v>3172</v>
      </c>
      <c r="D1437" s="92" t="s">
        <v>1509</v>
      </c>
      <c r="E1437" s="48"/>
      <c r="F1437" s="2"/>
      <c r="G1437" s="5"/>
      <c r="H1437" s="5"/>
    </row>
    <row r="1438" spans="1:8" x14ac:dyDescent="0.3">
      <c r="A1438" s="45">
        <v>1429</v>
      </c>
      <c r="B1438" s="15" t="s">
        <v>887</v>
      </c>
      <c r="C1438" s="45" t="s">
        <v>3171</v>
      </c>
      <c r="D1438" s="15" t="s">
        <v>1507</v>
      </c>
      <c r="F1438" s="2"/>
      <c r="G1438" s="5"/>
      <c r="H1438" s="5"/>
    </row>
    <row r="1439" spans="1:8" x14ac:dyDescent="0.3">
      <c r="A1439" s="74">
        <v>1430</v>
      </c>
      <c r="B1439" s="45" t="s">
        <v>2317</v>
      </c>
      <c r="C1439" s="45" t="s">
        <v>3172</v>
      </c>
      <c r="D1439" s="45" t="s">
        <v>2688</v>
      </c>
      <c r="E1439" s="45"/>
      <c r="F1439" s="2"/>
      <c r="G1439" s="5"/>
      <c r="H1439" s="5"/>
    </row>
    <row r="1440" spans="1:8" x14ac:dyDescent="0.3">
      <c r="A1440" s="45">
        <v>1431</v>
      </c>
      <c r="B1440" s="45" t="s">
        <v>2318</v>
      </c>
      <c r="C1440" s="45" t="s">
        <v>3172</v>
      </c>
      <c r="D1440" s="45" t="s">
        <v>2710</v>
      </c>
      <c r="E1440" s="45"/>
      <c r="F1440" s="2"/>
      <c r="G1440" s="5"/>
      <c r="H1440" s="5"/>
    </row>
    <row r="1441" spans="1:8" x14ac:dyDescent="0.3">
      <c r="A1441" s="74">
        <v>1432</v>
      </c>
      <c r="B1441" s="45" t="s">
        <v>2319</v>
      </c>
      <c r="C1441" s="45" t="s">
        <v>3172</v>
      </c>
      <c r="D1441" s="45" t="s">
        <v>2688</v>
      </c>
      <c r="E1441" s="45"/>
      <c r="F1441" s="2"/>
      <c r="G1441" s="5"/>
      <c r="H1441" s="5"/>
    </row>
    <row r="1442" spans="1:8" x14ac:dyDescent="0.3">
      <c r="A1442" s="45">
        <v>1433</v>
      </c>
      <c r="B1442" s="15" t="s">
        <v>889</v>
      </c>
      <c r="C1442" s="45" t="s">
        <v>3171</v>
      </c>
      <c r="D1442" s="15" t="s">
        <v>1507</v>
      </c>
      <c r="F1442" s="2"/>
      <c r="G1442" s="5"/>
      <c r="H1442" s="5"/>
    </row>
    <row r="1443" spans="1:8" x14ac:dyDescent="0.3">
      <c r="A1443" s="74">
        <v>1434</v>
      </c>
      <c r="B1443" s="15" t="s">
        <v>890</v>
      </c>
      <c r="C1443" s="45" t="s">
        <v>3171</v>
      </c>
      <c r="D1443" s="15" t="s">
        <v>1507</v>
      </c>
      <c r="F1443" s="2"/>
      <c r="G1443" s="5"/>
      <c r="H1443" s="5"/>
    </row>
    <row r="1444" spans="1:8" x14ac:dyDescent="0.3">
      <c r="A1444" s="45">
        <v>1435</v>
      </c>
      <c r="B1444" s="15" t="s">
        <v>891</v>
      </c>
      <c r="C1444" s="45" t="s">
        <v>3171</v>
      </c>
      <c r="D1444" s="15" t="s">
        <v>1507</v>
      </c>
      <c r="F1444" s="2"/>
      <c r="G1444" s="5"/>
      <c r="H1444" s="5"/>
    </row>
    <row r="1445" spans="1:8" x14ac:dyDescent="0.3">
      <c r="A1445" s="74">
        <v>1436</v>
      </c>
      <c r="B1445" s="45" t="s">
        <v>2320</v>
      </c>
      <c r="C1445" s="45" t="s">
        <v>3172</v>
      </c>
      <c r="D1445" s="45" t="s">
        <v>2688</v>
      </c>
      <c r="E1445" s="45"/>
      <c r="F1445" s="2"/>
      <c r="G1445" s="5"/>
      <c r="H1445" s="5"/>
    </row>
    <row r="1446" spans="1:8" x14ac:dyDescent="0.3">
      <c r="A1446" s="45">
        <v>1437</v>
      </c>
      <c r="B1446" s="15" t="s">
        <v>892</v>
      </c>
      <c r="C1446" s="45" t="s">
        <v>3171</v>
      </c>
      <c r="D1446" s="15" t="s">
        <v>1507</v>
      </c>
      <c r="F1446" s="2"/>
      <c r="G1446" s="5"/>
      <c r="H1446" s="5"/>
    </row>
    <row r="1447" spans="1:8" x14ac:dyDescent="0.3">
      <c r="A1447" s="74">
        <v>1438</v>
      </c>
      <c r="B1447" s="45" t="s">
        <v>2321</v>
      </c>
      <c r="C1447" s="45" t="s">
        <v>3172</v>
      </c>
      <c r="D1447" s="45" t="s">
        <v>2688</v>
      </c>
      <c r="E1447" s="45"/>
      <c r="F1447" s="2"/>
      <c r="G1447" s="5"/>
      <c r="H1447" s="5"/>
    </row>
    <row r="1448" spans="1:8" x14ac:dyDescent="0.3">
      <c r="A1448" s="45">
        <v>1439</v>
      </c>
      <c r="B1448" s="15" t="s">
        <v>893</v>
      </c>
      <c r="C1448" s="45" t="s">
        <v>3171</v>
      </c>
      <c r="D1448" s="15" t="s">
        <v>1507</v>
      </c>
      <c r="F1448" s="2"/>
      <c r="G1448" s="5"/>
      <c r="H1448" s="5"/>
    </row>
    <row r="1449" spans="1:8" x14ac:dyDescent="0.3">
      <c r="A1449" s="74">
        <v>1440</v>
      </c>
      <c r="B1449" s="15" t="s">
        <v>894</v>
      </c>
      <c r="C1449" s="45" t="s">
        <v>3171</v>
      </c>
      <c r="D1449" s="15" t="s">
        <v>1507</v>
      </c>
      <c r="F1449" s="2"/>
      <c r="G1449" s="5"/>
      <c r="H1449" s="5"/>
    </row>
    <row r="1450" spans="1:8" x14ac:dyDescent="0.3">
      <c r="A1450" s="45">
        <v>1441</v>
      </c>
      <c r="B1450" s="15" t="s">
        <v>895</v>
      </c>
      <c r="C1450" s="45" t="s">
        <v>3171</v>
      </c>
      <c r="D1450" s="15" t="s">
        <v>1507</v>
      </c>
      <c r="F1450" s="2"/>
      <c r="G1450" s="5"/>
      <c r="H1450" s="5"/>
    </row>
    <row r="1451" spans="1:8" x14ac:dyDescent="0.3">
      <c r="A1451" s="74">
        <v>1442</v>
      </c>
      <c r="B1451" s="15" t="s">
        <v>896</v>
      </c>
      <c r="C1451" s="45" t="s">
        <v>3171</v>
      </c>
      <c r="D1451" s="15" t="s">
        <v>1507</v>
      </c>
      <c r="F1451" s="2"/>
      <c r="G1451" s="5"/>
      <c r="H1451" s="5"/>
    </row>
    <row r="1452" spans="1:8" x14ac:dyDescent="0.3">
      <c r="A1452" s="45">
        <v>1443</v>
      </c>
      <c r="B1452" s="45" t="s">
        <v>2322</v>
      </c>
      <c r="C1452" s="45" t="s">
        <v>3172</v>
      </c>
      <c r="D1452" s="45" t="s">
        <v>2690</v>
      </c>
      <c r="E1452" s="45"/>
      <c r="F1452" s="2"/>
      <c r="G1452" s="5"/>
      <c r="H1452" s="5"/>
    </row>
    <row r="1453" spans="1:8" x14ac:dyDescent="0.3">
      <c r="A1453" s="74">
        <v>1444</v>
      </c>
      <c r="B1453" s="15" t="s">
        <v>897</v>
      </c>
      <c r="C1453" s="45" t="s">
        <v>3171</v>
      </c>
      <c r="D1453" s="15" t="s">
        <v>1507</v>
      </c>
      <c r="F1453" s="2"/>
      <c r="G1453" s="5"/>
      <c r="H1453" s="5"/>
    </row>
    <row r="1454" spans="1:8" x14ac:dyDescent="0.3">
      <c r="A1454" s="45">
        <v>1445</v>
      </c>
      <c r="B1454" s="15" t="s">
        <v>898</v>
      </c>
      <c r="C1454" s="45" t="s">
        <v>3171</v>
      </c>
      <c r="D1454" s="15" t="s">
        <v>1507</v>
      </c>
      <c r="F1454" s="2"/>
      <c r="G1454" s="5"/>
      <c r="H1454" s="5"/>
    </row>
    <row r="1455" spans="1:8" x14ac:dyDescent="0.3">
      <c r="A1455" s="74">
        <v>1446</v>
      </c>
      <c r="B1455" s="45" t="s">
        <v>2323</v>
      </c>
      <c r="C1455" s="45" t="s">
        <v>3172</v>
      </c>
      <c r="D1455" s="45" t="s">
        <v>2688</v>
      </c>
      <c r="E1455" s="45"/>
      <c r="F1455" s="2"/>
      <c r="G1455" s="5"/>
      <c r="H1455" s="5"/>
    </row>
    <row r="1456" spans="1:8" x14ac:dyDescent="0.3">
      <c r="A1456" s="45">
        <v>1447</v>
      </c>
      <c r="B1456" s="15" t="s">
        <v>899</v>
      </c>
      <c r="C1456" s="45" t="s">
        <v>3171</v>
      </c>
      <c r="D1456" s="15" t="s">
        <v>1507</v>
      </c>
      <c r="F1456" s="2"/>
      <c r="G1456" s="5"/>
      <c r="H1456" s="5"/>
    </row>
    <row r="1457" spans="1:8" x14ac:dyDescent="0.3">
      <c r="A1457" s="74">
        <v>1448</v>
      </c>
      <c r="B1457" s="15" t="s">
        <v>900</v>
      </c>
      <c r="C1457" s="45" t="s">
        <v>3171</v>
      </c>
      <c r="D1457" s="15" t="s">
        <v>1507</v>
      </c>
      <c r="F1457" s="2"/>
      <c r="G1457" s="5"/>
      <c r="H1457" s="5"/>
    </row>
    <row r="1458" spans="1:8" x14ac:dyDescent="0.3">
      <c r="A1458" s="45">
        <v>1449</v>
      </c>
      <c r="B1458" s="15" t="s">
        <v>901</v>
      </c>
      <c r="C1458" s="45" t="s">
        <v>3171</v>
      </c>
      <c r="D1458" s="15" t="s">
        <v>1507</v>
      </c>
      <c r="F1458" s="2"/>
      <c r="G1458" s="5"/>
      <c r="H1458" s="5"/>
    </row>
    <row r="1459" spans="1:8" x14ac:dyDescent="0.3">
      <c r="A1459" s="74">
        <v>1450</v>
      </c>
      <c r="B1459" s="15" t="s">
        <v>902</v>
      </c>
      <c r="C1459" s="45" t="s">
        <v>3171</v>
      </c>
      <c r="D1459" s="15" t="s">
        <v>1507</v>
      </c>
      <c r="E1459" s="56"/>
      <c r="F1459" s="2"/>
      <c r="G1459" s="5"/>
      <c r="H1459" s="5"/>
    </row>
    <row r="1460" spans="1:8" x14ac:dyDescent="0.3">
      <c r="A1460" s="45">
        <v>1451</v>
      </c>
      <c r="B1460" s="45" t="s">
        <v>2324</v>
      </c>
      <c r="C1460" s="26" t="s">
        <v>3172</v>
      </c>
      <c r="D1460" s="45" t="s">
        <v>2688</v>
      </c>
      <c r="E1460" s="45"/>
      <c r="F1460" s="2"/>
      <c r="G1460" s="5"/>
      <c r="H1460" s="5"/>
    </row>
    <row r="1461" spans="1:8" x14ac:dyDescent="0.3">
      <c r="A1461" s="74">
        <v>1452</v>
      </c>
      <c r="B1461" s="45" t="s">
        <v>2325</v>
      </c>
      <c r="C1461" s="45" t="s">
        <v>3172</v>
      </c>
      <c r="D1461" s="45" t="s">
        <v>2688</v>
      </c>
      <c r="E1461" s="45"/>
      <c r="F1461" s="2"/>
      <c r="G1461" s="5"/>
      <c r="H1461" s="5"/>
    </row>
    <row r="1462" spans="1:8" x14ac:dyDescent="0.3">
      <c r="A1462" s="45">
        <v>1453</v>
      </c>
      <c r="B1462" s="45" t="s">
        <v>2326</v>
      </c>
      <c r="C1462" s="45" t="s">
        <v>3172</v>
      </c>
      <c r="D1462" s="45" t="s">
        <v>2688</v>
      </c>
      <c r="E1462" s="45"/>
      <c r="F1462" s="2"/>
      <c r="G1462" s="5"/>
      <c r="H1462" s="5"/>
    </row>
    <row r="1463" spans="1:8" x14ac:dyDescent="0.3">
      <c r="A1463" s="74">
        <v>1454</v>
      </c>
      <c r="B1463" s="79" t="s">
        <v>903</v>
      </c>
      <c r="C1463" s="45" t="s">
        <v>3171</v>
      </c>
      <c r="D1463" s="79" t="s">
        <v>1507</v>
      </c>
      <c r="E1463" s="56"/>
      <c r="F1463" s="2"/>
      <c r="G1463" s="5"/>
      <c r="H1463" s="5"/>
    </row>
    <row r="1464" spans="1:8" x14ac:dyDescent="0.3">
      <c r="A1464" s="45">
        <v>1455</v>
      </c>
      <c r="B1464" s="45" t="s">
        <v>2327</v>
      </c>
      <c r="C1464" s="45" t="s">
        <v>3172</v>
      </c>
      <c r="D1464" s="45" t="s">
        <v>2701</v>
      </c>
      <c r="E1464" s="45"/>
      <c r="F1464" s="2"/>
      <c r="G1464" s="5"/>
      <c r="H1464" s="5"/>
    </row>
    <row r="1465" spans="1:8" x14ac:dyDescent="0.3">
      <c r="A1465" s="74">
        <v>1456</v>
      </c>
      <c r="B1465" s="79" t="s">
        <v>904</v>
      </c>
      <c r="C1465" s="45" t="s">
        <v>3171</v>
      </c>
      <c r="D1465" s="79" t="s">
        <v>1507</v>
      </c>
      <c r="E1465" s="56"/>
      <c r="F1465" s="2"/>
      <c r="G1465" s="5"/>
      <c r="H1465" s="5"/>
    </row>
    <row r="1466" spans="1:8" x14ac:dyDescent="0.3">
      <c r="A1466" s="45">
        <v>1457</v>
      </c>
      <c r="B1466" s="45" t="s">
        <v>2328</v>
      </c>
      <c r="C1466" s="45" t="s">
        <v>3172</v>
      </c>
      <c r="D1466" s="45" t="s">
        <v>2697</v>
      </c>
      <c r="E1466" s="45"/>
      <c r="F1466" s="2"/>
      <c r="G1466" s="5"/>
      <c r="H1466" s="5"/>
    </row>
    <row r="1467" spans="1:8" x14ac:dyDescent="0.3">
      <c r="A1467" s="74">
        <v>1458</v>
      </c>
      <c r="B1467" s="45" t="s">
        <v>2329</v>
      </c>
      <c r="C1467" s="45" t="s">
        <v>3172</v>
      </c>
      <c r="D1467" s="45" t="s">
        <v>2688</v>
      </c>
      <c r="E1467" s="45"/>
      <c r="F1467" s="2"/>
      <c r="G1467" s="5"/>
      <c r="H1467" s="5"/>
    </row>
    <row r="1468" spans="1:8" x14ac:dyDescent="0.3">
      <c r="A1468" s="45">
        <v>1459</v>
      </c>
      <c r="B1468" s="79" t="s">
        <v>905</v>
      </c>
      <c r="C1468" s="45" t="s">
        <v>3171</v>
      </c>
      <c r="D1468" s="79" t="s">
        <v>1507</v>
      </c>
      <c r="E1468" s="56"/>
      <c r="F1468" s="2"/>
      <c r="G1468" s="5"/>
      <c r="H1468" s="5"/>
    </row>
    <row r="1469" spans="1:8" x14ac:dyDescent="0.3">
      <c r="A1469" s="74">
        <v>1460</v>
      </c>
      <c r="B1469" s="45" t="s">
        <v>2330</v>
      </c>
      <c r="C1469" s="45" t="s">
        <v>3172</v>
      </c>
      <c r="D1469" s="45" t="s">
        <v>2688</v>
      </c>
      <c r="E1469" s="45"/>
      <c r="F1469" s="2"/>
      <c r="G1469" s="5"/>
      <c r="H1469" s="5"/>
    </row>
    <row r="1470" spans="1:8" x14ac:dyDescent="0.3">
      <c r="A1470" s="45">
        <v>1461</v>
      </c>
      <c r="B1470" s="45" t="s">
        <v>2331</v>
      </c>
      <c r="C1470" s="45" t="s">
        <v>3172</v>
      </c>
      <c r="D1470" s="45" t="s">
        <v>2688</v>
      </c>
      <c r="E1470" s="45"/>
      <c r="F1470" s="2"/>
      <c r="G1470" s="5"/>
      <c r="H1470" s="5"/>
    </row>
    <row r="1471" spans="1:8" x14ac:dyDescent="0.3">
      <c r="A1471" s="74">
        <v>1462</v>
      </c>
      <c r="B1471" s="45" t="s">
        <v>2332</v>
      </c>
      <c r="C1471" s="45" t="s">
        <v>3172</v>
      </c>
      <c r="D1471" s="45" t="s">
        <v>2694</v>
      </c>
      <c r="E1471" s="45"/>
      <c r="F1471" s="2"/>
      <c r="G1471" s="5"/>
      <c r="H1471" s="5"/>
    </row>
    <row r="1472" spans="1:8" x14ac:dyDescent="0.3">
      <c r="A1472" s="45">
        <v>1463</v>
      </c>
      <c r="B1472" s="79" t="s">
        <v>906</v>
      </c>
      <c r="C1472" s="45" t="s">
        <v>3171</v>
      </c>
      <c r="D1472" s="79" t="s">
        <v>1507</v>
      </c>
      <c r="E1472" s="56"/>
      <c r="F1472" s="2"/>
      <c r="G1472" s="5"/>
      <c r="H1472" s="5"/>
    </row>
    <row r="1473" spans="1:8" x14ac:dyDescent="0.3">
      <c r="A1473" s="74">
        <v>1464</v>
      </c>
      <c r="B1473" s="79" t="s">
        <v>907</v>
      </c>
      <c r="C1473" s="45" t="s">
        <v>3171</v>
      </c>
      <c r="D1473" s="79" t="s">
        <v>1507</v>
      </c>
      <c r="E1473" s="56"/>
      <c r="F1473" s="2"/>
      <c r="G1473" s="5"/>
      <c r="H1473" s="5"/>
    </row>
    <row r="1474" spans="1:8" x14ac:dyDescent="0.3">
      <c r="A1474" s="45">
        <v>1465</v>
      </c>
      <c r="B1474" s="79" t="s">
        <v>908</v>
      </c>
      <c r="C1474" s="45" t="s">
        <v>3171</v>
      </c>
      <c r="D1474" s="79" t="s">
        <v>1507</v>
      </c>
      <c r="E1474" s="56"/>
      <c r="F1474" s="2"/>
      <c r="G1474" s="5"/>
      <c r="H1474" s="5"/>
    </row>
    <row r="1475" spans="1:8" x14ac:dyDescent="0.3">
      <c r="A1475" s="74">
        <v>1466</v>
      </c>
      <c r="B1475" s="45" t="s">
        <v>2333</v>
      </c>
      <c r="C1475" s="45" t="s">
        <v>3172</v>
      </c>
      <c r="D1475" s="45" t="s">
        <v>2688</v>
      </c>
      <c r="E1475" s="45"/>
      <c r="F1475" s="2"/>
      <c r="G1475" s="5"/>
      <c r="H1475" s="5"/>
    </row>
    <row r="1476" spans="1:8" x14ac:dyDescent="0.3">
      <c r="A1476" s="45">
        <v>1467</v>
      </c>
      <c r="B1476" s="45" t="s">
        <v>2334</v>
      </c>
      <c r="C1476" s="45" t="s">
        <v>3172</v>
      </c>
      <c r="D1476" s="45" t="s">
        <v>2688</v>
      </c>
      <c r="E1476" s="45"/>
      <c r="F1476" s="2"/>
      <c r="G1476" s="5"/>
      <c r="H1476" s="5"/>
    </row>
    <row r="1477" spans="1:8" x14ac:dyDescent="0.3">
      <c r="A1477" s="74">
        <v>1468</v>
      </c>
      <c r="B1477" s="45" t="s">
        <v>2335</v>
      </c>
      <c r="C1477" s="45" t="s">
        <v>3172</v>
      </c>
      <c r="D1477" s="45" t="s">
        <v>2696</v>
      </c>
      <c r="E1477" s="45"/>
      <c r="F1477" s="2"/>
      <c r="G1477" s="5"/>
      <c r="H1477" s="5"/>
    </row>
    <row r="1478" spans="1:8" x14ac:dyDescent="0.3">
      <c r="A1478" s="45">
        <v>1469</v>
      </c>
      <c r="B1478" s="45" t="s">
        <v>2336</v>
      </c>
      <c r="C1478" s="45" t="s">
        <v>3172</v>
      </c>
      <c r="D1478" s="45" t="s">
        <v>2702</v>
      </c>
      <c r="E1478" s="45"/>
      <c r="F1478" s="2"/>
      <c r="G1478" s="5"/>
      <c r="H1478" s="5"/>
    </row>
    <row r="1479" spans="1:8" x14ac:dyDescent="0.3">
      <c r="A1479" s="74">
        <v>1470</v>
      </c>
      <c r="B1479" s="45" t="s">
        <v>2337</v>
      </c>
      <c r="C1479" s="45" t="s">
        <v>3172</v>
      </c>
      <c r="D1479" s="45" t="s">
        <v>2688</v>
      </c>
      <c r="E1479" s="45"/>
      <c r="F1479" s="2"/>
      <c r="G1479" s="5"/>
      <c r="H1479" s="5"/>
    </row>
    <row r="1480" spans="1:8" x14ac:dyDescent="0.3">
      <c r="A1480" s="45">
        <v>1471</v>
      </c>
      <c r="B1480" s="79" t="s">
        <v>910</v>
      </c>
      <c r="C1480" s="45" t="s">
        <v>3171</v>
      </c>
      <c r="D1480" s="79" t="s">
        <v>1507</v>
      </c>
      <c r="E1480" s="56"/>
      <c r="F1480" s="2"/>
      <c r="G1480" s="5"/>
      <c r="H1480" s="5"/>
    </row>
    <row r="1481" spans="1:8" x14ac:dyDescent="0.3">
      <c r="A1481" s="74">
        <v>1472</v>
      </c>
      <c r="B1481" s="79" t="s">
        <v>911</v>
      </c>
      <c r="C1481" s="45" t="s">
        <v>3171</v>
      </c>
      <c r="D1481" s="79" t="s">
        <v>1507</v>
      </c>
      <c r="E1481" s="56"/>
      <c r="F1481" s="2"/>
      <c r="G1481" s="5"/>
      <c r="H1481" s="5"/>
    </row>
    <row r="1482" spans="1:8" x14ac:dyDescent="0.3">
      <c r="A1482" s="45">
        <v>1473</v>
      </c>
      <c r="B1482" s="79" t="s">
        <v>912</v>
      </c>
      <c r="C1482" s="45" t="s">
        <v>3171</v>
      </c>
      <c r="D1482" s="79" t="s">
        <v>1507</v>
      </c>
      <c r="E1482" s="56"/>
      <c r="F1482" s="2"/>
      <c r="G1482" s="5"/>
      <c r="H1482" s="5"/>
    </row>
    <row r="1483" spans="1:8" x14ac:dyDescent="0.3">
      <c r="A1483" s="74">
        <v>1474</v>
      </c>
      <c r="B1483" s="45" t="s">
        <v>2338</v>
      </c>
      <c r="C1483" s="45" t="s">
        <v>3172</v>
      </c>
      <c r="D1483" s="45" t="s">
        <v>2688</v>
      </c>
      <c r="E1483" s="45"/>
      <c r="F1483" s="2"/>
      <c r="G1483" s="5"/>
      <c r="H1483" s="5"/>
    </row>
    <row r="1484" spans="1:8" x14ac:dyDescent="0.3">
      <c r="A1484" s="45">
        <v>1475</v>
      </c>
      <c r="B1484" s="79" t="s">
        <v>913</v>
      </c>
      <c r="C1484" s="45" t="s">
        <v>3171</v>
      </c>
      <c r="D1484" s="79" t="s">
        <v>1507</v>
      </c>
      <c r="E1484" s="56"/>
      <c r="F1484" s="2"/>
      <c r="G1484" s="5"/>
      <c r="H1484" s="5"/>
    </row>
    <row r="1485" spans="1:8" x14ac:dyDescent="0.3">
      <c r="A1485" s="74">
        <v>1476</v>
      </c>
      <c r="B1485" s="45" t="s">
        <v>2339</v>
      </c>
      <c r="C1485" s="45" t="s">
        <v>3172</v>
      </c>
      <c r="D1485" s="45" t="s">
        <v>2688</v>
      </c>
      <c r="E1485" s="45"/>
      <c r="F1485" s="2"/>
      <c r="G1485" s="5"/>
      <c r="H1485" s="5"/>
    </row>
    <row r="1486" spans="1:8" x14ac:dyDescent="0.3">
      <c r="A1486" s="45">
        <v>1477</v>
      </c>
      <c r="B1486" s="45" t="s">
        <v>2340</v>
      </c>
      <c r="C1486" s="45" t="s">
        <v>3172</v>
      </c>
      <c r="D1486" s="45" t="s">
        <v>2688</v>
      </c>
      <c r="E1486" s="45"/>
      <c r="F1486" s="2"/>
      <c r="G1486" s="5"/>
      <c r="H1486" s="5"/>
    </row>
    <row r="1487" spans="1:8" x14ac:dyDescent="0.3">
      <c r="A1487" s="74">
        <v>1478</v>
      </c>
      <c r="B1487" s="45" t="s">
        <v>2341</v>
      </c>
      <c r="C1487" s="45" t="s">
        <v>3172</v>
      </c>
      <c r="D1487" s="45" t="s">
        <v>2688</v>
      </c>
      <c r="E1487" s="45"/>
      <c r="F1487" s="2"/>
      <c r="G1487" s="5"/>
      <c r="H1487" s="5"/>
    </row>
    <row r="1488" spans="1:8" x14ac:dyDescent="0.3">
      <c r="A1488" s="45">
        <v>1479</v>
      </c>
      <c r="B1488" s="79" t="s">
        <v>914</v>
      </c>
      <c r="C1488" s="45" t="s">
        <v>3171</v>
      </c>
      <c r="D1488" s="79" t="s">
        <v>1507</v>
      </c>
      <c r="E1488" s="56"/>
      <c r="F1488" s="2"/>
      <c r="G1488" s="5"/>
      <c r="H1488" s="5"/>
    </row>
    <row r="1489" spans="1:8" x14ac:dyDescent="0.3">
      <c r="A1489" s="74">
        <v>1480</v>
      </c>
      <c r="B1489" s="92" t="s">
        <v>915</v>
      </c>
      <c r="C1489" s="45" t="s">
        <v>3172</v>
      </c>
      <c r="D1489" s="98" t="s">
        <v>1506</v>
      </c>
      <c r="E1489" s="48"/>
      <c r="F1489" s="2"/>
      <c r="G1489" s="5"/>
      <c r="H1489" s="5"/>
    </row>
    <row r="1490" spans="1:8" x14ac:dyDescent="0.3">
      <c r="A1490" s="45">
        <v>1481</v>
      </c>
      <c r="B1490" s="45" t="s">
        <v>2342</v>
      </c>
      <c r="C1490" s="45" t="s">
        <v>3172</v>
      </c>
      <c r="D1490" s="45" t="s">
        <v>2688</v>
      </c>
      <c r="E1490" s="45"/>
      <c r="F1490" s="2"/>
      <c r="G1490" s="5"/>
      <c r="H1490" s="5"/>
    </row>
    <row r="1491" spans="1:8" x14ac:dyDescent="0.3">
      <c r="A1491" s="74">
        <v>1482</v>
      </c>
      <c r="B1491" s="45" t="s">
        <v>2343</v>
      </c>
      <c r="C1491" s="45" t="s">
        <v>3172</v>
      </c>
      <c r="D1491" s="45" t="s">
        <v>2688</v>
      </c>
      <c r="E1491" s="45"/>
      <c r="F1491" s="2"/>
      <c r="G1491" s="5"/>
      <c r="H1491" s="5"/>
    </row>
    <row r="1492" spans="1:8" x14ac:dyDescent="0.3">
      <c r="A1492" s="45">
        <v>1483</v>
      </c>
      <c r="B1492" s="79" t="s">
        <v>916</v>
      </c>
      <c r="C1492" s="45" t="s">
        <v>3171</v>
      </c>
      <c r="D1492" s="79" t="s">
        <v>1507</v>
      </c>
      <c r="E1492" s="56"/>
      <c r="F1492" s="2"/>
      <c r="G1492" s="5"/>
      <c r="H1492" s="5"/>
    </row>
    <row r="1493" spans="1:8" x14ac:dyDescent="0.3">
      <c r="A1493" s="74">
        <v>1484</v>
      </c>
      <c r="B1493" s="79" t="s">
        <v>917</v>
      </c>
      <c r="C1493" s="45" t="s">
        <v>3171</v>
      </c>
      <c r="D1493" s="79" t="s">
        <v>1507</v>
      </c>
      <c r="E1493" s="56"/>
      <c r="F1493" s="2"/>
      <c r="G1493" s="5"/>
      <c r="H1493" s="5"/>
    </row>
    <row r="1494" spans="1:8" x14ac:dyDescent="0.3">
      <c r="A1494" s="45">
        <v>1485</v>
      </c>
      <c r="B1494" s="45" t="s">
        <v>2344</v>
      </c>
      <c r="C1494" s="45" t="s">
        <v>3172</v>
      </c>
      <c r="D1494" s="45" t="s">
        <v>2688</v>
      </c>
      <c r="E1494" s="45"/>
      <c r="F1494" s="2"/>
      <c r="G1494" s="5"/>
      <c r="H1494" s="5"/>
    </row>
    <row r="1495" spans="1:8" x14ac:dyDescent="0.3">
      <c r="A1495" s="74">
        <v>1486</v>
      </c>
      <c r="B1495" s="45" t="s">
        <v>2345</v>
      </c>
      <c r="C1495" s="45" t="s">
        <v>3172</v>
      </c>
      <c r="D1495" s="45" t="s">
        <v>2688</v>
      </c>
      <c r="E1495" s="45"/>
      <c r="F1495" s="2"/>
      <c r="G1495" s="5"/>
      <c r="H1495" s="5"/>
    </row>
    <row r="1496" spans="1:8" x14ac:dyDescent="0.3">
      <c r="A1496" s="45">
        <v>1487</v>
      </c>
      <c r="B1496" s="45" t="s">
        <v>2346</v>
      </c>
      <c r="C1496" s="45" t="s">
        <v>3172</v>
      </c>
      <c r="D1496" s="45" t="s">
        <v>2688</v>
      </c>
      <c r="E1496" s="45"/>
      <c r="F1496" s="2"/>
      <c r="G1496" s="5"/>
      <c r="H1496" s="5"/>
    </row>
    <row r="1497" spans="1:8" x14ac:dyDescent="0.3">
      <c r="A1497" s="74">
        <v>1488</v>
      </c>
      <c r="B1497" s="45" t="s">
        <v>1876</v>
      </c>
      <c r="C1497" s="45" t="s">
        <v>3172</v>
      </c>
      <c r="D1497" s="45" t="s">
        <v>2709</v>
      </c>
      <c r="E1497" s="45"/>
      <c r="F1497" s="2"/>
      <c r="G1497" s="5"/>
      <c r="H1497" s="5"/>
    </row>
    <row r="1498" spans="1:8" x14ac:dyDescent="0.3">
      <c r="A1498" s="45">
        <v>1489</v>
      </c>
      <c r="B1498" s="45" t="s">
        <v>2347</v>
      </c>
      <c r="C1498" s="45" t="s">
        <v>3172</v>
      </c>
      <c r="D1498" s="45" t="s">
        <v>2688</v>
      </c>
      <c r="E1498" s="45"/>
      <c r="F1498" s="2"/>
      <c r="G1498" s="5"/>
      <c r="H1498" s="5"/>
    </row>
    <row r="1499" spans="1:8" x14ac:dyDescent="0.3">
      <c r="A1499" s="74">
        <v>1490</v>
      </c>
      <c r="B1499" s="45" t="s">
        <v>2348</v>
      </c>
      <c r="C1499" s="45" t="s">
        <v>3172</v>
      </c>
      <c r="D1499" s="45" t="s">
        <v>2688</v>
      </c>
      <c r="E1499" s="45"/>
      <c r="F1499" s="2"/>
      <c r="G1499" s="5"/>
      <c r="H1499" s="5"/>
    </row>
    <row r="1500" spans="1:8" x14ac:dyDescent="0.3">
      <c r="A1500" s="45">
        <v>1491</v>
      </c>
      <c r="B1500" s="79" t="s">
        <v>918</v>
      </c>
      <c r="C1500" s="45" t="s">
        <v>3171</v>
      </c>
      <c r="D1500" s="79" t="s">
        <v>1507</v>
      </c>
      <c r="E1500" s="56"/>
      <c r="F1500" s="2"/>
      <c r="G1500" s="5"/>
      <c r="H1500" s="5"/>
    </row>
    <row r="1501" spans="1:8" x14ac:dyDescent="0.3">
      <c r="A1501" s="74">
        <v>1492</v>
      </c>
      <c r="B1501" s="79" t="s">
        <v>919</v>
      </c>
      <c r="C1501" s="45" t="s">
        <v>3171</v>
      </c>
      <c r="D1501" s="79" t="s">
        <v>1507</v>
      </c>
      <c r="E1501" s="56"/>
      <c r="F1501" s="2"/>
      <c r="G1501" s="5"/>
      <c r="H1501" s="5"/>
    </row>
    <row r="1502" spans="1:8" x14ac:dyDescent="0.3">
      <c r="A1502" s="45">
        <v>1493</v>
      </c>
      <c r="B1502" s="79" t="s">
        <v>920</v>
      </c>
      <c r="C1502" s="45" t="s">
        <v>3171</v>
      </c>
      <c r="D1502" s="79" t="s">
        <v>1507</v>
      </c>
      <c r="E1502" s="56"/>
      <c r="F1502" s="2"/>
      <c r="G1502" s="5"/>
      <c r="H1502" s="5"/>
    </row>
    <row r="1503" spans="1:8" x14ac:dyDescent="0.3">
      <c r="A1503" s="74">
        <v>1494</v>
      </c>
      <c r="B1503" s="79" t="s">
        <v>921</v>
      </c>
      <c r="C1503" s="45" t="s">
        <v>3171</v>
      </c>
      <c r="D1503" s="79" t="s">
        <v>1507</v>
      </c>
      <c r="E1503" s="56"/>
      <c r="F1503" s="2"/>
      <c r="G1503" s="5"/>
      <c r="H1503" s="5"/>
    </row>
    <row r="1504" spans="1:8" x14ac:dyDescent="0.3">
      <c r="A1504" s="45">
        <v>1495</v>
      </c>
      <c r="B1504" s="79" t="s">
        <v>922</v>
      </c>
      <c r="C1504" s="45" t="s">
        <v>3171</v>
      </c>
      <c r="D1504" s="79" t="s">
        <v>1507</v>
      </c>
      <c r="E1504" s="56"/>
      <c r="F1504" s="2"/>
      <c r="G1504" s="5"/>
      <c r="H1504" s="5"/>
    </row>
    <row r="1505" spans="1:8" x14ac:dyDescent="0.3">
      <c r="A1505" s="74">
        <v>1496</v>
      </c>
      <c r="B1505" s="79" t="s">
        <v>923</v>
      </c>
      <c r="C1505" s="45" t="s">
        <v>3171</v>
      </c>
      <c r="D1505" s="79" t="s">
        <v>1507</v>
      </c>
      <c r="E1505" s="56"/>
      <c r="F1505" s="2"/>
      <c r="G1505" s="5"/>
      <c r="H1505" s="5"/>
    </row>
    <row r="1506" spans="1:8" x14ac:dyDescent="0.3">
      <c r="A1506" s="45">
        <v>1497</v>
      </c>
      <c r="B1506" s="79" t="s">
        <v>924</v>
      </c>
      <c r="C1506" s="45" t="s">
        <v>3171</v>
      </c>
      <c r="D1506" s="79" t="s">
        <v>1507</v>
      </c>
      <c r="E1506" s="56"/>
      <c r="F1506" s="2"/>
      <c r="G1506" s="5"/>
      <c r="H1506" s="5"/>
    </row>
    <row r="1507" spans="1:8" x14ac:dyDescent="0.3">
      <c r="A1507" s="74">
        <v>1498</v>
      </c>
      <c r="B1507" s="45" t="s">
        <v>2349</v>
      </c>
      <c r="C1507" s="45" t="s">
        <v>3172</v>
      </c>
      <c r="D1507" s="45" t="s">
        <v>2688</v>
      </c>
      <c r="E1507" s="45"/>
      <c r="F1507" s="2"/>
      <c r="G1507" s="5"/>
      <c r="H1507" s="5"/>
    </row>
    <row r="1508" spans="1:8" x14ac:dyDescent="0.3">
      <c r="A1508" s="45">
        <v>1499</v>
      </c>
      <c r="B1508" s="79" t="s">
        <v>925</v>
      </c>
      <c r="C1508" s="45" t="s">
        <v>3171</v>
      </c>
      <c r="D1508" s="79" t="s">
        <v>1507</v>
      </c>
      <c r="E1508" s="56"/>
      <c r="F1508" s="2"/>
      <c r="G1508" s="5"/>
      <c r="H1508" s="5"/>
    </row>
    <row r="1509" spans="1:8" x14ac:dyDescent="0.3">
      <c r="A1509" s="74">
        <v>1500</v>
      </c>
      <c r="B1509" s="79" t="s">
        <v>926</v>
      </c>
      <c r="C1509" s="45" t="s">
        <v>3171</v>
      </c>
      <c r="D1509" s="79" t="s">
        <v>1507</v>
      </c>
      <c r="E1509" s="56"/>
      <c r="F1509" s="2"/>
      <c r="G1509" s="5"/>
      <c r="H1509" s="5"/>
    </row>
    <row r="1510" spans="1:8" x14ac:dyDescent="0.3">
      <c r="A1510" s="45">
        <v>1501</v>
      </c>
      <c r="B1510" s="79" t="s">
        <v>927</v>
      </c>
      <c r="C1510" s="45" t="s">
        <v>3171</v>
      </c>
      <c r="D1510" s="79" t="s">
        <v>1507</v>
      </c>
      <c r="E1510" s="56"/>
      <c r="F1510" s="2"/>
      <c r="G1510" s="5"/>
      <c r="H1510" s="5"/>
    </row>
    <row r="1511" spans="1:8" x14ac:dyDescent="0.3">
      <c r="A1511" s="74">
        <v>1502</v>
      </c>
      <c r="B1511" s="79" t="s">
        <v>928</v>
      </c>
      <c r="C1511" s="45" t="s">
        <v>3171</v>
      </c>
      <c r="D1511" s="79" t="s">
        <v>1507</v>
      </c>
      <c r="E1511" s="56"/>
      <c r="F1511" s="2"/>
      <c r="G1511" s="5"/>
      <c r="H1511" s="5"/>
    </row>
    <row r="1512" spans="1:8" x14ac:dyDescent="0.3">
      <c r="A1512" s="45">
        <v>1503</v>
      </c>
      <c r="B1512" s="79" t="s">
        <v>929</v>
      </c>
      <c r="C1512" s="45" t="s">
        <v>3171</v>
      </c>
      <c r="D1512" s="79" t="s">
        <v>1507</v>
      </c>
      <c r="E1512" s="56"/>
      <c r="F1512" s="2"/>
      <c r="G1512" s="5"/>
      <c r="H1512" s="5"/>
    </row>
    <row r="1513" spans="1:8" x14ac:dyDescent="0.3">
      <c r="A1513" s="74">
        <v>1504</v>
      </c>
      <c r="B1513" s="79" t="s">
        <v>930</v>
      </c>
      <c r="C1513" s="45" t="s">
        <v>3171</v>
      </c>
      <c r="D1513" s="79" t="s">
        <v>1507</v>
      </c>
      <c r="E1513" s="56"/>
      <c r="F1513" s="2"/>
      <c r="G1513" s="5"/>
      <c r="H1513" s="5"/>
    </row>
    <row r="1514" spans="1:8" x14ac:dyDescent="0.3">
      <c r="A1514" s="45">
        <v>1505</v>
      </c>
      <c r="B1514" s="79" t="s">
        <v>932</v>
      </c>
      <c r="C1514" s="45" t="s">
        <v>3171</v>
      </c>
      <c r="D1514" s="79" t="s">
        <v>1507</v>
      </c>
      <c r="E1514" s="56"/>
      <c r="F1514" s="2"/>
      <c r="G1514" s="5"/>
      <c r="H1514" s="5"/>
    </row>
    <row r="1515" spans="1:8" x14ac:dyDescent="0.3">
      <c r="A1515" s="74">
        <v>1506</v>
      </c>
      <c r="B1515" s="79" t="s">
        <v>931</v>
      </c>
      <c r="C1515" s="45" t="s">
        <v>3171</v>
      </c>
      <c r="D1515" s="79" t="s">
        <v>1507</v>
      </c>
      <c r="E1515" s="56"/>
      <c r="F1515" s="2"/>
      <c r="G1515" s="5"/>
      <c r="H1515" s="5"/>
    </row>
    <row r="1516" spans="1:8" x14ac:dyDescent="0.3">
      <c r="A1516" s="45">
        <v>1507</v>
      </c>
      <c r="B1516" s="45" t="s">
        <v>1877</v>
      </c>
      <c r="C1516" s="45" t="s">
        <v>3172</v>
      </c>
      <c r="D1516" s="45" t="s">
        <v>2688</v>
      </c>
      <c r="E1516" s="45"/>
      <c r="F1516" s="2"/>
      <c r="G1516" s="5"/>
      <c r="H1516" s="5"/>
    </row>
    <row r="1517" spans="1:8" x14ac:dyDescent="0.3">
      <c r="A1517" s="74">
        <v>1508</v>
      </c>
      <c r="B1517" s="79" t="s">
        <v>933</v>
      </c>
      <c r="C1517" s="45" t="s">
        <v>3171</v>
      </c>
      <c r="D1517" s="79" t="s">
        <v>1507</v>
      </c>
      <c r="E1517" s="56"/>
      <c r="F1517" s="2"/>
      <c r="G1517" s="5"/>
      <c r="H1517" s="5"/>
    </row>
    <row r="1518" spans="1:8" x14ac:dyDescent="0.3">
      <c r="A1518" s="45">
        <v>1509</v>
      </c>
      <c r="B1518" s="45" t="s">
        <v>2350</v>
      </c>
      <c r="C1518" s="45" t="s">
        <v>3172</v>
      </c>
      <c r="D1518" s="45" t="s">
        <v>2697</v>
      </c>
      <c r="E1518" s="45"/>
      <c r="F1518" s="2"/>
      <c r="G1518" s="5"/>
      <c r="H1518" s="5"/>
    </row>
    <row r="1519" spans="1:8" x14ac:dyDescent="0.3">
      <c r="A1519" s="74">
        <v>1510</v>
      </c>
      <c r="B1519" s="79" t="s">
        <v>934</v>
      </c>
      <c r="C1519" s="45" t="s">
        <v>3171</v>
      </c>
      <c r="D1519" s="79" t="s">
        <v>1507</v>
      </c>
      <c r="E1519" s="56"/>
      <c r="F1519" s="2"/>
      <c r="G1519" s="5"/>
      <c r="H1519" s="5"/>
    </row>
    <row r="1520" spans="1:8" x14ac:dyDescent="0.3">
      <c r="A1520" s="45">
        <v>1511</v>
      </c>
      <c r="B1520" s="79" t="s">
        <v>935</v>
      </c>
      <c r="C1520" s="45" t="s">
        <v>3171</v>
      </c>
      <c r="D1520" s="79" t="s">
        <v>1507</v>
      </c>
      <c r="E1520" s="56"/>
      <c r="F1520" s="2"/>
      <c r="G1520" s="5"/>
      <c r="H1520" s="5"/>
    </row>
    <row r="1521" spans="1:8" x14ac:dyDescent="0.3">
      <c r="A1521" s="74">
        <v>1512</v>
      </c>
      <c r="B1521" s="45" t="s">
        <v>2351</v>
      </c>
      <c r="C1521" s="45" t="s">
        <v>3172</v>
      </c>
      <c r="D1521" s="45" t="s">
        <v>2688</v>
      </c>
      <c r="E1521" s="45"/>
      <c r="F1521" s="2"/>
      <c r="G1521" s="5"/>
      <c r="H1521" s="5"/>
    </row>
    <row r="1522" spans="1:8" x14ac:dyDescent="0.3">
      <c r="A1522" s="45">
        <v>1513</v>
      </c>
      <c r="B1522" s="45" t="s">
        <v>2352</v>
      </c>
      <c r="C1522" s="45" t="s">
        <v>3172</v>
      </c>
      <c r="D1522" s="45" t="s">
        <v>2688</v>
      </c>
      <c r="E1522" s="45"/>
      <c r="F1522" s="2"/>
      <c r="G1522" s="5"/>
      <c r="H1522" s="5"/>
    </row>
    <row r="1523" spans="1:8" x14ac:dyDescent="0.3">
      <c r="A1523" s="74">
        <v>1514</v>
      </c>
      <c r="B1523" s="79" t="s">
        <v>936</v>
      </c>
      <c r="C1523" s="45" t="s">
        <v>3171</v>
      </c>
      <c r="D1523" s="79" t="s">
        <v>1507</v>
      </c>
      <c r="E1523" s="56"/>
      <c r="F1523" s="2"/>
      <c r="G1523" s="5"/>
      <c r="H1523" s="5"/>
    </row>
    <row r="1524" spans="1:8" x14ac:dyDescent="0.3">
      <c r="A1524" s="45">
        <v>1515</v>
      </c>
      <c r="B1524" s="79" t="s">
        <v>937</v>
      </c>
      <c r="C1524" s="45" t="s">
        <v>3171</v>
      </c>
      <c r="D1524" s="79" t="s">
        <v>1507</v>
      </c>
      <c r="E1524" s="56"/>
      <c r="F1524" s="2"/>
      <c r="G1524" s="5"/>
      <c r="H1524" s="5"/>
    </row>
    <row r="1525" spans="1:8" x14ac:dyDescent="0.3">
      <c r="A1525" s="74">
        <v>1516</v>
      </c>
      <c r="B1525" s="79" t="s">
        <v>938</v>
      </c>
      <c r="C1525" s="45" t="s">
        <v>3171</v>
      </c>
      <c r="D1525" s="79" t="s">
        <v>1507</v>
      </c>
      <c r="E1525" s="56"/>
      <c r="F1525" s="2"/>
      <c r="G1525" s="5"/>
      <c r="H1525" s="5"/>
    </row>
    <row r="1526" spans="1:8" x14ac:dyDescent="0.3">
      <c r="A1526" s="45">
        <v>1517</v>
      </c>
      <c r="B1526" s="79" t="s">
        <v>939</v>
      </c>
      <c r="C1526" s="45" t="s">
        <v>3171</v>
      </c>
      <c r="D1526" s="79" t="s">
        <v>1507</v>
      </c>
      <c r="E1526" s="56"/>
      <c r="F1526" s="2"/>
      <c r="G1526" s="5"/>
      <c r="H1526" s="5"/>
    </row>
    <row r="1527" spans="1:8" x14ac:dyDescent="0.3">
      <c r="A1527" s="74">
        <v>1518</v>
      </c>
      <c r="B1527" s="45" t="s">
        <v>2353</v>
      </c>
      <c r="C1527" s="45" t="s">
        <v>3172</v>
      </c>
      <c r="D1527" s="45" t="s">
        <v>2688</v>
      </c>
      <c r="E1527" s="45"/>
      <c r="F1527" s="2"/>
      <c r="G1527" s="5"/>
      <c r="H1527" s="5"/>
    </row>
    <row r="1528" spans="1:8" x14ac:dyDescent="0.3">
      <c r="A1528" s="45">
        <v>1519</v>
      </c>
      <c r="B1528" s="79" t="s">
        <v>940</v>
      </c>
      <c r="C1528" s="45" t="s">
        <v>3171</v>
      </c>
      <c r="D1528" s="79" t="s">
        <v>1507</v>
      </c>
      <c r="E1528" s="56"/>
      <c r="F1528" s="2"/>
      <c r="G1528" s="5"/>
      <c r="H1528" s="5"/>
    </row>
    <row r="1529" spans="1:8" x14ac:dyDescent="0.3">
      <c r="A1529" s="74">
        <v>1520</v>
      </c>
      <c r="B1529" s="79" t="s">
        <v>941</v>
      </c>
      <c r="C1529" s="45" t="s">
        <v>3171</v>
      </c>
      <c r="D1529" s="79" t="s">
        <v>1507</v>
      </c>
      <c r="E1529" s="56"/>
      <c r="F1529" s="2"/>
      <c r="G1529" s="5"/>
      <c r="H1529" s="5"/>
    </row>
    <row r="1530" spans="1:8" x14ac:dyDescent="0.3">
      <c r="A1530" s="45">
        <v>1521</v>
      </c>
      <c r="B1530" s="79" t="s">
        <v>942</v>
      </c>
      <c r="C1530" s="45" t="s">
        <v>3171</v>
      </c>
      <c r="D1530" s="79" t="s">
        <v>1507</v>
      </c>
      <c r="E1530" s="56"/>
      <c r="F1530" s="2"/>
      <c r="G1530" s="5"/>
      <c r="H1530" s="5"/>
    </row>
    <row r="1531" spans="1:8" x14ac:dyDescent="0.3">
      <c r="A1531" s="74">
        <v>1522</v>
      </c>
      <c r="B1531" s="79" t="s">
        <v>943</v>
      </c>
      <c r="C1531" s="45" t="s">
        <v>3171</v>
      </c>
      <c r="D1531" s="79" t="s">
        <v>1507</v>
      </c>
      <c r="E1531" s="56"/>
      <c r="F1531" s="2"/>
      <c r="G1531" s="5"/>
      <c r="H1531" s="5"/>
    </row>
    <row r="1532" spans="1:8" x14ac:dyDescent="0.3">
      <c r="A1532" s="45">
        <v>1523</v>
      </c>
      <c r="B1532" s="45" t="s">
        <v>2354</v>
      </c>
      <c r="C1532" s="45" t="s">
        <v>3172</v>
      </c>
      <c r="D1532" s="45" t="s">
        <v>2688</v>
      </c>
      <c r="E1532" s="45"/>
      <c r="F1532" s="2"/>
      <c r="G1532" s="5"/>
      <c r="H1532" s="5"/>
    </row>
    <row r="1533" spans="1:8" x14ac:dyDescent="0.3">
      <c r="A1533" s="74">
        <v>1524</v>
      </c>
      <c r="B1533" s="79" t="s">
        <v>944</v>
      </c>
      <c r="C1533" s="45" t="s">
        <v>3171</v>
      </c>
      <c r="D1533" s="79" t="s">
        <v>1507</v>
      </c>
      <c r="E1533" s="56"/>
      <c r="F1533" s="2"/>
      <c r="G1533" s="5"/>
      <c r="H1533" s="5"/>
    </row>
    <row r="1534" spans="1:8" x14ac:dyDescent="0.3">
      <c r="A1534" s="45">
        <v>1525</v>
      </c>
      <c r="B1534" s="45" t="s">
        <v>2355</v>
      </c>
      <c r="C1534" s="45" t="s">
        <v>3172</v>
      </c>
      <c r="D1534" s="45" t="s">
        <v>2688</v>
      </c>
      <c r="E1534" s="45"/>
      <c r="F1534" s="2"/>
      <c r="G1534" s="5"/>
      <c r="H1534" s="5"/>
    </row>
    <row r="1535" spans="1:8" x14ac:dyDescent="0.3">
      <c r="A1535" s="74">
        <v>1526</v>
      </c>
      <c r="B1535" s="79" t="s">
        <v>945</v>
      </c>
      <c r="C1535" s="45" t="s">
        <v>3171</v>
      </c>
      <c r="D1535" s="79" t="s">
        <v>1507</v>
      </c>
      <c r="E1535" s="56"/>
      <c r="F1535" s="2"/>
      <c r="G1535" s="5"/>
      <c r="H1535" s="5"/>
    </row>
    <row r="1536" spans="1:8" x14ac:dyDescent="0.3">
      <c r="A1536" s="45">
        <v>1527</v>
      </c>
      <c r="B1536" s="79" t="s">
        <v>946</v>
      </c>
      <c r="C1536" s="45" t="s">
        <v>3171</v>
      </c>
      <c r="D1536" s="79" t="s">
        <v>1507</v>
      </c>
      <c r="E1536" s="56"/>
      <c r="F1536" s="2"/>
      <c r="G1536" s="5"/>
      <c r="H1536" s="5"/>
    </row>
    <row r="1537" spans="1:8" x14ac:dyDescent="0.3">
      <c r="A1537" s="74">
        <v>1528</v>
      </c>
      <c r="B1537" s="79" t="s">
        <v>947</v>
      </c>
      <c r="C1537" s="45" t="s">
        <v>3171</v>
      </c>
      <c r="D1537" s="79" t="s">
        <v>1507</v>
      </c>
      <c r="E1537" s="56"/>
      <c r="F1537" s="2"/>
      <c r="G1537" s="5"/>
      <c r="H1537" s="5"/>
    </row>
    <row r="1538" spans="1:8" x14ac:dyDescent="0.3">
      <c r="A1538" s="45">
        <v>1529</v>
      </c>
      <c r="B1538" s="45" t="s">
        <v>2356</v>
      </c>
      <c r="C1538" s="45" t="s">
        <v>3172</v>
      </c>
      <c r="D1538" s="45" t="s">
        <v>2688</v>
      </c>
      <c r="E1538" s="45"/>
      <c r="F1538" s="2"/>
      <c r="G1538" s="5"/>
      <c r="H1538" s="5"/>
    </row>
    <row r="1539" spans="1:8" x14ac:dyDescent="0.3">
      <c r="A1539" s="74">
        <v>1530</v>
      </c>
      <c r="B1539" s="45" t="s">
        <v>2357</v>
      </c>
      <c r="C1539" s="45" t="s">
        <v>3172</v>
      </c>
      <c r="D1539" s="45" t="s">
        <v>2688</v>
      </c>
      <c r="E1539" s="45"/>
      <c r="F1539" s="2"/>
      <c r="G1539" s="5"/>
      <c r="H1539" s="5"/>
    </row>
    <row r="1540" spans="1:8" x14ac:dyDescent="0.3">
      <c r="A1540" s="45">
        <v>1531</v>
      </c>
      <c r="B1540" s="45" t="s">
        <v>2358</v>
      </c>
      <c r="C1540" s="45" t="s">
        <v>3172</v>
      </c>
      <c r="D1540" s="45" t="s">
        <v>2688</v>
      </c>
      <c r="E1540" s="45"/>
      <c r="F1540" s="2"/>
      <c r="G1540" s="5"/>
      <c r="H1540" s="5"/>
    </row>
    <row r="1541" spans="1:8" x14ac:dyDescent="0.3">
      <c r="A1541" s="74">
        <v>1532</v>
      </c>
      <c r="B1541" s="45" t="s">
        <v>2359</v>
      </c>
      <c r="C1541" s="45" t="s">
        <v>3172</v>
      </c>
      <c r="D1541" s="45" t="s">
        <v>2688</v>
      </c>
      <c r="E1541" s="45"/>
      <c r="F1541" s="2"/>
      <c r="G1541" s="5"/>
      <c r="H1541" s="5"/>
    </row>
    <row r="1542" spans="1:8" x14ac:dyDescent="0.3">
      <c r="A1542" s="45">
        <v>1533</v>
      </c>
      <c r="B1542" s="45" t="s">
        <v>2360</v>
      </c>
      <c r="C1542" s="45" t="s">
        <v>3172</v>
      </c>
      <c r="D1542" s="45" t="s">
        <v>2688</v>
      </c>
      <c r="E1542" s="45"/>
      <c r="F1542" s="2"/>
      <c r="G1542" s="5"/>
      <c r="H1542" s="5"/>
    </row>
    <row r="1543" spans="1:8" x14ac:dyDescent="0.3">
      <c r="A1543" s="74">
        <v>1534</v>
      </c>
      <c r="B1543" s="79" t="s">
        <v>948</v>
      </c>
      <c r="C1543" s="45" t="s">
        <v>3171</v>
      </c>
      <c r="D1543" s="79" t="s">
        <v>1507</v>
      </c>
      <c r="E1543" s="56"/>
      <c r="F1543" s="2"/>
      <c r="G1543" s="5"/>
      <c r="H1543" s="5"/>
    </row>
    <row r="1544" spans="1:8" x14ac:dyDescent="0.3">
      <c r="A1544" s="45">
        <v>1535</v>
      </c>
      <c r="B1544" s="79" t="s">
        <v>949</v>
      </c>
      <c r="C1544" s="45" t="s">
        <v>3171</v>
      </c>
      <c r="D1544" s="79" t="s">
        <v>1507</v>
      </c>
      <c r="E1544" s="56"/>
      <c r="F1544" s="2"/>
      <c r="G1544" s="5"/>
      <c r="H1544" s="5"/>
    </row>
    <row r="1545" spans="1:8" x14ac:dyDescent="0.3">
      <c r="A1545" s="74">
        <v>1536</v>
      </c>
      <c r="B1545" s="79" t="s">
        <v>950</v>
      </c>
      <c r="C1545" s="45" t="s">
        <v>3171</v>
      </c>
      <c r="D1545" s="79" t="s">
        <v>1507</v>
      </c>
      <c r="E1545" s="56"/>
      <c r="F1545" s="2"/>
      <c r="G1545" s="5"/>
      <c r="H1545" s="5"/>
    </row>
    <row r="1546" spans="1:8" x14ac:dyDescent="0.3">
      <c r="A1546" s="45">
        <v>1537</v>
      </c>
      <c r="B1546" s="79" t="s">
        <v>951</v>
      </c>
      <c r="C1546" s="45" t="s">
        <v>3171</v>
      </c>
      <c r="D1546" s="79" t="s">
        <v>1507</v>
      </c>
      <c r="E1546" s="56"/>
      <c r="F1546" s="2"/>
      <c r="G1546" s="5"/>
      <c r="H1546" s="5"/>
    </row>
    <row r="1547" spans="1:8" x14ac:dyDescent="0.3">
      <c r="A1547" s="74">
        <v>1538</v>
      </c>
      <c r="B1547" s="79" t="s">
        <v>952</v>
      </c>
      <c r="C1547" s="45" t="s">
        <v>3171</v>
      </c>
      <c r="D1547" s="79" t="s">
        <v>1507</v>
      </c>
      <c r="E1547" s="56"/>
      <c r="F1547" s="2"/>
      <c r="G1547" s="5"/>
      <c r="H1547" s="5"/>
    </row>
    <row r="1548" spans="1:8" x14ac:dyDescent="0.3">
      <c r="A1548" s="45">
        <v>1539</v>
      </c>
      <c r="B1548" s="79" t="s">
        <v>953</v>
      </c>
      <c r="C1548" s="45" t="s">
        <v>3171</v>
      </c>
      <c r="D1548" s="79" t="s">
        <v>1507</v>
      </c>
      <c r="E1548" s="56"/>
      <c r="F1548" s="2"/>
      <c r="G1548" s="5"/>
      <c r="H1548" s="5"/>
    </row>
    <row r="1549" spans="1:8" x14ac:dyDescent="0.3">
      <c r="A1549" s="74">
        <v>1540</v>
      </c>
      <c r="B1549" s="45" t="s">
        <v>2361</v>
      </c>
      <c r="C1549" s="45" t="s">
        <v>3172</v>
      </c>
      <c r="D1549" s="45" t="s">
        <v>2688</v>
      </c>
      <c r="E1549" s="45"/>
      <c r="F1549" s="2"/>
      <c r="G1549" s="5"/>
      <c r="H1549" s="5"/>
    </row>
    <row r="1550" spans="1:8" x14ac:dyDescent="0.3">
      <c r="A1550" s="45">
        <v>1541</v>
      </c>
      <c r="B1550" s="79" t="s">
        <v>954</v>
      </c>
      <c r="C1550" s="45" t="s">
        <v>3171</v>
      </c>
      <c r="D1550" s="79" t="s">
        <v>1507</v>
      </c>
      <c r="E1550" s="56"/>
      <c r="F1550" s="2"/>
      <c r="G1550" s="5"/>
      <c r="H1550" s="5"/>
    </row>
    <row r="1551" spans="1:8" x14ac:dyDescent="0.3">
      <c r="A1551" s="74">
        <v>1542</v>
      </c>
      <c r="B1551" s="79" t="s">
        <v>955</v>
      </c>
      <c r="C1551" s="45" t="s">
        <v>3171</v>
      </c>
      <c r="D1551" s="79" t="s">
        <v>1507</v>
      </c>
      <c r="E1551" s="56"/>
      <c r="F1551" s="2"/>
      <c r="G1551" s="5"/>
      <c r="H1551" s="5"/>
    </row>
    <row r="1552" spans="1:8" x14ac:dyDescent="0.3">
      <c r="A1552" s="45">
        <v>1543</v>
      </c>
      <c r="B1552" s="79" t="s">
        <v>956</v>
      </c>
      <c r="C1552" s="45" t="s">
        <v>3171</v>
      </c>
      <c r="D1552" s="79" t="s">
        <v>1507</v>
      </c>
      <c r="E1552" s="56"/>
      <c r="F1552" s="2"/>
      <c r="G1552" s="5"/>
      <c r="H1552" s="5"/>
    </row>
    <row r="1553" spans="1:8" x14ac:dyDescent="0.3">
      <c r="A1553" s="74">
        <v>1544</v>
      </c>
      <c r="B1553" s="45" t="s">
        <v>2362</v>
      </c>
      <c r="C1553" s="45" t="s">
        <v>3172</v>
      </c>
      <c r="D1553" s="45" t="s">
        <v>2688</v>
      </c>
      <c r="E1553" s="45"/>
      <c r="F1553" s="2"/>
      <c r="G1553" s="5"/>
      <c r="H1553" s="5"/>
    </row>
    <row r="1554" spans="1:8" x14ac:dyDescent="0.3">
      <c r="A1554" s="45">
        <v>1545</v>
      </c>
      <c r="B1554" s="79" t="s">
        <v>957</v>
      </c>
      <c r="C1554" s="45" t="s">
        <v>3171</v>
      </c>
      <c r="D1554" s="79" t="s">
        <v>1507</v>
      </c>
      <c r="E1554" s="56"/>
      <c r="F1554" s="2"/>
      <c r="G1554" s="5"/>
      <c r="H1554" s="5"/>
    </row>
    <row r="1555" spans="1:8" x14ac:dyDescent="0.3">
      <c r="A1555" s="74">
        <v>1546</v>
      </c>
      <c r="B1555" s="79" t="s">
        <v>958</v>
      </c>
      <c r="C1555" s="45" t="s">
        <v>3171</v>
      </c>
      <c r="D1555" s="79" t="s">
        <v>1507</v>
      </c>
      <c r="E1555" s="56"/>
      <c r="F1555" s="2"/>
      <c r="G1555" s="5"/>
      <c r="H1555" s="5"/>
    </row>
    <row r="1556" spans="1:8" x14ac:dyDescent="0.3">
      <c r="A1556" s="45">
        <v>1547</v>
      </c>
      <c r="B1556" s="79" t="s">
        <v>959</v>
      </c>
      <c r="C1556" s="45" t="s">
        <v>3171</v>
      </c>
      <c r="D1556" s="79" t="s">
        <v>1507</v>
      </c>
      <c r="E1556" s="56"/>
      <c r="F1556" s="2"/>
      <c r="G1556" s="5"/>
      <c r="H1556" s="5"/>
    </row>
    <row r="1557" spans="1:8" x14ac:dyDescent="0.3">
      <c r="A1557" s="74">
        <v>1548</v>
      </c>
      <c r="B1557" s="45" t="s">
        <v>2363</v>
      </c>
      <c r="C1557" s="45" t="s">
        <v>3172</v>
      </c>
      <c r="D1557" s="45" t="s">
        <v>2688</v>
      </c>
      <c r="E1557" s="45"/>
      <c r="F1557" s="2"/>
      <c r="G1557" s="5"/>
      <c r="H1557" s="5"/>
    </row>
    <row r="1558" spans="1:8" x14ac:dyDescent="0.3">
      <c r="A1558" s="45">
        <v>1549</v>
      </c>
      <c r="B1558" s="45" t="s">
        <v>2364</v>
      </c>
      <c r="C1558" s="45" t="s">
        <v>3172</v>
      </c>
      <c r="D1558" s="45" t="s">
        <v>2688</v>
      </c>
      <c r="E1558" s="45"/>
      <c r="F1558" s="2"/>
      <c r="G1558" s="5"/>
      <c r="H1558" s="5"/>
    </row>
    <row r="1559" spans="1:8" x14ac:dyDescent="0.3">
      <c r="A1559" s="74">
        <v>1550</v>
      </c>
      <c r="B1559" s="79" t="s">
        <v>960</v>
      </c>
      <c r="C1559" s="45" t="s">
        <v>3171</v>
      </c>
      <c r="D1559" s="79" t="s">
        <v>1507</v>
      </c>
      <c r="E1559" s="56"/>
      <c r="F1559" s="2"/>
      <c r="G1559" s="5"/>
      <c r="H1559" s="5"/>
    </row>
    <row r="1560" spans="1:8" x14ac:dyDescent="0.3">
      <c r="A1560" s="45">
        <v>1551</v>
      </c>
      <c r="B1560" s="45" t="s">
        <v>2365</v>
      </c>
      <c r="C1560" s="45" t="s">
        <v>3172</v>
      </c>
      <c r="D1560" s="45" t="s">
        <v>2688</v>
      </c>
      <c r="E1560" s="45"/>
      <c r="F1560" s="2"/>
      <c r="G1560" s="5"/>
      <c r="H1560" s="5"/>
    </row>
    <row r="1561" spans="1:8" x14ac:dyDescent="0.3">
      <c r="A1561" s="74">
        <v>1552</v>
      </c>
      <c r="B1561" s="45" t="s">
        <v>1878</v>
      </c>
      <c r="C1561" s="45" t="s">
        <v>3172</v>
      </c>
      <c r="D1561" s="45" t="s">
        <v>2688</v>
      </c>
      <c r="E1561" s="45"/>
      <c r="F1561" s="2"/>
      <c r="G1561" s="5"/>
      <c r="H1561" s="5"/>
    </row>
    <row r="1562" spans="1:8" x14ac:dyDescent="0.3">
      <c r="A1562" s="45">
        <v>1553</v>
      </c>
      <c r="B1562" s="45" t="s">
        <v>2366</v>
      </c>
      <c r="C1562" s="45" t="s">
        <v>3172</v>
      </c>
      <c r="D1562" s="45" t="s">
        <v>2688</v>
      </c>
      <c r="E1562" s="45"/>
      <c r="F1562" s="2"/>
      <c r="G1562" s="5"/>
      <c r="H1562" s="5"/>
    </row>
    <row r="1563" spans="1:8" x14ac:dyDescent="0.3">
      <c r="A1563" s="74">
        <v>1554</v>
      </c>
      <c r="B1563" s="45" t="s">
        <v>2367</v>
      </c>
      <c r="C1563" s="45" t="s">
        <v>3172</v>
      </c>
      <c r="D1563" s="45" t="s">
        <v>2688</v>
      </c>
      <c r="E1563" s="45"/>
      <c r="F1563" s="2"/>
      <c r="G1563" s="5"/>
      <c r="H1563" s="5"/>
    </row>
    <row r="1564" spans="1:8" x14ac:dyDescent="0.3">
      <c r="A1564" s="45">
        <v>1555</v>
      </c>
      <c r="B1564" s="45" t="s">
        <v>1879</v>
      </c>
      <c r="C1564" s="45" t="s">
        <v>3172</v>
      </c>
      <c r="D1564" s="45" t="s">
        <v>2688</v>
      </c>
      <c r="E1564" s="45"/>
      <c r="F1564" s="2"/>
      <c r="G1564" s="5"/>
      <c r="H1564" s="26"/>
    </row>
    <row r="1565" spans="1:8" x14ac:dyDescent="0.3">
      <c r="A1565" s="74">
        <v>1556</v>
      </c>
      <c r="B1565" s="79" t="s">
        <v>961</v>
      </c>
      <c r="C1565" s="45" t="s">
        <v>3171</v>
      </c>
      <c r="D1565" s="79" t="s">
        <v>1507</v>
      </c>
      <c r="E1565" s="56"/>
      <c r="F1565" s="2"/>
      <c r="G1565" s="5"/>
      <c r="H1565" s="26"/>
    </row>
    <row r="1566" spans="1:8" x14ac:dyDescent="0.3">
      <c r="A1566" s="45">
        <v>1557</v>
      </c>
      <c r="B1566" s="45" t="s">
        <v>2368</v>
      </c>
      <c r="C1566" s="45" t="s">
        <v>3172</v>
      </c>
      <c r="D1566" s="45" t="s">
        <v>2688</v>
      </c>
      <c r="E1566" s="45"/>
      <c r="F1566" s="2"/>
      <c r="G1566" s="5"/>
      <c r="H1566" s="26"/>
    </row>
    <row r="1567" spans="1:8" x14ac:dyDescent="0.3">
      <c r="A1567" s="74">
        <v>1558</v>
      </c>
      <c r="B1567" s="79" t="s">
        <v>962</v>
      </c>
      <c r="C1567" s="45" t="s">
        <v>3171</v>
      </c>
      <c r="D1567" s="79" t="s">
        <v>1507</v>
      </c>
      <c r="E1567" s="56"/>
      <c r="F1567" s="2"/>
      <c r="G1567" s="5"/>
      <c r="H1567" s="26"/>
    </row>
    <row r="1568" spans="1:8" x14ac:dyDescent="0.3">
      <c r="A1568" s="45">
        <v>1559</v>
      </c>
      <c r="B1568" s="79" t="s">
        <v>963</v>
      </c>
      <c r="C1568" s="45" t="s">
        <v>3171</v>
      </c>
      <c r="D1568" s="79" t="s">
        <v>1507</v>
      </c>
      <c r="E1568" s="56"/>
      <c r="F1568" s="2"/>
      <c r="G1568" s="5"/>
      <c r="H1568" s="26"/>
    </row>
    <row r="1569" spans="1:8" x14ac:dyDescent="0.3">
      <c r="A1569" s="74">
        <v>1560</v>
      </c>
      <c r="B1569" s="45" t="s">
        <v>2369</v>
      </c>
      <c r="C1569" s="45" t="s">
        <v>3172</v>
      </c>
      <c r="D1569" s="45" t="s">
        <v>2688</v>
      </c>
      <c r="E1569" s="45"/>
      <c r="F1569" s="2"/>
      <c r="G1569" s="5"/>
      <c r="H1569" s="26"/>
    </row>
    <row r="1570" spans="1:8" x14ac:dyDescent="0.3">
      <c r="A1570" s="45">
        <v>1561</v>
      </c>
      <c r="B1570" s="45" t="s">
        <v>2370</v>
      </c>
      <c r="C1570" s="45" t="s">
        <v>3172</v>
      </c>
      <c r="D1570" s="45" t="s">
        <v>2688</v>
      </c>
      <c r="E1570" s="45"/>
      <c r="F1570" s="2"/>
      <c r="G1570" s="5"/>
      <c r="H1570" s="26"/>
    </row>
    <row r="1571" spans="1:8" x14ac:dyDescent="0.3">
      <c r="A1571" s="74">
        <v>1562</v>
      </c>
      <c r="B1571" s="79" t="s">
        <v>964</v>
      </c>
      <c r="C1571" s="45" t="s">
        <v>3171</v>
      </c>
      <c r="D1571" s="79" t="s">
        <v>1507</v>
      </c>
      <c r="E1571" s="56"/>
      <c r="F1571" s="2"/>
      <c r="G1571" s="5"/>
      <c r="H1571" s="26"/>
    </row>
    <row r="1572" spans="1:8" x14ac:dyDescent="0.3">
      <c r="A1572" s="45">
        <v>1563</v>
      </c>
      <c r="B1572" s="45" t="s">
        <v>2371</v>
      </c>
      <c r="C1572" s="45" t="s">
        <v>3172</v>
      </c>
      <c r="D1572" s="45" t="s">
        <v>2688</v>
      </c>
      <c r="E1572" s="45"/>
      <c r="F1572" s="2"/>
      <c r="G1572" s="5"/>
      <c r="H1572" s="26"/>
    </row>
    <row r="1573" spans="1:8" x14ac:dyDescent="0.3">
      <c r="A1573" s="74">
        <v>1564</v>
      </c>
      <c r="B1573" s="45" t="s">
        <v>2372</v>
      </c>
      <c r="C1573" s="45" t="s">
        <v>3172</v>
      </c>
      <c r="D1573" s="45" t="s">
        <v>2688</v>
      </c>
      <c r="E1573" s="45"/>
      <c r="F1573" s="2"/>
      <c r="G1573" s="5"/>
      <c r="H1573" s="26"/>
    </row>
    <row r="1574" spans="1:8" x14ac:dyDescent="0.3">
      <c r="A1574" s="45">
        <v>1565</v>
      </c>
      <c r="B1574" s="45" t="s">
        <v>2373</v>
      </c>
      <c r="C1574" s="45" t="s">
        <v>3172</v>
      </c>
      <c r="D1574" s="45" t="s">
        <v>2688</v>
      </c>
      <c r="E1574" s="45"/>
      <c r="F1574" s="2"/>
      <c r="G1574" s="5"/>
      <c r="H1574" s="26"/>
    </row>
    <row r="1575" spans="1:8" x14ac:dyDescent="0.3">
      <c r="A1575" s="74">
        <v>1566</v>
      </c>
      <c r="B1575" s="45" t="s">
        <v>2374</v>
      </c>
      <c r="C1575" s="45" t="s">
        <v>3172</v>
      </c>
      <c r="D1575" s="45" t="s">
        <v>2688</v>
      </c>
      <c r="E1575" s="45"/>
      <c r="F1575" s="2"/>
      <c r="G1575" s="5"/>
      <c r="H1575" s="26"/>
    </row>
    <row r="1576" spans="1:8" x14ac:dyDescent="0.3">
      <c r="A1576" s="45">
        <v>1567</v>
      </c>
      <c r="B1576" s="79" t="s">
        <v>965</v>
      </c>
      <c r="C1576" s="45" t="s">
        <v>3171</v>
      </c>
      <c r="D1576" s="79" t="s">
        <v>1507</v>
      </c>
      <c r="E1576" s="56"/>
      <c r="F1576" s="2"/>
      <c r="G1576" s="5"/>
      <c r="H1576" s="26"/>
    </row>
    <row r="1577" spans="1:8" x14ac:dyDescent="0.3">
      <c r="A1577" s="74">
        <v>1568</v>
      </c>
      <c r="B1577" s="79" t="s">
        <v>966</v>
      </c>
      <c r="C1577" s="45" t="s">
        <v>3171</v>
      </c>
      <c r="D1577" s="79" t="s">
        <v>1507</v>
      </c>
      <c r="E1577" s="56"/>
      <c r="F1577" s="2"/>
      <c r="G1577" s="5"/>
      <c r="H1577" s="26"/>
    </row>
    <row r="1578" spans="1:8" x14ac:dyDescent="0.3">
      <c r="A1578" s="45">
        <v>1569</v>
      </c>
      <c r="B1578" s="79" t="s">
        <v>967</v>
      </c>
      <c r="C1578" s="45" t="s">
        <v>3171</v>
      </c>
      <c r="D1578" s="79" t="s">
        <v>1507</v>
      </c>
      <c r="E1578" s="56"/>
      <c r="F1578" s="2"/>
      <c r="G1578" s="5"/>
      <c r="H1578" s="26"/>
    </row>
    <row r="1579" spans="1:8" x14ac:dyDescent="0.3">
      <c r="A1579" s="74">
        <v>1570</v>
      </c>
      <c r="B1579" s="79" t="s">
        <v>968</v>
      </c>
      <c r="C1579" s="45" t="s">
        <v>3171</v>
      </c>
      <c r="D1579" s="79" t="s">
        <v>1507</v>
      </c>
      <c r="E1579" s="56"/>
      <c r="F1579" s="2"/>
      <c r="G1579" s="5"/>
      <c r="H1579" s="26"/>
    </row>
    <row r="1580" spans="1:8" x14ac:dyDescent="0.3">
      <c r="A1580" s="45">
        <v>1571</v>
      </c>
      <c r="B1580" s="45" t="s">
        <v>2375</v>
      </c>
      <c r="C1580" s="45" t="s">
        <v>3172</v>
      </c>
      <c r="D1580" s="45" t="s">
        <v>2688</v>
      </c>
      <c r="E1580" s="45"/>
      <c r="F1580" s="2"/>
      <c r="G1580" s="5"/>
      <c r="H1580" s="26"/>
    </row>
    <row r="1581" spans="1:8" x14ac:dyDescent="0.3">
      <c r="A1581" s="74">
        <v>1572</v>
      </c>
      <c r="B1581" s="45" t="s">
        <v>2376</v>
      </c>
      <c r="C1581" s="45" t="s">
        <v>3172</v>
      </c>
      <c r="D1581" s="45" t="s">
        <v>2688</v>
      </c>
      <c r="E1581" s="45"/>
      <c r="F1581" s="2"/>
      <c r="H1581" s="26"/>
    </row>
    <row r="1582" spans="1:8" x14ac:dyDescent="0.3">
      <c r="A1582" s="45">
        <v>1573</v>
      </c>
      <c r="B1582" s="79" t="s">
        <v>969</v>
      </c>
      <c r="C1582" s="45" t="s">
        <v>3171</v>
      </c>
      <c r="D1582" s="79" t="s">
        <v>1507</v>
      </c>
      <c r="E1582" s="56"/>
      <c r="F1582" s="2"/>
      <c r="H1582" s="26"/>
    </row>
    <row r="1583" spans="1:8" x14ac:dyDescent="0.3">
      <c r="A1583" s="74">
        <v>1574</v>
      </c>
      <c r="B1583" s="45" t="s">
        <v>2377</v>
      </c>
      <c r="C1583" s="45" t="s">
        <v>3172</v>
      </c>
      <c r="D1583" s="45" t="s">
        <v>2688</v>
      </c>
      <c r="E1583" s="45"/>
      <c r="F1583" s="2"/>
      <c r="H1583" s="26"/>
    </row>
    <row r="1584" spans="1:8" x14ac:dyDescent="0.3">
      <c r="A1584" s="45">
        <v>1575</v>
      </c>
      <c r="B1584" s="79" t="s">
        <v>970</v>
      </c>
      <c r="C1584" s="45" t="s">
        <v>3171</v>
      </c>
      <c r="D1584" s="79" t="s">
        <v>1507</v>
      </c>
      <c r="E1584" s="56"/>
      <c r="F1584" s="2"/>
      <c r="H1584" s="26"/>
    </row>
    <row r="1585" spans="1:8" x14ac:dyDescent="0.3">
      <c r="A1585" s="74">
        <v>1576</v>
      </c>
      <c r="B1585" s="79" t="s">
        <v>971</v>
      </c>
      <c r="C1585" s="45" t="s">
        <v>3171</v>
      </c>
      <c r="D1585" s="79" t="s">
        <v>1507</v>
      </c>
      <c r="E1585" s="56"/>
      <c r="F1585" s="2"/>
      <c r="H1585" s="26"/>
    </row>
    <row r="1586" spans="1:8" x14ac:dyDescent="0.3">
      <c r="A1586" s="45">
        <v>1577</v>
      </c>
      <c r="B1586" s="45" t="s">
        <v>2378</v>
      </c>
      <c r="C1586" s="45" t="s">
        <v>3172</v>
      </c>
      <c r="D1586" s="45" t="s">
        <v>2688</v>
      </c>
      <c r="E1586" s="45"/>
      <c r="F1586" s="2"/>
      <c r="H1586" s="26"/>
    </row>
    <row r="1587" spans="1:8" x14ac:dyDescent="0.3">
      <c r="A1587" s="74">
        <v>1578</v>
      </c>
      <c r="B1587" s="45" t="s">
        <v>2379</v>
      </c>
      <c r="C1587" s="45" t="s">
        <v>3172</v>
      </c>
      <c r="D1587" s="45" t="s">
        <v>2688</v>
      </c>
      <c r="E1587" s="45"/>
      <c r="F1587" s="2"/>
      <c r="H1587" s="26"/>
    </row>
    <row r="1588" spans="1:8" x14ac:dyDescent="0.3">
      <c r="A1588" s="45">
        <v>1579</v>
      </c>
      <c r="B1588" s="79" t="s">
        <v>972</v>
      </c>
      <c r="C1588" s="45" t="s">
        <v>3171</v>
      </c>
      <c r="D1588" s="79" t="s">
        <v>1507</v>
      </c>
      <c r="E1588" s="56"/>
      <c r="F1588" s="2"/>
      <c r="H1588" s="26"/>
    </row>
    <row r="1589" spans="1:8" x14ac:dyDescent="0.3">
      <c r="A1589" s="74">
        <v>1580</v>
      </c>
      <c r="B1589" s="45" t="s">
        <v>2380</v>
      </c>
      <c r="C1589" s="45" t="s">
        <v>3172</v>
      </c>
      <c r="D1589" s="45" t="s">
        <v>2688</v>
      </c>
      <c r="E1589" s="45"/>
      <c r="F1589" s="2"/>
      <c r="H1589" s="26"/>
    </row>
    <row r="1590" spans="1:8" x14ac:dyDescent="0.3">
      <c r="A1590" s="45">
        <v>1581</v>
      </c>
      <c r="B1590" s="79" t="s">
        <v>973</v>
      </c>
      <c r="C1590" s="45" t="s">
        <v>3171</v>
      </c>
      <c r="D1590" s="79" t="s">
        <v>1507</v>
      </c>
      <c r="E1590" s="56"/>
      <c r="F1590" s="2"/>
      <c r="H1590" s="26"/>
    </row>
    <row r="1591" spans="1:8" x14ac:dyDescent="0.3">
      <c r="A1591" s="74">
        <v>1582</v>
      </c>
      <c r="B1591" s="79" t="s">
        <v>974</v>
      </c>
      <c r="C1591" s="45" t="s">
        <v>3171</v>
      </c>
      <c r="D1591" s="79" t="s">
        <v>1507</v>
      </c>
      <c r="E1591" s="56"/>
      <c r="F1591" s="2"/>
      <c r="H1591" s="26"/>
    </row>
    <row r="1592" spans="1:8" x14ac:dyDescent="0.3">
      <c r="A1592" s="45">
        <v>1583</v>
      </c>
      <c r="B1592" s="79" t="s">
        <v>975</v>
      </c>
      <c r="C1592" s="45" t="s">
        <v>3171</v>
      </c>
      <c r="D1592" s="79" t="s">
        <v>1507</v>
      </c>
      <c r="E1592" s="56"/>
      <c r="F1592" s="2"/>
      <c r="H1592" s="26"/>
    </row>
    <row r="1593" spans="1:8" x14ac:dyDescent="0.3">
      <c r="A1593" s="74">
        <v>1584</v>
      </c>
      <c r="B1593" s="79" t="s">
        <v>976</v>
      </c>
      <c r="C1593" s="45" t="s">
        <v>3171</v>
      </c>
      <c r="D1593" s="79" t="s">
        <v>1507</v>
      </c>
      <c r="E1593" s="56"/>
      <c r="F1593" s="2"/>
      <c r="H1593" s="26"/>
    </row>
    <row r="1594" spans="1:8" x14ac:dyDescent="0.3">
      <c r="A1594" s="45">
        <v>1585</v>
      </c>
      <c r="B1594" s="45" t="s">
        <v>1880</v>
      </c>
      <c r="C1594" s="45" t="s">
        <v>3172</v>
      </c>
      <c r="D1594" s="45" t="s">
        <v>2688</v>
      </c>
      <c r="E1594" s="45"/>
      <c r="F1594" s="2"/>
      <c r="H1594" s="26"/>
    </row>
    <row r="1595" spans="1:8" x14ac:dyDescent="0.3">
      <c r="A1595" s="74">
        <v>1586</v>
      </c>
      <c r="B1595" s="45" t="s">
        <v>2381</v>
      </c>
      <c r="C1595" s="45" t="s">
        <v>3172</v>
      </c>
      <c r="D1595" s="45" t="s">
        <v>2688</v>
      </c>
      <c r="E1595" s="45"/>
      <c r="F1595" s="2"/>
      <c r="H1595" s="26"/>
    </row>
    <row r="1596" spans="1:8" x14ac:dyDescent="0.3">
      <c r="A1596" s="45">
        <v>1587</v>
      </c>
      <c r="B1596" s="45" t="s">
        <v>2382</v>
      </c>
      <c r="C1596" s="45" t="s">
        <v>3172</v>
      </c>
      <c r="D1596" s="45" t="s">
        <v>2703</v>
      </c>
      <c r="E1596" s="45"/>
      <c r="F1596" s="2"/>
      <c r="H1596" s="26"/>
    </row>
    <row r="1597" spans="1:8" x14ac:dyDescent="0.3">
      <c r="A1597" s="74">
        <v>1588</v>
      </c>
      <c r="B1597" s="45" t="s">
        <v>2383</v>
      </c>
      <c r="C1597" s="45" t="s">
        <v>3172</v>
      </c>
      <c r="D1597" s="45" t="s">
        <v>2688</v>
      </c>
      <c r="E1597" s="45"/>
      <c r="F1597" s="2"/>
      <c r="H1597" s="26"/>
    </row>
    <row r="1598" spans="1:8" x14ac:dyDescent="0.3">
      <c r="A1598" s="45">
        <v>1589</v>
      </c>
      <c r="B1598" s="79" t="s">
        <v>977</v>
      </c>
      <c r="C1598" s="45" t="s">
        <v>3171</v>
      </c>
      <c r="D1598" s="79" t="s">
        <v>1507</v>
      </c>
      <c r="E1598" s="56"/>
      <c r="F1598" s="2"/>
      <c r="H1598" s="26"/>
    </row>
    <row r="1599" spans="1:8" x14ac:dyDescent="0.3">
      <c r="A1599" s="74">
        <v>1590</v>
      </c>
      <c r="B1599" s="45" t="s">
        <v>2384</v>
      </c>
      <c r="C1599" s="45" t="s">
        <v>3172</v>
      </c>
      <c r="D1599" s="45" t="s">
        <v>2688</v>
      </c>
      <c r="E1599" s="45"/>
      <c r="F1599" s="2"/>
      <c r="H1599" s="26"/>
    </row>
    <row r="1600" spans="1:8" x14ac:dyDescent="0.3">
      <c r="A1600" s="45">
        <v>1591</v>
      </c>
      <c r="B1600" s="79" t="s">
        <v>978</v>
      </c>
      <c r="C1600" s="45" t="s">
        <v>3171</v>
      </c>
      <c r="D1600" s="79" t="s">
        <v>1507</v>
      </c>
      <c r="E1600" s="56"/>
      <c r="F1600" s="2"/>
      <c r="H1600" s="26"/>
    </row>
    <row r="1601" spans="1:8" x14ac:dyDescent="0.3">
      <c r="A1601" s="74">
        <v>1592</v>
      </c>
      <c r="B1601" s="45" t="s">
        <v>1881</v>
      </c>
      <c r="C1601" s="45" t="s">
        <v>3172</v>
      </c>
      <c r="D1601" s="45" t="s">
        <v>2688</v>
      </c>
      <c r="E1601" s="45"/>
      <c r="F1601" s="2"/>
      <c r="H1601" s="26"/>
    </row>
    <row r="1602" spans="1:8" x14ac:dyDescent="0.3">
      <c r="A1602" s="45">
        <v>1593</v>
      </c>
      <c r="B1602" s="79" t="s">
        <v>979</v>
      </c>
      <c r="C1602" s="45" t="s">
        <v>3171</v>
      </c>
      <c r="D1602" s="79" t="s">
        <v>1507</v>
      </c>
      <c r="E1602" s="56"/>
      <c r="F1602" s="2"/>
      <c r="H1602" s="26"/>
    </row>
    <row r="1603" spans="1:8" x14ac:dyDescent="0.3">
      <c r="A1603" s="74">
        <v>1594</v>
      </c>
      <c r="B1603" s="79" t="s">
        <v>980</v>
      </c>
      <c r="C1603" s="45" t="s">
        <v>3171</v>
      </c>
      <c r="D1603" s="79" t="s">
        <v>1507</v>
      </c>
      <c r="E1603" s="56"/>
      <c r="F1603" s="2"/>
      <c r="G1603" s="26"/>
      <c r="H1603" s="26"/>
    </row>
    <row r="1604" spans="1:8" x14ac:dyDescent="0.3">
      <c r="A1604" s="45">
        <v>1595</v>
      </c>
      <c r="B1604" s="45" t="s">
        <v>2385</v>
      </c>
      <c r="C1604" s="45" t="s">
        <v>3172</v>
      </c>
      <c r="D1604" s="45" t="s">
        <v>2688</v>
      </c>
      <c r="E1604" s="45"/>
      <c r="F1604" s="2"/>
      <c r="G1604" s="26"/>
      <c r="H1604" s="26"/>
    </row>
    <row r="1605" spans="1:8" x14ac:dyDescent="0.3">
      <c r="A1605" s="74">
        <v>1596</v>
      </c>
      <c r="B1605" s="45" t="s">
        <v>2386</v>
      </c>
      <c r="C1605" s="45" t="s">
        <v>3172</v>
      </c>
      <c r="D1605" s="45" t="s">
        <v>2688</v>
      </c>
      <c r="E1605" s="45"/>
      <c r="F1605" s="2"/>
      <c r="G1605" s="26"/>
      <c r="H1605" s="26"/>
    </row>
    <row r="1606" spans="1:8" x14ac:dyDescent="0.3">
      <c r="A1606" s="45">
        <v>1597</v>
      </c>
      <c r="B1606" s="79" t="s">
        <v>981</v>
      </c>
      <c r="C1606" s="45" t="s">
        <v>3171</v>
      </c>
      <c r="D1606" s="79" t="s">
        <v>1507</v>
      </c>
      <c r="E1606" s="56"/>
      <c r="F1606" s="2"/>
      <c r="G1606" s="26"/>
      <c r="H1606" s="26"/>
    </row>
    <row r="1607" spans="1:8" x14ac:dyDescent="0.3">
      <c r="A1607" s="74">
        <v>1598</v>
      </c>
      <c r="B1607" s="45" t="s">
        <v>2387</v>
      </c>
      <c r="C1607" s="45" t="s">
        <v>3172</v>
      </c>
      <c r="D1607" s="45" t="s">
        <v>2688</v>
      </c>
      <c r="E1607" s="45"/>
      <c r="F1607" s="2"/>
      <c r="G1607" s="26"/>
      <c r="H1607" s="26"/>
    </row>
    <row r="1608" spans="1:8" x14ac:dyDescent="0.3">
      <c r="A1608" s="45">
        <v>1599</v>
      </c>
      <c r="B1608" s="79" t="s">
        <v>982</v>
      </c>
      <c r="C1608" s="45" t="s">
        <v>3171</v>
      </c>
      <c r="D1608" s="79" t="s">
        <v>1507</v>
      </c>
      <c r="E1608" s="56"/>
      <c r="F1608" s="2"/>
      <c r="G1608" s="26"/>
      <c r="H1608" s="26"/>
    </row>
    <row r="1609" spans="1:8" x14ac:dyDescent="0.3">
      <c r="A1609" s="74">
        <v>1600</v>
      </c>
      <c r="B1609" s="79" t="s">
        <v>983</v>
      </c>
      <c r="C1609" s="45" t="s">
        <v>3171</v>
      </c>
      <c r="D1609" s="79" t="s">
        <v>1507</v>
      </c>
      <c r="E1609" s="56"/>
      <c r="F1609" s="2"/>
      <c r="G1609" s="26"/>
      <c r="H1609" s="26"/>
    </row>
    <row r="1610" spans="1:8" x14ac:dyDescent="0.3">
      <c r="A1610" s="45">
        <v>1601</v>
      </c>
      <c r="B1610" s="79" t="s">
        <v>984</v>
      </c>
      <c r="C1610" s="45" t="s">
        <v>3171</v>
      </c>
      <c r="D1610" s="79" t="s">
        <v>1507</v>
      </c>
      <c r="E1610" s="56"/>
      <c r="F1610" s="2"/>
      <c r="G1610" s="26"/>
      <c r="H1610" s="26"/>
    </row>
    <row r="1611" spans="1:8" x14ac:dyDescent="0.3">
      <c r="A1611" s="74">
        <v>1602</v>
      </c>
      <c r="B1611" s="79" t="s">
        <v>985</v>
      </c>
      <c r="C1611" s="45" t="s">
        <v>3171</v>
      </c>
      <c r="D1611" s="79" t="s">
        <v>1507</v>
      </c>
      <c r="E1611" s="56"/>
      <c r="F1611" s="2"/>
      <c r="G1611" s="26"/>
      <c r="H1611" s="26"/>
    </row>
    <row r="1612" spans="1:8" x14ac:dyDescent="0.3">
      <c r="A1612" s="45">
        <v>1603</v>
      </c>
      <c r="B1612" s="79" t="s">
        <v>986</v>
      </c>
      <c r="C1612" s="45" t="s">
        <v>3171</v>
      </c>
      <c r="D1612" s="79" t="s">
        <v>1507</v>
      </c>
      <c r="E1612" s="56"/>
      <c r="F1612" s="2"/>
      <c r="G1612" s="26"/>
      <c r="H1612" s="26"/>
    </row>
    <row r="1613" spans="1:8" x14ac:dyDescent="0.3">
      <c r="A1613" s="74">
        <v>1604</v>
      </c>
      <c r="B1613" s="79" t="s">
        <v>987</v>
      </c>
      <c r="C1613" s="45" t="s">
        <v>3171</v>
      </c>
      <c r="D1613" s="79" t="s">
        <v>1507</v>
      </c>
      <c r="E1613" s="56"/>
      <c r="F1613" s="2"/>
      <c r="G1613" s="26"/>
      <c r="H1613" s="26"/>
    </row>
    <row r="1614" spans="1:8" x14ac:dyDescent="0.3">
      <c r="A1614" s="45">
        <v>1605</v>
      </c>
      <c r="B1614" s="79" t="s">
        <v>988</v>
      </c>
      <c r="C1614" s="45" t="s">
        <v>3171</v>
      </c>
      <c r="D1614" s="79" t="s">
        <v>1507</v>
      </c>
      <c r="E1614" s="56"/>
      <c r="F1614" s="2"/>
      <c r="G1614" s="26"/>
      <c r="H1614" s="26"/>
    </row>
    <row r="1615" spans="1:8" x14ac:dyDescent="0.3">
      <c r="A1615" s="74">
        <v>1606</v>
      </c>
      <c r="B1615" s="45" t="s">
        <v>2388</v>
      </c>
      <c r="C1615" s="45" t="s">
        <v>3172</v>
      </c>
      <c r="D1615" s="45" t="s">
        <v>2688</v>
      </c>
      <c r="E1615" s="45"/>
      <c r="F1615" s="2"/>
      <c r="G1615" s="26"/>
      <c r="H1615" s="26"/>
    </row>
    <row r="1616" spans="1:8" x14ac:dyDescent="0.3">
      <c r="A1616" s="45">
        <v>1607</v>
      </c>
      <c r="B1616" s="79" t="s">
        <v>989</v>
      </c>
      <c r="C1616" s="45" t="s">
        <v>3171</v>
      </c>
      <c r="D1616" s="79" t="s">
        <v>1507</v>
      </c>
      <c r="E1616" s="56"/>
      <c r="F1616" s="2"/>
      <c r="G1616" s="26"/>
      <c r="H1616" s="26"/>
    </row>
    <row r="1617" spans="1:8" x14ac:dyDescent="0.3">
      <c r="A1617" s="74">
        <v>1608</v>
      </c>
      <c r="B1617" s="45" t="s">
        <v>2389</v>
      </c>
      <c r="C1617" s="45" t="s">
        <v>3172</v>
      </c>
      <c r="D1617" s="45" t="s">
        <v>2688</v>
      </c>
      <c r="E1617" s="45"/>
      <c r="F1617" s="2"/>
      <c r="G1617" s="26"/>
      <c r="H1617" s="26"/>
    </row>
    <row r="1618" spans="1:8" x14ac:dyDescent="0.3">
      <c r="A1618" s="45">
        <v>1609</v>
      </c>
      <c r="B1618" s="79" t="s">
        <v>990</v>
      </c>
      <c r="C1618" s="45" t="s">
        <v>3171</v>
      </c>
      <c r="D1618" s="79" t="s">
        <v>1507</v>
      </c>
      <c r="E1618" s="56"/>
      <c r="F1618" s="2"/>
      <c r="G1618" s="26"/>
      <c r="H1618" s="26"/>
    </row>
    <row r="1619" spans="1:8" x14ac:dyDescent="0.3">
      <c r="A1619" s="74">
        <v>1610</v>
      </c>
      <c r="B1619" s="79" t="s">
        <v>991</v>
      </c>
      <c r="C1619" s="45" t="s">
        <v>3171</v>
      </c>
      <c r="D1619" s="79" t="s">
        <v>1507</v>
      </c>
      <c r="E1619" s="56"/>
      <c r="F1619" s="2"/>
      <c r="G1619" s="26"/>
      <c r="H1619" s="26"/>
    </row>
    <row r="1620" spans="1:8" x14ac:dyDescent="0.3">
      <c r="A1620" s="45">
        <v>1611</v>
      </c>
      <c r="B1620" s="79" t="s">
        <v>992</v>
      </c>
      <c r="C1620" s="45" t="s">
        <v>3171</v>
      </c>
      <c r="D1620" s="79" t="s">
        <v>1507</v>
      </c>
      <c r="E1620" s="56"/>
      <c r="F1620" s="2"/>
      <c r="G1620" s="26"/>
      <c r="H1620" s="26"/>
    </row>
    <row r="1621" spans="1:8" x14ac:dyDescent="0.3">
      <c r="A1621" s="74">
        <v>1612</v>
      </c>
      <c r="B1621" s="79" t="s">
        <v>993</v>
      </c>
      <c r="C1621" s="45" t="s">
        <v>3171</v>
      </c>
      <c r="D1621" s="79" t="s">
        <v>1507</v>
      </c>
      <c r="E1621" s="56"/>
      <c r="F1621" s="2"/>
      <c r="G1621" s="26"/>
      <c r="H1621" s="26"/>
    </row>
    <row r="1622" spans="1:8" x14ac:dyDescent="0.3">
      <c r="A1622" s="45">
        <v>1613</v>
      </c>
      <c r="B1622" s="79" t="s">
        <v>994</v>
      </c>
      <c r="C1622" s="45" t="s">
        <v>3171</v>
      </c>
      <c r="D1622" s="79" t="s">
        <v>1507</v>
      </c>
      <c r="E1622" s="56"/>
      <c r="F1622" s="2"/>
      <c r="G1622" s="26"/>
      <c r="H1622" s="26"/>
    </row>
    <row r="1623" spans="1:8" x14ac:dyDescent="0.3">
      <c r="A1623" s="74">
        <v>1614</v>
      </c>
      <c r="B1623" s="45" t="s">
        <v>2390</v>
      </c>
      <c r="C1623" s="45" t="s">
        <v>3172</v>
      </c>
      <c r="D1623" s="45" t="s">
        <v>2688</v>
      </c>
      <c r="E1623" s="45"/>
      <c r="F1623" s="2"/>
      <c r="G1623" s="26"/>
      <c r="H1623" s="26"/>
    </row>
    <row r="1624" spans="1:8" x14ac:dyDescent="0.3">
      <c r="A1624" s="45">
        <v>1615</v>
      </c>
      <c r="B1624" s="45" t="s">
        <v>2391</v>
      </c>
      <c r="C1624" s="45" t="s">
        <v>3172</v>
      </c>
      <c r="D1624" s="45" t="s">
        <v>2694</v>
      </c>
      <c r="E1624" s="45"/>
      <c r="F1624" s="2"/>
      <c r="G1624" s="26"/>
      <c r="H1624" s="26"/>
    </row>
    <row r="1625" spans="1:8" x14ac:dyDescent="0.3">
      <c r="A1625" s="74">
        <v>1616</v>
      </c>
      <c r="B1625" s="45" t="s">
        <v>2392</v>
      </c>
      <c r="C1625" s="45" t="s">
        <v>3172</v>
      </c>
      <c r="D1625" s="45" t="s">
        <v>2688</v>
      </c>
      <c r="E1625" s="45"/>
      <c r="F1625" s="2"/>
      <c r="G1625" s="26"/>
      <c r="H1625" s="26"/>
    </row>
    <row r="1626" spans="1:8" x14ac:dyDescent="0.3">
      <c r="A1626" s="45">
        <v>1617</v>
      </c>
      <c r="B1626" s="79" t="s">
        <v>995</v>
      </c>
      <c r="C1626" s="45" t="s">
        <v>3171</v>
      </c>
      <c r="D1626" s="79" t="s">
        <v>1507</v>
      </c>
      <c r="E1626" s="56"/>
      <c r="F1626" s="2"/>
      <c r="G1626" s="26"/>
      <c r="H1626" s="26"/>
    </row>
    <row r="1627" spans="1:8" x14ac:dyDescent="0.3">
      <c r="A1627" s="74">
        <v>1618</v>
      </c>
      <c r="B1627" s="45" t="s">
        <v>2393</v>
      </c>
      <c r="C1627" s="45" t="s">
        <v>3172</v>
      </c>
      <c r="D1627" s="45" t="s">
        <v>2688</v>
      </c>
      <c r="E1627" s="45"/>
      <c r="F1627" s="2"/>
      <c r="G1627" s="26"/>
      <c r="H1627" s="26"/>
    </row>
    <row r="1628" spans="1:8" x14ac:dyDescent="0.3">
      <c r="A1628" s="45">
        <v>1619</v>
      </c>
      <c r="B1628" s="45" t="s">
        <v>2394</v>
      </c>
      <c r="C1628" s="45" t="s">
        <v>3172</v>
      </c>
      <c r="D1628" s="45" t="s">
        <v>2688</v>
      </c>
      <c r="E1628" s="45"/>
      <c r="F1628" s="2"/>
      <c r="G1628" s="26"/>
      <c r="H1628" s="26"/>
    </row>
    <row r="1629" spans="1:8" x14ac:dyDescent="0.3">
      <c r="A1629" s="74">
        <v>1620</v>
      </c>
      <c r="B1629" s="79" t="s">
        <v>996</v>
      </c>
      <c r="C1629" s="45" t="s">
        <v>3171</v>
      </c>
      <c r="D1629" s="79" t="s">
        <v>1507</v>
      </c>
      <c r="E1629" s="56"/>
      <c r="F1629" s="2"/>
      <c r="G1629" s="26"/>
      <c r="H1629" s="26"/>
    </row>
    <row r="1630" spans="1:8" x14ac:dyDescent="0.3">
      <c r="A1630" s="45">
        <v>1621</v>
      </c>
      <c r="B1630" s="45" t="s">
        <v>2395</v>
      </c>
      <c r="C1630" s="45" t="s">
        <v>3172</v>
      </c>
      <c r="D1630" s="45" t="s">
        <v>2688</v>
      </c>
      <c r="E1630" s="45"/>
      <c r="F1630" s="2"/>
      <c r="G1630" s="26"/>
      <c r="H1630" s="26"/>
    </row>
    <row r="1631" spans="1:8" x14ac:dyDescent="0.3">
      <c r="A1631" s="74">
        <v>1622</v>
      </c>
      <c r="B1631" s="79" t="s">
        <v>997</v>
      </c>
      <c r="C1631" s="45" t="s">
        <v>3171</v>
      </c>
      <c r="D1631" s="79" t="s">
        <v>1507</v>
      </c>
      <c r="E1631" s="56"/>
      <c r="F1631" s="2"/>
      <c r="G1631" s="26"/>
      <c r="H1631" s="26"/>
    </row>
    <row r="1632" spans="1:8" x14ac:dyDescent="0.3">
      <c r="A1632" s="45">
        <v>1623</v>
      </c>
      <c r="B1632" s="79" t="s">
        <v>998</v>
      </c>
      <c r="C1632" s="45" t="s">
        <v>3171</v>
      </c>
      <c r="D1632" s="79" t="s">
        <v>1507</v>
      </c>
      <c r="E1632" s="56"/>
      <c r="F1632" s="2"/>
      <c r="G1632" s="26"/>
      <c r="H1632" s="26"/>
    </row>
    <row r="1633" spans="1:8" x14ac:dyDescent="0.3">
      <c r="A1633" s="74">
        <v>1624</v>
      </c>
      <c r="B1633" s="79" t="s">
        <v>999</v>
      </c>
      <c r="C1633" s="45" t="s">
        <v>3171</v>
      </c>
      <c r="D1633" s="79" t="s">
        <v>1507</v>
      </c>
      <c r="E1633" s="56"/>
      <c r="F1633" s="2"/>
      <c r="G1633" s="26"/>
      <c r="H1633" s="26"/>
    </row>
    <row r="1634" spans="1:8" x14ac:dyDescent="0.3">
      <c r="A1634" s="45">
        <v>1625</v>
      </c>
      <c r="B1634" s="79" t="s">
        <v>1000</v>
      </c>
      <c r="C1634" s="45" t="s">
        <v>3171</v>
      </c>
      <c r="D1634" s="79" t="s">
        <v>1507</v>
      </c>
      <c r="E1634" s="56"/>
      <c r="F1634" s="2"/>
      <c r="G1634" s="26"/>
      <c r="H1634" s="26"/>
    </row>
    <row r="1635" spans="1:8" x14ac:dyDescent="0.3">
      <c r="A1635" s="74">
        <v>1626</v>
      </c>
      <c r="B1635" s="79" t="s">
        <v>1001</v>
      </c>
      <c r="C1635" s="45" t="s">
        <v>3171</v>
      </c>
      <c r="D1635" s="79" t="s">
        <v>1507</v>
      </c>
      <c r="E1635" s="56"/>
      <c r="F1635" s="2"/>
      <c r="G1635" s="26"/>
      <c r="H1635" s="26"/>
    </row>
    <row r="1636" spans="1:8" x14ac:dyDescent="0.3">
      <c r="A1636" s="45">
        <v>1627</v>
      </c>
      <c r="B1636" s="45" t="s">
        <v>1882</v>
      </c>
      <c r="C1636" s="45" t="s">
        <v>3172</v>
      </c>
      <c r="D1636" s="45" t="s">
        <v>2688</v>
      </c>
      <c r="E1636" s="45"/>
      <c r="F1636" s="2"/>
      <c r="G1636" s="26"/>
      <c r="H1636" s="26"/>
    </row>
    <row r="1637" spans="1:8" x14ac:dyDescent="0.3">
      <c r="A1637" s="74">
        <v>1628</v>
      </c>
      <c r="B1637" s="79" t="s">
        <v>1002</v>
      </c>
      <c r="C1637" s="45" t="s">
        <v>3171</v>
      </c>
      <c r="D1637" s="79" t="s">
        <v>1507</v>
      </c>
      <c r="E1637" s="56"/>
      <c r="F1637" s="2"/>
      <c r="G1637" s="26"/>
      <c r="H1637" s="26"/>
    </row>
    <row r="1638" spans="1:8" x14ac:dyDescent="0.3">
      <c r="A1638" s="45">
        <v>1629</v>
      </c>
      <c r="B1638" s="45" t="s">
        <v>2396</v>
      </c>
      <c r="C1638" s="45" t="s">
        <v>3172</v>
      </c>
      <c r="D1638" s="45" t="s">
        <v>2688</v>
      </c>
      <c r="E1638" s="45"/>
      <c r="F1638" s="2"/>
      <c r="G1638" s="26"/>
      <c r="H1638" s="26"/>
    </row>
    <row r="1639" spans="1:8" x14ac:dyDescent="0.3">
      <c r="A1639" s="74">
        <v>1630</v>
      </c>
      <c r="B1639" s="79" t="s">
        <v>1003</v>
      </c>
      <c r="C1639" s="45" t="s">
        <v>3171</v>
      </c>
      <c r="D1639" s="79" t="s">
        <v>1507</v>
      </c>
      <c r="E1639" s="56"/>
      <c r="F1639" s="2"/>
      <c r="G1639" s="26"/>
      <c r="H1639" s="26"/>
    </row>
    <row r="1640" spans="1:8" x14ac:dyDescent="0.3">
      <c r="A1640" s="45">
        <v>1631</v>
      </c>
      <c r="B1640" s="79" t="s">
        <v>1004</v>
      </c>
      <c r="C1640" s="45" t="s">
        <v>3171</v>
      </c>
      <c r="D1640" s="79" t="s">
        <v>1507</v>
      </c>
      <c r="E1640" s="56"/>
      <c r="F1640" s="2"/>
      <c r="G1640" s="26"/>
      <c r="H1640" s="26"/>
    </row>
    <row r="1641" spans="1:8" x14ac:dyDescent="0.3">
      <c r="A1641" s="74">
        <v>1632</v>
      </c>
      <c r="B1641" s="45" t="s">
        <v>1883</v>
      </c>
      <c r="C1641" s="45" t="s">
        <v>3172</v>
      </c>
      <c r="D1641" s="45" t="s">
        <v>2688</v>
      </c>
      <c r="E1641" s="45"/>
      <c r="F1641" s="2"/>
      <c r="G1641" s="26"/>
      <c r="H1641" s="26"/>
    </row>
    <row r="1642" spans="1:8" x14ac:dyDescent="0.3">
      <c r="A1642" s="45">
        <v>1633</v>
      </c>
      <c r="B1642" s="79" t="s">
        <v>1005</v>
      </c>
      <c r="C1642" s="45" t="s">
        <v>3171</v>
      </c>
      <c r="D1642" s="79" t="s">
        <v>1507</v>
      </c>
      <c r="E1642" s="56"/>
      <c r="F1642" s="2"/>
      <c r="G1642" s="26"/>
      <c r="H1642" s="26"/>
    </row>
    <row r="1643" spans="1:8" x14ac:dyDescent="0.3">
      <c r="A1643" s="74">
        <v>1634</v>
      </c>
      <c r="B1643" s="45" t="s">
        <v>1884</v>
      </c>
      <c r="C1643" s="45" t="s">
        <v>3172</v>
      </c>
      <c r="D1643" s="45" t="s">
        <v>2701</v>
      </c>
      <c r="E1643" s="45"/>
      <c r="F1643" s="2"/>
      <c r="G1643" s="26"/>
      <c r="H1643" s="26"/>
    </row>
    <row r="1644" spans="1:8" x14ac:dyDescent="0.3">
      <c r="A1644" s="45">
        <v>1635</v>
      </c>
      <c r="B1644" s="45" t="s">
        <v>2397</v>
      </c>
      <c r="C1644" s="45" t="s">
        <v>3172</v>
      </c>
      <c r="D1644" s="45" t="s">
        <v>2688</v>
      </c>
      <c r="E1644" s="45"/>
      <c r="F1644" s="2"/>
      <c r="G1644" s="26"/>
      <c r="H1644" s="26"/>
    </row>
    <row r="1645" spans="1:8" x14ac:dyDescent="0.3">
      <c r="A1645" s="74">
        <v>1636</v>
      </c>
      <c r="B1645" s="79" t="s">
        <v>1006</v>
      </c>
      <c r="C1645" s="45" t="s">
        <v>3171</v>
      </c>
      <c r="D1645" s="79" t="s">
        <v>1507</v>
      </c>
      <c r="E1645" s="56"/>
      <c r="F1645" s="2"/>
      <c r="G1645" s="26"/>
      <c r="H1645" s="26"/>
    </row>
    <row r="1646" spans="1:8" x14ac:dyDescent="0.3">
      <c r="A1646" s="45">
        <v>1637</v>
      </c>
      <c r="B1646" s="45" t="s">
        <v>2398</v>
      </c>
      <c r="C1646" s="45" t="s">
        <v>3172</v>
      </c>
      <c r="D1646" s="45" t="s">
        <v>2688</v>
      </c>
      <c r="E1646" s="45"/>
      <c r="F1646" s="2"/>
      <c r="G1646" s="26"/>
      <c r="H1646" s="26"/>
    </row>
    <row r="1647" spans="1:8" x14ac:dyDescent="0.3">
      <c r="A1647" s="74">
        <v>1638</v>
      </c>
      <c r="B1647" s="45" t="s">
        <v>2399</v>
      </c>
      <c r="C1647" s="45" t="s">
        <v>3172</v>
      </c>
      <c r="D1647" s="45" t="s">
        <v>2688</v>
      </c>
      <c r="E1647" s="45"/>
      <c r="F1647" s="2"/>
      <c r="G1647" s="26"/>
      <c r="H1647" s="26"/>
    </row>
    <row r="1648" spans="1:8" x14ac:dyDescent="0.3">
      <c r="A1648" s="45">
        <v>1639</v>
      </c>
      <c r="B1648" s="79" t="s">
        <v>1007</v>
      </c>
      <c r="C1648" s="45" t="s">
        <v>3171</v>
      </c>
      <c r="D1648" s="79" t="s">
        <v>1507</v>
      </c>
      <c r="E1648" s="56"/>
      <c r="F1648" s="2"/>
      <c r="G1648" s="26"/>
      <c r="H1648" s="26"/>
    </row>
    <row r="1649" spans="1:8" x14ac:dyDescent="0.3">
      <c r="A1649" s="74">
        <v>1640</v>
      </c>
      <c r="B1649" s="45" t="s">
        <v>1885</v>
      </c>
      <c r="C1649" s="45" t="s">
        <v>3172</v>
      </c>
      <c r="D1649" s="45" t="s">
        <v>2688</v>
      </c>
      <c r="E1649" s="45"/>
      <c r="F1649" s="2"/>
      <c r="G1649" s="26"/>
      <c r="H1649" s="26"/>
    </row>
    <row r="1650" spans="1:8" x14ac:dyDescent="0.3">
      <c r="A1650" s="45">
        <v>1641</v>
      </c>
      <c r="B1650" s="45" t="s">
        <v>1886</v>
      </c>
      <c r="C1650" s="45" t="s">
        <v>3172</v>
      </c>
      <c r="D1650" s="45" t="s">
        <v>2688</v>
      </c>
      <c r="E1650" s="45"/>
      <c r="F1650" s="2"/>
      <c r="G1650" s="26"/>
      <c r="H1650" s="26"/>
    </row>
    <row r="1651" spans="1:8" x14ac:dyDescent="0.3">
      <c r="A1651" s="74">
        <v>1642</v>
      </c>
      <c r="B1651" s="45" t="s">
        <v>1887</v>
      </c>
      <c r="C1651" s="45" t="s">
        <v>3172</v>
      </c>
      <c r="D1651" s="45" t="s">
        <v>2688</v>
      </c>
      <c r="E1651" s="45"/>
      <c r="F1651" s="2"/>
      <c r="G1651" s="26"/>
      <c r="H1651" s="26"/>
    </row>
    <row r="1652" spans="1:8" x14ac:dyDescent="0.3">
      <c r="A1652" s="45">
        <v>1643</v>
      </c>
      <c r="B1652" s="45" t="s">
        <v>2400</v>
      </c>
      <c r="C1652" s="45" t="s">
        <v>3172</v>
      </c>
      <c r="D1652" s="45" t="s">
        <v>2688</v>
      </c>
      <c r="E1652" s="45"/>
      <c r="F1652" s="2"/>
      <c r="G1652" s="26"/>
      <c r="H1652" s="26"/>
    </row>
    <row r="1653" spans="1:8" x14ac:dyDescent="0.3">
      <c r="A1653" s="74">
        <v>1644</v>
      </c>
      <c r="B1653" s="45" t="s">
        <v>1888</v>
      </c>
      <c r="C1653" s="45" t="s">
        <v>3172</v>
      </c>
      <c r="D1653" s="45" t="s">
        <v>2688</v>
      </c>
      <c r="E1653" s="45"/>
      <c r="F1653" s="2"/>
      <c r="G1653" s="26"/>
      <c r="H1653" s="26"/>
    </row>
    <row r="1654" spans="1:8" x14ac:dyDescent="0.3">
      <c r="A1654" s="45">
        <v>1645</v>
      </c>
      <c r="B1654" s="79" t="s">
        <v>1008</v>
      </c>
      <c r="C1654" s="45" t="s">
        <v>3171</v>
      </c>
      <c r="D1654" s="79" t="s">
        <v>1507</v>
      </c>
      <c r="E1654" s="56"/>
      <c r="F1654" s="2"/>
      <c r="G1654" s="26"/>
      <c r="H1654" s="26"/>
    </row>
    <row r="1655" spans="1:8" x14ac:dyDescent="0.3">
      <c r="A1655" s="74">
        <v>1646</v>
      </c>
      <c r="B1655" s="45" t="s">
        <v>2401</v>
      </c>
      <c r="C1655" s="45" t="s">
        <v>3172</v>
      </c>
      <c r="D1655" s="45" t="s">
        <v>2688</v>
      </c>
      <c r="E1655" s="45"/>
      <c r="F1655" s="2"/>
      <c r="G1655" s="26"/>
      <c r="H1655" s="26"/>
    </row>
    <row r="1656" spans="1:8" x14ac:dyDescent="0.3">
      <c r="A1656" s="45">
        <v>1647</v>
      </c>
      <c r="B1656" s="45" t="s">
        <v>2402</v>
      </c>
      <c r="C1656" s="45" t="s">
        <v>3172</v>
      </c>
      <c r="D1656" s="45" t="s">
        <v>2688</v>
      </c>
      <c r="E1656" s="45"/>
      <c r="F1656" s="2"/>
      <c r="G1656" s="26"/>
      <c r="H1656" s="26"/>
    </row>
    <row r="1657" spans="1:8" x14ac:dyDescent="0.3">
      <c r="A1657" s="74">
        <v>1648</v>
      </c>
      <c r="B1657" s="79" t="s">
        <v>1009</v>
      </c>
      <c r="C1657" s="45" t="s">
        <v>3171</v>
      </c>
      <c r="D1657" s="79" t="s">
        <v>1507</v>
      </c>
      <c r="E1657" s="56"/>
      <c r="F1657" s="2"/>
      <c r="G1657" s="26"/>
      <c r="H1657" s="26"/>
    </row>
    <row r="1658" spans="1:8" x14ac:dyDescent="0.3">
      <c r="A1658" s="45">
        <v>1649</v>
      </c>
      <c r="B1658" s="45" t="s">
        <v>1889</v>
      </c>
      <c r="C1658" s="45" t="s">
        <v>3172</v>
      </c>
      <c r="D1658" s="45" t="s">
        <v>2688</v>
      </c>
      <c r="E1658" s="45"/>
      <c r="F1658" s="2"/>
      <c r="G1658" s="26"/>
      <c r="H1658" s="2"/>
    </row>
    <row r="1659" spans="1:8" x14ac:dyDescent="0.3">
      <c r="A1659" s="74">
        <v>1650</v>
      </c>
      <c r="B1659" s="45" t="s">
        <v>2403</v>
      </c>
      <c r="C1659" s="45" t="s">
        <v>3172</v>
      </c>
      <c r="D1659" s="45" t="s">
        <v>2688</v>
      </c>
      <c r="E1659" s="45"/>
      <c r="F1659" s="2"/>
      <c r="G1659" s="26"/>
      <c r="H1659" s="2"/>
    </row>
    <row r="1660" spans="1:8" x14ac:dyDescent="0.3">
      <c r="A1660" s="45">
        <v>1651</v>
      </c>
      <c r="B1660" s="45" t="s">
        <v>1890</v>
      </c>
      <c r="C1660" s="45" t="s">
        <v>3172</v>
      </c>
      <c r="D1660" s="45" t="s">
        <v>2702</v>
      </c>
      <c r="E1660" s="45"/>
      <c r="F1660" s="2"/>
      <c r="G1660" s="26"/>
      <c r="H1660" s="2"/>
    </row>
    <row r="1661" spans="1:8" x14ac:dyDescent="0.3">
      <c r="A1661" s="74">
        <v>1652</v>
      </c>
      <c r="B1661" s="45" t="s">
        <v>2404</v>
      </c>
      <c r="C1661" s="45" t="s">
        <v>3172</v>
      </c>
      <c r="D1661" s="45" t="s">
        <v>2688</v>
      </c>
      <c r="E1661" s="45"/>
      <c r="F1661" s="2"/>
      <c r="G1661" s="26"/>
      <c r="H1661" s="2"/>
    </row>
    <row r="1662" spans="1:8" x14ac:dyDescent="0.3">
      <c r="A1662" s="45">
        <v>1653</v>
      </c>
      <c r="B1662" s="79" t="s">
        <v>1010</v>
      </c>
      <c r="C1662" s="45" t="s">
        <v>3171</v>
      </c>
      <c r="D1662" s="79" t="s">
        <v>1507</v>
      </c>
      <c r="E1662" s="56"/>
      <c r="F1662" s="2"/>
      <c r="G1662" s="26"/>
      <c r="H1662" s="2"/>
    </row>
    <row r="1663" spans="1:8" x14ac:dyDescent="0.3">
      <c r="A1663" s="74">
        <v>1654</v>
      </c>
      <c r="B1663" s="45" t="s">
        <v>2405</v>
      </c>
      <c r="C1663" s="45" t="s">
        <v>3172</v>
      </c>
      <c r="D1663" s="45" t="s">
        <v>2702</v>
      </c>
      <c r="E1663" s="45"/>
      <c r="F1663" s="2"/>
      <c r="G1663" s="26"/>
      <c r="H1663" s="2"/>
    </row>
    <row r="1664" spans="1:8" x14ac:dyDescent="0.3">
      <c r="A1664" s="45">
        <v>1655</v>
      </c>
      <c r="B1664" s="79" t="s">
        <v>1011</v>
      </c>
      <c r="C1664" s="45" t="s">
        <v>3171</v>
      </c>
      <c r="D1664" s="79" t="s">
        <v>1507</v>
      </c>
      <c r="E1664" s="56"/>
      <c r="F1664" s="2"/>
      <c r="G1664" s="26"/>
      <c r="H1664" s="2"/>
    </row>
    <row r="1665" spans="1:8" x14ac:dyDescent="0.3">
      <c r="A1665" s="74">
        <v>1656</v>
      </c>
      <c r="B1665" s="79" t="s">
        <v>1012</v>
      </c>
      <c r="C1665" s="45" t="s">
        <v>3171</v>
      </c>
      <c r="D1665" s="79" t="s">
        <v>1507</v>
      </c>
      <c r="E1665" s="56"/>
      <c r="F1665" s="2"/>
      <c r="G1665" s="26"/>
      <c r="H1665" s="2"/>
    </row>
    <row r="1666" spans="1:8" x14ac:dyDescent="0.3">
      <c r="A1666" s="45">
        <v>1657</v>
      </c>
      <c r="B1666" s="79" t="s">
        <v>1013</v>
      </c>
      <c r="C1666" s="45" t="s">
        <v>3171</v>
      </c>
      <c r="D1666" s="79" t="s">
        <v>1507</v>
      </c>
      <c r="E1666" s="56"/>
      <c r="F1666" s="2"/>
      <c r="G1666" s="26"/>
      <c r="H1666" s="2"/>
    </row>
    <row r="1667" spans="1:8" x14ac:dyDescent="0.3">
      <c r="A1667" s="74">
        <v>1658</v>
      </c>
      <c r="B1667" s="45" t="s">
        <v>2406</v>
      </c>
      <c r="C1667" s="45" t="s">
        <v>3172</v>
      </c>
      <c r="D1667" s="45" t="s">
        <v>2688</v>
      </c>
      <c r="E1667" s="45"/>
      <c r="F1667" s="2"/>
      <c r="G1667" s="26"/>
      <c r="H1667" s="2"/>
    </row>
    <row r="1668" spans="1:8" x14ac:dyDescent="0.3">
      <c r="A1668" s="45">
        <v>1659</v>
      </c>
      <c r="B1668" s="79" t="s">
        <v>1014</v>
      </c>
      <c r="C1668" s="45" t="s">
        <v>3171</v>
      </c>
      <c r="D1668" s="79" t="s">
        <v>1507</v>
      </c>
      <c r="E1668" s="56"/>
      <c r="F1668" s="2"/>
      <c r="G1668" s="26"/>
      <c r="H1668" s="2"/>
    </row>
    <row r="1669" spans="1:8" x14ac:dyDescent="0.3">
      <c r="A1669" s="74">
        <v>1660</v>
      </c>
      <c r="B1669" s="79" t="s">
        <v>1015</v>
      </c>
      <c r="C1669" s="45" t="s">
        <v>3171</v>
      </c>
      <c r="D1669" s="79" t="s">
        <v>1507</v>
      </c>
      <c r="E1669" s="56"/>
      <c r="F1669" s="2"/>
      <c r="G1669" s="26"/>
      <c r="H1669" s="2"/>
    </row>
    <row r="1670" spans="1:8" x14ac:dyDescent="0.3">
      <c r="A1670" s="45">
        <v>1661</v>
      </c>
      <c r="B1670" s="79" t="s">
        <v>1016</v>
      </c>
      <c r="C1670" s="45" t="s">
        <v>3171</v>
      </c>
      <c r="D1670" s="79" t="s">
        <v>1507</v>
      </c>
      <c r="E1670" s="56"/>
      <c r="F1670" s="2"/>
      <c r="G1670" s="26"/>
      <c r="H1670" s="2"/>
    </row>
    <row r="1671" spans="1:8" x14ac:dyDescent="0.3">
      <c r="A1671" s="74">
        <v>1662</v>
      </c>
      <c r="B1671" s="79" t="s">
        <v>1017</v>
      </c>
      <c r="C1671" s="45" t="s">
        <v>3171</v>
      </c>
      <c r="D1671" s="79" t="s">
        <v>1507</v>
      </c>
      <c r="E1671" s="56"/>
      <c r="F1671" s="2"/>
      <c r="G1671" s="26"/>
      <c r="H1671" s="2"/>
    </row>
    <row r="1672" spans="1:8" x14ac:dyDescent="0.3">
      <c r="A1672" s="45">
        <v>1663</v>
      </c>
      <c r="B1672" s="79" t="s">
        <v>1018</v>
      </c>
      <c r="C1672" s="45" t="s">
        <v>3171</v>
      </c>
      <c r="D1672" s="79" t="s">
        <v>1507</v>
      </c>
      <c r="E1672" s="56"/>
      <c r="F1672" s="2"/>
      <c r="G1672" s="26"/>
      <c r="H1672" s="2"/>
    </row>
    <row r="1673" spans="1:8" x14ac:dyDescent="0.3">
      <c r="A1673" s="74">
        <v>1664</v>
      </c>
      <c r="B1673" s="45" t="s">
        <v>2407</v>
      </c>
      <c r="C1673" s="45" t="s">
        <v>3172</v>
      </c>
      <c r="D1673" s="45" t="s">
        <v>2688</v>
      </c>
      <c r="E1673" s="45"/>
      <c r="F1673" s="2"/>
      <c r="G1673" s="26"/>
      <c r="H1673" s="2"/>
    </row>
    <row r="1674" spans="1:8" x14ac:dyDescent="0.3">
      <c r="A1674" s="45">
        <v>1665</v>
      </c>
      <c r="B1674" s="79" t="s">
        <v>1019</v>
      </c>
      <c r="C1674" s="45" t="s">
        <v>3171</v>
      </c>
      <c r="D1674" s="79" t="s">
        <v>1507</v>
      </c>
      <c r="E1674" s="56"/>
      <c r="F1674" s="2"/>
      <c r="G1674" s="26"/>
      <c r="H1674" s="2"/>
    </row>
    <row r="1675" spans="1:8" x14ac:dyDescent="0.3">
      <c r="A1675" s="74">
        <v>1666</v>
      </c>
      <c r="B1675" s="79" t="s">
        <v>1020</v>
      </c>
      <c r="C1675" s="45" t="s">
        <v>3171</v>
      </c>
      <c r="D1675" s="79" t="s">
        <v>1507</v>
      </c>
      <c r="E1675" s="56"/>
      <c r="F1675" s="2"/>
      <c r="G1675" s="2"/>
      <c r="H1675" s="2"/>
    </row>
    <row r="1676" spans="1:8" x14ac:dyDescent="0.3">
      <c r="A1676" s="45">
        <v>1667</v>
      </c>
      <c r="B1676" s="45" t="s">
        <v>2408</v>
      </c>
      <c r="C1676" s="45" t="s">
        <v>3172</v>
      </c>
      <c r="D1676" s="45" t="s">
        <v>2688</v>
      </c>
      <c r="E1676" s="45"/>
      <c r="F1676" s="2"/>
      <c r="G1676" s="2"/>
      <c r="H1676" s="2"/>
    </row>
    <row r="1677" spans="1:8" x14ac:dyDescent="0.3">
      <c r="A1677" s="74">
        <v>1668</v>
      </c>
      <c r="B1677" s="45" t="s">
        <v>2409</v>
      </c>
      <c r="C1677" s="45" t="s">
        <v>3172</v>
      </c>
      <c r="D1677" s="45" t="s">
        <v>2688</v>
      </c>
      <c r="E1677" s="45"/>
      <c r="F1677" s="2"/>
      <c r="G1677" s="2"/>
      <c r="H1677" s="2"/>
    </row>
    <row r="1678" spans="1:8" x14ac:dyDescent="0.3">
      <c r="A1678" s="45">
        <v>1669</v>
      </c>
      <c r="B1678" s="79" t="s">
        <v>1021</v>
      </c>
      <c r="C1678" s="45" t="s">
        <v>3171</v>
      </c>
      <c r="D1678" s="79" t="s">
        <v>1507</v>
      </c>
      <c r="E1678" s="56"/>
      <c r="F1678" s="2"/>
      <c r="G1678" s="2"/>
      <c r="H1678" s="2"/>
    </row>
    <row r="1679" spans="1:8" x14ac:dyDescent="0.3">
      <c r="A1679" s="74">
        <v>1670</v>
      </c>
      <c r="B1679" s="79" t="s">
        <v>1022</v>
      </c>
      <c r="C1679" s="45" t="s">
        <v>3171</v>
      </c>
      <c r="D1679" s="79" t="s">
        <v>1507</v>
      </c>
      <c r="E1679" s="56"/>
      <c r="F1679" s="2"/>
      <c r="G1679" s="2"/>
      <c r="H1679" s="2"/>
    </row>
    <row r="1680" spans="1:8" x14ac:dyDescent="0.3">
      <c r="A1680" s="45">
        <v>1671</v>
      </c>
      <c r="B1680" s="45" t="s">
        <v>2410</v>
      </c>
      <c r="C1680" s="45" t="s">
        <v>3172</v>
      </c>
      <c r="D1680" s="45" t="s">
        <v>2688</v>
      </c>
      <c r="E1680" s="48"/>
      <c r="F1680" s="2"/>
      <c r="G1680" s="2"/>
      <c r="H1680" s="2"/>
    </row>
    <row r="1681" spans="1:8" x14ac:dyDescent="0.3">
      <c r="A1681" s="74">
        <v>1672</v>
      </c>
      <c r="B1681" s="45" t="s">
        <v>1891</v>
      </c>
      <c r="C1681" s="45" t="s">
        <v>3172</v>
      </c>
      <c r="D1681" s="45" t="s">
        <v>2694</v>
      </c>
      <c r="E1681" s="45"/>
      <c r="F1681" s="2"/>
      <c r="G1681" s="2"/>
      <c r="H1681" s="2"/>
    </row>
    <row r="1682" spans="1:8" x14ac:dyDescent="0.3">
      <c r="A1682" s="45">
        <v>1673</v>
      </c>
      <c r="B1682" s="45" t="s">
        <v>2411</v>
      </c>
      <c r="C1682" s="45" t="s">
        <v>3172</v>
      </c>
      <c r="D1682" s="45" t="s">
        <v>2688</v>
      </c>
      <c r="E1682" s="45"/>
      <c r="F1682" s="2"/>
      <c r="G1682" s="2"/>
      <c r="H1682" s="2"/>
    </row>
    <row r="1683" spans="1:8" x14ac:dyDescent="0.3">
      <c r="A1683" s="74">
        <v>1674</v>
      </c>
      <c r="B1683" s="92" t="s">
        <v>1023</v>
      </c>
      <c r="C1683" s="45" t="s">
        <v>3172</v>
      </c>
      <c r="D1683" s="92" t="s">
        <v>1506</v>
      </c>
      <c r="E1683" s="48"/>
      <c r="F1683" s="2"/>
      <c r="G1683" s="2"/>
      <c r="H1683" s="2"/>
    </row>
    <row r="1684" spans="1:8" x14ac:dyDescent="0.3">
      <c r="A1684" s="45">
        <v>1675</v>
      </c>
      <c r="B1684" s="79" t="s">
        <v>1024</v>
      </c>
      <c r="C1684" s="45" t="s">
        <v>3171</v>
      </c>
      <c r="D1684" s="79" t="s">
        <v>1507</v>
      </c>
      <c r="E1684" s="56"/>
      <c r="F1684" s="2"/>
      <c r="G1684" s="2"/>
      <c r="H1684" s="2"/>
    </row>
    <row r="1685" spans="1:8" x14ac:dyDescent="0.3">
      <c r="A1685" s="74">
        <v>1676</v>
      </c>
      <c r="B1685" s="79" t="s">
        <v>1025</v>
      </c>
      <c r="C1685" s="45" t="s">
        <v>3171</v>
      </c>
      <c r="D1685" s="79" t="s">
        <v>1507</v>
      </c>
      <c r="E1685" s="56"/>
      <c r="F1685" s="2"/>
      <c r="G1685" s="2"/>
      <c r="H1685" s="2"/>
    </row>
    <row r="1686" spans="1:8" x14ac:dyDescent="0.3">
      <c r="A1686" s="45">
        <v>1677</v>
      </c>
      <c r="B1686" s="79" t="s">
        <v>1026</v>
      </c>
      <c r="C1686" s="45" t="s">
        <v>3171</v>
      </c>
      <c r="D1686" s="79" t="s">
        <v>1507</v>
      </c>
      <c r="E1686" s="56"/>
      <c r="F1686" s="2"/>
      <c r="G1686" s="2"/>
      <c r="H1686" s="2"/>
    </row>
    <row r="1687" spans="1:8" x14ac:dyDescent="0.3">
      <c r="A1687" s="74">
        <v>1678</v>
      </c>
      <c r="B1687" s="79" t="s">
        <v>1027</v>
      </c>
      <c r="C1687" s="45" t="s">
        <v>3171</v>
      </c>
      <c r="D1687" s="79" t="s">
        <v>1507</v>
      </c>
      <c r="E1687" s="56"/>
      <c r="F1687" s="2"/>
      <c r="G1687" s="2"/>
      <c r="H1687" s="2"/>
    </row>
    <row r="1688" spans="1:8" x14ac:dyDescent="0.3">
      <c r="A1688" s="45">
        <v>1679</v>
      </c>
      <c r="B1688" s="45" t="s">
        <v>2412</v>
      </c>
      <c r="C1688" s="45" t="s">
        <v>3172</v>
      </c>
      <c r="D1688" s="45" t="s">
        <v>2688</v>
      </c>
      <c r="E1688" s="45"/>
      <c r="F1688" s="2"/>
      <c r="G1688" s="2"/>
      <c r="H1688" s="2"/>
    </row>
    <row r="1689" spans="1:8" x14ac:dyDescent="0.3">
      <c r="A1689" s="74">
        <v>1680</v>
      </c>
      <c r="B1689" s="45" t="s">
        <v>2413</v>
      </c>
      <c r="C1689" s="45" t="s">
        <v>3172</v>
      </c>
      <c r="D1689" s="45" t="s">
        <v>2688</v>
      </c>
      <c r="E1689" s="45"/>
      <c r="F1689" s="2"/>
      <c r="G1689" s="2"/>
      <c r="H1689" s="2"/>
    </row>
    <row r="1690" spans="1:8" x14ac:dyDescent="0.3">
      <c r="A1690" s="45">
        <v>1681</v>
      </c>
      <c r="B1690" s="79" t="s">
        <v>1028</v>
      </c>
      <c r="C1690" s="45" t="s">
        <v>3171</v>
      </c>
      <c r="D1690" s="79" t="s">
        <v>1507</v>
      </c>
      <c r="E1690" s="56"/>
      <c r="F1690" s="2"/>
      <c r="G1690" s="2"/>
      <c r="H1690" s="2"/>
    </row>
    <row r="1691" spans="1:8" x14ac:dyDescent="0.3">
      <c r="A1691" s="74">
        <v>1682</v>
      </c>
      <c r="B1691" s="45" t="s">
        <v>2414</v>
      </c>
      <c r="C1691" s="45" t="s">
        <v>3172</v>
      </c>
      <c r="D1691" s="45" t="s">
        <v>2688</v>
      </c>
      <c r="E1691" s="45"/>
      <c r="F1691" s="2"/>
      <c r="G1691" s="2"/>
      <c r="H1691" s="2"/>
    </row>
    <row r="1692" spans="1:8" x14ac:dyDescent="0.3">
      <c r="A1692" s="45">
        <v>1683</v>
      </c>
      <c r="B1692" s="45" t="s">
        <v>1892</v>
      </c>
      <c r="C1692" s="45" t="s">
        <v>3172</v>
      </c>
      <c r="D1692" s="45" t="s">
        <v>2697</v>
      </c>
      <c r="E1692" s="45"/>
      <c r="F1692" s="2"/>
      <c r="G1692" s="2"/>
      <c r="H1692" s="2"/>
    </row>
    <row r="1693" spans="1:8" x14ac:dyDescent="0.3">
      <c r="A1693" s="74">
        <v>1684</v>
      </c>
      <c r="B1693" s="79" t="s">
        <v>1029</v>
      </c>
      <c r="C1693" s="45" t="s">
        <v>3171</v>
      </c>
      <c r="D1693" s="79" t="s">
        <v>1507</v>
      </c>
      <c r="E1693" s="56"/>
      <c r="F1693" s="2"/>
      <c r="G1693" s="2"/>
      <c r="H1693" s="2"/>
    </row>
    <row r="1694" spans="1:8" x14ac:dyDescent="0.3">
      <c r="A1694" s="45">
        <v>1685</v>
      </c>
      <c r="B1694" s="45" t="s">
        <v>2415</v>
      </c>
      <c r="C1694" s="45" t="s">
        <v>3172</v>
      </c>
      <c r="D1694" s="45" t="s">
        <v>2688</v>
      </c>
      <c r="E1694" s="45"/>
      <c r="F1694" s="2"/>
      <c r="G1694" s="2"/>
      <c r="H1694" s="2"/>
    </row>
    <row r="1695" spans="1:8" x14ac:dyDescent="0.3">
      <c r="A1695" s="74">
        <v>1686</v>
      </c>
      <c r="B1695" s="79" t="s">
        <v>1030</v>
      </c>
      <c r="C1695" s="45" t="s">
        <v>3171</v>
      </c>
      <c r="D1695" s="79" t="s">
        <v>1507</v>
      </c>
      <c r="E1695" s="56"/>
      <c r="F1695" s="2"/>
      <c r="G1695" s="2"/>
      <c r="H1695" s="2"/>
    </row>
    <row r="1696" spans="1:8" x14ac:dyDescent="0.3">
      <c r="A1696" s="45">
        <v>1687</v>
      </c>
      <c r="B1696" s="48" t="s">
        <v>1893</v>
      </c>
      <c r="C1696" s="48" t="s">
        <v>3172</v>
      </c>
      <c r="D1696" s="48" t="s">
        <v>2712</v>
      </c>
      <c r="E1696" s="48" t="s">
        <v>2929</v>
      </c>
      <c r="F1696" s="2"/>
      <c r="G1696" s="2"/>
      <c r="H1696" s="2"/>
    </row>
    <row r="1697" spans="1:8" x14ac:dyDescent="0.3">
      <c r="A1697" s="74">
        <v>1688</v>
      </c>
      <c r="B1697" s="45" t="s">
        <v>1894</v>
      </c>
      <c r="C1697" s="45" t="s">
        <v>3172</v>
      </c>
      <c r="D1697" s="45" t="s">
        <v>2697</v>
      </c>
      <c r="E1697" s="45"/>
      <c r="F1697" s="2"/>
      <c r="G1697" s="2"/>
      <c r="H1697" s="2"/>
    </row>
    <row r="1698" spans="1:8" x14ac:dyDescent="0.3">
      <c r="A1698" s="45">
        <v>1689</v>
      </c>
      <c r="B1698" s="45" t="s">
        <v>2416</v>
      </c>
      <c r="C1698" s="45" t="s">
        <v>3172</v>
      </c>
      <c r="D1698" s="45" t="s">
        <v>2694</v>
      </c>
      <c r="E1698" s="45"/>
      <c r="F1698" s="2"/>
      <c r="G1698" s="2"/>
      <c r="H1698" s="2"/>
    </row>
    <row r="1699" spans="1:8" x14ac:dyDescent="0.3">
      <c r="A1699" s="74">
        <v>1690</v>
      </c>
      <c r="B1699" s="79" t="s">
        <v>1031</v>
      </c>
      <c r="C1699" s="45" t="s">
        <v>3171</v>
      </c>
      <c r="D1699" s="79" t="s">
        <v>1507</v>
      </c>
      <c r="E1699" s="56"/>
      <c r="F1699" s="2"/>
      <c r="G1699" s="2"/>
      <c r="H1699" s="2"/>
    </row>
    <row r="1700" spans="1:8" x14ac:dyDescent="0.3">
      <c r="A1700" s="45">
        <v>1691</v>
      </c>
      <c r="B1700" s="79" t="s">
        <v>1032</v>
      </c>
      <c r="C1700" s="45" t="s">
        <v>3171</v>
      </c>
      <c r="D1700" s="79" t="s">
        <v>1507</v>
      </c>
      <c r="E1700" s="56"/>
      <c r="F1700" s="2"/>
      <c r="G1700" s="2"/>
      <c r="H1700" s="2"/>
    </row>
    <row r="1701" spans="1:8" x14ac:dyDescent="0.3">
      <c r="A1701" s="74">
        <v>1692</v>
      </c>
      <c r="B1701" s="45" t="s">
        <v>2417</v>
      </c>
      <c r="C1701" s="45" t="s">
        <v>3172</v>
      </c>
      <c r="D1701" s="45" t="s">
        <v>2688</v>
      </c>
      <c r="E1701" s="45"/>
      <c r="F1701" s="2"/>
      <c r="G1701" s="2"/>
      <c r="H1701" s="2"/>
    </row>
    <row r="1702" spans="1:8" x14ac:dyDescent="0.3">
      <c r="A1702" s="45">
        <v>1693</v>
      </c>
      <c r="B1702" s="45" t="s">
        <v>2418</v>
      </c>
      <c r="C1702" s="45" t="s">
        <v>3172</v>
      </c>
      <c r="D1702" s="45" t="s">
        <v>2688</v>
      </c>
      <c r="E1702" s="45"/>
      <c r="F1702" s="2"/>
      <c r="G1702" s="2"/>
      <c r="H1702" s="2"/>
    </row>
    <row r="1703" spans="1:8" x14ac:dyDescent="0.3">
      <c r="A1703" s="74">
        <v>1694</v>
      </c>
      <c r="B1703" s="45" t="s">
        <v>2419</v>
      </c>
      <c r="C1703" s="45" t="s">
        <v>3172</v>
      </c>
      <c r="D1703" s="45" t="s">
        <v>2711</v>
      </c>
      <c r="E1703" s="45"/>
      <c r="F1703" s="2"/>
      <c r="G1703" s="2"/>
      <c r="H1703" s="2"/>
    </row>
    <row r="1704" spans="1:8" x14ac:dyDescent="0.3">
      <c r="A1704" s="45">
        <v>1695</v>
      </c>
      <c r="B1704" s="45" t="s">
        <v>2420</v>
      </c>
      <c r="C1704" s="45" t="s">
        <v>3172</v>
      </c>
      <c r="D1704" s="45" t="s">
        <v>2688</v>
      </c>
      <c r="E1704" s="45"/>
      <c r="F1704" s="2"/>
      <c r="G1704" s="2"/>
      <c r="H1704" s="2"/>
    </row>
    <row r="1705" spans="1:8" x14ac:dyDescent="0.3">
      <c r="A1705" s="74">
        <v>1696</v>
      </c>
      <c r="B1705" s="45" t="s">
        <v>2421</v>
      </c>
      <c r="C1705" s="45" t="s">
        <v>3172</v>
      </c>
      <c r="D1705" s="45" t="s">
        <v>2688</v>
      </c>
      <c r="E1705" s="45"/>
      <c r="F1705" s="2"/>
      <c r="G1705" s="2"/>
      <c r="H1705" s="2"/>
    </row>
    <row r="1706" spans="1:8" x14ac:dyDescent="0.3">
      <c r="A1706" s="45">
        <v>1697</v>
      </c>
      <c r="B1706" s="45" t="s">
        <v>2423</v>
      </c>
      <c r="C1706" s="45" t="s">
        <v>3172</v>
      </c>
      <c r="D1706" s="45" t="s">
        <v>2688</v>
      </c>
      <c r="E1706" s="45"/>
      <c r="F1706" s="2"/>
      <c r="G1706" s="2"/>
      <c r="H1706" s="2"/>
    </row>
    <row r="1707" spans="1:8" x14ac:dyDescent="0.3">
      <c r="A1707" s="74">
        <v>1698</v>
      </c>
      <c r="B1707" s="45" t="s">
        <v>2422</v>
      </c>
      <c r="C1707" s="45" t="s">
        <v>3172</v>
      </c>
      <c r="D1707" s="45" t="s">
        <v>2688</v>
      </c>
      <c r="E1707" s="45"/>
      <c r="F1707" s="2"/>
      <c r="G1707" s="2"/>
      <c r="H1707" s="2"/>
    </row>
    <row r="1708" spans="1:8" x14ac:dyDescent="0.3">
      <c r="A1708" s="45">
        <v>1699</v>
      </c>
      <c r="B1708" s="45" t="s">
        <v>2424</v>
      </c>
      <c r="C1708" s="45" t="s">
        <v>3172</v>
      </c>
      <c r="D1708" s="45" t="s">
        <v>2688</v>
      </c>
      <c r="E1708" s="45"/>
      <c r="F1708" s="2"/>
      <c r="G1708" s="2"/>
      <c r="H1708" s="2"/>
    </row>
    <row r="1709" spans="1:8" x14ac:dyDescent="0.3">
      <c r="A1709" s="74">
        <v>1700</v>
      </c>
      <c r="B1709" s="45" t="s">
        <v>2425</v>
      </c>
      <c r="C1709" s="45" t="s">
        <v>3172</v>
      </c>
      <c r="D1709" s="45" t="s">
        <v>2688</v>
      </c>
      <c r="E1709" s="45"/>
      <c r="F1709" s="2"/>
      <c r="G1709" s="2"/>
      <c r="H1709" s="2"/>
    </row>
    <row r="1710" spans="1:8" x14ac:dyDescent="0.3">
      <c r="A1710" s="45">
        <v>1701</v>
      </c>
      <c r="B1710" s="45" t="s">
        <v>2426</v>
      </c>
      <c r="C1710" s="45" t="s">
        <v>3172</v>
      </c>
      <c r="D1710" s="45" t="s">
        <v>2688</v>
      </c>
      <c r="E1710" s="45"/>
      <c r="F1710" s="2"/>
      <c r="G1710" s="2"/>
      <c r="H1710" s="2"/>
    </row>
    <row r="1711" spans="1:8" x14ac:dyDescent="0.3">
      <c r="A1711" s="74">
        <v>1702</v>
      </c>
      <c r="B1711" s="45" t="s">
        <v>2427</v>
      </c>
      <c r="C1711" s="45" t="s">
        <v>3172</v>
      </c>
      <c r="D1711" s="45" t="s">
        <v>2688</v>
      </c>
      <c r="E1711" s="45"/>
      <c r="F1711" s="2"/>
      <c r="G1711" s="2"/>
      <c r="H1711" s="2"/>
    </row>
    <row r="1712" spans="1:8" x14ac:dyDescent="0.3">
      <c r="A1712" s="45">
        <v>1703</v>
      </c>
      <c r="B1712" s="45" t="s">
        <v>2428</v>
      </c>
      <c r="C1712" s="45" t="s">
        <v>3172</v>
      </c>
      <c r="D1712" s="45" t="s">
        <v>2688</v>
      </c>
      <c r="E1712" s="45"/>
      <c r="F1712" s="2"/>
      <c r="G1712" s="2"/>
      <c r="H1712" s="2"/>
    </row>
    <row r="1713" spans="1:8" x14ac:dyDescent="0.3">
      <c r="A1713" s="74">
        <v>1704</v>
      </c>
      <c r="B1713" s="45" t="s">
        <v>2429</v>
      </c>
      <c r="C1713" s="45" t="s">
        <v>3172</v>
      </c>
      <c r="D1713" s="45" t="s">
        <v>2688</v>
      </c>
      <c r="E1713" s="45"/>
      <c r="F1713" s="2"/>
      <c r="G1713" s="2"/>
      <c r="H1713" s="2"/>
    </row>
    <row r="1714" spans="1:8" x14ac:dyDescent="0.3">
      <c r="A1714" s="45">
        <v>1705</v>
      </c>
      <c r="B1714" s="79" t="s">
        <v>1033</v>
      </c>
      <c r="C1714" s="45" t="s">
        <v>3171</v>
      </c>
      <c r="D1714" s="79" t="s">
        <v>1507</v>
      </c>
      <c r="E1714" s="56"/>
      <c r="F1714" s="2"/>
      <c r="G1714" s="2"/>
      <c r="H1714" s="2"/>
    </row>
    <row r="1715" spans="1:8" x14ac:dyDescent="0.3">
      <c r="A1715" s="74">
        <v>1706</v>
      </c>
      <c r="B1715" s="45" t="s">
        <v>2430</v>
      </c>
      <c r="C1715" s="45" t="s">
        <v>3172</v>
      </c>
      <c r="D1715" s="45" t="s">
        <v>2688</v>
      </c>
      <c r="E1715" s="45"/>
      <c r="F1715" s="2"/>
      <c r="G1715" s="2"/>
      <c r="H1715" s="2"/>
    </row>
    <row r="1716" spans="1:8" x14ac:dyDescent="0.3">
      <c r="A1716" s="45">
        <v>1707</v>
      </c>
      <c r="B1716" s="79" t="s">
        <v>1034</v>
      </c>
      <c r="C1716" s="45" t="s">
        <v>3171</v>
      </c>
      <c r="D1716" s="79" t="s">
        <v>1507</v>
      </c>
      <c r="E1716" s="56"/>
      <c r="F1716" s="2"/>
      <c r="G1716" s="2"/>
      <c r="H1716" s="2"/>
    </row>
    <row r="1717" spans="1:8" x14ac:dyDescent="0.3">
      <c r="A1717" s="74">
        <v>1708</v>
      </c>
      <c r="B1717" s="79" t="s">
        <v>1035</v>
      </c>
      <c r="C1717" s="45" t="s">
        <v>3171</v>
      </c>
      <c r="D1717" s="79" t="s">
        <v>1507</v>
      </c>
      <c r="E1717" s="56"/>
      <c r="F1717" s="2"/>
      <c r="G1717" s="2"/>
      <c r="H1717" s="2"/>
    </row>
    <row r="1718" spans="1:8" x14ac:dyDescent="0.3">
      <c r="A1718" s="45">
        <v>1709</v>
      </c>
      <c r="B1718" s="79" t="s">
        <v>1036</v>
      </c>
      <c r="C1718" s="45" t="s">
        <v>3171</v>
      </c>
      <c r="D1718" s="79" t="s">
        <v>1507</v>
      </c>
      <c r="E1718" s="56"/>
      <c r="F1718" s="2"/>
      <c r="G1718" s="2"/>
      <c r="H1718" s="2"/>
    </row>
    <row r="1719" spans="1:8" x14ac:dyDescent="0.3">
      <c r="A1719" s="74">
        <v>1710</v>
      </c>
      <c r="B1719" s="79" t="s">
        <v>1037</v>
      </c>
      <c r="C1719" s="45" t="s">
        <v>3171</v>
      </c>
      <c r="D1719" s="79" t="s">
        <v>1507</v>
      </c>
      <c r="E1719" s="56"/>
      <c r="F1719" s="2"/>
      <c r="G1719" s="2"/>
      <c r="H1719" s="2"/>
    </row>
    <row r="1720" spans="1:8" x14ac:dyDescent="0.3">
      <c r="A1720" s="45">
        <v>1711</v>
      </c>
      <c r="B1720" s="79" t="s">
        <v>1038</v>
      </c>
      <c r="C1720" s="45" t="s">
        <v>3171</v>
      </c>
      <c r="D1720" s="79" t="s">
        <v>1507</v>
      </c>
      <c r="E1720" s="56"/>
      <c r="F1720" s="2"/>
      <c r="G1720" s="2"/>
      <c r="H1720" s="2"/>
    </row>
    <row r="1721" spans="1:8" x14ac:dyDescent="0.3">
      <c r="A1721" s="74">
        <v>1712</v>
      </c>
      <c r="B1721" s="79" t="s">
        <v>1039</v>
      </c>
      <c r="C1721" s="45" t="s">
        <v>3171</v>
      </c>
      <c r="D1721" s="79" t="s">
        <v>1507</v>
      </c>
      <c r="E1721" s="56"/>
      <c r="F1721" s="2"/>
      <c r="G1721" s="2"/>
      <c r="H1721" s="2"/>
    </row>
    <row r="1722" spans="1:8" x14ac:dyDescent="0.3">
      <c r="A1722" s="45">
        <v>1713</v>
      </c>
      <c r="B1722" s="79" t="s">
        <v>1040</v>
      </c>
      <c r="C1722" s="45" t="s">
        <v>3171</v>
      </c>
      <c r="D1722" s="79" t="s">
        <v>1507</v>
      </c>
      <c r="E1722" s="56"/>
      <c r="F1722" s="2"/>
      <c r="G1722" s="2"/>
      <c r="H1722" s="2"/>
    </row>
    <row r="1723" spans="1:8" x14ac:dyDescent="0.3">
      <c r="A1723" s="74">
        <v>1714</v>
      </c>
      <c r="B1723" s="79" t="s">
        <v>1041</v>
      </c>
      <c r="C1723" s="45" t="s">
        <v>3171</v>
      </c>
      <c r="D1723" s="79" t="s">
        <v>1507</v>
      </c>
      <c r="E1723" s="56"/>
      <c r="F1723" s="2"/>
      <c r="G1723" s="2"/>
      <c r="H1723" s="2"/>
    </row>
    <row r="1724" spans="1:8" x14ac:dyDescent="0.3">
      <c r="A1724" s="45">
        <v>1715</v>
      </c>
      <c r="B1724" s="79" t="s">
        <v>1042</v>
      </c>
      <c r="C1724" s="45" t="s">
        <v>3171</v>
      </c>
      <c r="D1724" s="79" t="s">
        <v>1507</v>
      </c>
      <c r="E1724" s="56"/>
      <c r="F1724" s="2"/>
      <c r="G1724" s="2"/>
      <c r="H1724" s="2"/>
    </row>
    <row r="1725" spans="1:8" x14ac:dyDescent="0.3">
      <c r="A1725" s="74">
        <v>1716</v>
      </c>
      <c r="B1725" s="45" t="s">
        <v>2431</v>
      </c>
      <c r="C1725" s="45" t="s">
        <v>3172</v>
      </c>
      <c r="D1725" s="45" t="s">
        <v>2694</v>
      </c>
      <c r="E1725" s="45"/>
      <c r="F1725" s="2"/>
      <c r="G1725" s="2"/>
      <c r="H1725" s="2"/>
    </row>
    <row r="1726" spans="1:8" x14ac:dyDescent="0.3">
      <c r="A1726" s="45">
        <v>1717</v>
      </c>
      <c r="B1726" s="45" t="s">
        <v>1895</v>
      </c>
      <c r="C1726" s="45" t="s">
        <v>3172</v>
      </c>
      <c r="D1726" s="45" t="s">
        <v>2697</v>
      </c>
      <c r="E1726" s="45"/>
      <c r="F1726" s="2"/>
      <c r="G1726" s="2"/>
      <c r="H1726" s="2"/>
    </row>
    <row r="1727" spans="1:8" x14ac:dyDescent="0.3">
      <c r="A1727" s="74">
        <v>1718</v>
      </c>
      <c r="B1727" s="79" t="s">
        <v>1043</v>
      </c>
      <c r="C1727" s="45" t="s">
        <v>3171</v>
      </c>
      <c r="D1727" s="79" t="s">
        <v>1507</v>
      </c>
      <c r="E1727" s="56"/>
      <c r="F1727" s="2"/>
      <c r="G1727" s="2"/>
      <c r="H1727" s="2"/>
    </row>
    <row r="1728" spans="1:8" x14ac:dyDescent="0.3">
      <c r="A1728" s="45">
        <v>1719</v>
      </c>
      <c r="B1728" s="79" t="s">
        <v>1044</v>
      </c>
      <c r="C1728" s="45" t="s">
        <v>3171</v>
      </c>
      <c r="D1728" s="79" t="s">
        <v>1507</v>
      </c>
      <c r="E1728" s="56"/>
      <c r="F1728" s="2"/>
      <c r="G1728" s="2"/>
      <c r="H1728" s="2"/>
    </row>
    <row r="1729" spans="1:8" x14ac:dyDescent="0.3">
      <c r="A1729" s="74">
        <v>1720</v>
      </c>
      <c r="B1729" s="45" t="s">
        <v>2432</v>
      </c>
      <c r="C1729" s="45" t="s">
        <v>3172</v>
      </c>
      <c r="D1729" s="45" t="s">
        <v>2688</v>
      </c>
      <c r="E1729" s="45"/>
      <c r="F1729" s="2"/>
      <c r="G1729" s="2"/>
      <c r="H1729" s="2"/>
    </row>
    <row r="1730" spans="1:8" x14ac:dyDescent="0.3">
      <c r="A1730" s="45">
        <v>1721</v>
      </c>
      <c r="B1730" s="45" t="s">
        <v>2433</v>
      </c>
      <c r="C1730" s="45" t="s">
        <v>3172</v>
      </c>
      <c r="D1730" s="45" t="s">
        <v>2701</v>
      </c>
      <c r="E1730" s="45"/>
      <c r="F1730" s="2"/>
      <c r="G1730" s="2"/>
      <c r="H1730" s="2"/>
    </row>
    <row r="1731" spans="1:8" x14ac:dyDescent="0.3">
      <c r="A1731" s="74">
        <v>1722</v>
      </c>
      <c r="B1731" s="79" t="s">
        <v>1045</v>
      </c>
      <c r="C1731" s="45" t="s">
        <v>3171</v>
      </c>
      <c r="D1731" s="79" t="s">
        <v>1507</v>
      </c>
      <c r="E1731" s="56"/>
      <c r="F1731" s="2"/>
      <c r="G1731" s="2"/>
      <c r="H1731" s="2"/>
    </row>
    <row r="1732" spans="1:8" x14ac:dyDescent="0.3">
      <c r="A1732" s="45">
        <v>1723</v>
      </c>
      <c r="B1732" s="79" t="s">
        <v>1047</v>
      </c>
      <c r="C1732" s="45" t="s">
        <v>3171</v>
      </c>
      <c r="D1732" s="79" t="s">
        <v>1507</v>
      </c>
      <c r="E1732" s="56"/>
      <c r="F1732" s="2"/>
      <c r="G1732" s="2"/>
      <c r="H1732" s="2"/>
    </row>
    <row r="1733" spans="1:8" x14ac:dyDescent="0.3">
      <c r="A1733" s="74">
        <v>1724</v>
      </c>
      <c r="B1733" s="79" t="s">
        <v>1046</v>
      </c>
      <c r="C1733" s="45" t="s">
        <v>3171</v>
      </c>
      <c r="D1733" s="79" t="s">
        <v>1507</v>
      </c>
      <c r="E1733" s="56"/>
      <c r="F1733" s="2"/>
      <c r="G1733" s="2"/>
      <c r="H1733" s="2"/>
    </row>
    <row r="1734" spans="1:8" x14ac:dyDescent="0.3">
      <c r="A1734" s="45">
        <v>1725</v>
      </c>
      <c r="B1734" s="79" t="s">
        <v>1048</v>
      </c>
      <c r="C1734" s="45" t="s">
        <v>3171</v>
      </c>
      <c r="D1734" s="79" t="s">
        <v>1507</v>
      </c>
      <c r="E1734" s="56"/>
      <c r="F1734" s="2"/>
      <c r="G1734" s="2"/>
      <c r="H1734" s="2"/>
    </row>
    <row r="1735" spans="1:8" x14ac:dyDescent="0.3">
      <c r="A1735" s="74">
        <v>1726</v>
      </c>
      <c r="B1735" s="79" t="s">
        <v>1049</v>
      </c>
      <c r="C1735" s="45" t="s">
        <v>3171</v>
      </c>
      <c r="D1735" s="79" t="s">
        <v>1507</v>
      </c>
      <c r="E1735" s="56"/>
      <c r="F1735" s="2"/>
      <c r="G1735" s="2"/>
      <c r="H1735" s="2"/>
    </row>
    <row r="1736" spans="1:8" x14ac:dyDescent="0.3">
      <c r="A1736" s="45">
        <v>1727</v>
      </c>
      <c r="B1736" s="45" t="s">
        <v>2434</v>
      </c>
      <c r="C1736" s="45" t="s">
        <v>3172</v>
      </c>
      <c r="D1736" s="45" t="s">
        <v>2688</v>
      </c>
      <c r="E1736" s="45"/>
      <c r="F1736" s="2"/>
      <c r="G1736" s="2"/>
      <c r="H1736" s="2"/>
    </row>
    <row r="1737" spans="1:8" x14ac:dyDescent="0.3">
      <c r="A1737" s="74">
        <v>1728</v>
      </c>
      <c r="B1737" s="45" t="s">
        <v>2435</v>
      </c>
      <c r="C1737" s="45" t="s">
        <v>3172</v>
      </c>
      <c r="D1737" s="45" t="s">
        <v>2688</v>
      </c>
      <c r="E1737" s="45"/>
      <c r="F1737" s="2"/>
      <c r="G1737" s="2"/>
      <c r="H1737" s="2"/>
    </row>
    <row r="1738" spans="1:8" x14ac:dyDescent="0.3">
      <c r="A1738" s="45">
        <v>1729</v>
      </c>
      <c r="B1738" s="79" t="s">
        <v>1050</v>
      </c>
      <c r="C1738" s="45" t="s">
        <v>3171</v>
      </c>
      <c r="D1738" s="79" t="s">
        <v>1507</v>
      </c>
      <c r="E1738" s="56"/>
      <c r="F1738" s="2"/>
      <c r="G1738" s="2"/>
      <c r="H1738" s="2"/>
    </row>
    <row r="1739" spans="1:8" x14ac:dyDescent="0.3">
      <c r="A1739" s="74">
        <v>1730</v>
      </c>
      <c r="B1739" s="45" t="s">
        <v>2436</v>
      </c>
      <c r="C1739" s="45" t="s">
        <v>3172</v>
      </c>
      <c r="D1739" s="45" t="s">
        <v>2688</v>
      </c>
      <c r="E1739" s="45"/>
      <c r="F1739" s="2"/>
      <c r="G1739" s="2"/>
      <c r="H1739" s="2"/>
    </row>
    <row r="1740" spans="1:8" x14ac:dyDescent="0.3">
      <c r="A1740" s="45">
        <v>1731</v>
      </c>
      <c r="B1740" s="45" t="s">
        <v>2437</v>
      </c>
      <c r="C1740" s="45" t="s">
        <v>3172</v>
      </c>
      <c r="D1740" s="45" t="s">
        <v>2688</v>
      </c>
      <c r="E1740" s="45"/>
      <c r="F1740" s="2"/>
      <c r="G1740" s="2"/>
      <c r="H1740" s="2"/>
    </row>
    <row r="1741" spans="1:8" x14ac:dyDescent="0.3">
      <c r="A1741" s="74">
        <v>1732</v>
      </c>
      <c r="B1741" s="45" t="s">
        <v>2438</v>
      </c>
      <c r="C1741" s="45" t="s">
        <v>3172</v>
      </c>
      <c r="D1741" s="45" t="s">
        <v>2688</v>
      </c>
      <c r="E1741" s="45"/>
      <c r="F1741" s="2"/>
      <c r="G1741" s="2"/>
      <c r="H1741" s="2"/>
    </row>
    <row r="1742" spans="1:8" x14ac:dyDescent="0.3">
      <c r="A1742" s="45">
        <v>1733</v>
      </c>
      <c r="B1742" s="79" t="s">
        <v>1051</v>
      </c>
      <c r="C1742" s="45" t="s">
        <v>3171</v>
      </c>
      <c r="D1742" s="79" t="s">
        <v>1507</v>
      </c>
      <c r="E1742" s="56"/>
      <c r="F1742" s="2"/>
      <c r="G1742" s="2"/>
      <c r="H1742" s="2"/>
    </row>
    <row r="1743" spans="1:8" x14ac:dyDescent="0.3">
      <c r="A1743" s="74">
        <v>1734</v>
      </c>
      <c r="B1743" s="79" t="s">
        <v>1052</v>
      </c>
      <c r="C1743" s="45" t="s">
        <v>3171</v>
      </c>
      <c r="D1743" s="79" t="s">
        <v>1507</v>
      </c>
      <c r="E1743" s="56"/>
      <c r="F1743" s="2"/>
      <c r="G1743" s="2"/>
      <c r="H1743" s="2"/>
    </row>
    <row r="1744" spans="1:8" x14ac:dyDescent="0.3">
      <c r="A1744" s="45">
        <v>1735</v>
      </c>
      <c r="B1744" s="45" t="s">
        <v>2439</v>
      </c>
      <c r="C1744" s="45" t="s">
        <v>3172</v>
      </c>
      <c r="D1744" s="45" t="s">
        <v>2688</v>
      </c>
      <c r="E1744" s="45"/>
      <c r="F1744" s="2"/>
      <c r="G1744" s="2"/>
      <c r="H1744" s="2"/>
    </row>
    <row r="1745" spans="1:8" x14ac:dyDescent="0.3">
      <c r="A1745" s="74">
        <v>1736</v>
      </c>
      <c r="B1745" s="45" t="s">
        <v>2440</v>
      </c>
      <c r="C1745" s="45" t="s">
        <v>3172</v>
      </c>
      <c r="D1745" s="45" t="s">
        <v>2688</v>
      </c>
      <c r="E1745" s="45"/>
      <c r="F1745" s="2"/>
      <c r="G1745" s="2"/>
      <c r="H1745" s="2"/>
    </row>
    <row r="1746" spans="1:8" x14ac:dyDescent="0.3">
      <c r="A1746" s="45">
        <v>1737</v>
      </c>
      <c r="B1746" s="45" t="s">
        <v>1896</v>
      </c>
      <c r="C1746" s="45" t="s">
        <v>3172</v>
      </c>
      <c r="D1746" s="45" t="s">
        <v>2694</v>
      </c>
      <c r="E1746" s="45"/>
      <c r="F1746" s="2"/>
      <c r="G1746" s="2"/>
      <c r="H1746" s="2"/>
    </row>
    <row r="1747" spans="1:8" x14ac:dyDescent="0.3">
      <c r="A1747" s="74">
        <v>1738</v>
      </c>
      <c r="B1747" s="79" t="s">
        <v>1053</v>
      </c>
      <c r="C1747" s="45" t="s">
        <v>3171</v>
      </c>
      <c r="D1747" s="79" t="s">
        <v>1507</v>
      </c>
      <c r="E1747" s="56"/>
      <c r="F1747" s="2"/>
      <c r="G1747" s="2"/>
      <c r="H1747" s="2"/>
    </row>
    <row r="1748" spans="1:8" x14ac:dyDescent="0.3">
      <c r="A1748" s="45">
        <v>1739</v>
      </c>
      <c r="B1748" s="45" t="s">
        <v>2441</v>
      </c>
      <c r="C1748" s="45" t="s">
        <v>3172</v>
      </c>
      <c r="D1748" s="45" t="s">
        <v>2688</v>
      </c>
      <c r="E1748" s="45"/>
      <c r="F1748" s="2"/>
      <c r="G1748" s="2"/>
      <c r="H1748" s="2"/>
    </row>
    <row r="1749" spans="1:8" x14ac:dyDescent="0.3">
      <c r="A1749" s="74">
        <v>1740</v>
      </c>
      <c r="B1749" s="79" t="s">
        <v>1054</v>
      </c>
      <c r="C1749" s="45" t="s">
        <v>3171</v>
      </c>
      <c r="D1749" s="79" t="s">
        <v>1507</v>
      </c>
      <c r="E1749" s="56"/>
      <c r="F1749" s="2"/>
      <c r="G1749" s="2"/>
      <c r="H1749" s="2"/>
    </row>
    <row r="1750" spans="1:8" x14ac:dyDescent="0.3">
      <c r="A1750" s="45">
        <v>1741</v>
      </c>
      <c r="B1750" s="79" t="s">
        <v>1055</v>
      </c>
      <c r="C1750" s="45" t="s">
        <v>3171</v>
      </c>
      <c r="D1750" s="79" t="s">
        <v>1507</v>
      </c>
      <c r="E1750" s="56"/>
      <c r="F1750" s="2"/>
      <c r="G1750" s="2"/>
      <c r="H1750" s="2"/>
    </row>
    <row r="1751" spans="1:8" x14ac:dyDescent="0.3">
      <c r="A1751" s="74">
        <v>1742</v>
      </c>
      <c r="B1751" s="45" t="s">
        <v>1897</v>
      </c>
      <c r="C1751" s="45" t="s">
        <v>3172</v>
      </c>
      <c r="D1751" s="45" t="s">
        <v>2688</v>
      </c>
      <c r="E1751" s="45"/>
      <c r="F1751" s="2"/>
      <c r="G1751" s="2"/>
      <c r="H1751" s="2"/>
    </row>
    <row r="1752" spans="1:8" x14ac:dyDescent="0.3">
      <c r="A1752" s="45">
        <v>1743</v>
      </c>
      <c r="B1752" s="45" t="s">
        <v>1898</v>
      </c>
      <c r="C1752" s="45" t="s">
        <v>3172</v>
      </c>
      <c r="D1752" s="45" t="s">
        <v>2688</v>
      </c>
      <c r="E1752" s="45"/>
      <c r="F1752" s="2"/>
      <c r="G1752" s="2"/>
      <c r="H1752" s="2"/>
    </row>
    <row r="1753" spans="1:8" x14ac:dyDescent="0.3">
      <c r="A1753" s="74">
        <v>1744</v>
      </c>
      <c r="B1753" s="79" t="s">
        <v>1056</v>
      </c>
      <c r="C1753" s="45" t="s">
        <v>3171</v>
      </c>
      <c r="D1753" s="79" t="s">
        <v>1507</v>
      </c>
      <c r="E1753" s="56"/>
      <c r="F1753" s="2"/>
      <c r="G1753" s="2"/>
      <c r="H1753" s="2"/>
    </row>
    <row r="1754" spans="1:8" x14ac:dyDescent="0.3">
      <c r="A1754" s="45">
        <v>1745</v>
      </c>
      <c r="B1754" s="79" t="s">
        <v>1057</v>
      </c>
      <c r="C1754" s="45" t="s">
        <v>3171</v>
      </c>
      <c r="D1754" s="79" t="s">
        <v>1507</v>
      </c>
      <c r="E1754" s="56"/>
      <c r="F1754" s="2"/>
      <c r="G1754" s="2"/>
      <c r="H1754" s="2"/>
    </row>
    <row r="1755" spans="1:8" x14ac:dyDescent="0.3">
      <c r="A1755" s="74">
        <v>1746</v>
      </c>
      <c r="B1755" s="45" t="s">
        <v>2442</v>
      </c>
      <c r="C1755" s="45" t="s">
        <v>3172</v>
      </c>
      <c r="D1755" s="45" t="s">
        <v>2688</v>
      </c>
      <c r="E1755" s="45"/>
      <c r="F1755" s="2"/>
      <c r="G1755" s="2"/>
      <c r="H1755" s="2"/>
    </row>
    <row r="1756" spans="1:8" x14ac:dyDescent="0.3">
      <c r="A1756" s="45">
        <v>1747</v>
      </c>
      <c r="B1756" s="45" t="s">
        <v>2443</v>
      </c>
      <c r="C1756" s="45" t="s">
        <v>3172</v>
      </c>
      <c r="D1756" s="45" t="s">
        <v>2688</v>
      </c>
      <c r="E1756" s="45"/>
      <c r="F1756" s="2"/>
      <c r="G1756" s="2"/>
      <c r="H1756" s="2"/>
    </row>
    <row r="1757" spans="1:8" x14ac:dyDescent="0.3">
      <c r="A1757" s="74">
        <v>1748</v>
      </c>
      <c r="B1757" s="79" t="s">
        <v>1058</v>
      </c>
      <c r="C1757" s="45" t="s">
        <v>3171</v>
      </c>
      <c r="D1757" s="79" t="s">
        <v>1507</v>
      </c>
      <c r="E1757" s="56"/>
      <c r="F1757" s="2"/>
      <c r="G1757" s="2"/>
      <c r="H1757" s="2"/>
    </row>
    <row r="1758" spans="1:8" x14ac:dyDescent="0.3">
      <c r="A1758" s="45">
        <v>1749</v>
      </c>
      <c r="B1758" s="79" t="s">
        <v>1059</v>
      </c>
      <c r="C1758" s="45" t="s">
        <v>3171</v>
      </c>
      <c r="D1758" s="79" t="s">
        <v>1507</v>
      </c>
      <c r="E1758" s="56"/>
      <c r="F1758" s="2"/>
      <c r="G1758" s="2"/>
      <c r="H1758" s="2"/>
    </row>
    <row r="1759" spans="1:8" x14ac:dyDescent="0.3">
      <c r="A1759" s="74">
        <v>1750</v>
      </c>
      <c r="B1759" s="45" t="s">
        <v>1899</v>
      </c>
      <c r="C1759" s="45" t="s">
        <v>3172</v>
      </c>
      <c r="D1759" s="45" t="s">
        <v>2688</v>
      </c>
      <c r="E1759" s="45"/>
      <c r="F1759" s="2"/>
      <c r="G1759" s="2"/>
      <c r="H1759" s="2"/>
    </row>
    <row r="1760" spans="1:8" x14ac:dyDescent="0.3">
      <c r="A1760" s="45">
        <v>1751</v>
      </c>
      <c r="B1760" s="79" t="s">
        <v>1060</v>
      </c>
      <c r="C1760" s="45" t="s">
        <v>3171</v>
      </c>
      <c r="D1760" s="79" t="s">
        <v>1507</v>
      </c>
      <c r="E1760" s="56"/>
      <c r="F1760" s="2"/>
      <c r="G1760" s="2"/>
      <c r="H1760" s="2"/>
    </row>
    <row r="1761" spans="1:8" x14ac:dyDescent="0.3">
      <c r="A1761" s="74">
        <v>1752</v>
      </c>
      <c r="B1761" s="45" t="s">
        <v>2444</v>
      </c>
      <c r="C1761" s="45" t="s">
        <v>3172</v>
      </c>
      <c r="D1761" s="45" t="s">
        <v>2688</v>
      </c>
      <c r="E1761" s="45"/>
      <c r="F1761" s="2"/>
      <c r="G1761" s="2"/>
      <c r="H1761" s="2"/>
    </row>
    <row r="1762" spans="1:8" x14ac:dyDescent="0.3">
      <c r="A1762" s="45">
        <v>1753</v>
      </c>
      <c r="B1762" s="45" t="s">
        <v>2445</v>
      </c>
      <c r="C1762" s="45" t="s">
        <v>3172</v>
      </c>
      <c r="D1762" s="45" t="s">
        <v>2688</v>
      </c>
      <c r="E1762" s="45"/>
      <c r="F1762" s="2"/>
      <c r="G1762" s="2"/>
      <c r="H1762" s="2"/>
    </row>
    <row r="1763" spans="1:8" x14ac:dyDescent="0.3">
      <c r="A1763" s="74">
        <v>1754</v>
      </c>
      <c r="B1763" s="79" t="s">
        <v>1061</v>
      </c>
      <c r="C1763" s="45" t="s">
        <v>3171</v>
      </c>
      <c r="D1763" s="79" t="s">
        <v>1507</v>
      </c>
      <c r="E1763" s="56"/>
      <c r="F1763" s="2"/>
      <c r="G1763" s="2"/>
      <c r="H1763" s="2"/>
    </row>
    <row r="1764" spans="1:8" x14ac:dyDescent="0.3">
      <c r="A1764" s="45">
        <v>1755</v>
      </c>
      <c r="B1764" s="79" t="s">
        <v>1062</v>
      </c>
      <c r="C1764" s="45" t="s">
        <v>3171</v>
      </c>
      <c r="D1764" s="79" t="s">
        <v>1507</v>
      </c>
      <c r="E1764" s="56"/>
      <c r="F1764" s="2"/>
      <c r="G1764" s="2"/>
      <c r="H1764" s="2"/>
    </row>
    <row r="1765" spans="1:8" x14ac:dyDescent="0.3">
      <c r="A1765" s="74">
        <v>1756</v>
      </c>
      <c r="B1765" s="79" t="s">
        <v>1063</v>
      </c>
      <c r="C1765" s="45" t="s">
        <v>3171</v>
      </c>
      <c r="D1765" s="79" t="s">
        <v>1507</v>
      </c>
      <c r="E1765" s="56"/>
      <c r="F1765" s="2"/>
      <c r="G1765" s="2"/>
      <c r="H1765" s="2"/>
    </row>
    <row r="1766" spans="1:8" x14ac:dyDescent="0.3">
      <c r="A1766" s="45">
        <v>1757</v>
      </c>
      <c r="B1766" s="45" t="s">
        <v>2446</v>
      </c>
      <c r="C1766" s="45" t="s">
        <v>3172</v>
      </c>
      <c r="D1766" s="45" t="s">
        <v>2688</v>
      </c>
      <c r="E1766" s="45"/>
      <c r="F1766" s="2"/>
      <c r="G1766" s="2"/>
      <c r="H1766" s="2"/>
    </row>
    <row r="1767" spans="1:8" x14ac:dyDescent="0.3">
      <c r="A1767" s="74">
        <v>1758</v>
      </c>
      <c r="B1767" s="79" t="s">
        <v>1064</v>
      </c>
      <c r="C1767" s="45" t="s">
        <v>3171</v>
      </c>
      <c r="D1767" s="79" t="s">
        <v>1507</v>
      </c>
      <c r="E1767" s="56"/>
      <c r="F1767" s="2"/>
      <c r="G1767" s="2"/>
      <c r="H1767" s="2"/>
    </row>
    <row r="1768" spans="1:8" x14ac:dyDescent="0.3">
      <c r="A1768" s="45">
        <v>1759</v>
      </c>
      <c r="B1768" s="45" t="s">
        <v>2447</v>
      </c>
      <c r="C1768" s="45" t="s">
        <v>3172</v>
      </c>
      <c r="D1768" s="45" t="s">
        <v>2688</v>
      </c>
      <c r="E1768" s="45"/>
      <c r="F1768" s="2"/>
      <c r="G1768" s="2"/>
      <c r="H1768" s="2"/>
    </row>
    <row r="1769" spans="1:8" x14ac:dyDescent="0.3">
      <c r="A1769" s="74">
        <v>1760</v>
      </c>
      <c r="B1769" s="45" t="s">
        <v>2448</v>
      </c>
      <c r="C1769" s="45" t="s">
        <v>3172</v>
      </c>
      <c r="D1769" s="45" t="s">
        <v>2688</v>
      </c>
      <c r="E1769" s="45"/>
      <c r="F1769" s="2"/>
      <c r="G1769" s="2"/>
      <c r="H1769" s="2"/>
    </row>
    <row r="1770" spans="1:8" x14ac:dyDescent="0.3">
      <c r="A1770" s="45">
        <v>1761</v>
      </c>
      <c r="B1770" s="79" t="s">
        <v>1065</v>
      </c>
      <c r="C1770" s="45" t="s">
        <v>3171</v>
      </c>
      <c r="D1770" s="79" t="s">
        <v>1507</v>
      </c>
      <c r="E1770" s="56"/>
      <c r="F1770" s="2"/>
      <c r="G1770" s="2"/>
      <c r="H1770" s="2"/>
    </row>
    <row r="1771" spans="1:8" x14ac:dyDescent="0.3">
      <c r="A1771" s="74">
        <v>1762</v>
      </c>
      <c r="B1771" s="79" t="s">
        <v>1066</v>
      </c>
      <c r="C1771" s="45" t="s">
        <v>3171</v>
      </c>
      <c r="D1771" s="79" t="s">
        <v>1507</v>
      </c>
      <c r="E1771" s="56"/>
      <c r="F1771" s="2"/>
      <c r="G1771" s="2"/>
      <c r="H1771" s="2"/>
    </row>
    <row r="1772" spans="1:8" x14ac:dyDescent="0.3">
      <c r="A1772" s="45">
        <v>1763</v>
      </c>
      <c r="B1772" s="79" t="s">
        <v>1067</v>
      </c>
      <c r="C1772" s="45" t="s">
        <v>3171</v>
      </c>
      <c r="D1772" s="79" t="s">
        <v>1507</v>
      </c>
      <c r="E1772" s="56"/>
      <c r="F1772" s="2"/>
      <c r="G1772" s="2"/>
      <c r="H1772" s="2"/>
    </row>
    <row r="1773" spans="1:8" x14ac:dyDescent="0.3">
      <c r="A1773" s="74">
        <v>1764</v>
      </c>
      <c r="B1773" s="45" t="s">
        <v>2449</v>
      </c>
      <c r="C1773" s="45" t="s">
        <v>3172</v>
      </c>
      <c r="D1773" s="45" t="s">
        <v>2707</v>
      </c>
      <c r="E1773" s="45"/>
      <c r="F1773" s="2"/>
      <c r="G1773" s="2"/>
      <c r="H1773" s="2"/>
    </row>
    <row r="1774" spans="1:8" x14ac:dyDescent="0.3">
      <c r="A1774" s="45">
        <v>1765</v>
      </c>
      <c r="B1774" s="79" t="s">
        <v>1068</v>
      </c>
      <c r="C1774" s="45" t="s">
        <v>3171</v>
      </c>
      <c r="D1774" s="79" t="s">
        <v>1507</v>
      </c>
      <c r="E1774" s="56"/>
      <c r="F1774" s="2"/>
      <c r="G1774" s="2"/>
      <c r="H1774" s="2"/>
    </row>
    <row r="1775" spans="1:8" x14ac:dyDescent="0.3">
      <c r="A1775" s="74">
        <v>1766</v>
      </c>
      <c r="B1775" s="45" t="s">
        <v>2450</v>
      </c>
      <c r="C1775" s="45" t="s">
        <v>3172</v>
      </c>
      <c r="D1775" s="45" t="s">
        <v>2688</v>
      </c>
      <c r="E1775" s="45"/>
      <c r="F1775" s="2"/>
      <c r="G1775" s="2"/>
      <c r="H1775" s="2"/>
    </row>
    <row r="1776" spans="1:8" x14ac:dyDescent="0.3">
      <c r="A1776" s="45">
        <v>1767</v>
      </c>
      <c r="B1776" s="79" t="s">
        <v>1069</v>
      </c>
      <c r="C1776" s="45" t="s">
        <v>3171</v>
      </c>
      <c r="D1776" s="79" t="s">
        <v>1507</v>
      </c>
      <c r="E1776" s="56"/>
      <c r="F1776" s="2"/>
      <c r="G1776" s="2"/>
      <c r="H1776" s="2"/>
    </row>
    <row r="1777" spans="1:8" x14ac:dyDescent="0.3">
      <c r="A1777" s="74">
        <v>1768</v>
      </c>
      <c r="B1777" s="79" t="s">
        <v>1070</v>
      </c>
      <c r="C1777" s="45" t="s">
        <v>3171</v>
      </c>
      <c r="D1777" s="79" t="s">
        <v>1507</v>
      </c>
      <c r="E1777" s="56"/>
      <c r="F1777" s="2"/>
      <c r="G1777" s="2"/>
      <c r="H1777" s="2"/>
    </row>
    <row r="1778" spans="1:8" x14ac:dyDescent="0.3">
      <c r="A1778" s="45">
        <v>1769</v>
      </c>
      <c r="B1778" s="45" t="s">
        <v>2451</v>
      </c>
      <c r="C1778" s="45" t="s">
        <v>3172</v>
      </c>
      <c r="D1778" s="45" t="s">
        <v>2688</v>
      </c>
      <c r="E1778" s="45"/>
      <c r="F1778" s="2"/>
      <c r="G1778" s="2"/>
      <c r="H1778" s="2"/>
    </row>
    <row r="1779" spans="1:8" x14ac:dyDescent="0.3">
      <c r="A1779" s="74">
        <v>1770</v>
      </c>
      <c r="B1779" s="45" t="s">
        <v>2452</v>
      </c>
      <c r="C1779" s="45" t="s">
        <v>3172</v>
      </c>
      <c r="D1779" s="45" t="s">
        <v>2688</v>
      </c>
      <c r="E1779" s="45"/>
      <c r="F1779" s="2"/>
      <c r="G1779" s="2"/>
      <c r="H1779" s="2"/>
    </row>
    <row r="1780" spans="1:8" x14ac:dyDescent="0.3">
      <c r="A1780" s="45">
        <v>1771</v>
      </c>
      <c r="B1780" s="45" t="s">
        <v>1900</v>
      </c>
      <c r="C1780" s="45" t="s">
        <v>3172</v>
      </c>
      <c r="D1780" s="45" t="s">
        <v>2701</v>
      </c>
      <c r="E1780" s="45"/>
      <c r="F1780" s="2"/>
      <c r="G1780" s="2"/>
      <c r="H1780" s="2"/>
    </row>
    <row r="1781" spans="1:8" x14ac:dyDescent="0.3">
      <c r="A1781" s="74">
        <v>1772</v>
      </c>
      <c r="B1781" s="45" t="s">
        <v>2453</v>
      </c>
      <c r="C1781" s="45" t="s">
        <v>3172</v>
      </c>
      <c r="D1781" s="45" t="s">
        <v>2688</v>
      </c>
      <c r="E1781" s="45"/>
      <c r="F1781" s="2"/>
      <c r="G1781" s="2"/>
      <c r="H1781" s="2"/>
    </row>
    <row r="1782" spans="1:8" x14ac:dyDescent="0.3">
      <c r="A1782" s="45">
        <v>1773</v>
      </c>
      <c r="B1782" s="45" t="s">
        <v>2454</v>
      </c>
      <c r="C1782" s="45" t="s">
        <v>3172</v>
      </c>
      <c r="D1782" s="45" t="s">
        <v>2688</v>
      </c>
      <c r="E1782" s="45"/>
      <c r="F1782" s="2"/>
      <c r="G1782" s="2"/>
      <c r="H1782" s="2"/>
    </row>
    <row r="1783" spans="1:8" x14ac:dyDescent="0.3">
      <c r="A1783" s="74">
        <v>1774</v>
      </c>
      <c r="B1783" s="45" t="s">
        <v>2455</v>
      </c>
      <c r="C1783" s="45" t="s">
        <v>3172</v>
      </c>
      <c r="D1783" s="45" t="s">
        <v>2688</v>
      </c>
      <c r="E1783" s="45"/>
      <c r="F1783" s="2"/>
      <c r="G1783" s="2"/>
      <c r="H1783" s="2"/>
    </row>
    <row r="1784" spans="1:8" x14ac:dyDescent="0.3">
      <c r="A1784" s="45">
        <v>1775</v>
      </c>
      <c r="B1784" s="79" t="s">
        <v>1071</v>
      </c>
      <c r="C1784" s="45" t="s">
        <v>3171</v>
      </c>
      <c r="D1784" s="79" t="s">
        <v>1507</v>
      </c>
      <c r="E1784" s="56"/>
      <c r="F1784" s="2"/>
      <c r="G1784" s="2"/>
      <c r="H1784" s="2"/>
    </row>
    <row r="1785" spans="1:8" x14ac:dyDescent="0.3">
      <c r="A1785" s="74">
        <v>1776</v>
      </c>
      <c r="B1785" s="79" t="s">
        <v>1072</v>
      </c>
      <c r="C1785" s="45" t="s">
        <v>3171</v>
      </c>
      <c r="D1785" s="79" t="s">
        <v>1507</v>
      </c>
      <c r="E1785" s="56"/>
      <c r="F1785" s="2"/>
      <c r="G1785" s="2"/>
      <c r="H1785" s="2"/>
    </row>
    <row r="1786" spans="1:8" x14ac:dyDescent="0.3">
      <c r="A1786" s="45">
        <v>1777</v>
      </c>
      <c r="B1786" s="45" t="s">
        <v>2456</v>
      </c>
      <c r="C1786" s="45" t="s">
        <v>3172</v>
      </c>
      <c r="D1786" s="45" t="s">
        <v>2704</v>
      </c>
      <c r="E1786" s="45"/>
      <c r="F1786" s="2"/>
      <c r="G1786" s="2"/>
      <c r="H1786" s="2"/>
    </row>
    <row r="1787" spans="1:8" x14ac:dyDescent="0.3">
      <c r="A1787" s="74">
        <v>1778</v>
      </c>
      <c r="B1787" s="79" t="s">
        <v>1073</v>
      </c>
      <c r="C1787" s="45" t="s">
        <v>3171</v>
      </c>
      <c r="D1787" s="79" t="s">
        <v>1507</v>
      </c>
      <c r="E1787" s="56"/>
      <c r="F1787" s="2"/>
      <c r="G1787" s="2"/>
      <c r="H1787" s="2"/>
    </row>
    <row r="1788" spans="1:8" x14ac:dyDescent="0.3">
      <c r="A1788" s="45">
        <v>1779</v>
      </c>
      <c r="B1788" s="79" t="s">
        <v>1074</v>
      </c>
      <c r="C1788" s="45" t="s">
        <v>3171</v>
      </c>
      <c r="D1788" s="79" t="s">
        <v>1507</v>
      </c>
      <c r="E1788" s="56"/>
      <c r="F1788" s="2"/>
      <c r="G1788" s="2"/>
      <c r="H1788" s="2"/>
    </row>
    <row r="1789" spans="1:8" x14ac:dyDescent="0.3">
      <c r="A1789" s="74">
        <v>1780</v>
      </c>
      <c r="B1789" s="79" t="s">
        <v>1075</v>
      </c>
      <c r="C1789" s="45" t="s">
        <v>3171</v>
      </c>
      <c r="D1789" s="79" t="s">
        <v>1507</v>
      </c>
      <c r="E1789" s="56"/>
      <c r="F1789" s="2"/>
      <c r="G1789" s="2"/>
      <c r="H1789" s="2"/>
    </row>
    <row r="1790" spans="1:8" x14ac:dyDescent="0.3">
      <c r="A1790" s="45">
        <v>1781</v>
      </c>
      <c r="B1790" s="45" t="s">
        <v>2457</v>
      </c>
      <c r="C1790" s="45" t="s">
        <v>3172</v>
      </c>
      <c r="D1790" s="45" t="s">
        <v>2688</v>
      </c>
      <c r="E1790" s="45"/>
      <c r="F1790" s="2"/>
      <c r="G1790" s="2"/>
      <c r="H1790" s="2"/>
    </row>
    <row r="1791" spans="1:8" x14ac:dyDescent="0.3">
      <c r="A1791" s="74">
        <v>1782</v>
      </c>
      <c r="B1791" s="45" t="s">
        <v>2458</v>
      </c>
      <c r="C1791" s="45" t="s">
        <v>3172</v>
      </c>
      <c r="D1791" s="45" t="s">
        <v>2688</v>
      </c>
      <c r="E1791" s="45"/>
      <c r="F1791" s="2"/>
      <c r="G1791" s="2"/>
      <c r="H1791" s="2"/>
    </row>
    <row r="1792" spans="1:8" x14ac:dyDescent="0.3">
      <c r="A1792" s="45">
        <v>1783</v>
      </c>
      <c r="B1792" s="79" t="s">
        <v>1076</v>
      </c>
      <c r="C1792" s="45" t="s">
        <v>3171</v>
      </c>
      <c r="D1792" s="79" t="s">
        <v>1507</v>
      </c>
      <c r="E1792" s="56"/>
      <c r="F1792" s="2"/>
      <c r="G1792" s="2"/>
      <c r="H1792" s="2"/>
    </row>
    <row r="1793" spans="1:8" x14ac:dyDescent="0.3">
      <c r="A1793" s="74">
        <v>1784</v>
      </c>
      <c r="B1793" s="45" t="s">
        <v>1901</v>
      </c>
      <c r="C1793" s="45" t="s">
        <v>3172</v>
      </c>
      <c r="D1793" s="45" t="s">
        <v>2689</v>
      </c>
      <c r="E1793" s="45"/>
      <c r="F1793" s="2"/>
      <c r="G1793" s="2"/>
      <c r="H1793" s="2"/>
    </row>
    <row r="1794" spans="1:8" x14ac:dyDescent="0.3">
      <c r="A1794" s="45">
        <v>1785</v>
      </c>
      <c r="B1794" s="79" t="s">
        <v>1077</v>
      </c>
      <c r="C1794" s="45" t="s">
        <v>3171</v>
      </c>
      <c r="D1794" s="79" t="s">
        <v>1507</v>
      </c>
      <c r="E1794" s="56"/>
      <c r="F1794" s="2"/>
      <c r="G1794" s="2"/>
      <c r="H1794" s="2"/>
    </row>
    <row r="1795" spans="1:8" x14ac:dyDescent="0.3">
      <c r="A1795" s="74">
        <v>1786</v>
      </c>
      <c r="B1795" s="79" t="s">
        <v>1079</v>
      </c>
      <c r="C1795" s="45" t="s">
        <v>3171</v>
      </c>
      <c r="D1795" s="79" t="s">
        <v>1507</v>
      </c>
      <c r="E1795" s="56"/>
      <c r="F1795" s="2"/>
      <c r="G1795" s="2"/>
      <c r="H1795" s="2"/>
    </row>
    <row r="1796" spans="1:8" x14ac:dyDescent="0.3">
      <c r="A1796" s="45">
        <v>1787</v>
      </c>
      <c r="B1796" s="45" t="s">
        <v>2459</v>
      </c>
      <c r="C1796" s="45" t="s">
        <v>3172</v>
      </c>
      <c r="D1796" s="45" t="s">
        <v>2688</v>
      </c>
      <c r="E1796" s="45"/>
      <c r="F1796" s="2"/>
      <c r="G1796" s="2"/>
      <c r="H1796" s="2"/>
    </row>
    <row r="1797" spans="1:8" x14ac:dyDescent="0.3">
      <c r="A1797" s="74">
        <v>1788</v>
      </c>
      <c r="B1797" s="79" t="s">
        <v>1078</v>
      </c>
      <c r="C1797" s="45" t="s">
        <v>3171</v>
      </c>
      <c r="D1797" s="79" t="s">
        <v>1507</v>
      </c>
      <c r="E1797" s="56"/>
      <c r="F1797" s="2"/>
      <c r="G1797" s="2"/>
      <c r="H1797" s="2"/>
    </row>
    <row r="1798" spans="1:8" x14ac:dyDescent="0.3">
      <c r="A1798" s="45">
        <v>1789</v>
      </c>
      <c r="B1798" s="79" t="s">
        <v>1080</v>
      </c>
      <c r="C1798" s="45" t="s">
        <v>3171</v>
      </c>
      <c r="D1798" s="79" t="s">
        <v>1507</v>
      </c>
      <c r="E1798" s="56"/>
      <c r="F1798" s="2"/>
      <c r="G1798" s="2"/>
      <c r="H1798" s="2"/>
    </row>
    <row r="1799" spans="1:8" x14ac:dyDescent="0.3">
      <c r="A1799" s="74">
        <v>1790</v>
      </c>
      <c r="B1799" s="79" t="s">
        <v>1081</v>
      </c>
      <c r="C1799" s="45" t="s">
        <v>3171</v>
      </c>
      <c r="D1799" s="79" t="s">
        <v>1507</v>
      </c>
      <c r="E1799" s="56"/>
      <c r="F1799" s="2"/>
      <c r="G1799" s="2"/>
      <c r="H1799" s="2"/>
    </row>
    <row r="1800" spans="1:8" x14ac:dyDescent="0.3">
      <c r="A1800" s="45">
        <v>1791</v>
      </c>
      <c r="B1800" s="45" t="s">
        <v>2460</v>
      </c>
      <c r="C1800" s="45" t="s">
        <v>3172</v>
      </c>
      <c r="D1800" s="45" t="s">
        <v>2688</v>
      </c>
      <c r="E1800" s="45"/>
      <c r="F1800" s="2"/>
      <c r="G1800" s="2"/>
      <c r="H1800" s="2"/>
    </row>
    <row r="1801" spans="1:8" x14ac:dyDescent="0.3">
      <c r="A1801" s="74">
        <v>1792</v>
      </c>
      <c r="B1801" s="79" t="s">
        <v>1082</v>
      </c>
      <c r="C1801" s="45" t="s">
        <v>3171</v>
      </c>
      <c r="D1801" s="79" t="s">
        <v>1507</v>
      </c>
      <c r="E1801" s="56"/>
      <c r="F1801" s="2"/>
      <c r="G1801" s="2"/>
      <c r="H1801" s="2"/>
    </row>
    <row r="1802" spans="1:8" x14ac:dyDescent="0.3">
      <c r="A1802" s="45">
        <v>1793</v>
      </c>
      <c r="B1802" s="45" t="s">
        <v>2461</v>
      </c>
      <c r="C1802" s="45" t="s">
        <v>3172</v>
      </c>
      <c r="D1802" s="45" t="s">
        <v>2688</v>
      </c>
      <c r="E1802" s="45"/>
      <c r="F1802" s="2"/>
      <c r="G1802" s="2"/>
      <c r="H1802" s="2"/>
    </row>
    <row r="1803" spans="1:8" x14ac:dyDescent="0.3">
      <c r="A1803" s="74">
        <v>1794</v>
      </c>
      <c r="B1803" s="45" t="s">
        <v>2462</v>
      </c>
      <c r="C1803" s="45" t="s">
        <v>3172</v>
      </c>
      <c r="D1803" s="45" t="s">
        <v>2688</v>
      </c>
      <c r="E1803" s="45"/>
      <c r="F1803" s="2"/>
      <c r="G1803" s="2"/>
      <c r="H1803" s="2"/>
    </row>
    <row r="1804" spans="1:8" x14ac:dyDescent="0.3">
      <c r="A1804" s="45">
        <v>1795</v>
      </c>
      <c r="B1804" s="45" t="s">
        <v>2463</v>
      </c>
      <c r="C1804" s="45" t="s">
        <v>3172</v>
      </c>
      <c r="D1804" s="45" t="s">
        <v>2688</v>
      </c>
      <c r="E1804" s="45"/>
      <c r="F1804" s="2"/>
      <c r="G1804" s="2"/>
      <c r="H1804" s="2"/>
    </row>
    <row r="1805" spans="1:8" x14ac:dyDescent="0.3">
      <c r="A1805" s="74">
        <v>1796</v>
      </c>
      <c r="B1805" s="79" t="s">
        <v>1083</v>
      </c>
      <c r="C1805" s="45" t="s">
        <v>3171</v>
      </c>
      <c r="D1805" s="79" t="s">
        <v>1507</v>
      </c>
      <c r="E1805" s="56"/>
      <c r="F1805" s="2"/>
      <c r="G1805" s="2"/>
      <c r="H1805" s="2"/>
    </row>
    <row r="1806" spans="1:8" x14ac:dyDescent="0.3">
      <c r="A1806" s="45">
        <v>1797</v>
      </c>
      <c r="B1806" s="79" t="s">
        <v>1084</v>
      </c>
      <c r="C1806" s="45" t="s">
        <v>3171</v>
      </c>
      <c r="D1806" s="79" t="s">
        <v>1507</v>
      </c>
      <c r="E1806" s="56"/>
      <c r="F1806" s="2"/>
      <c r="G1806" s="2"/>
      <c r="H1806" s="2"/>
    </row>
    <row r="1807" spans="1:8" x14ac:dyDescent="0.3">
      <c r="A1807" s="74">
        <v>1798</v>
      </c>
      <c r="B1807" s="45" t="s">
        <v>2464</v>
      </c>
      <c r="C1807" s="45" t="s">
        <v>3172</v>
      </c>
      <c r="D1807" s="45" t="s">
        <v>2688</v>
      </c>
      <c r="E1807" s="45"/>
      <c r="F1807" s="2"/>
      <c r="G1807" s="2"/>
      <c r="H1807" s="2"/>
    </row>
    <row r="1808" spans="1:8" x14ac:dyDescent="0.3">
      <c r="A1808" s="45">
        <v>1799</v>
      </c>
      <c r="B1808" s="79" t="s">
        <v>1085</v>
      </c>
      <c r="C1808" s="45" t="s">
        <v>3171</v>
      </c>
      <c r="D1808" s="79" t="s">
        <v>1507</v>
      </c>
      <c r="E1808" s="56"/>
      <c r="F1808" s="2"/>
      <c r="G1808" s="2"/>
      <c r="H1808" s="2"/>
    </row>
    <row r="1809" spans="1:8" x14ac:dyDescent="0.3">
      <c r="A1809" s="74">
        <v>1800</v>
      </c>
      <c r="B1809" s="79" t="s">
        <v>1086</v>
      </c>
      <c r="C1809" s="45" t="s">
        <v>3171</v>
      </c>
      <c r="D1809" s="79" t="s">
        <v>1507</v>
      </c>
      <c r="E1809" s="56"/>
      <c r="F1809" s="2"/>
      <c r="G1809" s="2"/>
      <c r="H1809" s="2"/>
    </row>
    <row r="1810" spans="1:8" x14ac:dyDescent="0.3">
      <c r="A1810" s="45">
        <v>1801</v>
      </c>
      <c r="B1810" s="79" t="s">
        <v>1087</v>
      </c>
      <c r="C1810" s="45" t="s">
        <v>3171</v>
      </c>
      <c r="D1810" s="79" t="s">
        <v>1507</v>
      </c>
      <c r="E1810" s="56"/>
      <c r="F1810" s="2"/>
      <c r="G1810" s="2"/>
      <c r="H1810" s="2"/>
    </row>
    <row r="1811" spans="1:8" x14ac:dyDescent="0.3">
      <c r="A1811" s="74">
        <v>1802</v>
      </c>
      <c r="B1811" s="45" t="s">
        <v>2465</v>
      </c>
      <c r="C1811" s="45" t="s">
        <v>3172</v>
      </c>
      <c r="D1811" s="45" t="s">
        <v>2711</v>
      </c>
      <c r="E1811" s="45"/>
      <c r="F1811" s="2"/>
      <c r="G1811" s="2"/>
      <c r="H1811" s="2"/>
    </row>
    <row r="1812" spans="1:8" x14ac:dyDescent="0.3">
      <c r="A1812" s="45">
        <v>1803</v>
      </c>
      <c r="B1812" s="79" t="s">
        <v>1088</v>
      </c>
      <c r="C1812" s="45" t="s">
        <v>3171</v>
      </c>
      <c r="D1812" s="79" t="s">
        <v>1507</v>
      </c>
      <c r="E1812" s="56"/>
      <c r="F1812" s="2"/>
      <c r="G1812" s="2"/>
      <c r="H1812" s="2"/>
    </row>
    <row r="1813" spans="1:8" x14ac:dyDescent="0.3">
      <c r="A1813" s="74">
        <v>1804</v>
      </c>
      <c r="B1813" s="45" t="s">
        <v>2466</v>
      </c>
      <c r="C1813" s="45" t="s">
        <v>3172</v>
      </c>
      <c r="D1813" s="45" t="s">
        <v>2688</v>
      </c>
      <c r="E1813" s="45"/>
      <c r="F1813" s="2"/>
      <c r="G1813" s="2"/>
      <c r="H1813" s="2"/>
    </row>
    <row r="1814" spans="1:8" x14ac:dyDescent="0.3">
      <c r="A1814" s="45">
        <v>1805</v>
      </c>
      <c r="B1814" s="79" t="s">
        <v>1089</v>
      </c>
      <c r="C1814" s="45" t="s">
        <v>3171</v>
      </c>
      <c r="D1814" s="79" t="s">
        <v>1507</v>
      </c>
      <c r="E1814" s="56"/>
      <c r="F1814" s="2"/>
      <c r="G1814" s="2"/>
      <c r="H1814" s="2"/>
    </row>
    <row r="1815" spans="1:8" x14ac:dyDescent="0.3">
      <c r="A1815" s="74">
        <v>1806</v>
      </c>
      <c r="B1815" s="79" t="s">
        <v>1090</v>
      </c>
      <c r="C1815" s="45" t="s">
        <v>3171</v>
      </c>
      <c r="D1815" s="79" t="s">
        <v>1507</v>
      </c>
      <c r="E1815" s="56"/>
      <c r="F1815" s="2"/>
      <c r="G1815" s="2"/>
      <c r="H1815" s="2"/>
    </row>
    <row r="1816" spans="1:8" x14ac:dyDescent="0.3">
      <c r="A1816" s="45">
        <v>1807</v>
      </c>
      <c r="B1816" s="79" t="s">
        <v>1091</v>
      </c>
      <c r="C1816" s="45" t="s">
        <v>3171</v>
      </c>
      <c r="D1816" s="79" t="s">
        <v>1507</v>
      </c>
      <c r="E1816" s="56"/>
      <c r="F1816" s="2"/>
      <c r="G1816" s="2"/>
      <c r="H1816" s="2"/>
    </row>
    <row r="1817" spans="1:8" x14ac:dyDescent="0.3">
      <c r="A1817" s="74">
        <v>1808</v>
      </c>
      <c r="B1817" s="79" t="s">
        <v>1092</v>
      </c>
      <c r="C1817" s="45" t="s">
        <v>3171</v>
      </c>
      <c r="D1817" s="79" t="s">
        <v>1507</v>
      </c>
      <c r="E1817" s="56"/>
      <c r="F1817" s="2"/>
      <c r="G1817" s="2"/>
      <c r="H1817" s="2"/>
    </row>
    <row r="1818" spans="1:8" x14ac:dyDescent="0.3">
      <c r="A1818" s="45">
        <v>1809</v>
      </c>
      <c r="B1818" s="79" t="s">
        <v>1093</v>
      </c>
      <c r="C1818" s="45" t="s">
        <v>3171</v>
      </c>
      <c r="D1818" s="79" t="s">
        <v>1507</v>
      </c>
      <c r="E1818" s="56"/>
      <c r="F1818" s="2"/>
      <c r="G1818" s="2"/>
      <c r="H1818" s="2"/>
    </row>
    <row r="1819" spans="1:8" x14ac:dyDescent="0.3">
      <c r="A1819" s="74">
        <v>1810</v>
      </c>
      <c r="B1819" s="45" t="s">
        <v>1902</v>
      </c>
      <c r="C1819" s="45" t="s">
        <v>3172</v>
      </c>
      <c r="D1819" s="45" t="s">
        <v>2697</v>
      </c>
      <c r="E1819" s="45"/>
      <c r="F1819" s="2"/>
      <c r="G1819" s="2"/>
      <c r="H1819" s="2"/>
    </row>
    <row r="1820" spans="1:8" x14ac:dyDescent="0.3">
      <c r="A1820" s="45">
        <v>1811</v>
      </c>
      <c r="B1820" s="45" t="s">
        <v>2467</v>
      </c>
      <c r="C1820" s="45" t="s">
        <v>3172</v>
      </c>
      <c r="D1820" s="45" t="s">
        <v>2688</v>
      </c>
      <c r="E1820" s="45"/>
      <c r="F1820" s="2"/>
      <c r="G1820" s="2"/>
      <c r="H1820" s="2"/>
    </row>
    <row r="1821" spans="1:8" x14ac:dyDescent="0.3">
      <c r="A1821" s="74">
        <v>1812</v>
      </c>
      <c r="B1821" s="79" t="s">
        <v>1094</v>
      </c>
      <c r="C1821" s="45" t="s">
        <v>3171</v>
      </c>
      <c r="D1821" s="79" t="s">
        <v>1507</v>
      </c>
      <c r="E1821" s="56"/>
      <c r="F1821" s="2"/>
      <c r="G1821" s="2"/>
      <c r="H1821" s="2"/>
    </row>
    <row r="1822" spans="1:8" x14ac:dyDescent="0.3">
      <c r="A1822" s="45">
        <v>1813</v>
      </c>
      <c r="B1822" s="79" t="s">
        <v>1095</v>
      </c>
      <c r="C1822" s="45" t="s">
        <v>3171</v>
      </c>
      <c r="D1822" s="79" t="s">
        <v>1507</v>
      </c>
      <c r="E1822" s="56"/>
      <c r="F1822" s="2"/>
      <c r="G1822" s="2"/>
      <c r="H1822" s="2"/>
    </row>
    <row r="1823" spans="1:8" x14ac:dyDescent="0.3">
      <c r="A1823" s="74">
        <v>1814</v>
      </c>
      <c r="B1823" s="79" t="s">
        <v>1096</v>
      </c>
      <c r="C1823" s="45" t="s">
        <v>3171</v>
      </c>
      <c r="D1823" s="79" t="s">
        <v>1507</v>
      </c>
      <c r="E1823" s="56"/>
      <c r="F1823" s="2"/>
      <c r="G1823" s="2"/>
      <c r="H1823" s="2"/>
    </row>
    <row r="1824" spans="1:8" x14ac:dyDescent="0.3">
      <c r="A1824" s="45">
        <v>1815</v>
      </c>
      <c r="B1824" s="45" t="s">
        <v>2468</v>
      </c>
      <c r="C1824" s="45" t="s">
        <v>3172</v>
      </c>
      <c r="D1824" s="45" t="s">
        <v>2688</v>
      </c>
      <c r="E1824" s="45"/>
      <c r="F1824" s="2"/>
      <c r="G1824" s="2"/>
      <c r="H1824" s="2"/>
    </row>
    <row r="1825" spans="1:8" x14ac:dyDescent="0.3">
      <c r="A1825" s="74">
        <v>1816</v>
      </c>
      <c r="B1825" s="79" t="s">
        <v>1097</v>
      </c>
      <c r="C1825" s="45" t="s">
        <v>3171</v>
      </c>
      <c r="D1825" s="79" t="s">
        <v>1507</v>
      </c>
      <c r="E1825" s="56"/>
      <c r="F1825" s="2"/>
      <c r="G1825" s="2"/>
      <c r="H1825" s="2"/>
    </row>
    <row r="1826" spans="1:8" x14ac:dyDescent="0.3">
      <c r="A1826" s="45">
        <v>1817</v>
      </c>
      <c r="B1826" s="45" t="s">
        <v>2469</v>
      </c>
      <c r="C1826" s="45" t="s">
        <v>3172</v>
      </c>
      <c r="D1826" s="45" t="s">
        <v>2688</v>
      </c>
      <c r="E1826" s="45"/>
      <c r="F1826" s="2"/>
      <c r="G1826" s="2"/>
      <c r="H1826" s="2"/>
    </row>
    <row r="1827" spans="1:8" x14ac:dyDescent="0.3">
      <c r="A1827" s="74">
        <v>1818</v>
      </c>
      <c r="B1827" s="79" t="s">
        <v>1099</v>
      </c>
      <c r="C1827" s="45" t="s">
        <v>3171</v>
      </c>
      <c r="D1827" s="79" t="s">
        <v>1507</v>
      </c>
      <c r="E1827" s="56"/>
      <c r="F1827" s="2"/>
      <c r="G1827" s="2"/>
      <c r="H1827" s="2"/>
    </row>
    <row r="1828" spans="1:8" x14ac:dyDescent="0.3">
      <c r="A1828" s="45">
        <v>1819</v>
      </c>
      <c r="B1828" s="45" t="s">
        <v>1903</v>
      </c>
      <c r="C1828" s="45" t="s">
        <v>3172</v>
      </c>
      <c r="D1828" s="45" t="s">
        <v>2688</v>
      </c>
      <c r="E1828" s="45"/>
      <c r="F1828" s="2"/>
      <c r="G1828" s="2"/>
      <c r="H1828" s="2"/>
    </row>
    <row r="1829" spans="1:8" x14ac:dyDescent="0.3">
      <c r="A1829" s="74">
        <v>1820</v>
      </c>
      <c r="B1829" s="79" t="s">
        <v>1098</v>
      </c>
      <c r="C1829" s="45" t="s">
        <v>3171</v>
      </c>
      <c r="D1829" s="79" t="s">
        <v>1507</v>
      </c>
      <c r="E1829" s="56"/>
      <c r="F1829" s="2"/>
      <c r="G1829" s="2"/>
      <c r="H1829" s="2"/>
    </row>
    <row r="1830" spans="1:8" x14ac:dyDescent="0.3">
      <c r="A1830" s="45">
        <v>1821</v>
      </c>
      <c r="B1830" s="79" t="s">
        <v>1100</v>
      </c>
      <c r="C1830" s="45" t="s">
        <v>3171</v>
      </c>
      <c r="D1830" s="79" t="s">
        <v>1507</v>
      </c>
      <c r="E1830" s="56"/>
      <c r="F1830" s="2"/>
      <c r="G1830" s="2"/>
      <c r="H1830" s="2"/>
    </row>
    <row r="1831" spans="1:8" x14ac:dyDescent="0.3">
      <c r="A1831" s="74">
        <v>1822</v>
      </c>
      <c r="B1831" s="45" t="s">
        <v>2470</v>
      </c>
      <c r="C1831" s="45" t="s">
        <v>3172</v>
      </c>
      <c r="D1831" s="45" t="s">
        <v>2688</v>
      </c>
      <c r="E1831" s="45"/>
      <c r="F1831" s="2"/>
      <c r="G1831" s="2"/>
      <c r="H1831" s="2"/>
    </row>
    <row r="1832" spans="1:8" x14ac:dyDescent="0.3">
      <c r="A1832" s="45">
        <v>1823</v>
      </c>
      <c r="B1832" s="45" t="s">
        <v>2471</v>
      </c>
      <c r="C1832" s="45" t="s">
        <v>3172</v>
      </c>
      <c r="D1832" s="45" t="s">
        <v>2688</v>
      </c>
      <c r="E1832" s="45"/>
      <c r="F1832" s="2"/>
      <c r="G1832" s="2"/>
      <c r="H1832" s="2"/>
    </row>
    <row r="1833" spans="1:8" x14ac:dyDescent="0.3">
      <c r="A1833" s="74">
        <v>1824</v>
      </c>
      <c r="B1833" s="45" t="s">
        <v>2472</v>
      </c>
      <c r="C1833" s="45" t="s">
        <v>3172</v>
      </c>
      <c r="D1833" s="45" t="s">
        <v>2688</v>
      </c>
      <c r="E1833" s="45"/>
      <c r="F1833" s="2"/>
      <c r="G1833" s="2"/>
      <c r="H1833" s="2"/>
    </row>
    <row r="1834" spans="1:8" x14ac:dyDescent="0.3">
      <c r="A1834" s="45">
        <v>1825</v>
      </c>
      <c r="B1834" s="79" t="s">
        <v>1102</v>
      </c>
      <c r="C1834" s="45" t="s">
        <v>3171</v>
      </c>
      <c r="D1834" s="79" t="s">
        <v>1507</v>
      </c>
      <c r="E1834" s="56"/>
      <c r="F1834" s="2"/>
      <c r="G1834" s="2"/>
      <c r="H1834" s="2"/>
    </row>
    <row r="1835" spans="1:8" x14ac:dyDescent="0.3">
      <c r="A1835" s="74">
        <v>1826</v>
      </c>
      <c r="B1835" s="79" t="s">
        <v>1101</v>
      </c>
      <c r="C1835" s="45" t="s">
        <v>3171</v>
      </c>
      <c r="D1835" s="79" t="s">
        <v>1507</v>
      </c>
      <c r="E1835" s="56"/>
      <c r="F1835" s="2"/>
      <c r="G1835" s="2"/>
      <c r="H1835" s="2"/>
    </row>
    <row r="1836" spans="1:8" x14ac:dyDescent="0.3">
      <c r="A1836" s="45">
        <v>1827</v>
      </c>
      <c r="B1836" s="79" t="s">
        <v>1103</v>
      </c>
      <c r="C1836" s="45" t="s">
        <v>3171</v>
      </c>
      <c r="D1836" s="79" t="s">
        <v>1507</v>
      </c>
      <c r="E1836" s="56"/>
      <c r="F1836" s="2"/>
      <c r="G1836" s="2"/>
      <c r="H1836" s="2"/>
    </row>
    <row r="1837" spans="1:8" x14ac:dyDescent="0.3">
      <c r="A1837" s="74">
        <v>1828</v>
      </c>
      <c r="B1837" s="79" t="s">
        <v>1104</v>
      </c>
      <c r="C1837" s="45" t="s">
        <v>3171</v>
      </c>
      <c r="D1837" s="79" t="s">
        <v>1507</v>
      </c>
      <c r="E1837" s="56"/>
      <c r="F1837" s="2"/>
      <c r="G1837" s="2"/>
      <c r="H1837" s="2"/>
    </row>
    <row r="1838" spans="1:8" x14ac:dyDescent="0.3">
      <c r="A1838" s="45">
        <v>1829</v>
      </c>
      <c r="B1838" s="45" t="s">
        <v>1904</v>
      </c>
      <c r="C1838" s="45" t="s">
        <v>3172</v>
      </c>
      <c r="D1838" s="45" t="s">
        <v>2688</v>
      </c>
      <c r="E1838" s="45"/>
      <c r="F1838" s="2"/>
      <c r="G1838" s="2"/>
      <c r="H1838" s="2"/>
    </row>
    <row r="1839" spans="1:8" x14ac:dyDescent="0.3">
      <c r="A1839" s="74">
        <v>1830</v>
      </c>
      <c r="B1839" s="45" t="s">
        <v>2473</v>
      </c>
      <c r="C1839" s="45" t="s">
        <v>3172</v>
      </c>
      <c r="D1839" s="45" t="s">
        <v>2688</v>
      </c>
      <c r="E1839" s="45"/>
      <c r="F1839" s="2"/>
      <c r="G1839" s="2"/>
      <c r="H1839" s="2"/>
    </row>
    <row r="1840" spans="1:8" x14ac:dyDescent="0.3">
      <c r="A1840" s="45">
        <v>1831</v>
      </c>
      <c r="B1840" s="45" t="s">
        <v>2474</v>
      </c>
      <c r="C1840" s="45" t="s">
        <v>3172</v>
      </c>
      <c r="D1840" s="45" t="s">
        <v>2694</v>
      </c>
      <c r="E1840" s="45"/>
      <c r="F1840" s="2"/>
      <c r="G1840" s="2"/>
      <c r="H1840" s="2"/>
    </row>
    <row r="1841" spans="1:8" x14ac:dyDescent="0.3">
      <c r="A1841" s="74">
        <v>1832</v>
      </c>
      <c r="B1841" s="79" t="s">
        <v>1105</v>
      </c>
      <c r="C1841" s="45" t="s">
        <v>3171</v>
      </c>
      <c r="D1841" s="79" t="s">
        <v>1507</v>
      </c>
      <c r="E1841" s="56"/>
      <c r="F1841" s="2"/>
      <c r="G1841" s="2"/>
      <c r="H1841" s="2"/>
    </row>
    <row r="1842" spans="1:8" x14ac:dyDescent="0.3">
      <c r="A1842" s="45">
        <v>1833</v>
      </c>
      <c r="B1842" s="79" t="s">
        <v>1106</v>
      </c>
      <c r="C1842" s="45" t="s">
        <v>3171</v>
      </c>
      <c r="D1842" s="79" t="s">
        <v>1507</v>
      </c>
      <c r="E1842" s="56"/>
      <c r="F1842" s="2"/>
      <c r="G1842" s="2"/>
      <c r="H1842" s="2"/>
    </row>
    <row r="1843" spans="1:8" x14ac:dyDescent="0.3">
      <c r="A1843" s="74">
        <v>1834</v>
      </c>
      <c r="B1843" s="45" t="s">
        <v>2475</v>
      </c>
      <c r="C1843" s="45" t="s">
        <v>3172</v>
      </c>
      <c r="D1843" s="45" t="s">
        <v>2688</v>
      </c>
      <c r="E1843" s="45"/>
      <c r="F1843" s="2"/>
      <c r="G1843" s="2"/>
      <c r="H1843" s="2"/>
    </row>
    <row r="1844" spans="1:8" x14ac:dyDescent="0.3">
      <c r="A1844" s="45">
        <v>1835</v>
      </c>
      <c r="B1844" s="45" t="s">
        <v>2476</v>
      </c>
      <c r="C1844" s="45" t="s">
        <v>3172</v>
      </c>
      <c r="D1844" s="45" t="s">
        <v>2688</v>
      </c>
      <c r="E1844" s="45"/>
      <c r="F1844" s="2"/>
      <c r="G1844" s="2"/>
      <c r="H1844" s="2"/>
    </row>
    <row r="1845" spans="1:8" x14ac:dyDescent="0.3">
      <c r="A1845" s="74">
        <v>1836</v>
      </c>
      <c r="B1845" s="79" t="s">
        <v>1107</v>
      </c>
      <c r="C1845" s="45" t="s">
        <v>3171</v>
      </c>
      <c r="D1845" s="79" t="s">
        <v>1507</v>
      </c>
      <c r="E1845" s="56"/>
      <c r="F1845" s="2"/>
      <c r="G1845" s="2"/>
      <c r="H1845" s="2"/>
    </row>
    <row r="1846" spans="1:8" x14ac:dyDescent="0.3">
      <c r="A1846" s="45">
        <v>1837</v>
      </c>
      <c r="B1846" s="79" t="s">
        <v>1108</v>
      </c>
      <c r="C1846" s="45" t="s">
        <v>3171</v>
      </c>
      <c r="D1846" s="79" t="s">
        <v>1507</v>
      </c>
      <c r="E1846" s="56"/>
      <c r="F1846" s="2"/>
      <c r="G1846" s="2"/>
      <c r="H1846" s="2"/>
    </row>
    <row r="1847" spans="1:8" x14ac:dyDescent="0.3">
      <c r="A1847" s="74">
        <v>1838</v>
      </c>
      <c r="B1847" s="79" t="s">
        <v>1109</v>
      </c>
      <c r="C1847" s="45" t="s">
        <v>3171</v>
      </c>
      <c r="D1847" s="79" t="s">
        <v>1507</v>
      </c>
      <c r="E1847" s="56"/>
      <c r="F1847" s="2"/>
      <c r="G1847" s="2"/>
      <c r="H1847" s="2"/>
    </row>
    <row r="1848" spans="1:8" x14ac:dyDescent="0.3">
      <c r="A1848" s="45">
        <v>1839</v>
      </c>
      <c r="B1848" s="45" t="s">
        <v>2477</v>
      </c>
      <c r="C1848" s="45" t="s">
        <v>3172</v>
      </c>
      <c r="D1848" s="45" t="s">
        <v>2688</v>
      </c>
      <c r="E1848" s="45"/>
      <c r="F1848" s="2"/>
      <c r="G1848" s="2"/>
      <c r="H1848" s="2"/>
    </row>
    <row r="1849" spans="1:8" x14ac:dyDescent="0.3">
      <c r="A1849" s="74">
        <v>1840</v>
      </c>
      <c r="B1849" s="79" t="s">
        <v>1112</v>
      </c>
      <c r="C1849" s="45" t="s">
        <v>3171</v>
      </c>
      <c r="D1849" s="79" t="s">
        <v>1507</v>
      </c>
      <c r="E1849" s="56"/>
      <c r="F1849" s="2"/>
      <c r="G1849" s="2"/>
      <c r="H1849" s="2"/>
    </row>
    <row r="1850" spans="1:8" x14ac:dyDescent="0.3">
      <c r="A1850" s="45">
        <v>1841</v>
      </c>
      <c r="B1850" s="79" t="s">
        <v>1110</v>
      </c>
      <c r="C1850" s="45" t="s">
        <v>3171</v>
      </c>
      <c r="D1850" s="79" t="s">
        <v>1507</v>
      </c>
      <c r="E1850" s="56"/>
      <c r="F1850" s="2"/>
      <c r="G1850" s="2"/>
      <c r="H1850" s="2"/>
    </row>
    <row r="1851" spans="1:8" x14ac:dyDescent="0.3">
      <c r="A1851" s="74">
        <v>1842</v>
      </c>
      <c r="B1851" s="79" t="s">
        <v>1111</v>
      </c>
      <c r="C1851" s="45" t="s">
        <v>3171</v>
      </c>
      <c r="D1851" s="79" t="s">
        <v>1507</v>
      </c>
      <c r="E1851" s="56"/>
      <c r="F1851" s="2"/>
      <c r="G1851" s="2"/>
      <c r="H1851" s="2"/>
    </row>
    <row r="1852" spans="1:8" x14ac:dyDescent="0.3">
      <c r="A1852" s="45">
        <v>1843</v>
      </c>
      <c r="B1852" s="79" t="s">
        <v>1113</v>
      </c>
      <c r="C1852" s="45" t="s">
        <v>3171</v>
      </c>
      <c r="D1852" s="79" t="s">
        <v>1507</v>
      </c>
      <c r="E1852" s="56"/>
      <c r="F1852" s="2"/>
      <c r="G1852" s="2"/>
      <c r="H1852" s="2"/>
    </row>
    <row r="1853" spans="1:8" x14ac:dyDescent="0.3">
      <c r="A1853" s="74">
        <v>1844</v>
      </c>
      <c r="B1853" s="45" t="s">
        <v>2478</v>
      </c>
      <c r="C1853" s="45" t="s">
        <v>3172</v>
      </c>
      <c r="D1853" s="45" t="s">
        <v>2688</v>
      </c>
      <c r="E1853" s="45"/>
      <c r="F1853" s="2"/>
      <c r="G1853" s="2"/>
      <c r="H1853" s="2"/>
    </row>
    <row r="1854" spans="1:8" x14ac:dyDescent="0.3">
      <c r="A1854" s="45">
        <v>1845</v>
      </c>
      <c r="B1854" s="45" t="s">
        <v>2479</v>
      </c>
      <c r="C1854" s="45" t="s">
        <v>3172</v>
      </c>
      <c r="D1854" s="45" t="s">
        <v>2688</v>
      </c>
      <c r="E1854" s="45"/>
      <c r="F1854" s="2"/>
      <c r="G1854" s="2"/>
      <c r="H1854" s="2"/>
    </row>
    <row r="1855" spans="1:8" x14ac:dyDescent="0.3">
      <c r="A1855" s="74">
        <v>1846</v>
      </c>
      <c r="B1855" s="45" t="s">
        <v>2480</v>
      </c>
      <c r="C1855" s="45" t="s">
        <v>3172</v>
      </c>
      <c r="D1855" s="45" t="s">
        <v>2688</v>
      </c>
      <c r="E1855" s="45"/>
      <c r="F1855" s="2"/>
      <c r="G1855" s="2"/>
      <c r="H1855" s="2"/>
    </row>
    <row r="1856" spans="1:8" x14ac:dyDescent="0.3">
      <c r="A1856" s="45">
        <v>1847</v>
      </c>
      <c r="B1856" s="45" t="s">
        <v>2481</v>
      </c>
      <c r="C1856" s="45" t="s">
        <v>3172</v>
      </c>
      <c r="D1856" s="45" t="s">
        <v>2688</v>
      </c>
      <c r="E1856" s="45"/>
      <c r="F1856" s="2"/>
      <c r="G1856" s="2"/>
      <c r="H1856" s="2"/>
    </row>
    <row r="1857" spans="1:8" x14ac:dyDescent="0.3">
      <c r="A1857" s="74">
        <v>1848</v>
      </c>
      <c r="B1857" s="79" t="s">
        <v>1114</v>
      </c>
      <c r="C1857" s="45" t="s">
        <v>3171</v>
      </c>
      <c r="D1857" s="79" t="s">
        <v>1507</v>
      </c>
      <c r="E1857" s="56"/>
      <c r="F1857" s="2"/>
      <c r="G1857" s="2"/>
      <c r="H1857" s="2"/>
    </row>
    <row r="1858" spans="1:8" x14ac:dyDescent="0.3">
      <c r="A1858" s="45">
        <v>1849</v>
      </c>
      <c r="B1858" s="45" t="s">
        <v>2482</v>
      </c>
      <c r="C1858" s="45" t="s">
        <v>3172</v>
      </c>
      <c r="D1858" s="45" t="s">
        <v>2688</v>
      </c>
      <c r="E1858" s="45"/>
      <c r="F1858" s="2"/>
      <c r="G1858" s="2"/>
      <c r="H1858" s="2"/>
    </row>
    <row r="1859" spans="1:8" x14ac:dyDescent="0.3">
      <c r="A1859" s="74">
        <v>1850</v>
      </c>
      <c r="B1859" s="45" t="s">
        <v>2483</v>
      </c>
      <c r="C1859" s="45" t="s">
        <v>3172</v>
      </c>
      <c r="D1859" s="45" t="s">
        <v>2688</v>
      </c>
      <c r="E1859" s="45"/>
      <c r="F1859" s="2"/>
      <c r="G1859" s="2"/>
      <c r="H1859" s="2"/>
    </row>
    <row r="1860" spans="1:8" x14ac:dyDescent="0.3">
      <c r="A1860" s="45">
        <v>1851</v>
      </c>
      <c r="B1860" s="45" t="s">
        <v>2484</v>
      </c>
      <c r="C1860" s="45" t="s">
        <v>3172</v>
      </c>
      <c r="D1860" s="45" t="s">
        <v>2688</v>
      </c>
      <c r="E1860" s="45"/>
      <c r="F1860" s="2"/>
      <c r="G1860" s="2"/>
      <c r="H1860" s="2"/>
    </row>
    <row r="1861" spans="1:8" x14ac:dyDescent="0.3">
      <c r="A1861" s="74">
        <v>1852</v>
      </c>
      <c r="B1861" s="45" t="s">
        <v>2485</v>
      </c>
      <c r="C1861" s="45" t="s">
        <v>3172</v>
      </c>
      <c r="D1861" s="45" t="s">
        <v>2688</v>
      </c>
      <c r="E1861" s="45"/>
      <c r="F1861" s="2"/>
      <c r="G1861" s="2"/>
      <c r="H1861" s="2"/>
    </row>
    <row r="1862" spans="1:8" x14ac:dyDescent="0.3">
      <c r="A1862" s="45">
        <v>1853</v>
      </c>
      <c r="B1862" s="45" t="s">
        <v>2486</v>
      </c>
      <c r="C1862" s="45" t="s">
        <v>3172</v>
      </c>
      <c r="D1862" s="45" t="s">
        <v>2688</v>
      </c>
      <c r="E1862" s="45"/>
      <c r="F1862" s="2"/>
      <c r="G1862" s="2"/>
      <c r="H1862" s="2"/>
    </row>
    <row r="1863" spans="1:8" x14ac:dyDescent="0.3">
      <c r="A1863" s="74">
        <v>1854</v>
      </c>
      <c r="B1863" s="79" t="s">
        <v>1115</v>
      </c>
      <c r="C1863" s="45" t="s">
        <v>3171</v>
      </c>
      <c r="D1863" s="79" t="s">
        <v>1507</v>
      </c>
      <c r="E1863" s="56"/>
      <c r="F1863" s="2"/>
      <c r="G1863" s="2"/>
      <c r="H1863" s="2"/>
    </row>
    <row r="1864" spans="1:8" x14ac:dyDescent="0.3">
      <c r="A1864" s="45">
        <v>1855</v>
      </c>
      <c r="B1864" s="79" t="s">
        <v>1116</v>
      </c>
      <c r="C1864" s="45" t="s">
        <v>3171</v>
      </c>
      <c r="D1864" s="79" t="s">
        <v>1507</v>
      </c>
      <c r="E1864" s="56"/>
      <c r="F1864" s="2"/>
      <c r="G1864" s="2"/>
      <c r="H1864" s="2"/>
    </row>
    <row r="1865" spans="1:8" x14ac:dyDescent="0.3">
      <c r="A1865" s="74">
        <v>1856</v>
      </c>
      <c r="B1865" s="45" t="s">
        <v>2487</v>
      </c>
      <c r="C1865" s="45" t="s">
        <v>3172</v>
      </c>
      <c r="D1865" s="45" t="s">
        <v>2688</v>
      </c>
      <c r="E1865" s="45"/>
      <c r="F1865" s="2"/>
      <c r="G1865" s="2"/>
      <c r="H1865" s="2"/>
    </row>
    <row r="1866" spans="1:8" x14ac:dyDescent="0.3">
      <c r="A1866" s="45">
        <v>1857</v>
      </c>
      <c r="B1866" s="79" t="s">
        <v>1117</v>
      </c>
      <c r="C1866" s="45" t="s">
        <v>3171</v>
      </c>
      <c r="D1866" s="79" t="s">
        <v>1507</v>
      </c>
      <c r="E1866" s="56"/>
      <c r="F1866" s="2"/>
      <c r="G1866" s="2"/>
      <c r="H1866" s="2"/>
    </row>
    <row r="1867" spans="1:8" x14ac:dyDescent="0.3">
      <c r="A1867" s="74">
        <v>1858</v>
      </c>
      <c r="B1867" s="45" t="s">
        <v>2488</v>
      </c>
      <c r="C1867" s="45" t="s">
        <v>3172</v>
      </c>
      <c r="D1867" s="45" t="s">
        <v>2688</v>
      </c>
      <c r="E1867" s="45"/>
      <c r="F1867" s="2"/>
      <c r="G1867" s="2"/>
      <c r="H1867" s="2"/>
    </row>
    <row r="1868" spans="1:8" x14ac:dyDescent="0.3">
      <c r="A1868" s="45">
        <v>1859</v>
      </c>
      <c r="B1868" s="79" t="s">
        <v>1118</v>
      </c>
      <c r="C1868" s="45" t="s">
        <v>3171</v>
      </c>
      <c r="D1868" s="79" t="s">
        <v>1507</v>
      </c>
      <c r="E1868" s="56"/>
      <c r="F1868" s="2"/>
      <c r="G1868" s="2"/>
      <c r="H1868" s="2"/>
    </row>
    <row r="1869" spans="1:8" x14ac:dyDescent="0.3">
      <c r="A1869" s="74">
        <v>1860</v>
      </c>
      <c r="B1869" s="45" t="s">
        <v>2489</v>
      </c>
      <c r="C1869" s="45" t="s">
        <v>3172</v>
      </c>
      <c r="D1869" s="45" t="s">
        <v>2688</v>
      </c>
      <c r="E1869" s="45"/>
      <c r="F1869" s="2"/>
      <c r="G1869" s="2"/>
      <c r="H1869" s="2"/>
    </row>
    <row r="1870" spans="1:8" x14ac:dyDescent="0.3">
      <c r="A1870" s="45">
        <v>1861</v>
      </c>
      <c r="B1870" s="45" t="s">
        <v>2490</v>
      </c>
      <c r="C1870" s="45" t="s">
        <v>3172</v>
      </c>
      <c r="D1870" s="45" t="s">
        <v>2688</v>
      </c>
      <c r="E1870" s="45"/>
      <c r="F1870" s="2"/>
      <c r="G1870" s="2"/>
      <c r="H1870" s="2"/>
    </row>
    <row r="1871" spans="1:8" x14ac:dyDescent="0.3">
      <c r="A1871" s="74">
        <v>1862</v>
      </c>
      <c r="B1871" s="79" t="s">
        <v>1119</v>
      </c>
      <c r="C1871" s="45" t="s">
        <v>3171</v>
      </c>
      <c r="D1871" s="79" t="s">
        <v>1507</v>
      </c>
      <c r="E1871" s="56"/>
      <c r="F1871" s="2"/>
      <c r="G1871" s="2"/>
      <c r="H1871" s="2"/>
    </row>
    <row r="1872" spans="1:8" x14ac:dyDescent="0.3">
      <c r="A1872" s="45">
        <v>1863</v>
      </c>
      <c r="B1872" s="79" t="s">
        <v>1120</v>
      </c>
      <c r="C1872" s="45" t="s">
        <v>3171</v>
      </c>
      <c r="D1872" s="79" t="s">
        <v>1507</v>
      </c>
      <c r="E1872" s="56"/>
      <c r="F1872" s="2"/>
      <c r="G1872" s="2"/>
      <c r="H1872" s="2"/>
    </row>
    <row r="1873" spans="1:8" x14ac:dyDescent="0.3">
      <c r="A1873" s="74">
        <v>1864</v>
      </c>
      <c r="B1873" s="45" t="s">
        <v>2491</v>
      </c>
      <c r="C1873" s="45" t="s">
        <v>3172</v>
      </c>
      <c r="D1873" s="45" t="s">
        <v>2688</v>
      </c>
      <c r="E1873" s="45"/>
      <c r="F1873" s="2"/>
      <c r="G1873" s="2"/>
      <c r="H1873" s="2"/>
    </row>
    <row r="1874" spans="1:8" x14ac:dyDescent="0.3">
      <c r="A1874" s="45">
        <v>1865</v>
      </c>
      <c r="B1874" s="45" t="s">
        <v>2492</v>
      </c>
      <c r="C1874" s="45" t="s">
        <v>3172</v>
      </c>
      <c r="D1874" s="45" t="s">
        <v>2688</v>
      </c>
      <c r="E1874" s="45"/>
      <c r="F1874" s="2"/>
      <c r="G1874" s="2"/>
      <c r="H1874" s="2"/>
    </row>
    <row r="1875" spans="1:8" x14ac:dyDescent="0.3">
      <c r="A1875" s="74">
        <v>1866</v>
      </c>
      <c r="B1875" s="79" t="s">
        <v>1121</v>
      </c>
      <c r="C1875" s="45" t="s">
        <v>3171</v>
      </c>
      <c r="D1875" s="79" t="s">
        <v>1507</v>
      </c>
      <c r="E1875" s="56"/>
      <c r="F1875" s="2"/>
      <c r="G1875" s="2"/>
      <c r="H1875" s="2"/>
    </row>
    <row r="1876" spans="1:8" x14ac:dyDescent="0.3">
      <c r="A1876" s="45">
        <v>1867</v>
      </c>
      <c r="B1876" s="79" t="s">
        <v>1122</v>
      </c>
      <c r="C1876" s="45" t="s">
        <v>3171</v>
      </c>
      <c r="D1876" s="79" t="s">
        <v>1507</v>
      </c>
      <c r="E1876" s="56"/>
      <c r="F1876" s="2"/>
      <c r="G1876" s="2"/>
      <c r="H1876" s="2"/>
    </row>
    <row r="1877" spans="1:8" x14ac:dyDescent="0.3">
      <c r="A1877" s="74">
        <v>1868</v>
      </c>
      <c r="B1877" s="45" t="s">
        <v>2493</v>
      </c>
      <c r="C1877" s="45" t="s">
        <v>3172</v>
      </c>
      <c r="D1877" s="45" t="s">
        <v>2688</v>
      </c>
      <c r="E1877" s="45"/>
      <c r="F1877" s="2"/>
      <c r="G1877" s="2"/>
      <c r="H1877" s="2"/>
    </row>
    <row r="1878" spans="1:8" x14ac:dyDescent="0.3">
      <c r="A1878" s="45">
        <v>1869</v>
      </c>
      <c r="B1878" s="79" t="s">
        <v>1123</v>
      </c>
      <c r="C1878" s="45" t="s">
        <v>3171</v>
      </c>
      <c r="D1878" s="79" t="s">
        <v>1507</v>
      </c>
      <c r="E1878" s="56"/>
      <c r="F1878" s="2"/>
      <c r="G1878" s="2"/>
      <c r="H1878" s="2"/>
    </row>
    <row r="1879" spans="1:8" x14ac:dyDescent="0.3">
      <c r="A1879" s="74">
        <v>1870</v>
      </c>
      <c r="B1879" s="45" t="s">
        <v>2494</v>
      </c>
      <c r="C1879" s="45" t="s">
        <v>3172</v>
      </c>
      <c r="D1879" s="45" t="s">
        <v>2688</v>
      </c>
      <c r="E1879" s="45"/>
      <c r="F1879" s="2"/>
      <c r="G1879" s="2"/>
      <c r="H1879" s="2"/>
    </row>
    <row r="1880" spans="1:8" x14ac:dyDescent="0.3">
      <c r="A1880" s="45">
        <v>1871</v>
      </c>
      <c r="B1880" s="45" t="s">
        <v>1905</v>
      </c>
      <c r="C1880" s="45" t="s">
        <v>3172</v>
      </c>
      <c r="D1880" s="45" t="s">
        <v>2688</v>
      </c>
      <c r="E1880" s="45"/>
      <c r="F1880" s="2"/>
      <c r="G1880" s="2"/>
      <c r="H1880" s="2"/>
    </row>
    <row r="1881" spans="1:8" x14ac:dyDescent="0.3">
      <c r="A1881" s="74">
        <v>1872</v>
      </c>
      <c r="B1881" s="79" t="s">
        <v>1124</v>
      </c>
      <c r="C1881" s="45" t="s">
        <v>3171</v>
      </c>
      <c r="D1881" s="79" t="s">
        <v>1507</v>
      </c>
      <c r="E1881" s="56"/>
      <c r="F1881" s="2"/>
      <c r="G1881" s="2"/>
      <c r="H1881" s="2"/>
    </row>
    <row r="1882" spans="1:8" x14ac:dyDescent="0.3">
      <c r="A1882" s="45">
        <v>1873</v>
      </c>
      <c r="B1882" s="79" t="s">
        <v>1125</v>
      </c>
      <c r="C1882" s="45" t="s">
        <v>3171</v>
      </c>
      <c r="D1882" s="79" t="s">
        <v>1507</v>
      </c>
      <c r="E1882" s="56"/>
      <c r="F1882" s="2"/>
      <c r="G1882" s="2"/>
      <c r="H1882" s="2"/>
    </row>
    <row r="1883" spans="1:8" x14ac:dyDescent="0.3">
      <c r="A1883" s="74">
        <v>1874</v>
      </c>
      <c r="B1883" s="45" t="s">
        <v>2495</v>
      </c>
      <c r="C1883" s="45" t="s">
        <v>3172</v>
      </c>
      <c r="D1883" s="45" t="s">
        <v>2688</v>
      </c>
      <c r="E1883" s="45"/>
      <c r="F1883" s="2"/>
      <c r="G1883" s="2"/>
      <c r="H1883" s="2"/>
    </row>
    <row r="1884" spans="1:8" x14ac:dyDescent="0.3">
      <c r="A1884" s="45">
        <v>1875</v>
      </c>
      <c r="B1884" s="79" t="s">
        <v>1126</v>
      </c>
      <c r="C1884" s="45" t="s">
        <v>3171</v>
      </c>
      <c r="D1884" s="79" t="s">
        <v>1507</v>
      </c>
      <c r="E1884" s="56"/>
      <c r="F1884" s="2"/>
      <c r="G1884" s="2"/>
      <c r="H1884" s="2"/>
    </row>
    <row r="1885" spans="1:8" x14ac:dyDescent="0.3">
      <c r="A1885" s="74">
        <v>1876</v>
      </c>
      <c r="B1885" s="45" t="s">
        <v>2496</v>
      </c>
      <c r="C1885" s="45" t="s">
        <v>3172</v>
      </c>
      <c r="D1885" s="45" t="s">
        <v>2688</v>
      </c>
      <c r="E1885" s="45"/>
      <c r="F1885" s="2"/>
      <c r="G1885" s="2"/>
      <c r="H1885" s="2"/>
    </row>
    <row r="1886" spans="1:8" x14ac:dyDescent="0.3">
      <c r="A1886" s="45">
        <v>1877</v>
      </c>
      <c r="B1886" s="79" t="s">
        <v>1127</v>
      </c>
      <c r="C1886" s="45" t="s">
        <v>3171</v>
      </c>
      <c r="D1886" s="79" t="s">
        <v>1507</v>
      </c>
      <c r="E1886" s="56"/>
      <c r="F1886" s="2"/>
      <c r="G1886" s="2"/>
      <c r="H1886" s="2"/>
    </row>
    <row r="1887" spans="1:8" x14ac:dyDescent="0.3">
      <c r="A1887" s="74">
        <v>1878</v>
      </c>
      <c r="B1887" s="79" t="s">
        <v>1128</v>
      </c>
      <c r="C1887" s="45" t="s">
        <v>3171</v>
      </c>
      <c r="D1887" s="79" t="s">
        <v>1507</v>
      </c>
      <c r="E1887" s="56"/>
      <c r="F1887" s="2"/>
      <c r="G1887" s="2"/>
      <c r="H1887" s="2"/>
    </row>
    <row r="1888" spans="1:8" x14ac:dyDescent="0.3">
      <c r="A1888" s="45">
        <v>1879</v>
      </c>
      <c r="B1888" s="79" t="s">
        <v>1129</v>
      </c>
      <c r="C1888" s="45" t="s">
        <v>3171</v>
      </c>
      <c r="D1888" s="79" t="s">
        <v>1507</v>
      </c>
      <c r="E1888" s="56"/>
      <c r="F1888" s="2"/>
      <c r="G1888" s="2"/>
      <c r="H1888" s="2"/>
    </row>
    <row r="1889" spans="1:8" x14ac:dyDescent="0.3">
      <c r="A1889" s="74">
        <v>1880</v>
      </c>
      <c r="B1889" s="79" t="s">
        <v>1130</v>
      </c>
      <c r="C1889" s="45" t="s">
        <v>3171</v>
      </c>
      <c r="D1889" s="79" t="s">
        <v>1507</v>
      </c>
      <c r="E1889" s="56"/>
      <c r="F1889" s="2"/>
      <c r="G1889" s="2"/>
      <c r="H1889" s="2"/>
    </row>
    <row r="1890" spans="1:8" x14ac:dyDescent="0.3">
      <c r="A1890" s="45">
        <v>1881</v>
      </c>
      <c r="B1890" s="45" t="s">
        <v>2497</v>
      </c>
      <c r="C1890" s="45" t="s">
        <v>3172</v>
      </c>
      <c r="D1890" s="45" t="s">
        <v>2688</v>
      </c>
      <c r="E1890" s="45"/>
      <c r="F1890" s="2"/>
      <c r="G1890" s="2"/>
      <c r="H1890" s="2"/>
    </row>
    <row r="1891" spans="1:8" x14ac:dyDescent="0.3">
      <c r="A1891" s="74">
        <v>1882</v>
      </c>
      <c r="B1891" s="79" t="s">
        <v>1131</v>
      </c>
      <c r="C1891" s="45" t="s">
        <v>3171</v>
      </c>
      <c r="D1891" s="79" t="s">
        <v>1507</v>
      </c>
      <c r="E1891" s="56"/>
      <c r="F1891" s="2"/>
      <c r="G1891" s="2"/>
      <c r="H1891" s="2"/>
    </row>
    <row r="1892" spans="1:8" x14ac:dyDescent="0.3">
      <c r="A1892" s="45">
        <v>1883</v>
      </c>
      <c r="B1892" s="45" t="s">
        <v>2498</v>
      </c>
      <c r="C1892" s="45" t="s">
        <v>3172</v>
      </c>
      <c r="D1892" s="45" t="s">
        <v>2688</v>
      </c>
      <c r="E1892" s="45"/>
      <c r="F1892" s="2"/>
      <c r="G1892" s="2"/>
      <c r="H1892" s="2"/>
    </row>
    <row r="1893" spans="1:8" x14ac:dyDescent="0.3">
      <c r="A1893" s="74">
        <v>1884</v>
      </c>
      <c r="B1893" s="45" t="s">
        <v>1906</v>
      </c>
      <c r="C1893" s="45" t="s">
        <v>3172</v>
      </c>
      <c r="D1893" s="45" t="s">
        <v>2694</v>
      </c>
      <c r="E1893" s="45"/>
      <c r="F1893" s="2"/>
      <c r="G1893" s="2"/>
      <c r="H1893" s="2"/>
    </row>
    <row r="1894" spans="1:8" x14ac:dyDescent="0.3">
      <c r="A1894" s="45">
        <v>1885</v>
      </c>
      <c r="B1894" s="79" t="s">
        <v>1132</v>
      </c>
      <c r="C1894" s="45" t="s">
        <v>3171</v>
      </c>
      <c r="D1894" s="79" t="s">
        <v>1507</v>
      </c>
      <c r="E1894" s="56"/>
      <c r="F1894" s="2"/>
      <c r="G1894" s="2"/>
      <c r="H1894" s="2"/>
    </row>
    <row r="1895" spans="1:8" x14ac:dyDescent="0.3">
      <c r="A1895" s="74">
        <v>1886</v>
      </c>
      <c r="B1895" s="79" t="s">
        <v>1133</v>
      </c>
      <c r="C1895" s="45" t="s">
        <v>3171</v>
      </c>
      <c r="D1895" s="79" t="s">
        <v>1507</v>
      </c>
      <c r="E1895" s="56"/>
      <c r="F1895" s="2"/>
      <c r="G1895" s="2"/>
      <c r="H1895" s="2"/>
    </row>
    <row r="1896" spans="1:8" x14ac:dyDescent="0.3">
      <c r="A1896" s="45">
        <v>1887</v>
      </c>
      <c r="B1896" s="45" t="s">
        <v>2499</v>
      </c>
      <c r="C1896" s="45" t="s">
        <v>3172</v>
      </c>
      <c r="D1896" s="45" t="s">
        <v>2688</v>
      </c>
      <c r="E1896" s="45"/>
      <c r="F1896" s="2"/>
      <c r="G1896" s="2"/>
      <c r="H1896" s="2"/>
    </row>
    <row r="1897" spans="1:8" x14ac:dyDescent="0.3">
      <c r="A1897" s="74">
        <v>1888</v>
      </c>
      <c r="B1897" s="45" t="s">
        <v>2500</v>
      </c>
      <c r="C1897" s="45" t="s">
        <v>3172</v>
      </c>
      <c r="D1897" s="45" t="s">
        <v>2688</v>
      </c>
      <c r="E1897" s="45"/>
      <c r="F1897" s="2"/>
      <c r="G1897" s="2"/>
      <c r="H1897" s="2"/>
    </row>
    <row r="1898" spans="1:8" x14ac:dyDescent="0.3">
      <c r="A1898" s="45">
        <v>1889</v>
      </c>
      <c r="B1898" s="79" t="s">
        <v>1134</v>
      </c>
      <c r="C1898" s="45" t="s">
        <v>3171</v>
      </c>
      <c r="D1898" s="79" t="s">
        <v>1507</v>
      </c>
      <c r="E1898" s="56"/>
      <c r="F1898" s="2"/>
      <c r="G1898" s="2"/>
      <c r="H1898" s="2"/>
    </row>
    <row r="1899" spans="1:8" x14ac:dyDescent="0.3">
      <c r="A1899" s="74">
        <v>1890</v>
      </c>
      <c r="B1899" s="79" t="s">
        <v>1135</v>
      </c>
      <c r="C1899" s="45" t="s">
        <v>3171</v>
      </c>
      <c r="D1899" s="79" t="s">
        <v>1507</v>
      </c>
      <c r="E1899" s="56"/>
      <c r="F1899" s="2"/>
      <c r="G1899" s="2"/>
      <c r="H1899" s="2"/>
    </row>
    <row r="1900" spans="1:8" x14ac:dyDescent="0.3">
      <c r="A1900" s="45">
        <v>1891</v>
      </c>
      <c r="B1900" s="79" t="s">
        <v>1136</v>
      </c>
      <c r="C1900" s="45" t="s">
        <v>3171</v>
      </c>
      <c r="D1900" s="79" t="s">
        <v>1507</v>
      </c>
      <c r="E1900" s="56"/>
      <c r="F1900" s="2"/>
      <c r="G1900" s="2"/>
      <c r="H1900" s="2"/>
    </row>
    <row r="1901" spans="1:8" x14ac:dyDescent="0.3">
      <c r="A1901" s="74">
        <v>1892</v>
      </c>
      <c r="B1901" s="79" t="s">
        <v>1137</v>
      </c>
      <c r="C1901" s="45" t="s">
        <v>3171</v>
      </c>
      <c r="D1901" s="79" t="s">
        <v>1507</v>
      </c>
      <c r="E1901" s="56"/>
      <c r="F1901" s="2"/>
      <c r="G1901" s="2"/>
      <c r="H1901" s="2"/>
    </row>
    <row r="1902" spans="1:8" x14ac:dyDescent="0.3">
      <c r="A1902" s="45">
        <v>1893</v>
      </c>
      <c r="B1902" s="79" t="s">
        <v>1138</v>
      </c>
      <c r="C1902" s="45" t="s">
        <v>3171</v>
      </c>
      <c r="D1902" s="79" t="s">
        <v>1507</v>
      </c>
      <c r="E1902" s="56"/>
      <c r="F1902" s="2"/>
      <c r="G1902" s="2"/>
      <c r="H1902" s="2"/>
    </row>
    <row r="1903" spans="1:8" x14ac:dyDescent="0.3">
      <c r="A1903" s="74">
        <v>1894</v>
      </c>
      <c r="B1903" s="45" t="s">
        <v>2501</v>
      </c>
      <c r="C1903" s="45" t="s">
        <v>3172</v>
      </c>
      <c r="D1903" s="45" t="s">
        <v>2688</v>
      </c>
      <c r="E1903" s="45"/>
      <c r="F1903" s="2"/>
      <c r="G1903" s="2"/>
      <c r="H1903" s="2"/>
    </row>
    <row r="1904" spans="1:8" x14ac:dyDescent="0.3">
      <c r="A1904" s="45">
        <v>1895</v>
      </c>
      <c r="B1904" s="79" t="s">
        <v>1139</v>
      </c>
      <c r="C1904" s="45" t="s">
        <v>3171</v>
      </c>
      <c r="D1904" s="79" t="s">
        <v>1507</v>
      </c>
      <c r="E1904" s="56"/>
      <c r="F1904" s="2"/>
      <c r="G1904" s="2"/>
      <c r="H1904" s="2"/>
    </row>
    <row r="1905" spans="1:8" x14ac:dyDescent="0.3">
      <c r="A1905" s="74">
        <v>1896</v>
      </c>
      <c r="B1905" s="79" t="s">
        <v>1140</v>
      </c>
      <c r="C1905" s="45" t="s">
        <v>3171</v>
      </c>
      <c r="D1905" s="79" t="s">
        <v>1507</v>
      </c>
      <c r="E1905" s="56"/>
      <c r="F1905" s="2"/>
      <c r="G1905" s="2"/>
      <c r="H1905" s="2"/>
    </row>
    <row r="1906" spans="1:8" x14ac:dyDescent="0.3">
      <c r="A1906" s="45">
        <v>1897</v>
      </c>
      <c r="B1906" s="79" t="s">
        <v>1141</v>
      </c>
      <c r="C1906" s="45" t="s">
        <v>3171</v>
      </c>
      <c r="D1906" s="79" t="s">
        <v>1507</v>
      </c>
      <c r="E1906" s="56"/>
      <c r="F1906" s="2"/>
      <c r="G1906" s="2"/>
      <c r="H1906" s="2"/>
    </row>
    <row r="1907" spans="1:8" x14ac:dyDescent="0.3">
      <c r="A1907" s="74">
        <v>1898</v>
      </c>
      <c r="B1907" s="79" t="s">
        <v>1142</v>
      </c>
      <c r="C1907" s="45" t="s">
        <v>3171</v>
      </c>
      <c r="D1907" s="79" t="s">
        <v>1507</v>
      </c>
      <c r="E1907" s="56"/>
      <c r="F1907" s="2"/>
      <c r="G1907" s="2"/>
      <c r="H1907" s="2"/>
    </row>
    <row r="1908" spans="1:8" x14ac:dyDescent="0.3">
      <c r="A1908" s="45">
        <v>1899</v>
      </c>
      <c r="B1908" s="79" t="s">
        <v>1143</v>
      </c>
      <c r="C1908" s="45" t="s">
        <v>3171</v>
      </c>
      <c r="D1908" s="79" t="s">
        <v>1507</v>
      </c>
      <c r="E1908" s="56"/>
      <c r="F1908" s="2"/>
      <c r="G1908" s="2"/>
      <c r="H1908" s="2"/>
    </row>
    <row r="1909" spans="1:8" x14ac:dyDescent="0.3">
      <c r="A1909" s="74">
        <v>1900</v>
      </c>
      <c r="B1909" s="79" t="s">
        <v>1144</v>
      </c>
      <c r="C1909" s="45" t="s">
        <v>3171</v>
      </c>
      <c r="D1909" s="79" t="s">
        <v>1507</v>
      </c>
      <c r="E1909" s="56"/>
      <c r="F1909" s="2"/>
      <c r="G1909" s="2"/>
      <c r="H1909" s="2"/>
    </row>
    <row r="1910" spans="1:8" x14ac:dyDescent="0.3">
      <c r="A1910" s="45">
        <v>1901</v>
      </c>
      <c r="B1910" s="79" t="s">
        <v>1145</v>
      </c>
      <c r="C1910" s="45" t="s">
        <v>3171</v>
      </c>
      <c r="D1910" s="79" t="s">
        <v>1507</v>
      </c>
      <c r="E1910" s="56"/>
      <c r="F1910" s="2"/>
      <c r="G1910" s="2"/>
      <c r="H1910" s="2"/>
    </row>
    <row r="1911" spans="1:8" x14ac:dyDescent="0.3">
      <c r="A1911" s="74">
        <v>1902</v>
      </c>
      <c r="B1911" s="45" t="s">
        <v>1907</v>
      </c>
      <c r="C1911" s="45" t="s">
        <v>3172</v>
      </c>
      <c r="D1911" s="45" t="s">
        <v>2688</v>
      </c>
      <c r="E1911" s="45"/>
      <c r="F1911" s="2"/>
      <c r="G1911" s="2"/>
      <c r="H1911" s="2"/>
    </row>
    <row r="1912" spans="1:8" x14ac:dyDescent="0.3">
      <c r="A1912" s="45">
        <v>1903</v>
      </c>
      <c r="B1912" s="45" t="s">
        <v>2502</v>
      </c>
      <c r="C1912" s="45" t="s">
        <v>3172</v>
      </c>
      <c r="D1912" s="45" t="s">
        <v>2688</v>
      </c>
      <c r="E1912" s="45"/>
      <c r="F1912" s="2"/>
      <c r="G1912" s="2"/>
      <c r="H1912" s="2"/>
    </row>
    <row r="1913" spans="1:8" x14ac:dyDescent="0.3">
      <c r="A1913" s="74">
        <v>1904</v>
      </c>
      <c r="B1913" s="45" t="s">
        <v>2504</v>
      </c>
      <c r="C1913" s="45" t="s">
        <v>3172</v>
      </c>
      <c r="D1913" s="45" t="s">
        <v>2688</v>
      </c>
      <c r="E1913" s="45"/>
      <c r="F1913" s="2"/>
      <c r="G1913" s="2"/>
      <c r="H1913" s="2"/>
    </row>
    <row r="1914" spans="1:8" x14ac:dyDescent="0.3">
      <c r="A1914" s="45">
        <v>1905</v>
      </c>
      <c r="B1914" s="45" t="s">
        <v>2503</v>
      </c>
      <c r="C1914" s="45" t="s">
        <v>3172</v>
      </c>
      <c r="D1914" s="45" t="s">
        <v>2688</v>
      </c>
      <c r="E1914" s="45"/>
      <c r="F1914" s="2"/>
      <c r="G1914" s="2"/>
      <c r="H1914" s="2"/>
    </row>
    <row r="1915" spans="1:8" x14ac:dyDescent="0.3">
      <c r="A1915" s="74">
        <v>1906</v>
      </c>
      <c r="B1915" s="45" t="s">
        <v>2505</v>
      </c>
      <c r="C1915" s="45" t="s">
        <v>3172</v>
      </c>
      <c r="D1915" s="45" t="s">
        <v>2688</v>
      </c>
      <c r="E1915" s="45"/>
      <c r="F1915" s="2"/>
      <c r="G1915" s="2"/>
      <c r="H1915" s="2"/>
    </row>
    <row r="1916" spans="1:8" x14ac:dyDescent="0.3">
      <c r="A1916" s="45">
        <v>1907</v>
      </c>
      <c r="B1916" s="45" t="s">
        <v>1908</v>
      </c>
      <c r="C1916" s="45" t="s">
        <v>3172</v>
      </c>
      <c r="D1916" s="45" t="s">
        <v>2688</v>
      </c>
      <c r="E1916" s="45"/>
      <c r="F1916" s="2"/>
      <c r="G1916" s="2"/>
      <c r="H1916" s="2"/>
    </row>
    <row r="1917" spans="1:8" x14ac:dyDescent="0.3">
      <c r="A1917" s="74">
        <v>1908</v>
      </c>
      <c r="B1917" s="45" t="s">
        <v>2506</v>
      </c>
      <c r="C1917" s="45" t="s">
        <v>3172</v>
      </c>
      <c r="D1917" s="45" t="s">
        <v>2688</v>
      </c>
      <c r="E1917" s="45"/>
      <c r="F1917" s="2"/>
      <c r="G1917" s="2"/>
      <c r="H1917" s="2"/>
    </row>
    <row r="1918" spans="1:8" x14ac:dyDescent="0.3">
      <c r="A1918" s="45">
        <v>1909</v>
      </c>
      <c r="B1918" s="45" t="s">
        <v>2507</v>
      </c>
      <c r="C1918" s="45" t="s">
        <v>3172</v>
      </c>
      <c r="D1918" s="45" t="s">
        <v>2688</v>
      </c>
      <c r="E1918" s="45"/>
      <c r="F1918" s="2"/>
      <c r="G1918" s="2"/>
      <c r="H1918" s="2"/>
    </row>
    <row r="1919" spans="1:8" x14ac:dyDescent="0.3">
      <c r="A1919" s="74">
        <v>1910</v>
      </c>
      <c r="B1919" s="79" t="s">
        <v>1146</v>
      </c>
      <c r="C1919" s="45" t="s">
        <v>3171</v>
      </c>
      <c r="D1919" s="79" t="s">
        <v>1507</v>
      </c>
      <c r="E1919" s="56"/>
      <c r="F1919" s="2"/>
      <c r="G1919" s="2"/>
      <c r="H1919" s="2"/>
    </row>
    <row r="1920" spans="1:8" x14ac:dyDescent="0.3">
      <c r="A1920" s="45">
        <v>1911</v>
      </c>
      <c r="B1920" s="45" t="s">
        <v>2508</v>
      </c>
      <c r="C1920" s="45" t="s">
        <v>3172</v>
      </c>
      <c r="D1920" s="45" t="s">
        <v>2688</v>
      </c>
      <c r="E1920" s="45"/>
      <c r="F1920" s="2"/>
      <c r="G1920" s="2"/>
      <c r="H1920" s="2"/>
    </row>
    <row r="1921" spans="1:8" x14ac:dyDescent="0.3">
      <c r="A1921" s="74">
        <v>1912</v>
      </c>
      <c r="B1921" s="45" t="s">
        <v>2509</v>
      </c>
      <c r="C1921" s="45" t="s">
        <v>3172</v>
      </c>
      <c r="D1921" s="45" t="s">
        <v>2688</v>
      </c>
      <c r="E1921" s="45"/>
      <c r="F1921" s="2"/>
      <c r="G1921" s="2"/>
      <c r="H1921" s="2"/>
    </row>
    <row r="1922" spans="1:8" x14ac:dyDescent="0.3">
      <c r="A1922" s="45">
        <v>1913</v>
      </c>
      <c r="B1922" s="45" t="s">
        <v>2510</v>
      </c>
      <c r="C1922" s="45" t="s">
        <v>3172</v>
      </c>
      <c r="D1922" s="45" t="s">
        <v>2688</v>
      </c>
      <c r="E1922" s="45"/>
      <c r="F1922" s="2"/>
      <c r="G1922" s="2"/>
      <c r="H1922" s="2"/>
    </row>
    <row r="1923" spans="1:8" x14ac:dyDescent="0.3">
      <c r="A1923" s="74">
        <v>1914</v>
      </c>
      <c r="B1923" s="45" t="s">
        <v>2511</v>
      </c>
      <c r="C1923" s="45" t="s">
        <v>3172</v>
      </c>
      <c r="D1923" s="45" t="s">
        <v>2688</v>
      </c>
      <c r="E1923" s="45"/>
      <c r="F1923" s="2"/>
      <c r="G1923" s="2"/>
      <c r="H1923" s="2"/>
    </row>
    <row r="1924" spans="1:8" x14ac:dyDescent="0.3">
      <c r="A1924" s="45">
        <v>1915</v>
      </c>
      <c r="B1924" s="45" t="s">
        <v>2512</v>
      </c>
      <c r="C1924" s="45" t="s">
        <v>3172</v>
      </c>
      <c r="D1924" s="45" t="s">
        <v>2688</v>
      </c>
      <c r="E1924" s="45"/>
      <c r="F1924" s="2"/>
      <c r="G1924" s="2"/>
      <c r="H1924" s="2"/>
    </row>
    <row r="1925" spans="1:8" x14ac:dyDescent="0.3">
      <c r="A1925" s="74">
        <v>1916</v>
      </c>
      <c r="B1925" s="79" t="s">
        <v>1147</v>
      </c>
      <c r="C1925" s="45" t="s">
        <v>3171</v>
      </c>
      <c r="D1925" s="79" t="s">
        <v>1507</v>
      </c>
      <c r="E1925" s="56"/>
      <c r="F1925" s="2"/>
      <c r="G1925" s="2"/>
      <c r="H1925" s="2"/>
    </row>
    <row r="1926" spans="1:8" x14ac:dyDescent="0.3">
      <c r="A1926" s="45">
        <v>1917</v>
      </c>
      <c r="B1926" s="79" t="s">
        <v>1148</v>
      </c>
      <c r="C1926" s="45" t="s">
        <v>3171</v>
      </c>
      <c r="D1926" s="79" t="s">
        <v>1507</v>
      </c>
      <c r="E1926" s="56"/>
      <c r="F1926" s="2"/>
      <c r="G1926" s="2"/>
      <c r="H1926" s="2"/>
    </row>
    <row r="1927" spans="1:8" x14ac:dyDescent="0.3">
      <c r="A1927" s="74">
        <v>1918</v>
      </c>
      <c r="B1927" s="79" t="s">
        <v>1149</v>
      </c>
      <c r="C1927" s="45" t="s">
        <v>3171</v>
      </c>
      <c r="D1927" s="79" t="s">
        <v>1507</v>
      </c>
      <c r="E1927" s="56"/>
      <c r="F1927" s="2"/>
      <c r="G1927" s="2"/>
      <c r="H1927" s="2"/>
    </row>
    <row r="1928" spans="1:8" x14ac:dyDescent="0.3">
      <c r="A1928" s="45">
        <v>1919</v>
      </c>
      <c r="B1928" s="79" t="s">
        <v>1150</v>
      </c>
      <c r="C1928" s="45" t="s">
        <v>3171</v>
      </c>
      <c r="D1928" s="79" t="s">
        <v>1507</v>
      </c>
      <c r="E1928" s="56"/>
      <c r="F1928" s="2"/>
      <c r="G1928" s="2"/>
      <c r="H1928" s="2"/>
    </row>
    <row r="1929" spans="1:8" x14ac:dyDescent="0.3">
      <c r="A1929" s="74">
        <v>1920</v>
      </c>
      <c r="B1929" s="79" t="s">
        <v>1151</v>
      </c>
      <c r="C1929" s="45" t="s">
        <v>3171</v>
      </c>
      <c r="D1929" s="79" t="s">
        <v>1507</v>
      </c>
      <c r="E1929" s="56"/>
      <c r="F1929" s="2"/>
      <c r="G1929" s="2"/>
      <c r="H1929" s="2"/>
    </row>
    <row r="1930" spans="1:8" x14ac:dyDescent="0.3">
      <c r="A1930" s="45">
        <v>1921</v>
      </c>
      <c r="B1930" s="79" t="s">
        <v>1152</v>
      </c>
      <c r="C1930" s="45" t="s">
        <v>3171</v>
      </c>
      <c r="D1930" s="79" t="s">
        <v>1507</v>
      </c>
      <c r="E1930" s="56"/>
      <c r="F1930" s="2"/>
      <c r="G1930" s="2"/>
      <c r="H1930" s="2"/>
    </row>
    <row r="1931" spans="1:8" x14ac:dyDescent="0.3">
      <c r="A1931" s="74">
        <v>1922</v>
      </c>
      <c r="B1931" s="45" t="s">
        <v>1909</v>
      </c>
      <c r="C1931" s="45" t="s">
        <v>3172</v>
      </c>
      <c r="D1931" s="45" t="s">
        <v>2694</v>
      </c>
      <c r="E1931" s="45"/>
      <c r="F1931" s="2"/>
      <c r="G1931" s="2"/>
      <c r="H1931" s="2"/>
    </row>
    <row r="1932" spans="1:8" x14ac:dyDescent="0.3">
      <c r="A1932" s="45">
        <v>1923</v>
      </c>
      <c r="B1932" s="45" t="s">
        <v>2513</v>
      </c>
      <c r="C1932" s="45" t="s">
        <v>3172</v>
      </c>
      <c r="D1932" s="45" t="s">
        <v>2688</v>
      </c>
      <c r="E1932" s="45"/>
      <c r="F1932" s="2"/>
      <c r="G1932" s="2"/>
      <c r="H1932" s="2"/>
    </row>
    <row r="1933" spans="1:8" x14ac:dyDescent="0.3">
      <c r="A1933" s="74">
        <v>1924</v>
      </c>
      <c r="B1933" s="45" t="s">
        <v>2514</v>
      </c>
      <c r="C1933" s="45" t="s">
        <v>3172</v>
      </c>
      <c r="D1933" s="45" t="s">
        <v>2688</v>
      </c>
      <c r="E1933" s="45"/>
      <c r="F1933" s="2"/>
      <c r="G1933" s="2"/>
      <c r="H1933" s="2"/>
    </row>
    <row r="1934" spans="1:8" x14ac:dyDescent="0.3">
      <c r="A1934" s="45">
        <v>1925</v>
      </c>
      <c r="B1934" s="45" t="s">
        <v>1910</v>
      </c>
      <c r="C1934" s="45" t="s">
        <v>3172</v>
      </c>
      <c r="D1934" s="45" t="s">
        <v>2688</v>
      </c>
      <c r="E1934" s="45"/>
      <c r="F1934" s="2"/>
      <c r="G1934" s="2"/>
      <c r="H1934" s="2"/>
    </row>
    <row r="1935" spans="1:8" x14ac:dyDescent="0.3">
      <c r="A1935" s="74">
        <v>1926</v>
      </c>
      <c r="B1935" s="45" t="s">
        <v>2515</v>
      </c>
      <c r="C1935" s="45" t="s">
        <v>3172</v>
      </c>
      <c r="D1935" s="45" t="s">
        <v>2688</v>
      </c>
      <c r="E1935" s="45"/>
      <c r="F1935" s="2"/>
      <c r="G1935" s="2"/>
      <c r="H1935" s="2"/>
    </row>
    <row r="1936" spans="1:8" x14ac:dyDescent="0.3">
      <c r="A1936" s="45">
        <v>1927</v>
      </c>
      <c r="B1936" s="79" t="s">
        <v>1153</v>
      </c>
      <c r="C1936" s="45" t="s">
        <v>3171</v>
      </c>
      <c r="D1936" s="79" t="s">
        <v>1507</v>
      </c>
      <c r="E1936" s="56"/>
      <c r="F1936" s="2"/>
      <c r="G1936" s="2"/>
      <c r="H1936" s="2"/>
    </row>
    <row r="1937" spans="1:8" x14ac:dyDescent="0.3">
      <c r="A1937" s="74">
        <v>1928</v>
      </c>
      <c r="B1937" s="45" t="s">
        <v>1911</v>
      </c>
      <c r="C1937" s="45" t="s">
        <v>3172</v>
      </c>
      <c r="D1937" s="45" t="s">
        <v>2692</v>
      </c>
      <c r="E1937" s="45"/>
      <c r="F1937" s="2"/>
      <c r="G1937" s="2"/>
      <c r="H1937" s="2"/>
    </row>
    <row r="1938" spans="1:8" x14ac:dyDescent="0.3">
      <c r="A1938" s="45">
        <v>1929</v>
      </c>
      <c r="B1938" s="45" t="s">
        <v>2516</v>
      </c>
      <c r="C1938" s="45" t="s">
        <v>3172</v>
      </c>
      <c r="D1938" s="45" t="s">
        <v>2688</v>
      </c>
      <c r="E1938" s="45"/>
      <c r="F1938" s="2"/>
      <c r="G1938" s="2"/>
      <c r="H1938" s="2"/>
    </row>
    <row r="1939" spans="1:8" x14ac:dyDescent="0.3">
      <c r="A1939" s="74">
        <v>1930</v>
      </c>
      <c r="B1939" s="79" t="s">
        <v>1154</v>
      </c>
      <c r="C1939" s="45" t="s">
        <v>3171</v>
      </c>
      <c r="D1939" s="79" t="s">
        <v>1507</v>
      </c>
      <c r="E1939" s="56"/>
      <c r="F1939" s="2"/>
      <c r="G1939" s="2"/>
      <c r="H1939" s="2"/>
    </row>
    <row r="1940" spans="1:8" x14ac:dyDescent="0.3">
      <c r="A1940" s="45">
        <v>1931</v>
      </c>
      <c r="B1940" s="45" t="s">
        <v>2517</v>
      </c>
      <c r="C1940" s="45" t="s">
        <v>3172</v>
      </c>
      <c r="D1940" s="45" t="s">
        <v>2688</v>
      </c>
      <c r="E1940" s="45"/>
      <c r="F1940" s="2"/>
      <c r="G1940" s="2"/>
      <c r="H1940" s="2"/>
    </row>
    <row r="1941" spans="1:8" x14ac:dyDescent="0.3">
      <c r="A1941" s="74">
        <v>1932</v>
      </c>
      <c r="B1941" s="79" t="s">
        <v>1155</v>
      </c>
      <c r="C1941" s="45" t="s">
        <v>3171</v>
      </c>
      <c r="D1941" s="79" t="s">
        <v>1507</v>
      </c>
      <c r="E1941" s="56"/>
      <c r="F1941" s="2"/>
      <c r="G1941" s="2"/>
      <c r="H1941" s="2"/>
    </row>
    <row r="1942" spans="1:8" x14ac:dyDescent="0.3">
      <c r="A1942" s="45">
        <v>1933</v>
      </c>
      <c r="B1942" s="79" t="s">
        <v>1156</v>
      </c>
      <c r="C1942" s="45" t="s">
        <v>3171</v>
      </c>
      <c r="D1942" s="79" t="s">
        <v>1507</v>
      </c>
      <c r="E1942" s="56"/>
      <c r="F1942" s="2"/>
      <c r="G1942" s="2"/>
      <c r="H1942" s="2"/>
    </row>
    <row r="1943" spans="1:8" x14ac:dyDescent="0.3">
      <c r="A1943" s="74">
        <v>1934</v>
      </c>
      <c r="B1943" s="79" t="s">
        <v>1157</v>
      </c>
      <c r="C1943" s="45" t="s">
        <v>3171</v>
      </c>
      <c r="D1943" s="79" t="s">
        <v>1507</v>
      </c>
      <c r="E1943" s="56"/>
      <c r="F1943" s="2"/>
      <c r="G1943" s="2"/>
      <c r="H1943" s="2"/>
    </row>
    <row r="1944" spans="1:8" x14ac:dyDescent="0.3">
      <c r="A1944" s="45">
        <v>1935</v>
      </c>
      <c r="B1944" s="79" t="s">
        <v>1158</v>
      </c>
      <c r="C1944" s="45" t="s">
        <v>3171</v>
      </c>
      <c r="D1944" s="79" t="s">
        <v>1507</v>
      </c>
      <c r="E1944" s="56"/>
      <c r="F1944" s="2"/>
      <c r="G1944" s="2"/>
      <c r="H1944" s="2"/>
    </row>
    <row r="1945" spans="1:8" x14ac:dyDescent="0.3">
      <c r="A1945" s="74">
        <v>1936</v>
      </c>
      <c r="B1945" s="79" t="s">
        <v>1159</v>
      </c>
      <c r="C1945" s="45" t="s">
        <v>3171</v>
      </c>
      <c r="D1945" s="79" t="s">
        <v>1507</v>
      </c>
      <c r="E1945" s="56"/>
      <c r="F1945" s="2"/>
      <c r="G1945" s="2"/>
      <c r="H1945" s="2"/>
    </row>
    <row r="1946" spans="1:8" x14ac:dyDescent="0.3">
      <c r="A1946" s="45">
        <v>1937</v>
      </c>
      <c r="B1946" s="79" t="s">
        <v>1160</v>
      </c>
      <c r="C1946" s="45" t="s">
        <v>3171</v>
      </c>
      <c r="D1946" s="79" t="s">
        <v>1507</v>
      </c>
      <c r="E1946" s="56"/>
      <c r="F1946" s="2"/>
      <c r="G1946" s="2"/>
      <c r="H1946" s="2"/>
    </row>
    <row r="1947" spans="1:8" x14ac:dyDescent="0.3">
      <c r="A1947" s="74">
        <v>1938</v>
      </c>
      <c r="B1947" s="79" t="s">
        <v>1161</v>
      </c>
      <c r="C1947" s="45" t="s">
        <v>3171</v>
      </c>
      <c r="D1947" s="79" t="s">
        <v>1507</v>
      </c>
      <c r="E1947" s="56"/>
      <c r="F1947" s="2"/>
      <c r="G1947" s="2"/>
      <c r="H1947" s="2"/>
    </row>
    <row r="1948" spans="1:8" x14ac:dyDescent="0.3">
      <c r="A1948" s="45">
        <v>1939</v>
      </c>
      <c r="B1948" s="79" t="s">
        <v>1162</v>
      </c>
      <c r="C1948" s="45" t="s">
        <v>3171</v>
      </c>
      <c r="D1948" s="79" t="s">
        <v>1507</v>
      </c>
      <c r="E1948" s="56"/>
      <c r="F1948" s="2"/>
      <c r="G1948" s="2"/>
      <c r="H1948" s="2"/>
    </row>
    <row r="1949" spans="1:8" x14ac:dyDescent="0.3">
      <c r="A1949" s="74">
        <v>1940</v>
      </c>
      <c r="B1949" s="79" t="s">
        <v>1163</v>
      </c>
      <c r="C1949" s="45" t="s">
        <v>3171</v>
      </c>
      <c r="D1949" s="79" t="s">
        <v>1507</v>
      </c>
      <c r="E1949" s="56"/>
      <c r="F1949" s="2"/>
      <c r="G1949" s="2"/>
      <c r="H1949" s="2"/>
    </row>
    <row r="1950" spans="1:8" x14ac:dyDescent="0.3">
      <c r="A1950" s="45">
        <v>1941</v>
      </c>
      <c r="B1950" s="79" t="s">
        <v>1164</v>
      </c>
      <c r="C1950" s="45" t="s">
        <v>3171</v>
      </c>
      <c r="D1950" s="79" t="s">
        <v>1507</v>
      </c>
      <c r="E1950" s="56"/>
      <c r="F1950" s="2"/>
      <c r="G1950" s="2"/>
      <c r="H1950" s="2"/>
    </row>
    <row r="1951" spans="1:8" x14ac:dyDescent="0.3">
      <c r="A1951" s="74">
        <v>1942</v>
      </c>
      <c r="B1951" s="45" t="s">
        <v>2518</v>
      </c>
      <c r="C1951" s="45" t="s">
        <v>3172</v>
      </c>
      <c r="D1951" s="45" t="s">
        <v>2688</v>
      </c>
      <c r="E1951" s="45"/>
      <c r="F1951" s="2"/>
      <c r="G1951" s="2"/>
      <c r="H1951" s="2"/>
    </row>
    <row r="1952" spans="1:8" x14ac:dyDescent="0.3">
      <c r="A1952" s="45">
        <v>1943</v>
      </c>
      <c r="B1952" s="45" t="s">
        <v>2519</v>
      </c>
      <c r="C1952" s="45" t="s">
        <v>3172</v>
      </c>
      <c r="D1952" s="45" t="s">
        <v>2688</v>
      </c>
      <c r="E1952" s="45"/>
      <c r="F1952" s="2"/>
      <c r="G1952" s="2"/>
      <c r="H1952" s="2"/>
    </row>
    <row r="1953" spans="1:8" x14ac:dyDescent="0.3">
      <c r="A1953" s="74">
        <v>1944</v>
      </c>
      <c r="B1953" s="45" t="s">
        <v>2520</v>
      </c>
      <c r="C1953" s="45" t="s">
        <v>3172</v>
      </c>
      <c r="D1953" s="45" t="s">
        <v>2688</v>
      </c>
      <c r="E1953" s="45"/>
      <c r="F1953" s="2"/>
      <c r="G1953" s="2"/>
      <c r="H1953" s="2"/>
    </row>
    <row r="1954" spans="1:8" x14ac:dyDescent="0.3">
      <c r="A1954" s="45">
        <v>1945</v>
      </c>
      <c r="B1954" s="79" t="s">
        <v>1165</v>
      </c>
      <c r="C1954" s="45" t="s">
        <v>3171</v>
      </c>
      <c r="D1954" s="79" t="s">
        <v>1507</v>
      </c>
      <c r="E1954" s="56"/>
      <c r="F1954" s="2"/>
      <c r="G1954" s="2"/>
      <c r="H1954" s="2"/>
    </row>
    <row r="1955" spans="1:8" x14ac:dyDescent="0.3">
      <c r="A1955" s="74">
        <v>1946</v>
      </c>
      <c r="B1955" s="45" t="s">
        <v>2521</v>
      </c>
      <c r="C1955" s="45" t="s">
        <v>3172</v>
      </c>
      <c r="D1955" s="45" t="s">
        <v>2688</v>
      </c>
      <c r="E1955" s="45"/>
      <c r="F1955" s="2"/>
      <c r="G1955" s="2"/>
      <c r="H1955" s="2"/>
    </row>
    <row r="1956" spans="1:8" x14ac:dyDescent="0.3">
      <c r="A1956" s="45">
        <v>1947</v>
      </c>
      <c r="B1956" s="45" t="s">
        <v>2522</v>
      </c>
      <c r="C1956" s="45" t="s">
        <v>3172</v>
      </c>
      <c r="D1956" s="45" t="s">
        <v>2688</v>
      </c>
      <c r="E1956" s="45"/>
      <c r="F1956" s="2"/>
      <c r="G1956" s="2"/>
      <c r="H1956" s="2"/>
    </row>
    <row r="1957" spans="1:8" x14ac:dyDescent="0.3">
      <c r="A1957" s="74">
        <v>1948</v>
      </c>
      <c r="B1957" s="79" t="s">
        <v>1166</v>
      </c>
      <c r="C1957" s="45" t="s">
        <v>3171</v>
      </c>
      <c r="D1957" s="79" t="s">
        <v>1507</v>
      </c>
      <c r="E1957" s="56"/>
      <c r="F1957" s="2"/>
      <c r="G1957" s="2"/>
      <c r="H1957" s="2"/>
    </row>
    <row r="1958" spans="1:8" x14ac:dyDescent="0.3">
      <c r="A1958" s="45">
        <v>1949</v>
      </c>
      <c r="B1958" s="45" t="s">
        <v>2523</v>
      </c>
      <c r="C1958" s="45" t="s">
        <v>3172</v>
      </c>
      <c r="D1958" s="45" t="s">
        <v>2688</v>
      </c>
      <c r="E1958" s="45"/>
      <c r="F1958" s="2"/>
      <c r="G1958" s="2"/>
      <c r="H1958" s="2"/>
    </row>
    <row r="1959" spans="1:8" x14ac:dyDescent="0.3">
      <c r="A1959" s="74">
        <v>1950</v>
      </c>
      <c r="B1959" s="79" t="s">
        <v>1167</v>
      </c>
      <c r="C1959" s="45" t="s">
        <v>3171</v>
      </c>
      <c r="D1959" s="79" t="s">
        <v>1507</v>
      </c>
      <c r="E1959" s="56"/>
      <c r="F1959" s="2"/>
      <c r="G1959" s="2"/>
      <c r="H1959" s="2"/>
    </row>
    <row r="1960" spans="1:8" x14ac:dyDescent="0.3">
      <c r="A1960" s="45">
        <v>1951</v>
      </c>
      <c r="B1960" s="79" t="s">
        <v>1168</v>
      </c>
      <c r="C1960" s="45" t="s">
        <v>3171</v>
      </c>
      <c r="D1960" s="79" t="s">
        <v>1507</v>
      </c>
      <c r="E1960" s="56"/>
      <c r="F1960" s="2"/>
      <c r="G1960" s="2"/>
      <c r="H1960" s="2"/>
    </row>
    <row r="1961" spans="1:8" x14ac:dyDescent="0.3">
      <c r="A1961" s="74">
        <v>1952</v>
      </c>
      <c r="B1961" s="45" t="s">
        <v>2524</v>
      </c>
      <c r="C1961" s="45" t="s">
        <v>3172</v>
      </c>
      <c r="D1961" s="45" t="s">
        <v>2688</v>
      </c>
      <c r="E1961" s="45"/>
      <c r="F1961" s="2"/>
      <c r="G1961" s="2"/>
      <c r="H1961" s="2"/>
    </row>
    <row r="1962" spans="1:8" x14ac:dyDescent="0.3">
      <c r="A1962" s="45">
        <v>1953</v>
      </c>
      <c r="B1962" s="45" t="s">
        <v>1912</v>
      </c>
      <c r="C1962" s="45" t="s">
        <v>3172</v>
      </c>
      <c r="D1962" s="45" t="s">
        <v>2697</v>
      </c>
      <c r="E1962" s="45"/>
      <c r="F1962" s="2"/>
      <c r="G1962" s="2"/>
      <c r="H1962" s="2"/>
    </row>
    <row r="1963" spans="1:8" x14ac:dyDescent="0.3">
      <c r="A1963" s="74">
        <v>1954</v>
      </c>
      <c r="B1963" s="79" t="s">
        <v>1169</v>
      </c>
      <c r="C1963" s="45" t="s">
        <v>3171</v>
      </c>
      <c r="D1963" s="79" t="s">
        <v>1507</v>
      </c>
      <c r="E1963" s="56"/>
      <c r="F1963" s="2"/>
      <c r="G1963" s="2"/>
      <c r="H1963" s="2"/>
    </row>
    <row r="1964" spans="1:8" x14ac:dyDescent="0.3">
      <c r="A1964" s="45">
        <v>1955</v>
      </c>
      <c r="B1964" s="45" t="s">
        <v>2525</v>
      </c>
      <c r="C1964" s="45" t="s">
        <v>3172</v>
      </c>
      <c r="D1964" s="45" t="s">
        <v>2688</v>
      </c>
      <c r="E1964" s="45"/>
      <c r="F1964" s="2"/>
      <c r="G1964" s="2"/>
      <c r="H1964" s="2"/>
    </row>
    <row r="1965" spans="1:8" x14ac:dyDescent="0.3">
      <c r="A1965" s="74">
        <v>1956</v>
      </c>
      <c r="B1965" s="79" t="s">
        <v>1170</v>
      </c>
      <c r="C1965" s="45" t="s">
        <v>3171</v>
      </c>
      <c r="D1965" s="79" t="s">
        <v>1507</v>
      </c>
      <c r="E1965" s="56"/>
      <c r="F1965" s="2"/>
      <c r="G1965" s="2"/>
      <c r="H1965" s="2"/>
    </row>
    <row r="1966" spans="1:8" x14ac:dyDescent="0.3">
      <c r="A1966" s="45">
        <v>1957</v>
      </c>
      <c r="B1966" s="79" t="s">
        <v>1172</v>
      </c>
      <c r="C1966" s="45" t="s">
        <v>3171</v>
      </c>
      <c r="D1966" s="79" t="s">
        <v>1507</v>
      </c>
      <c r="E1966" s="56"/>
      <c r="F1966" s="2"/>
      <c r="G1966" s="2"/>
      <c r="H1966" s="2"/>
    </row>
    <row r="1967" spans="1:8" x14ac:dyDescent="0.3">
      <c r="A1967" s="74">
        <v>1958</v>
      </c>
      <c r="B1967" s="79" t="s">
        <v>1171</v>
      </c>
      <c r="C1967" s="45" t="s">
        <v>3171</v>
      </c>
      <c r="D1967" s="79" t="s">
        <v>1507</v>
      </c>
      <c r="E1967" s="56"/>
      <c r="F1967" s="2"/>
      <c r="G1967" s="2"/>
      <c r="H1967" s="2"/>
    </row>
    <row r="1968" spans="1:8" x14ac:dyDescent="0.3">
      <c r="A1968" s="45">
        <v>1959</v>
      </c>
      <c r="B1968" s="79" t="s">
        <v>1173</v>
      </c>
      <c r="C1968" s="45" t="s">
        <v>3171</v>
      </c>
      <c r="D1968" s="79" t="s">
        <v>1507</v>
      </c>
      <c r="E1968" s="56"/>
      <c r="F1968" s="2"/>
      <c r="G1968" s="2"/>
      <c r="H1968" s="2"/>
    </row>
    <row r="1969" spans="1:8" x14ac:dyDescent="0.3">
      <c r="A1969" s="74">
        <v>1960</v>
      </c>
      <c r="B1969" s="79" t="s">
        <v>1174</v>
      </c>
      <c r="C1969" s="45" t="s">
        <v>3171</v>
      </c>
      <c r="D1969" s="79" t="s">
        <v>1507</v>
      </c>
      <c r="E1969" s="56"/>
      <c r="F1969" s="2"/>
      <c r="G1969" s="2"/>
      <c r="H1969" s="2"/>
    </row>
    <row r="1970" spans="1:8" x14ac:dyDescent="0.3">
      <c r="A1970" s="45">
        <v>1961</v>
      </c>
      <c r="B1970" s="79" t="s">
        <v>1175</v>
      </c>
      <c r="C1970" s="45" t="s">
        <v>3171</v>
      </c>
      <c r="D1970" s="79" t="s">
        <v>1507</v>
      </c>
      <c r="E1970" s="56"/>
      <c r="F1970" s="2"/>
      <c r="G1970" s="2"/>
      <c r="H1970" s="2"/>
    </row>
    <row r="1971" spans="1:8" x14ac:dyDescent="0.3">
      <c r="A1971" s="74">
        <v>1962</v>
      </c>
      <c r="B1971" s="79" t="s">
        <v>1176</v>
      </c>
      <c r="C1971" s="45" t="s">
        <v>3171</v>
      </c>
      <c r="D1971" s="79" t="s">
        <v>1507</v>
      </c>
      <c r="E1971" s="56"/>
      <c r="F1971" s="2"/>
      <c r="G1971" s="2"/>
      <c r="H1971" s="2"/>
    </row>
    <row r="1972" spans="1:8" x14ac:dyDescent="0.3">
      <c r="A1972" s="45">
        <v>1963</v>
      </c>
      <c r="B1972" s="45" t="s">
        <v>2526</v>
      </c>
      <c r="C1972" s="45" t="s">
        <v>3172</v>
      </c>
      <c r="D1972" s="45" t="s">
        <v>2688</v>
      </c>
      <c r="E1972" s="45"/>
      <c r="F1972" s="2"/>
      <c r="G1972" s="2"/>
      <c r="H1972" s="2"/>
    </row>
    <row r="1973" spans="1:8" x14ac:dyDescent="0.3">
      <c r="A1973" s="74">
        <v>1964</v>
      </c>
      <c r="B1973" s="79" t="s">
        <v>1177</v>
      </c>
      <c r="C1973" s="45" t="s">
        <v>3171</v>
      </c>
      <c r="D1973" s="79" t="s">
        <v>1507</v>
      </c>
      <c r="E1973" s="56"/>
      <c r="F1973" s="2"/>
      <c r="G1973" s="2"/>
      <c r="H1973" s="2"/>
    </row>
    <row r="1974" spans="1:8" x14ac:dyDescent="0.3">
      <c r="A1974" s="45">
        <v>1965</v>
      </c>
      <c r="B1974" s="45" t="s">
        <v>2527</v>
      </c>
      <c r="C1974" s="45" t="s">
        <v>3172</v>
      </c>
      <c r="D1974" s="45" t="s">
        <v>2688</v>
      </c>
      <c r="E1974" s="48"/>
      <c r="F1974" s="2"/>
      <c r="G1974" s="2"/>
      <c r="H1974" s="2"/>
    </row>
    <row r="1975" spans="1:8" x14ac:dyDescent="0.3">
      <c r="A1975" s="74">
        <v>1966</v>
      </c>
      <c r="B1975" s="79" t="s">
        <v>1178</v>
      </c>
      <c r="C1975" s="45" t="s">
        <v>3171</v>
      </c>
      <c r="D1975" s="79" t="s">
        <v>1507</v>
      </c>
      <c r="E1975" s="56"/>
      <c r="F1975" s="2"/>
      <c r="G1975" s="2"/>
      <c r="H1975" s="2"/>
    </row>
    <row r="1976" spans="1:8" x14ac:dyDescent="0.3">
      <c r="A1976" s="45">
        <v>1967</v>
      </c>
      <c r="B1976" s="79" t="s">
        <v>1179</v>
      </c>
      <c r="C1976" s="45" t="s">
        <v>3171</v>
      </c>
      <c r="D1976" s="79" t="s">
        <v>1507</v>
      </c>
      <c r="E1976" s="56"/>
      <c r="F1976" s="2"/>
      <c r="G1976" s="2"/>
      <c r="H1976" s="2"/>
    </row>
    <row r="1977" spans="1:8" x14ac:dyDescent="0.3">
      <c r="A1977" s="74">
        <v>1968</v>
      </c>
      <c r="B1977" s="79" t="s">
        <v>1180</v>
      </c>
      <c r="C1977" s="45" t="s">
        <v>3171</v>
      </c>
      <c r="D1977" s="79" t="s">
        <v>1507</v>
      </c>
      <c r="E1977" s="56"/>
      <c r="F1977" s="2"/>
      <c r="G1977" s="2"/>
      <c r="H1977" s="2"/>
    </row>
    <row r="1978" spans="1:8" x14ac:dyDescent="0.3">
      <c r="A1978" s="45">
        <v>1969</v>
      </c>
      <c r="B1978" s="79" t="s">
        <v>1181</v>
      </c>
      <c r="C1978" s="45" t="s">
        <v>3171</v>
      </c>
      <c r="D1978" s="79" t="s">
        <v>1507</v>
      </c>
      <c r="E1978" s="56"/>
      <c r="F1978" s="2"/>
      <c r="G1978" s="2"/>
      <c r="H1978" s="2"/>
    </row>
    <row r="1979" spans="1:8" x14ac:dyDescent="0.3">
      <c r="A1979" s="74">
        <v>1970</v>
      </c>
      <c r="B1979" s="79" t="s">
        <v>1182</v>
      </c>
      <c r="C1979" s="45" t="s">
        <v>3171</v>
      </c>
      <c r="D1979" s="79" t="s">
        <v>1507</v>
      </c>
      <c r="E1979" s="56"/>
      <c r="F1979" s="2"/>
      <c r="G1979" s="2"/>
      <c r="H1979" s="2"/>
    </row>
    <row r="1980" spans="1:8" x14ac:dyDescent="0.3">
      <c r="A1980" s="45">
        <v>1971</v>
      </c>
      <c r="B1980" s="79" t="s">
        <v>1183</v>
      </c>
      <c r="C1980" s="45" t="s">
        <v>3171</v>
      </c>
      <c r="D1980" s="79" t="s">
        <v>1507</v>
      </c>
      <c r="E1980" s="56"/>
      <c r="F1980" s="2"/>
      <c r="G1980" s="2"/>
      <c r="H1980" s="2"/>
    </row>
    <row r="1981" spans="1:8" x14ac:dyDescent="0.3">
      <c r="A1981" s="74">
        <v>1972</v>
      </c>
      <c r="B1981" s="45" t="s">
        <v>2528</v>
      </c>
      <c r="C1981" s="45" t="s">
        <v>3172</v>
      </c>
      <c r="D1981" s="45" t="s">
        <v>2688</v>
      </c>
      <c r="E1981" s="45"/>
      <c r="F1981" s="2"/>
      <c r="G1981" s="2"/>
      <c r="H1981" s="2"/>
    </row>
    <row r="1982" spans="1:8" x14ac:dyDescent="0.3">
      <c r="A1982" s="45">
        <v>1973</v>
      </c>
      <c r="B1982" s="79" t="s">
        <v>1184</v>
      </c>
      <c r="C1982" s="45" t="s">
        <v>3171</v>
      </c>
      <c r="D1982" s="79" t="s">
        <v>1507</v>
      </c>
      <c r="E1982" s="56"/>
      <c r="F1982" s="2"/>
      <c r="G1982" s="2"/>
      <c r="H1982" s="2"/>
    </row>
    <row r="1983" spans="1:8" x14ac:dyDescent="0.3">
      <c r="A1983" s="74">
        <v>1974</v>
      </c>
      <c r="B1983" s="79" t="s">
        <v>1185</v>
      </c>
      <c r="C1983" s="45" t="s">
        <v>3171</v>
      </c>
      <c r="D1983" s="79" t="s">
        <v>1507</v>
      </c>
      <c r="E1983" s="56"/>
      <c r="F1983" s="2"/>
      <c r="G1983" s="2"/>
      <c r="H1983" s="2"/>
    </row>
    <row r="1984" spans="1:8" x14ac:dyDescent="0.3">
      <c r="A1984" s="45">
        <v>1975</v>
      </c>
      <c r="B1984" s="45" t="s">
        <v>2529</v>
      </c>
      <c r="C1984" s="45" t="s">
        <v>3172</v>
      </c>
      <c r="D1984" s="45" t="s">
        <v>2688</v>
      </c>
      <c r="E1984" s="45"/>
      <c r="F1984" s="2"/>
      <c r="G1984" s="2"/>
      <c r="H1984" s="2"/>
    </row>
    <row r="1985" spans="1:8" x14ac:dyDescent="0.3">
      <c r="A1985" s="74">
        <v>1976</v>
      </c>
      <c r="B1985" s="79" t="s">
        <v>1186</v>
      </c>
      <c r="C1985" s="45" t="s">
        <v>3171</v>
      </c>
      <c r="D1985" s="79" t="s">
        <v>1507</v>
      </c>
      <c r="E1985" s="56"/>
      <c r="F1985" s="2"/>
      <c r="G1985" s="2"/>
      <c r="H1985" s="2"/>
    </row>
    <row r="1986" spans="1:8" x14ac:dyDescent="0.3">
      <c r="A1986" s="45">
        <v>1977</v>
      </c>
      <c r="B1986" s="79" t="s">
        <v>1187</v>
      </c>
      <c r="C1986" s="45" t="s">
        <v>3171</v>
      </c>
      <c r="D1986" s="79" t="s">
        <v>1507</v>
      </c>
      <c r="E1986" s="56"/>
      <c r="F1986" s="2"/>
      <c r="G1986" s="2"/>
      <c r="H1986" s="2"/>
    </row>
    <row r="1987" spans="1:8" x14ac:dyDescent="0.3">
      <c r="A1987" s="74">
        <v>1978</v>
      </c>
      <c r="B1987" s="45" t="s">
        <v>2530</v>
      </c>
      <c r="C1987" s="45" t="s">
        <v>3172</v>
      </c>
      <c r="D1987" s="45" t="s">
        <v>2688</v>
      </c>
      <c r="E1987" s="45"/>
      <c r="F1987" s="2"/>
      <c r="G1987" s="2"/>
      <c r="H1987" s="2"/>
    </row>
    <row r="1988" spans="1:8" x14ac:dyDescent="0.3">
      <c r="A1988" s="45">
        <v>1979</v>
      </c>
      <c r="B1988" s="45" t="s">
        <v>2531</v>
      </c>
      <c r="C1988" s="45" t="s">
        <v>3172</v>
      </c>
      <c r="D1988" s="45" t="s">
        <v>2688</v>
      </c>
      <c r="E1988" s="45"/>
      <c r="F1988" s="2"/>
      <c r="G1988" s="2"/>
      <c r="H1988" s="2"/>
    </row>
    <row r="1989" spans="1:8" x14ac:dyDescent="0.3">
      <c r="A1989" s="74">
        <v>1980</v>
      </c>
      <c r="B1989" s="45" t="s">
        <v>2532</v>
      </c>
      <c r="C1989" s="45" t="s">
        <v>3172</v>
      </c>
      <c r="D1989" s="45" t="s">
        <v>2689</v>
      </c>
      <c r="E1989" s="45"/>
      <c r="F1989" s="2"/>
      <c r="G1989" s="2"/>
      <c r="H1989" s="2"/>
    </row>
    <row r="1990" spans="1:8" x14ac:dyDescent="0.3">
      <c r="A1990" s="45">
        <v>1981</v>
      </c>
      <c r="B1990" s="45" t="s">
        <v>2533</v>
      </c>
      <c r="C1990" s="45" t="s">
        <v>3172</v>
      </c>
      <c r="D1990" s="45" t="s">
        <v>2688</v>
      </c>
      <c r="E1990" s="45"/>
      <c r="F1990" s="2"/>
      <c r="G1990" s="2"/>
      <c r="H1990" s="2"/>
    </row>
    <row r="1991" spans="1:8" x14ac:dyDescent="0.3">
      <c r="A1991" s="74">
        <v>1982</v>
      </c>
      <c r="B1991" s="45" t="s">
        <v>2534</v>
      </c>
      <c r="C1991" s="45" t="s">
        <v>3172</v>
      </c>
      <c r="D1991" s="45" t="s">
        <v>2688</v>
      </c>
      <c r="E1991" s="45"/>
      <c r="F1991" s="2"/>
      <c r="G1991" s="2"/>
      <c r="H1991" s="2"/>
    </row>
    <row r="1992" spans="1:8" x14ac:dyDescent="0.3">
      <c r="A1992" s="45">
        <v>1983</v>
      </c>
      <c r="B1992" s="79" t="s">
        <v>1188</v>
      </c>
      <c r="C1992" s="45" t="s">
        <v>3171</v>
      </c>
      <c r="D1992" s="79" t="s">
        <v>1507</v>
      </c>
      <c r="E1992" s="56"/>
      <c r="F1992" s="2"/>
      <c r="G1992" s="2"/>
      <c r="H1992" s="2"/>
    </row>
    <row r="1993" spans="1:8" x14ac:dyDescent="0.3">
      <c r="A1993" s="74">
        <v>1984</v>
      </c>
      <c r="B1993" s="79" t="s">
        <v>1189</v>
      </c>
      <c r="C1993" s="45" t="s">
        <v>3171</v>
      </c>
      <c r="D1993" s="79" t="s">
        <v>1507</v>
      </c>
      <c r="E1993" s="56"/>
      <c r="F1993" s="2"/>
      <c r="G1993" s="2"/>
      <c r="H1993" s="2"/>
    </row>
    <row r="1994" spans="1:8" x14ac:dyDescent="0.3">
      <c r="A1994" s="45">
        <v>1985</v>
      </c>
      <c r="B1994" s="45" t="s">
        <v>2535</v>
      </c>
      <c r="C1994" s="45" t="s">
        <v>3172</v>
      </c>
      <c r="D1994" s="45" t="s">
        <v>2688</v>
      </c>
      <c r="E1994" s="48"/>
      <c r="F1994" s="2"/>
      <c r="G1994" s="2"/>
      <c r="H1994" s="2"/>
    </row>
    <row r="1995" spans="1:8" x14ac:dyDescent="0.3">
      <c r="A1995" s="74">
        <v>1986</v>
      </c>
      <c r="B1995" s="79" t="s">
        <v>1190</v>
      </c>
      <c r="C1995" s="45" t="s">
        <v>3171</v>
      </c>
      <c r="D1995" s="79" t="s">
        <v>1507</v>
      </c>
      <c r="E1995" s="56"/>
      <c r="F1995" s="2"/>
      <c r="G1995" s="2"/>
      <c r="H1995" s="2"/>
    </row>
    <row r="1996" spans="1:8" x14ac:dyDescent="0.3">
      <c r="A1996" s="45">
        <v>1987</v>
      </c>
      <c r="B1996" s="45" t="s">
        <v>2536</v>
      </c>
      <c r="C1996" s="45" t="s">
        <v>3172</v>
      </c>
      <c r="D1996" s="45" t="s">
        <v>2694</v>
      </c>
      <c r="E1996" s="45"/>
      <c r="F1996" s="2"/>
      <c r="G1996" s="2"/>
      <c r="H1996" s="2"/>
    </row>
    <row r="1997" spans="1:8" x14ac:dyDescent="0.3">
      <c r="A1997" s="74">
        <v>1988</v>
      </c>
      <c r="B1997" s="45" t="s">
        <v>2537</v>
      </c>
      <c r="C1997" s="45" t="s">
        <v>3172</v>
      </c>
      <c r="D1997" s="45" t="s">
        <v>2704</v>
      </c>
      <c r="E1997" s="45"/>
      <c r="F1997" s="2"/>
      <c r="G1997" s="2"/>
      <c r="H1997" s="2"/>
    </row>
    <row r="1998" spans="1:8" x14ac:dyDescent="0.3">
      <c r="A1998" s="45">
        <v>1989</v>
      </c>
      <c r="B1998" s="79" t="s">
        <v>1191</v>
      </c>
      <c r="C1998" s="45" t="s">
        <v>3171</v>
      </c>
      <c r="D1998" s="79" t="s">
        <v>1507</v>
      </c>
      <c r="E1998" s="56"/>
      <c r="F1998" s="2"/>
      <c r="G1998" s="2"/>
      <c r="H1998" s="2"/>
    </row>
    <row r="1999" spans="1:8" x14ac:dyDescent="0.3">
      <c r="A1999" s="74">
        <v>1990</v>
      </c>
      <c r="B1999" s="45" t="s">
        <v>2538</v>
      </c>
      <c r="C1999" s="45" t="s">
        <v>3172</v>
      </c>
      <c r="D1999" s="45" t="s">
        <v>2688</v>
      </c>
      <c r="E1999" s="45"/>
      <c r="F1999" s="2"/>
      <c r="G1999" s="2"/>
      <c r="H1999" s="2"/>
    </row>
    <row r="2000" spans="1:8" x14ac:dyDescent="0.3">
      <c r="A2000" s="45">
        <v>1991</v>
      </c>
      <c r="B2000" s="45" t="s">
        <v>2539</v>
      </c>
      <c r="C2000" s="45" t="s">
        <v>3172</v>
      </c>
      <c r="D2000" s="45" t="s">
        <v>2688</v>
      </c>
      <c r="E2000" s="45"/>
      <c r="F2000" s="2"/>
      <c r="G2000" s="2"/>
      <c r="H2000" s="2"/>
    </row>
    <row r="2001" spans="1:8" x14ac:dyDescent="0.3">
      <c r="A2001" s="74">
        <v>1992</v>
      </c>
      <c r="B2001" s="45" t="s">
        <v>1913</v>
      </c>
      <c r="C2001" s="45" t="s">
        <v>3172</v>
      </c>
      <c r="D2001" s="45" t="s">
        <v>2688</v>
      </c>
      <c r="E2001" s="45"/>
      <c r="F2001" s="2"/>
      <c r="G2001" s="2"/>
      <c r="H2001" s="2"/>
    </row>
    <row r="2002" spans="1:8" x14ac:dyDescent="0.3">
      <c r="A2002" s="45">
        <v>1993</v>
      </c>
      <c r="B2002" s="45" t="s">
        <v>2540</v>
      </c>
      <c r="C2002" s="45" t="s">
        <v>3172</v>
      </c>
      <c r="D2002" s="45" t="s">
        <v>2688</v>
      </c>
      <c r="E2002" s="45"/>
      <c r="F2002" s="2"/>
      <c r="G2002" s="2"/>
      <c r="H2002" s="2"/>
    </row>
    <row r="2003" spans="1:8" x14ac:dyDescent="0.3">
      <c r="A2003" s="74">
        <v>1994</v>
      </c>
      <c r="B2003" s="45" t="s">
        <v>1914</v>
      </c>
      <c r="C2003" s="45" t="s">
        <v>3172</v>
      </c>
      <c r="D2003" s="45" t="s">
        <v>2688</v>
      </c>
      <c r="E2003" s="45"/>
      <c r="F2003" s="2"/>
      <c r="G2003" s="2"/>
      <c r="H2003" s="2"/>
    </row>
    <row r="2004" spans="1:8" x14ac:dyDescent="0.3">
      <c r="A2004" s="45">
        <v>1995</v>
      </c>
      <c r="B2004" s="79" t="s">
        <v>1192</v>
      </c>
      <c r="C2004" s="45" t="s">
        <v>3171</v>
      </c>
      <c r="D2004" s="79" t="s">
        <v>1507</v>
      </c>
      <c r="E2004" s="56"/>
      <c r="F2004" s="2"/>
      <c r="G2004" s="2"/>
      <c r="H2004" s="2"/>
    </row>
    <row r="2005" spans="1:8" x14ac:dyDescent="0.3">
      <c r="A2005" s="74">
        <v>1996</v>
      </c>
      <c r="B2005" s="48" t="s">
        <v>1915</v>
      </c>
      <c r="C2005" s="48" t="s">
        <v>3172</v>
      </c>
      <c r="D2005" s="48" t="s">
        <v>2708</v>
      </c>
      <c r="E2005" s="48" t="s">
        <v>2927</v>
      </c>
      <c r="F2005" s="2"/>
      <c r="G2005" s="2"/>
      <c r="H2005" s="2"/>
    </row>
    <row r="2006" spans="1:8" x14ac:dyDescent="0.3">
      <c r="A2006" s="45">
        <v>1997</v>
      </c>
      <c r="B2006" s="79" t="s">
        <v>1193</v>
      </c>
      <c r="C2006" s="45" t="s">
        <v>3171</v>
      </c>
      <c r="D2006" s="79" t="s">
        <v>1507</v>
      </c>
      <c r="E2006" s="56"/>
      <c r="F2006" s="2"/>
      <c r="G2006" s="2"/>
      <c r="H2006" s="2"/>
    </row>
    <row r="2007" spans="1:8" x14ac:dyDescent="0.3">
      <c r="A2007" s="74">
        <v>1998</v>
      </c>
      <c r="B2007" s="45" t="s">
        <v>2541</v>
      </c>
      <c r="C2007" s="45" t="s">
        <v>3172</v>
      </c>
      <c r="D2007" s="45" t="s">
        <v>2688</v>
      </c>
      <c r="E2007" s="45"/>
      <c r="F2007" s="2"/>
      <c r="G2007" s="2"/>
      <c r="H2007" s="2"/>
    </row>
    <row r="2008" spans="1:8" x14ac:dyDescent="0.3">
      <c r="A2008" s="45">
        <v>1999</v>
      </c>
      <c r="B2008" s="45" t="s">
        <v>2542</v>
      </c>
      <c r="C2008" s="45" t="s">
        <v>3172</v>
      </c>
      <c r="D2008" s="45" t="s">
        <v>2688</v>
      </c>
      <c r="E2008" s="45"/>
      <c r="F2008" s="2"/>
      <c r="G2008" s="2"/>
      <c r="H2008" s="2"/>
    </row>
    <row r="2009" spans="1:8" x14ac:dyDescent="0.3">
      <c r="A2009" s="74">
        <v>2000</v>
      </c>
      <c r="B2009" s="79" t="s">
        <v>1194</v>
      </c>
      <c r="C2009" s="45" t="s">
        <v>3171</v>
      </c>
      <c r="D2009" s="79" t="s">
        <v>1507</v>
      </c>
      <c r="E2009" s="56"/>
      <c r="F2009" s="2"/>
      <c r="G2009" s="2"/>
      <c r="H2009" s="2"/>
    </row>
    <row r="2010" spans="1:8" x14ac:dyDescent="0.3">
      <c r="A2010" s="45">
        <v>2001</v>
      </c>
      <c r="B2010" s="45" t="s">
        <v>2543</v>
      </c>
      <c r="C2010" s="45" t="s">
        <v>3172</v>
      </c>
      <c r="D2010" s="45" t="s">
        <v>2688</v>
      </c>
      <c r="E2010" s="45"/>
      <c r="F2010" s="2"/>
      <c r="G2010" s="2"/>
      <c r="H2010" s="2"/>
    </row>
    <row r="2011" spans="1:8" x14ac:dyDescent="0.3">
      <c r="A2011" s="74">
        <v>2002</v>
      </c>
      <c r="B2011" s="79" t="s">
        <v>1195</v>
      </c>
      <c r="C2011" s="45" t="s">
        <v>3171</v>
      </c>
      <c r="D2011" s="79" t="s">
        <v>1507</v>
      </c>
      <c r="E2011" s="56"/>
      <c r="F2011" s="2"/>
      <c r="G2011" s="2"/>
      <c r="H2011" s="2"/>
    </row>
    <row r="2012" spans="1:8" x14ac:dyDescent="0.3">
      <c r="A2012" s="45">
        <v>2003</v>
      </c>
      <c r="B2012" s="45" t="s">
        <v>2544</v>
      </c>
      <c r="C2012" s="45" t="s">
        <v>3172</v>
      </c>
      <c r="D2012" s="45" t="s">
        <v>2688</v>
      </c>
      <c r="E2012" s="45"/>
      <c r="F2012" s="2"/>
      <c r="G2012" s="2"/>
      <c r="H2012" s="2"/>
    </row>
    <row r="2013" spans="1:8" x14ac:dyDescent="0.3">
      <c r="A2013" s="74">
        <v>2004</v>
      </c>
      <c r="B2013" s="79" t="s">
        <v>1196</v>
      </c>
      <c r="C2013" s="45" t="s">
        <v>3171</v>
      </c>
      <c r="D2013" s="79" t="s">
        <v>1507</v>
      </c>
      <c r="E2013" s="56"/>
      <c r="F2013" s="2"/>
      <c r="G2013" s="2"/>
      <c r="H2013" s="2"/>
    </row>
    <row r="2014" spans="1:8" x14ac:dyDescent="0.3">
      <c r="A2014" s="45">
        <v>2005</v>
      </c>
      <c r="B2014" s="45" t="s">
        <v>2545</v>
      </c>
      <c r="C2014" s="45" t="s">
        <v>3172</v>
      </c>
      <c r="D2014" s="45" t="s">
        <v>2688</v>
      </c>
      <c r="E2014" s="45"/>
      <c r="F2014" s="2"/>
      <c r="G2014" s="2"/>
      <c r="H2014" s="2"/>
    </row>
    <row r="2015" spans="1:8" x14ac:dyDescent="0.3">
      <c r="A2015" s="74">
        <v>2006</v>
      </c>
      <c r="B2015" s="45" t="s">
        <v>2546</v>
      </c>
      <c r="C2015" s="45" t="s">
        <v>3172</v>
      </c>
      <c r="D2015" s="45" t="s">
        <v>2694</v>
      </c>
      <c r="E2015" s="45"/>
      <c r="F2015" s="2"/>
      <c r="G2015" s="2"/>
      <c r="H2015" s="2"/>
    </row>
    <row r="2016" spans="1:8" x14ac:dyDescent="0.3">
      <c r="A2016" s="45">
        <v>2007</v>
      </c>
      <c r="B2016" s="45" t="s">
        <v>2547</v>
      </c>
      <c r="C2016" s="45" t="s">
        <v>3172</v>
      </c>
      <c r="D2016" s="45" t="s">
        <v>2688</v>
      </c>
      <c r="E2016" s="45"/>
      <c r="F2016" s="2"/>
      <c r="G2016" s="2"/>
      <c r="H2016" s="2"/>
    </row>
    <row r="2017" spans="1:8" x14ac:dyDescent="0.3">
      <c r="A2017" s="74">
        <v>2008</v>
      </c>
      <c r="B2017" s="79" t="s">
        <v>1197</v>
      </c>
      <c r="C2017" s="45" t="s">
        <v>3171</v>
      </c>
      <c r="D2017" s="79" t="s">
        <v>1507</v>
      </c>
      <c r="E2017" s="56"/>
      <c r="F2017" s="2"/>
      <c r="G2017" s="2"/>
      <c r="H2017" s="2"/>
    </row>
    <row r="2018" spans="1:8" x14ac:dyDescent="0.3">
      <c r="A2018" s="45">
        <v>2009</v>
      </c>
      <c r="B2018" s="45" t="s">
        <v>2548</v>
      </c>
      <c r="C2018" s="45" t="s">
        <v>3172</v>
      </c>
      <c r="D2018" s="45" t="s">
        <v>2688</v>
      </c>
      <c r="E2018" s="45"/>
      <c r="F2018" s="2"/>
      <c r="G2018" s="2"/>
      <c r="H2018" s="2"/>
    </row>
    <row r="2019" spans="1:8" x14ac:dyDescent="0.3">
      <c r="A2019" s="74">
        <v>2010</v>
      </c>
      <c r="B2019" s="45" t="s">
        <v>2549</v>
      </c>
      <c r="C2019" s="45" t="s">
        <v>3172</v>
      </c>
      <c r="D2019" s="45" t="s">
        <v>2688</v>
      </c>
      <c r="E2019" s="45"/>
      <c r="F2019" s="2"/>
      <c r="G2019" s="2"/>
      <c r="H2019" s="2"/>
    </row>
    <row r="2020" spans="1:8" x14ac:dyDescent="0.3">
      <c r="A2020" s="45">
        <v>2011</v>
      </c>
      <c r="B2020" s="45" t="s">
        <v>2550</v>
      </c>
      <c r="C2020" s="45" t="s">
        <v>3172</v>
      </c>
      <c r="D2020" s="45" t="s">
        <v>2688</v>
      </c>
      <c r="E2020" s="45"/>
      <c r="F2020" s="2"/>
      <c r="G2020" s="2"/>
      <c r="H2020" s="2"/>
    </row>
    <row r="2021" spans="1:8" x14ac:dyDescent="0.3">
      <c r="A2021" s="74">
        <v>2012</v>
      </c>
      <c r="B2021" s="79" t="s">
        <v>1198</v>
      </c>
      <c r="C2021" s="45" t="s">
        <v>3171</v>
      </c>
      <c r="D2021" s="79" t="s">
        <v>1507</v>
      </c>
      <c r="E2021" s="56"/>
      <c r="F2021" s="2"/>
      <c r="G2021" s="2"/>
      <c r="H2021" s="2"/>
    </row>
    <row r="2022" spans="1:8" x14ac:dyDescent="0.3">
      <c r="A2022" s="45">
        <v>2013</v>
      </c>
      <c r="B2022" s="45" t="s">
        <v>2551</v>
      </c>
      <c r="C2022" s="45" t="s">
        <v>3172</v>
      </c>
      <c r="D2022" s="45" t="s">
        <v>2688</v>
      </c>
      <c r="E2022" s="45"/>
      <c r="F2022" s="2"/>
      <c r="G2022" s="2"/>
      <c r="H2022" s="2"/>
    </row>
    <row r="2023" spans="1:8" x14ac:dyDescent="0.3">
      <c r="A2023" s="74">
        <v>2014</v>
      </c>
      <c r="B2023" s="45" t="s">
        <v>2552</v>
      </c>
      <c r="C2023" s="45" t="s">
        <v>3172</v>
      </c>
      <c r="D2023" s="45" t="s">
        <v>2688</v>
      </c>
      <c r="E2023" s="45"/>
      <c r="F2023" s="2"/>
      <c r="G2023" s="2"/>
      <c r="H2023" s="2"/>
    </row>
    <row r="2024" spans="1:8" x14ac:dyDescent="0.3">
      <c r="A2024" s="45">
        <v>2015</v>
      </c>
      <c r="B2024" s="45" t="s">
        <v>2553</v>
      </c>
      <c r="C2024" s="45" t="s">
        <v>3172</v>
      </c>
      <c r="D2024" s="45" t="s">
        <v>2688</v>
      </c>
      <c r="E2024" s="45"/>
      <c r="F2024" s="2"/>
      <c r="G2024" s="2"/>
      <c r="H2024" s="2"/>
    </row>
    <row r="2025" spans="1:8" x14ac:dyDescent="0.3">
      <c r="A2025" s="74">
        <v>2016</v>
      </c>
      <c r="B2025" s="45" t="s">
        <v>2554</v>
      </c>
      <c r="C2025" s="45" t="s">
        <v>3172</v>
      </c>
      <c r="D2025" s="45" t="s">
        <v>2688</v>
      </c>
      <c r="E2025" s="45"/>
      <c r="F2025" s="2"/>
      <c r="G2025" s="2"/>
      <c r="H2025" s="2"/>
    </row>
    <row r="2026" spans="1:8" x14ac:dyDescent="0.3">
      <c r="A2026" s="45">
        <v>2017</v>
      </c>
      <c r="B2026" s="45" t="s">
        <v>2555</v>
      </c>
      <c r="C2026" s="45" t="s">
        <v>3172</v>
      </c>
      <c r="D2026" s="45" t="s">
        <v>2694</v>
      </c>
      <c r="E2026" s="45"/>
      <c r="F2026" s="2"/>
      <c r="G2026" s="2"/>
      <c r="H2026" s="2"/>
    </row>
    <row r="2027" spans="1:8" x14ac:dyDescent="0.3">
      <c r="A2027" s="74">
        <v>2018</v>
      </c>
      <c r="B2027" s="45" t="s">
        <v>2556</v>
      </c>
      <c r="C2027" s="45" t="s">
        <v>3172</v>
      </c>
      <c r="D2027" s="45" t="s">
        <v>2688</v>
      </c>
      <c r="E2027" s="45"/>
      <c r="F2027" s="2"/>
      <c r="G2027" s="2"/>
      <c r="H2027" s="2"/>
    </row>
    <row r="2028" spans="1:8" x14ac:dyDescent="0.3">
      <c r="A2028" s="45">
        <v>2019</v>
      </c>
      <c r="B2028" s="45" t="s">
        <v>2557</v>
      </c>
      <c r="C2028" s="45" t="s">
        <v>3172</v>
      </c>
      <c r="D2028" s="45" t="s">
        <v>2688</v>
      </c>
      <c r="E2028" s="45"/>
      <c r="F2028" s="2"/>
      <c r="G2028" s="2"/>
      <c r="H2028" s="2"/>
    </row>
    <row r="2029" spans="1:8" x14ac:dyDescent="0.3">
      <c r="A2029" s="74">
        <v>2020</v>
      </c>
      <c r="B2029" s="45" t="s">
        <v>2558</v>
      </c>
      <c r="C2029" s="45" t="s">
        <v>3172</v>
      </c>
      <c r="D2029" s="45" t="s">
        <v>2694</v>
      </c>
      <c r="E2029" s="45"/>
      <c r="F2029" s="2"/>
      <c r="G2029" s="2"/>
      <c r="H2029" s="2"/>
    </row>
    <row r="2030" spans="1:8" x14ac:dyDescent="0.3">
      <c r="A2030" s="45">
        <v>2021</v>
      </c>
      <c r="B2030" s="45" t="s">
        <v>2559</v>
      </c>
      <c r="C2030" s="45" t="s">
        <v>3172</v>
      </c>
      <c r="D2030" s="45" t="s">
        <v>2688</v>
      </c>
      <c r="E2030" s="45"/>
      <c r="F2030" s="2"/>
      <c r="G2030" s="2"/>
      <c r="H2030" s="2"/>
    </row>
    <row r="2031" spans="1:8" x14ac:dyDescent="0.3">
      <c r="A2031" s="74">
        <v>2022</v>
      </c>
      <c r="B2031" s="45" t="s">
        <v>2560</v>
      </c>
      <c r="C2031" s="45" t="s">
        <v>3172</v>
      </c>
      <c r="D2031" s="45" t="s">
        <v>2688</v>
      </c>
      <c r="E2031" s="45"/>
      <c r="F2031" s="2"/>
      <c r="G2031" s="2"/>
      <c r="H2031" s="2"/>
    </row>
    <row r="2032" spans="1:8" x14ac:dyDescent="0.3">
      <c r="A2032" s="45">
        <v>2023</v>
      </c>
      <c r="B2032" s="45" t="s">
        <v>1916</v>
      </c>
      <c r="C2032" s="45" t="s">
        <v>3172</v>
      </c>
      <c r="D2032" s="45" t="s">
        <v>2688</v>
      </c>
      <c r="E2032" s="45"/>
      <c r="F2032" s="2"/>
      <c r="G2032" s="2"/>
      <c r="H2032" s="2"/>
    </row>
    <row r="2033" spans="1:8" x14ac:dyDescent="0.3">
      <c r="A2033" s="74">
        <v>2024</v>
      </c>
      <c r="B2033" s="45" t="s">
        <v>2562</v>
      </c>
      <c r="C2033" s="45" t="s">
        <v>3172</v>
      </c>
      <c r="D2033" s="45" t="s">
        <v>2688</v>
      </c>
      <c r="E2033" s="45"/>
      <c r="F2033" s="2"/>
      <c r="G2033" s="2"/>
      <c r="H2033" s="2"/>
    </row>
    <row r="2034" spans="1:8" x14ac:dyDescent="0.3">
      <c r="A2034" s="45">
        <v>2025</v>
      </c>
      <c r="B2034" s="45" t="s">
        <v>2561</v>
      </c>
      <c r="C2034" s="45" t="s">
        <v>3172</v>
      </c>
      <c r="D2034" s="45" t="s">
        <v>2688</v>
      </c>
      <c r="E2034" s="45"/>
      <c r="F2034" s="2"/>
      <c r="G2034" s="2"/>
      <c r="H2034" s="2"/>
    </row>
    <row r="2035" spans="1:8" x14ac:dyDescent="0.3">
      <c r="A2035" s="74">
        <v>2026</v>
      </c>
      <c r="B2035" s="45" t="s">
        <v>2563</v>
      </c>
      <c r="C2035" s="45" t="s">
        <v>3172</v>
      </c>
      <c r="D2035" s="45" t="s">
        <v>2688</v>
      </c>
      <c r="E2035" s="45"/>
      <c r="F2035" s="2"/>
      <c r="G2035" s="2"/>
      <c r="H2035" s="2"/>
    </row>
    <row r="2036" spans="1:8" x14ac:dyDescent="0.3">
      <c r="A2036" s="45">
        <v>2027</v>
      </c>
      <c r="B2036" s="45" t="s">
        <v>1917</v>
      </c>
      <c r="C2036" s="45" t="s">
        <v>3172</v>
      </c>
      <c r="D2036" s="45" t="s">
        <v>2688</v>
      </c>
      <c r="E2036" s="45"/>
      <c r="F2036" s="2"/>
      <c r="G2036" s="2"/>
      <c r="H2036" s="2"/>
    </row>
    <row r="2037" spans="1:8" x14ac:dyDescent="0.3">
      <c r="A2037" s="74">
        <v>2028</v>
      </c>
      <c r="B2037" s="79" t="s">
        <v>1199</v>
      </c>
      <c r="C2037" s="45" t="s">
        <v>3171</v>
      </c>
      <c r="D2037" s="79" t="s">
        <v>1507</v>
      </c>
      <c r="E2037" s="56"/>
      <c r="F2037" s="2"/>
      <c r="G2037" s="2"/>
      <c r="H2037" s="2"/>
    </row>
    <row r="2038" spans="1:8" x14ac:dyDescent="0.3">
      <c r="A2038" s="45">
        <v>2029</v>
      </c>
      <c r="B2038" s="79" t="s">
        <v>1200</v>
      </c>
      <c r="C2038" s="45" t="s">
        <v>3171</v>
      </c>
      <c r="D2038" s="79" t="s">
        <v>1507</v>
      </c>
      <c r="E2038" s="56"/>
      <c r="F2038" s="2"/>
      <c r="G2038" s="2"/>
      <c r="H2038" s="2"/>
    </row>
    <row r="2039" spans="1:8" x14ac:dyDescent="0.3">
      <c r="A2039" s="74">
        <v>2030</v>
      </c>
      <c r="B2039" s="45" t="s">
        <v>2564</v>
      </c>
      <c r="C2039" s="45" t="s">
        <v>3172</v>
      </c>
      <c r="D2039" s="45" t="s">
        <v>2688</v>
      </c>
      <c r="E2039" s="45"/>
      <c r="F2039" s="2"/>
      <c r="G2039" s="2"/>
      <c r="H2039" s="2"/>
    </row>
    <row r="2040" spans="1:8" x14ac:dyDescent="0.3">
      <c r="A2040" s="45">
        <v>2031</v>
      </c>
      <c r="B2040" s="79" t="s">
        <v>1201</v>
      </c>
      <c r="C2040" s="45" t="s">
        <v>3171</v>
      </c>
      <c r="D2040" s="79" t="s">
        <v>1507</v>
      </c>
      <c r="E2040" s="56"/>
      <c r="F2040" s="2"/>
      <c r="G2040" s="2"/>
      <c r="H2040" s="2"/>
    </row>
    <row r="2041" spans="1:8" x14ac:dyDescent="0.3">
      <c r="A2041" s="74">
        <v>2032</v>
      </c>
      <c r="B2041" s="79" t="s">
        <v>1203</v>
      </c>
      <c r="C2041" s="45" t="s">
        <v>3171</v>
      </c>
      <c r="D2041" s="79" t="s">
        <v>1507</v>
      </c>
      <c r="E2041" s="56"/>
      <c r="F2041" s="2"/>
      <c r="G2041" s="2"/>
      <c r="H2041" s="2"/>
    </row>
    <row r="2042" spans="1:8" x14ac:dyDescent="0.3">
      <c r="A2042" s="45">
        <v>2033</v>
      </c>
      <c r="B2042" s="79" t="s">
        <v>1202</v>
      </c>
      <c r="C2042" s="45" t="s">
        <v>3171</v>
      </c>
      <c r="D2042" s="79" t="s">
        <v>1507</v>
      </c>
      <c r="E2042" s="56"/>
      <c r="F2042" s="2"/>
      <c r="G2042" s="2"/>
      <c r="H2042" s="2"/>
    </row>
    <row r="2043" spans="1:8" x14ac:dyDescent="0.3">
      <c r="A2043" s="74">
        <v>2034</v>
      </c>
      <c r="B2043" s="79" t="s">
        <v>1204</v>
      </c>
      <c r="C2043" s="45" t="s">
        <v>3171</v>
      </c>
      <c r="D2043" s="79" t="s">
        <v>1507</v>
      </c>
      <c r="E2043" s="56"/>
      <c r="F2043" s="2"/>
      <c r="G2043" s="2"/>
      <c r="H2043" s="2"/>
    </row>
    <row r="2044" spans="1:8" x14ac:dyDescent="0.3">
      <c r="A2044" s="45">
        <v>2035</v>
      </c>
      <c r="B2044" s="45" t="s">
        <v>1918</v>
      </c>
      <c r="C2044" s="45" t="s">
        <v>3172</v>
      </c>
      <c r="D2044" s="45" t="s">
        <v>2701</v>
      </c>
      <c r="E2044" s="45"/>
      <c r="F2044" s="2"/>
      <c r="G2044" s="2"/>
      <c r="H2044" s="2"/>
    </row>
    <row r="2045" spans="1:8" x14ac:dyDescent="0.3">
      <c r="A2045" s="74">
        <v>2036</v>
      </c>
      <c r="B2045" s="45" t="s">
        <v>1919</v>
      </c>
      <c r="C2045" s="45" t="s">
        <v>3172</v>
      </c>
      <c r="D2045" s="45" t="s">
        <v>2688</v>
      </c>
      <c r="E2045" s="45"/>
      <c r="F2045" s="2"/>
      <c r="G2045" s="2"/>
      <c r="H2045" s="2"/>
    </row>
    <row r="2046" spans="1:8" x14ac:dyDescent="0.3">
      <c r="A2046" s="45">
        <v>2037</v>
      </c>
      <c r="B2046" s="79" t="s">
        <v>1205</v>
      </c>
      <c r="C2046" s="45" t="s">
        <v>3171</v>
      </c>
      <c r="D2046" s="79" t="s">
        <v>1507</v>
      </c>
      <c r="E2046" s="56"/>
      <c r="F2046" s="2"/>
      <c r="G2046" s="2"/>
      <c r="H2046" s="2"/>
    </row>
    <row r="2047" spans="1:8" x14ac:dyDescent="0.3">
      <c r="A2047" s="74">
        <v>2038</v>
      </c>
      <c r="B2047" s="79" t="s">
        <v>1206</v>
      </c>
      <c r="C2047" s="45" t="s">
        <v>3171</v>
      </c>
      <c r="D2047" s="79" t="s">
        <v>1507</v>
      </c>
      <c r="E2047" s="56"/>
      <c r="F2047" s="2"/>
      <c r="G2047" s="2"/>
      <c r="H2047" s="2"/>
    </row>
    <row r="2048" spans="1:8" x14ac:dyDescent="0.3">
      <c r="A2048" s="45">
        <v>2039</v>
      </c>
      <c r="B2048" s="45" t="s">
        <v>2565</v>
      </c>
      <c r="C2048" s="45" t="s">
        <v>3172</v>
      </c>
      <c r="D2048" s="45" t="s">
        <v>2688</v>
      </c>
      <c r="E2048" s="45"/>
      <c r="F2048" s="2"/>
      <c r="G2048" s="2"/>
      <c r="H2048" s="2"/>
    </row>
    <row r="2049" spans="1:8" x14ac:dyDescent="0.3">
      <c r="A2049" s="74">
        <v>2040</v>
      </c>
      <c r="B2049" s="79" t="s">
        <v>1207</v>
      </c>
      <c r="C2049" s="45" t="s">
        <v>3171</v>
      </c>
      <c r="D2049" s="79" t="s">
        <v>1507</v>
      </c>
      <c r="E2049" s="56"/>
      <c r="F2049" s="2"/>
      <c r="G2049" s="2"/>
      <c r="H2049" s="2"/>
    </row>
    <row r="2050" spans="1:8" x14ac:dyDescent="0.3">
      <c r="A2050" s="45">
        <v>2041</v>
      </c>
      <c r="B2050" s="79" t="s">
        <v>1208</v>
      </c>
      <c r="C2050" s="45" t="s">
        <v>3171</v>
      </c>
      <c r="D2050" s="79" t="s">
        <v>1507</v>
      </c>
      <c r="E2050" s="56"/>
      <c r="F2050" s="2"/>
      <c r="G2050" s="2"/>
      <c r="H2050" s="2"/>
    </row>
    <row r="2051" spans="1:8" x14ac:dyDescent="0.3">
      <c r="A2051" s="74">
        <v>2042</v>
      </c>
      <c r="B2051" s="79" t="s">
        <v>1209</v>
      </c>
      <c r="C2051" s="45" t="s">
        <v>3171</v>
      </c>
      <c r="D2051" s="79" t="s">
        <v>1507</v>
      </c>
      <c r="E2051" s="56"/>
      <c r="F2051" s="2"/>
      <c r="G2051" s="2"/>
      <c r="H2051" s="2"/>
    </row>
    <row r="2052" spans="1:8" x14ac:dyDescent="0.3">
      <c r="A2052" s="45">
        <v>2043</v>
      </c>
      <c r="B2052" s="45" t="s">
        <v>2566</v>
      </c>
      <c r="C2052" s="45" t="s">
        <v>3172</v>
      </c>
      <c r="D2052" s="45" t="s">
        <v>2688</v>
      </c>
      <c r="E2052" s="45"/>
      <c r="F2052" s="2"/>
      <c r="G2052" s="2"/>
      <c r="H2052" s="2"/>
    </row>
    <row r="2053" spans="1:8" x14ac:dyDescent="0.3">
      <c r="A2053" s="74">
        <v>2044</v>
      </c>
      <c r="B2053" s="45" t="s">
        <v>1920</v>
      </c>
      <c r="C2053" s="45" t="s">
        <v>3172</v>
      </c>
      <c r="D2053" s="45" t="s">
        <v>2688</v>
      </c>
      <c r="E2053" s="45"/>
      <c r="F2053" s="2"/>
      <c r="G2053" s="2"/>
      <c r="H2053" s="2"/>
    </row>
    <row r="2054" spans="1:8" x14ac:dyDescent="0.3">
      <c r="A2054" s="45">
        <v>2045</v>
      </c>
      <c r="B2054" s="45" t="s">
        <v>2567</v>
      </c>
      <c r="C2054" s="45" t="s">
        <v>3172</v>
      </c>
      <c r="D2054" s="45" t="s">
        <v>2688</v>
      </c>
      <c r="E2054" s="45"/>
      <c r="F2054" s="2"/>
      <c r="G2054" s="2"/>
      <c r="H2054" s="2"/>
    </row>
    <row r="2055" spans="1:8" x14ac:dyDescent="0.3">
      <c r="A2055" s="74">
        <v>2046</v>
      </c>
      <c r="B2055" s="79" t="s">
        <v>1210</v>
      </c>
      <c r="C2055" s="45" t="s">
        <v>3171</v>
      </c>
      <c r="D2055" s="79" t="s">
        <v>1507</v>
      </c>
      <c r="E2055" s="56"/>
      <c r="F2055" s="2"/>
      <c r="G2055" s="2"/>
      <c r="H2055" s="2"/>
    </row>
    <row r="2056" spans="1:8" x14ac:dyDescent="0.3">
      <c r="A2056" s="45">
        <v>2047</v>
      </c>
      <c r="B2056" s="79" t="s">
        <v>1211</v>
      </c>
      <c r="C2056" s="45" t="s">
        <v>3171</v>
      </c>
      <c r="D2056" s="79" t="s">
        <v>1507</v>
      </c>
      <c r="E2056" s="56"/>
      <c r="F2056" s="2"/>
      <c r="G2056" s="2"/>
      <c r="H2056" s="2"/>
    </row>
    <row r="2057" spans="1:8" x14ac:dyDescent="0.3">
      <c r="A2057" s="74">
        <v>2048</v>
      </c>
      <c r="B2057" s="79" t="s">
        <v>1212</v>
      </c>
      <c r="C2057" s="45" t="s">
        <v>3171</v>
      </c>
      <c r="D2057" s="79" t="s">
        <v>1507</v>
      </c>
      <c r="E2057" s="56"/>
      <c r="F2057" s="2"/>
      <c r="G2057" s="2"/>
      <c r="H2057" s="2"/>
    </row>
    <row r="2058" spans="1:8" x14ac:dyDescent="0.3">
      <c r="A2058" s="45">
        <v>2049</v>
      </c>
      <c r="B2058" s="45" t="s">
        <v>1921</v>
      </c>
      <c r="C2058" s="45" t="s">
        <v>3172</v>
      </c>
      <c r="D2058" s="45" t="s">
        <v>2704</v>
      </c>
      <c r="E2058" s="45"/>
      <c r="F2058" s="2"/>
      <c r="G2058" s="2"/>
      <c r="H2058" s="2"/>
    </row>
    <row r="2059" spans="1:8" x14ac:dyDescent="0.3">
      <c r="A2059" s="74">
        <v>2050</v>
      </c>
      <c r="B2059" s="45" t="s">
        <v>1922</v>
      </c>
      <c r="C2059" s="45" t="s">
        <v>3172</v>
      </c>
      <c r="D2059" s="45" t="s">
        <v>2688</v>
      </c>
      <c r="E2059" s="45"/>
      <c r="F2059" s="2"/>
      <c r="G2059" s="2"/>
      <c r="H2059" s="2"/>
    </row>
    <row r="2060" spans="1:8" x14ac:dyDescent="0.3">
      <c r="A2060" s="45">
        <v>2051</v>
      </c>
      <c r="B2060" s="45" t="s">
        <v>1923</v>
      </c>
      <c r="C2060" s="45" t="s">
        <v>3172</v>
      </c>
      <c r="D2060" s="45" t="s">
        <v>2688</v>
      </c>
      <c r="E2060" s="45"/>
      <c r="F2060" s="2"/>
      <c r="G2060" s="2"/>
      <c r="H2060" s="2"/>
    </row>
    <row r="2061" spans="1:8" x14ac:dyDescent="0.3">
      <c r="A2061" s="74">
        <v>2052</v>
      </c>
      <c r="B2061" s="45" t="s">
        <v>2568</v>
      </c>
      <c r="C2061" s="45" t="s">
        <v>3172</v>
      </c>
      <c r="D2061" s="45" t="s">
        <v>2688</v>
      </c>
      <c r="E2061" s="45"/>
      <c r="F2061" s="2"/>
      <c r="G2061" s="2"/>
      <c r="H2061" s="2"/>
    </row>
    <row r="2062" spans="1:8" x14ac:dyDescent="0.3">
      <c r="A2062" s="45">
        <v>2053</v>
      </c>
      <c r="B2062" s="79" t="s">
        <v>1213</v>
      </c>
      <c r="C2062" s="45" t="s">
        <v>3171</v>
      </c>
      <c r="D2062" s="79" t="s">
        <v>1507</v>
      </c>
      <c r="E2062" s="56"/>
      <c r="F2062" s="2"/>
      <c r="G2062" s="2"/>
      <c r="H2062" s="2"/>
    </row>
    <row r="2063" spans="1:8" x14ac:dyDescent="0.3">
      <c r="A2063" s="74">
        <v>2054</v>
      </c>
      <c r="B2063" s="45" t="s">
        <v>2569</v>
      </c>
      <c r="C2063" s="45" t="s">
        <v>3172</v>
      </c>
      <c r="D2063" s="45" t="s">
        <v>2688</v>
      </c>
      <c r="E2063" s="45"/>
      <c r="F2063" s="2"/>
      <c r="G2063" s="2"/>
      <c r="H2063" s="2"/>
    </row>
    <row r="2064" spans="1:8" x14ac:dyDescent="0.3">
      <c r="A2064" s="45">
        <v>2055</v>
      </c>
      <c r="B2064" s="45" t="s">
        <v>1924</v>
      </c>
      <c r="C2064" s="45" t="s">
        <v>3172</v>
      </c>
      <c r="D2064" s="45" t="s">
        <v>2688</v>
      </c>
      <c r="E2064" s="45"/>
      <c r="F2064" s="2"/>
      <c r="G2064" s="2"/>
      <c r="H2064" s="2"/>
    </row>
    <row r="2065" spans="1:8" x14ac:dyDescent="0.3">
      <c r="A2065" s="74">
        <v>2056</v>
      </c>
      <c r="B2065" s="79" t="s">
        <v>1214</v>
      </c>
      <c r="C2065" s="45" t="s">
        <v>3171</v>
      </c>
      <c r="D2065" s="79" t="s">
        <v>1507</v>
      </c>
      <c r="E2065" s="56"/>
      <c r="F2065" s="2"/>
      <c r="G2065" s="2"/>
      <c r="H2065" s="2"/>
    </row>
    <row r="2066" spans="1:8" x14ac:dyDescent="0.3">
      <c r="A2066" s="45">
        <v>2057</v>
      </c>
      <c r="B2066" s="79" t="s">
        <v>1215</v>
      </c>
      <c r="C2066" s="45" t="s">
        <v>3171</v>
      </c>
      <c r="D2066" s="79" t="s">
        <v>1507</v>
      </c>
      <c r="E2066" s="56"/>
      <c r="F2066" s="2"/>
      <c r="G2066" s="2"/>
      <c r="H2066" s="2"/>
    </row>
    <row r="2067" spans="1:8" x14ac:dyDescent="0.3">
      <c r="A2067" s="74">
        <v>2058</v>
      </c>
      <c r="B2067" s="79" t="s">
        <v>1216</v>
      </c>
      <c r="C2067" s="45" t="s">
        <v>3171</v>
      </c>
      <c r="D2067" s="79" t="s">
        <v>1507</v>
      </c>
      <c r="E2067" s="56"/>
      <c r="F2067" s="2"/>
      <c r="G2067" s="2"/>
      <c r="H2067" s="2"/>
    </row>
    <row r="2068" spans="1:8" x14ac:dyDescent="0.3">
      <c r="A2068" s="45">
        <v>2059</v>
      </c>
      <c r="B2068" s="79" t="s">
        <v>1217</v>
      </c>
      <c r="C2068" s="45" t="s">
        <v>3171</v>
      </c>
      <c r="D2068" s="79" t="s">
        <v>1507</v>
      </c>
      <c r="E2068" s="56"/>
      <c r="F2068" s="2"/>
      <c r="G2068" s="2"/>
      <c r="H2068" s="2"/>
    </row>
    <row r="2069" spans="1:8" x14ac:dyDescent="0.3">
      <c r="A2069" s="74">
        <v>2060</v>
      </c>
      <c r="B2069" s="79" t="s">
        <v>1218</v>
      </c>
      <c r="C2069" s="45" t="s">
        <v>3171</v>
      </c>
      <c r="D2069" s="79" t="s">
        <v>1507</v>
      </c>
      <c r="E2069" s="56"/>
      <c r="F2069" s="2"/>
      <c r="G2069" s="2"/>
      <c r="H2069" s="2"/>
    </row>
    <row r="2070" spans="1:8" x14ac:dyDescent="0.3">
      <c r="A2070" s="45">
        <v>2061</v>
      </c>
      <c r="B2070" s="79" t="s">
        <v>1219</v>
      </c>
      <c r="C2070" s="45" t="s">
        <v>3171</v>
      </c>
      <c r="D2070" s="79" t="s">
        <v>1507</v>
      </c>
      <c r="E2070" s="56"/>
      <c r="F2070" s="2"/>
      <c r="G2070" s="2"/>
      <c r="H2070" s="2"/>
    </row>
    <row r="2071" spans="1:8" x14ac:dyDescent="0.3">
      <c r="A2071" s="74">
        <v>2062</v>
      </c>
      <c r="B2071" s="79" t="s">
        <v>1220</v>
      </c>
      <c r="C2071" s="45" t="s">
        <v>3171</v>
      </c>
      <c r="D2071" s="79" t="s">
        <v>1507</v>
      </c>
      <c r="E2071" s="56"/>
      <c r="F2071" s="2"/>
      <c r="G2071" s="2"/>
      <c r="H2071" s="2"/>
    </row>
    <row r="2072" spans="1:8" x14ac:dyDescent="0.3">
      <c r="A2072" s="45">
        <v>2063</v>
      </c>
      <c r="B2072" s="79" t="s">
        <v>1221</v>
      </c>
      <c r="C2072" s="45" t="s">
        <v>3171</v>
      </c>
      <c r="D2072" s="79" t="s">
        <v>1507</v>
      </c>
      <c r="E2072" s="56"/>
      <c r="F2072" s="2"/>
      <c r="G2072" s="2"/>
      <c r="H2072" s="2"/>
    </row>
    <row r="2073" spans="1:8" x14ac:dyDescent="0.3">
      <c r="A2073" s="74">
        <v>2064</v>
      </c>
      <c r="B2073" s="79" t="s">
        <v>1222</v>
      </c>
      <c r="C2073" s="45" t="s">
        <v>3171</v>
      </c>
      <c r="D2073" s="79" t="s">
        <v>1507</v>
      </c>
      <c r="E2073" s="56"/>
      <c r="F2073" s="2"/>
      <c r="G2073" s="2"/>
      <c r="H2073" s="2"/>
    </row>
    <row r="2074" spans="1:8" x14ac:dyDescent="0.3">
      <c r="A2074" s="45">
        <v>2065</v>
      </c>
      <c r="B2074" s="79" t="s">
        <v>1223</v>
      </c>
      <c r="C2074" s="45" t="s">
        <v>3171</v>
      </c>
      <c r="D2074" s="79" t="s">
        <v>1507</v>
      </c>
      <c r="E2074" s="56"/>
      <c r="F2074" s="2"/>
      <c r="G2074" s="2"/>
      <c r="H2074" s="2"/>
    </row>
    <row r="2075" spans="1:8" x14ac:dyDescent="0.3">
      <c r="A2075" s="74">
        <v>2066</v>
      </c>
      <c r="B2075" s="79" t="s">
        <v>1224</v>
      </c>
      <c r="C2075" s="45" t="s">
        <v>3171</v>
      </c>
      <c r="D2075" s="79" t="s">
        <v>1507</v>
      </c>
      <c r="E2075" s="56"/>
      <c r="F2075" s="2"/>
      <c r="G2075" s="2"/>
      <c r="H2075" s="2"/>
    </row>
    <row r="2076" spans="1:8" x14ac:dyDescent="0.3">
      <c r="A2076" s="45">
        <v>2067</v>
      </c>
      <c r="B2076" s="45" t="s">
        <v>2570</v>
      </c>
      <c r="C2076" s="45" t="s">
        <v>3172</v>
      </c>
      <c r="D2076" s="45" t="s">
        <v>2688</v>
      </c>
      <c r="E2076" s="45"/>
      <c r="F2076" s="2"/>
      <c r="G2076" s="2"/>
      <c r="H2076" s="2"/>
    </row>
    <row r="2077" spans="1:8" x14ac:dyDescent="0.3">
      <c r="A2077" s="74">
        <v>2068</v>
      </c>
      <c r="B2077" s="45" t="s">
        <v>1925</v>
      </c>
      <c r="C2077" s="45" t="s">
        <v>3172</v>
      </c>
      <c r="D2077" s="45" t="s">
        <v>2697</v>
      </c>
      <c r="E2077" s="45"/>
      <c r="F2077" s="2"/>
      <c r="G2077" s="2"/>
      <c r="H2077" s="2"/>
    </row>
    <row r="2078" spans="1:8" x14ac:dyDescent="0.3">
      <c r="A2078" s="45">
        <v>2069</v>
      </c>
      <c r="B2078" s="45" t="s">
        <v>2571</v>
      </c>
      <c r="C2078" s="45" t="s">
        <v>3172</v>
      </c>
      <c r="D2078" s="45" t="s">
        <v>2688</v>
      </c>
      <c r="E2078" s="45"/>
      <c r="F2078" s="2"/>
      <c r="G2078" s="2"/>
      <c r="H2078" s="2"/>
    </row>
    <row r="2079" spans="1:8" x14ac:dyDescent="0.3">
      <c r="A2079" s="74">
        <v>2070</v>
      </c>
      <c r="B2079" s="45" t="s">
        <v>1926</v>
      </c>
      <c r="C2079" s="45" t="s">
        <v>3172</v>
      </c>
      <c r="D2079" s="45" t="s">
        <v>2689</v>
      </c>
      <c r="E2079" s="45"/>
      <c r="F2079" s="2"/>
      <c r="G2079" s="2"/>
      <c r="H2079" s="2"/>
    </row>
    <row r="2080" spans="1:8" x14ac:dyDescent="0.3">
      <c r="A2080" s="45">
        <v>2071</v>
      </c>
      <c r="B2080" s="79" t="s">
        <v>1225</v>
      </c>
      <c r="C2080" s="45" t="s">
        <v>3171</v>
      </c>
      <c r="D2080" s="79" t="s">
        <v>1507</v>
      </c>
      <c r="E2080" s="56"/>
      <c r="F2080" s="2"/>
      <c r="G2080" s="2"/>
      <c r="H2080" s="2"/>
    </row>
    <row r="2081" spans="1:8" x14ac:dyDescent="0.3">
      <c r="A2081" s="74">
        <v>2072</v>
      </c>
      <c r="B2081" s="79" t="s">
        <v>1226</v>
      </c>
      <c r="C2081" s="45" t="s">
        <v>3171</v>
      </c>
      <c r="D2081" s="79" t="s">
        <v>1507</v>
      </c>
      <c r="E2081" s="56"/>
      <c r="F2081" s="2"/>
      <c r="G2081" s="2"/>
      <c r="H2081" s="2"/>
    </row>
    <row r="2082" spans="1:8" x14ac:dyDescent="0.3">
      <c r="A2082" s="45">
        <v>2073</v>
      </c>
      <c r="B2082" s="79" t="s">
        <v>1227</v>
      </c>
      <c r="C2082" s="45" t="s">
        <v>3171</v>
      </c>
      <c r="D2082" s="79" t="s">
        <v>1507</v>
      </c>
      <c r="E2082" s="56"/>
      <c r="F2082" s="2"/>
      <c r="G2082" s="2"/>
      <c r="H2082" s="2"/>
    </row>
    <row r="2083" spans="1:8" x14ac:dyDescent="0.3">
      <c r="A2083" s="74">
        <v>2074</v>
      </c>
      <c r="B2083" s="79" t="s">
        <v>1228</v>
      </c>
      <c r="C2083" s="45" t="s">
        <v>3171</v>
      </c>
      <c r="D2083" s="79" t="s">
        <v>1507</v>
      </c>
      <c r="E2083" s="56"/>
      <c r="F2083" s="2"/>
      <c r="G2083" s="2"/>
      <c r="H2083" s="2"/>
    </row>
    <row r="2084" spans="1:8" x14ac:dyDescent="0.3">
      <c r="A2084" s="45">
        <v>2075</v>
      </c>
      <c r="B2084" s="45" t="s">
        <v>2572</v>
      </c>
      <c r="C2084" s="45" t="s">
        <v>3172</v>
      </c>
      <c r="D2084" s="45" t="s">
        <v>2688</v>
      </c>
      <c r="E2084" s="45"/>
      <c r="F2084" s="2"/>
      <c r="G2084" s="2"/>
      <c r="H2084" s="2"/>
    </row>
    <row r="2085" spans="1:8" x14ac:dyDescent="0.3">
      <c r="A2085" s="74">
        <v>2076</v>
      </c>
      <c r="B2085" s="79" t="s">
        <v>1229</v>
      </c>
      <c r="C2085" s="45" t="s">
        <v>3171</v>
      </c>
      <c r="D2085" s="79" t="s">
        <v>1507</v>
      </c>
      <c r="E2085" s="56"/>
      <c r="F2085" s="2"/>
      <c r="G2085" s="2"/>
      <c r="H2085" s="2"/>
    </row>
    <row r="2086" spans="1:8" x14ac:dyDescent="0.3">
      <c r="A2086" s="45">
        <v>2077</v>
      </c>
      <c r="B2086" s="45" t="s">
        <v>2573</v>
      </c>
      <c r="C2086" s="45" t="s">
        <v>3172</v>
      </c>
      <c r="D2086" s="45" t="s">
        <v>2688</v>
      </c>
      <c r="E2086" s="45"/>
      <c r="F2086" s="2"/>
      <c r="G2086" s="2"/>
      <c r="H2086" s="2"/>
    </row>
    <row r="2087" spans="1:8" x14ac:dyDescent="0.3">
      <c r="A2087" s="74">
        <v>2078</v>
      </c>
      <c r="B2087" s="79" t="s">
        <v>1230</v>
      </c>
      <c r="C2087" s="45" t="s">
        <v>3171</v>
      </c>
      <c r="D2087" s="79" t="s">
        <v>1507</v>
      </c>
      <c r="E2087" s="56"/>
      <c r="F2087" s="2"/>
      <c r="G2087" s="2"/>
      <c r="H2087" s="2"/>
    </row>
    <row r="2088" spans="1:8" x14ac:dyDescent="0.3">
      <c r="A2088" s="45">
        <v>2079</v>
      </c>
      <c r="B2088" s="79" t="s">
        <v>1231</v>
      </c>
      <c r="C2088" s="45" t="s">
        <v>3171</v>
      </c>
      <c r="D2088" s="79" t="s">
        <v>1507</v>
      </c>
      <c r="E2088" s="56"/>
      <c r="F2088" s="2"/>
      <c r="G2088" s="2"/>
      <c r="H2088" s="2"/>
    </row>
    <row r="2089" spans="1:8" x14ac:dyDescent="0.3">
      <c r="A2089" s="74">
        <v>2080</v>
      </c>
      <c r="B2089" s="79" t="s">
        <v>1232</v>
      </c>
      <c r="C2089" s="45" t="s">
        <v>3171</v>
      </c>
      <c r="D2089" s="79" t="s">
        <v>1507</v>
      </c>
      <c r="E2089" s="56"/>
      <c r="F2089" s="2"/>
      <c r="G2089" s="2"/>
      <c r="H2089" s="2"/>
    </row>
    <row r="2090" spans="1:8" x14ac:dyDescent="0.3">
      <c r="A2090" s="45">
        <v>2081</v>
      </c>
      <c r="B2090" s="45" t="s">
        <v>2574</v>
      </c>
      <c r="C2090" s="45" t="s">
        <v>3172</v>
      </c>
      <c r="D2090" s="45" t="s">
        <v>2688</v>
      </c>
      <c r="E2090" s="45"/>
      <c r="F2090" s="2"/>
      <c r="G2090" s="2"/>
      <c r="H2090" s="2"/>
    </row>
    <row r="2091" spans="1:8" x14ac:dyDescent="0.3">
      <c r="A2091" s="74">
        <v>2082</v>
      </c>
      <c r="B2091" s="79" t="s">
        <v>1233</v>
      </c>
      <c r="C2091" s="45" t="s">
        <v>3171</v>
      </c>
      <c r="D2091" s="79" t="s">
        <v>1507</v>
      </c>
      <c r="E2091" s="56"/>
      <c r="F2091" s="2"/>
      <c r="G2091" s="2"/>
      <c r="H2091" s="2"/>
    </row>
    <row r="2092" spans="1:8" x14ac:dyDescent="0.3">
      <c r="A2092" s="45">
        <v>2083</v>
      </c>
      <c r="B2092" s="79" t="s">
        <v>1234</v>
      </c>
      <c r="C2092" s="45" t="s">
        <v>3171</v>
      </c>
      <c r="D2092" s="79" t="s">
        <v>1507</v>
      </c>
      <c r="E2092" s="56"/>
      <c r="F2092" s="2"/>
      <c r="G2092" s="2"/>
      <c r="H2092" s="2"/>
    </row>
    <row r="2093" spans="1:8" x14ac:dyDescent="0.3">
      <c r="A2093" s="74">
        <v>2084</v>
      </c>
      <c r="B2093" s="45" t="s">
        <v>2575</v>
      </c>
      <c r="C2093" s="45" t="s">
        <v>3172</v>
      </c>
      <c r="D2093" s="45" t="s">
        <v>2688</v>
      </c>
      <c r="E2093" s="45"/>
      <c r="F2093" s="2"/>
      <c r="G2093" s="2"/>
      <c r="H2093" s="2"/>
    </row>
    <row r="2094" spans="1:8" x14ac:dyDescent="0.3">
      <c r="A2094" s="45">
        <v>2085</v>
      </c>
      <c r="B2094" s="45" t="s">
        <v>2576</v>
      </c>
      <c r="C2094" s="45" t="s">
        <v>3172</v>
      </c>
      <c r="D2094" s="45" t="s">
        <v>2688</v>
      </c>
      <c r="E2094" s="45"/>
      <c r="F2094" s="2"/>
      <c r="G2094" s="2"/>
      <c r="H2094" s="2"/>
    </row>
    <row r="2095" spans="1:8" x14ac:dyDescent="0.3">
      <c r="A2095" s="74">
        <v>2086</v>
      </c>
      <c r="B2095" s="79" t="s">
        <v>1235</v>
      </c>
      <c r="C2095" s="45" t="s">
        <v>3171</v>
      </c>
      <c r="D2095" s="79" t="s">
        <v>1507</v>
      </c>
      <c r="E2095" s="56"/>
      <c r="F2095" s="2"/>
      <c r="G2095" s="2"/>
      <c r="H2095" s="2"/>
    </row>
    <row r="2096" spans="1:8" x14ac:dyDescent="0.3">
      <c r="A2096" s="45">
        <v>2087</v>
      </c>
      <c r="B2096" s="79" t="s">
        <v>1236</v>
      </c>
      <c r="C2096" s="45" t="s">
        <v>3171</v>
      </c>
      <c r="D2096" s="79" t="s">
        <v>1507</v>
      </c>
      <c r="E2096" s="56"/>
      <c r="F2096" s="2"/>
      <c r="G2096" s="2"/>
      <c r="H2096" s="2"/>
    </row>
    <row r="2097" spans="1:8" x14ac:dyDescent="0.3">
      <c r="A2097" s="74">
        <v>2088</v>
      </c>
      <c r="B2097" s="45" t="s">
        <v>2577</v>
      </c>
      <c r="C2097" s="45" t="s">
        <v>3172</v>
      </c>
      <c r="D2097" s="45" t="s">
        <v>2688</v>
      </c>
      <c r="E2097" s="45"/>
      <c r="F2097" s="2"/>
      <c r="G2097" s="2"/>
      <c r="H2097" s="2"/>
    </row>
    <row r="2098" spans="1:8" x14ac:dyDescent="0.3">
      <c r="A2098" s="45">
        <v>2089</v>
      </c>
      <c r="B2098" s="45" t="s">
        <v>2578</v>
      </c>
      <c r="C2098" s="45" t="s">
        <v>3172</v>
      </c>
      <c r="D2098" s="45" t="s">
        <v>2688</v>
      </c>
      <c r="E2098" s="45"/>
      <c r="F2098" s="2"/>
      <c r="G2098" s="2"/>
      <c r="H2098" s="2"/>
    </row>
    <row r="2099" spans="1:8" x14ac:dyDescent="0.3">
      <c r="A2099" s="74">
        <v>2090</v>
      </c>
      <c r="B2099" s="45" t="s">
        <v>2579</v>
      </c>
      <c r="C2099" s="45" t="s">
        <v>3172</v>
      </c>
      <c r="D2099" s="45" t="s">
        <v>2688</v>
      </c>
      <c r="E2099" s="45"/>
      <c r="F2099" s="2"/>
      <c r="G2099" s="2"/>
      <c r="H2099" s="2"/>
    </row>
    <row r="2100" spans="1:8" x14ac:dyDescent="0.3">
      <c r="A2100" s="45">
        <v>2091</v>
      </c>
      <c r="B2100" s="79" t="s">
        <v>1237</v>
      </c>
      <c r="C2100" s="45" t="s">
        <v>3171</v>
      </c>
      <c r="D2100" s="79" t="s">
        <v>1507</v>
      </c>
      <c r="E2100" s="56"/>
      <c r="F2100" s="2"/>
      <c r="G2100" s="2"/>
      <c r="H2100" s="2"/>
    </row>
    <row r="2101" spans="1:8" x14ac:dyDescent="0.3">
      <c r="A2101" s="74">
        <v>2092</v>
      </c>
      <c r="B2101" s="79" t="s">
        <v>1238</v>
      </c>
      <c r="C2101" s="45" t="s">
        <v>3171</v>
      </c>
      <c r="D2101" s="79" t="s">
        <v>1507</v>
      </c>
      <c r="E2101" s="56"/>
      <c r="F2101" s="2"/>
      <c r="G2101" s="2"/>
      <c r="H2101" s="2"/>
    </row>
    <row r="2102" spans="1:8" x14ac:dyDescent="0.3">
      <c r="A2102" s="45">
        <v>2093</v>
      </c>
      <c r="B2102" s="45" t="s">
        <v>2580</v>
      </c>
      <c r="C2102" s="45" t="s">
        <v>3172</v>
      </c>
      <c r="D2102" s="45" t="s">
        <v>2701</v>
      </c>
      <c r="E2102" s="45"/>
      <c r="F2102" s="2"/>
      <c r="G2102" s="2"/>
      <c r="H2102" s="2"/>
    </row>
    <row r="2103" spans="1:8" x14ac:dyDescent="0.3">
      <c r="A2103" s="74">
        <v>2094</v>
      </c>
      <c r="B2103" s="45" t="s">
        <v>2581</v>
      </c>
      <c r="C2103" s="45" t="s">
        <v>3172</v>
      </c>
      <c r="D2103" s="45" t="s">
        <v>2696</v>
      </c>
      <c r="E2103" s="45"/>
      <c r="F2103" s="2"/>
      <c r="G2103" s="2"/>
      <c r="H2103" s="2"/>
    </row>
    <row r="2104" spans="1:8" x14ac:dyDescent="0.3">
      <c r="A2104" s="45">
        <v>2095</v>
      </c>
      <c r="B2104" s="79" t="s">
        <v>1239</v>
      </c>
      <c r="C2104" s="45" t="s">
        <v>3171</v>
      </c>
      <c r="D2104" s="79" t="s">
        <v>1507</v>
      </c>
      <c r="E2104" s="56"/>
      <c r="F2104" s="2"/>
      <c r="G2104" s="2"/>
      <c r="H2104" s="2"/>
    </row>
    <row r="2105" spans="1:8" x14ac:dyDescent="0.3">
      <c r="A2105" s="74">
        <v>2096</v>
      </c>
      <c r="B2105" s="79" t="s">
        <v>1240</v>
      </c>
      <c r="C2105" s="45" t="s">
        <v>3171</v>
      </c>
      <c r="D2105" s="79" t="s">
        <v>1507</v>
      </c>
      <c r="E2105" s="56"/>
      <c r="F2105" s="2"/>
      <c r="G2105" s="2"/>
      <c r="H2105" s="2"/>
    </row>
    <row r="2106" spans="1:8" x14ac:dyDescent="0.3">
      <c r="A2106" s="45">
        <v>2097</v>
      </c>
      <c r="B2106" s="79" t="s">
        <v>1241</v>
      </c>
      <c r="C2106" s="45" t="s">
        <v>3171</v>
      </c>
      <c r="D2106" s="79" t="s">
        <v>1507</v>
      </c>
      <c r="E2106" s="56"/>
      <c r="F2106" s="2"/>
      <c r="G2106" s="2"/>
      <c r="H2106" s="2"/>
    </row>
    <row r="2107" spans="1:8" x14ac:dyDescent="0.3">
      <c r="A2107" s="74">
        <v>2098</v>
      </c>
      <c r="B2107" s="45" t="s">
        <v>2582</v>
      </c>
      <c r="C2107" s="45" t="s">
        <v>3172</v>
      </c>
      <c r="D2107" s="45" t="s">
        <v>2688</v>
      </c>
      <c r="E2107" s="45"/>
      <c r="F2107" s="2"/>
      <c r="G2107" s="2"/>
      <c r="H2107" s="2"/>
    </row>
    <row r="2108" spans="1:8" x14ac:dyDescent="0.3">
      <c r="A2108" s="45">
        <v>2099</v>
      </c>
      <c r="B2108" s="79" t="s">
        <v>1242</v>
      </c>
      <c r="C2108" s="45" t="s">
        <v>3171</v>
      </c>
      <c r="D2108" s="79" t="s">
        <v>1507</v>
      </c>
      <c r="E2108" s="56"/>
      <c r="F2108" s="2"/>
      <c r="G2108" s="2"/>
      <c r="H2108" s="2"/>
    </row>
    <row r="2109" spans="1:8" x14ac:dyDescent="0.3">
      <c r="A2109" s="74">
        <v>2100</v>
      </c>
      <c r="B2109" s="45" t="s">
        <v>2583</v>
      </c>
      <c r="C2109" s="45" t="s">
        <v>3172</v>
      </c>
      <c r="D2109" s="45" t="s">
        <v>2688</v>
      </c>
      <c r="E2109" s="45"/>
      <c r="F2109" s="2"/>
      <c r="G2109" s="2"/>
      <c r="H2109" s="2"/>
    </row>
    <row r="2110" spans="1:8" x14ac:dyDescent="0.3">
      <c r="A2110" s="45">
        <v>2101</v>
      </c>
      <c r="B2110" s="45" t="s">
        <v>1927</v>
      </c>
      <c r="C2110" s="45" t="s">
        <v>3172</v>
      </c>
      <c r="D2110" s="45" t="s">
        <v>2688</v>
      </c>
      <c r="E2110" s="45"/>
      <c r="F2110" s="2"/>
      <c r="G2110" s="2"/>
      <c r="H2110" s="2"/>
    </row>
    <row r="2111" spans="1:8" x14ac:dyDescent="0.3">
      <c r="A2111" s="74">
        <v>2102</v>
      </c>
      <c r="B2111" s="45" t="s">
        <v>2584</v>
      </c>
      <c r="C2111" s="45" t="s">
        <v>3172</v>
      </c>
      <c r="D2111" s="45" t="s">
        <v>2688</v>
      </c>
      <c r="E2111" s="45"/>
      <c r="F2111" s="2"/>
      <c r="G2111" s="2"/>
      <c r="H2111" s="2"/>
    </row>
    <row r="2112" spans="1:8" x14ac:dyDescent="0.3">
      <c r="A2112" s="45">
        <v>2103</v>
      </c>
      <c r="B2112" s="79" t="s">
        <v>1244</v>
      </c>
      <c r="C2112" s="45" t="s">
        <v>3171</v>
      </c>
      <c r="D2112" s="79" t="s">
        <v>1507</v>
      </c>
      <c r="E2112" s="56"/>
      <c r="F2112" s="2"/>
      <c r="G2112" s="2"/>
      <c r="H2112" s="2"/>
    </row>
    <row r="2113" spans="1:8" x14ac:dyDescent="0.3">
      <c r="A2113" s="74">
        <v>2104</v>
      </c>
      <c r="B2113" s="79" t="s">
        <v>1243</v>
      </c>
      <c r="C2113" s="45" t="s">
        <v>3171</v>
      </c>
      <c r="D2113" s="79" t="s">
        <v>1507</v>
      </c>
      <c r="E2113" s="56"/>
      <c r="F2113" s="2"/>
      <c r="G2113" s="2"/>
      <c r="H2113" s="2"/>
    </row>
    <row r="2114" spans="1:8" x14ac:dyDescent="0.3">
      <c r="A2114" s="45">
        <v>2105</v>
      </c>
      <c r="B2114" s="45" t="s">
        <v>2585</v>
      </c>
      <c r="C2114" s="45" t="s">
        <v>3172</v>
      </c>
      <c r="D2114" s="45" t="s">
        <v>2688</v>
      </c>
      <c r="E2114" s="45"/>
      <c r="F2114" s="2"/>
      <c r="G2114" s="2"/>
      <c r="H2114" s="2"/>
    </row>
    <row r="2115" spans="1:8" x14ac:dyDescent="0.3">
      <c r="A2115" s="74">
        <v>2106</v>
      </c>
      <c r="B2115" s="45" t="s">
        <v>2586</v>
      </c>
      <c r="C2115" s="45" t="s">
        <v>3172</v>
      </c>
      <c r="D2115" s="45" t="s">
        <v>2704</v>
      </c>
      <c r="E2115" s="45"/>
      <c r="F2115" s="2"/>
      <c r="G2115" s="2"/>
      <c r="H2115" s="2"/>
    </row>
    <row r="2116" spans="1:8" x14ac:dyDescent="0.3">
      <c r="A2116" s="45">
        <v>2107</v>
      </c>
      <c r="B2116" s="79" t="s">
        <v>1245</v>
      </c>
      <c r="C2116" s="45" t="s">
        <v>3171</v>
      </c>
      <c r="D2116" s="79" t="s">
        <v>1507</v>
      </c>
      <c r="E2116" s="56"/>
      <c r="F2116" s="2"/>
      <c r="G2116" s="2"/>
      <c r="H2116" s="2"/>
    </row>
    <row r="2117" spans="1:8" x14ac:dyDescent="0.3">
      <c r="A2117" s="74">
        <v>2108</v>
      </c>
      <c r="B2117" s="45" t="s">
        <v>1928</v>
      </c>
      <c r="C2117" s="45" t="s">
        <v>3172</v>
      </c>
      <c r="D2117" s="45" t="s">
        <v>2704</v>
      </c>
      <c r="E2117" s="45"/>
      <c r="F2117" s="2"/>
      <c r="G2117" s="2"/>
      <c r="H2117" s="2"/>
    </row>
    <row r="2118" spans="1:8" x14ac:dyDescent="0.3">
      <c r="A2118" s="45">
        <v>2109</v>
      </c>
      <c r="B2118" s="79" t="s">
        <v>1246</v>
      </c>
      <c r="C2118" s="45" t="s">
        <v>3171</v>
      </c>
      <c r="D2118" s="79" t="s">
        <v>1507</v>
      </c>
      <c r="E2118" s="56"/>
      <c r="F2118" s="2"/>
      <c r="G2118" s="2"/>
      <c r="H2118" s="2"/>
    </row>
    <row r="2119" spans="1:8" x14ac:dyDescent="0.3">
      <c r="A2119" s="74">
        <v>2110</v>
      </c>
      <c r="B2119" s="45" t="s">
        <v>2587</v>
      </c>
      <c r="C2119" s="45" t="s">
        <v>3172</v>
      </c>
      <c r="D2119" s="45" t="s">
        <v>2688</v>
      </c>
      <c r="E2119" s="45"/>
      <c r="F2119" s="2"/>
      <c r="G2119" s="2"/>
      <c r="H2119" s="2"/>
    </row>
    <row r="2120" spans="1:8" x14ac:dyDescent="0.3">
      <c r="A2120" s="45">
        <v>2111</v>
      </c>
      <c r="B2120" s="79" t="s">
        <v>1247</v>
      </c>
      <c r="C2120" s="45" t="s">
        <v>3171</v>
      </c>
      <c r="D2120" s="79" t="s">
        <v>1507</v>
      </c>
      <c r="E2120" s="56"/>
      <c r="F2120" s="2"/>
      <c r="G2120" s="2"/>
      <c r="H2120" s="2"/>
    </row>
    <row r="2121" spans="1:8" x14ac:dyDescent="0.3">
      <c r="A2121" s="74">
        <v>2112</v>
      </c>
      <c r="B2121" s="45" t="s">
        <v>2588</v>
      </c>
      <c r="C2121" s="45" t="s">
        <v>3172</v>
      </c>
      <c r="D2121" s="45" t="s">
        <v>2688</v>
      </c>
      <c r="E2121" s="45"/>
      <c r="F2121" s="2"/>
      <c r="G2121" s="2"/>
      <c r="H2121" s="2"/>
    </row>
    <row r="2122" spans="1:8" x14ac:dyDescent="0.3">
      <c r="A2122" s="45">
        <v>2113</v>
      </c>
      <c r="B2122" s="45" t="s">
        <v>1929</v>
      </c>
      <c r="C2122" s="45" t="s">
        <v>3172</v>
      </c>
      <c r="D2122" s="45" t="s">
        <v>2699</v>
      </c>
      <c r="E2122" s="45"/>
      <c r="F2122" s="2"/>
      <c r="G2122" s="2"/>
      <c r="H2122" s="2"/>
    </row>
    <row r="2123" spans="1:8" x14ac:dyDescent="0.3">
      <c r="A2123" s="74">
        <v>2114</v>
      </c>
      <c r="B2123" s="45" t="s">
        <v>2589</v>
      </c>
      <c r="C2123" s="45" t="s">
        <v>3172</v>
      </c>
      <c r="D2123" s="45" t="s">
        <v>2688</v>
      </c>
      <c r="E2123" s="45"/>
      <c r="F2123" s="2"/>
      <c r="G2123" s="2"/>
      <c r="H2123" s="2"/>
    </row>
    <row r="2124" spans="1:8" x14ac:dyDescent="0.3">
      <c r="A2124" s="45">
        <v>2115</v>
      </c>
      <c r="B2124" s="45" t="s">
        <v>2590</v>
      </c>
      <c r="C2124" s="45" t="s">
        <v>3172</v>
      </c>
      <c r="D2124" s="45" t="s">
        <v>2688</v>
      </c>
      <c r="E2124" s="45"/>
      <c r="F2124" s="2"/>
      <c r="G2124" s="2"/>
      <c r="H2124" s="2"/>
    </row>
    <row r="2125" spans="1:8" x14ac:dyDescent="0.3">
      <c r="A2125" s="74">
        <v>2116</v>
      </c>
      <c r="B2125" s="79" t="s">
        <v>1248</v>
      </c>
      <c r="C2125" s="45" t="s">
        <v>3171</v>
      </c>
      <c r="D2125" s="79" t="s">
        <v>1507</v>
      </c>
      <c r="E2125" s="56"/>
      <c r="F2125" s="2"/>
      <c r="G2125" s="2"/>
      <c r="H2125" s="2"/>
    </row>
    <row r="2126" spans="1:8" x14ac:dyDescent="0.3">
      <c r="A2126" s="45">
        <v>2117</v>
      </c>
      <c r="B2126" s="79" t="s">
        <v>1250</v>
      </c>
      <c r="C2126" s="45" t="s">
        <v>3171</v>
      </c>
      <c r="D2126" s="79" t="s">
        <v>1507</v>
      </c>
      <c r="E2126" s="56"/>
      <c r="F2126" s="2"/>
      <c r="G2126" s="2"/>
      <c r="H2126" s="2"/>
    </row>
    <row r="2127" spans="1:8" x14ac:dyDescent="0.3">
      <c r="A2127" s="74">
        <v>2118</v>
      </c>
      <c r="B2127" s="79" t="s">
        <v>1249</v>
      </c>
      <c r="C2127" s="45" t="s">
        <v>3171</v>
      </c>
      <c r="D2127" s="79" t="s">
        <v>1507</v>
      </c>
      <c r="E2127" s="56"/>
      <c r="F2127" s="2"/>
      <c r="G2127" s="2"/>
      <c r="H2127" s="2"/>
    </row>
    <row r="2128" spans="1:8" x14ac:dyDescent="0.3">
      <c r="A2128" s="45">
        <v>2119</v>
      </c>
      <c r="B2128" s="79" t="s">
        <v>1251</v>
      </c>
      <c r="C2128" s="45" t="s">
        <v>3171</v>
      </c>
      <c r="D2128" s="79" t="s">
        <v>1507</v>
      </c>
      <c r="E2128" s="56"/>
      <c r="F2128" s="2"/>
      <c r="G2128" s="2"/>
      <c r="H2128" s="2"/>
    </row>
    <row r="2129" spans="1:8" x14ac:dyDescent="0.3">
      <c r="A2129" s="74">
        <v>2120</v>
      </c>
      <c r="B2129" s="45" t="s">
        <v>1930</v>
      </c>
      <c r="C2129" s="45" t="s">
        <v>3172</v>
      </c>
      <c r="D2129" s="45" t="s">
        <v>2688</v>
      </c>
      <c r="E2129" s="45"/>
      <c r="F2129" s="2"/>
      <c r="G2129" s="2"/>
      <c r="H2129" s="2"/>
    </row>
    <row r="2130" spans="1:8" x14ac:dyDescent="0.3">
      <c r="A2130" s="45">
        <v>2121</v>
      </c>
      <c r="B2130" s="45" t="s">
        <v>2591</v>
      </c>
      <c r="C2130" s="45" t="s">
        <v>3172</v>
      </c>
      <c r="D2130" s="45" t="s">
        <v>2688</v>
      </c>
      <c r="E2130" s="45"/>
      <c r="F2130" s="2"/>
      <c r="G2130" s="2"/>
      <c r="H2130" s="2"/>
    </row>
    <row r="2131" spans="1:8" x14ac:dyDescent="0.3">
      <c r="A2131" s="74">
        <v>2122</v>
      </c>
      <c r="B2131" s="45" t="s">
        <v>2592</v>
      </c>
      <c r="C2131" s="45" t="s">
        <v>3172</v>
      </c>
      <c r="D2131" s="45" t="s">
        <v>2688</v>
      </c>
      <c r="E2131" s="45"/>
      <c r="F2131" s="2"/>
      <c r="G2131" s="2"/>
      <c r="H2131" s="2"/>
    </row>
    <row r="2132" spans="1:8" x14ac:dyDescent="0.3">
      <c r="A2132" s="45">
        <v>2123</v>
      </c>
      <c r="B2132" s="45" t="s">
        <v>2593</v>
      </c>
      <c r="C2132" s="45" t="s">
        <v>3172</v>
      </c>
      <c r="D2132" s="45" t="s">
        <v>2694</v>
      </c>
      <c r="E2132" s="45"/>
      <c r="F2132" s="2"/>
      <c r="G2132" s="2"/>
      <c r="H2132" s="2"/>
    </row>
    <row r="2133" spans="1:8" x14ac:dyDescent="0.3">
      <c r="A2133" s="74">
        <v>2124</v>
      </c>
      <c r="B2133" s="45" t="s">
        <v>2594</v>
      </c>
      <c r="C2133" s="45" t="s">
        <v>3172</v>
      </c>
      <c r="D2133" s="45" t="s">
        <v>2688</v>
      </c>
      <c r="E2133" s="45"/>
      <c r="F2133" s="2"/>
      <c r="G2133" s="2"/>
      <c r="H2133" s="2"/>
    </row>
    <row r="2134" spans="1:8" x14ac:dyDescent="0.3">
      <c r="A2134" s="45">
        <v>2125</v>
      </c>
      <c r="B2134" s="45" t="s">
        <v>2595</v>
      </c>
      <c r="C2134" s="45" t="s">
        <v>3172</v>
      </c>
      <c r="D2134" s="45" t="s">
        <v>2688</v>
      </c>
      <c r="E2134" s="45"/>
      <c r="F2134" s="2"/>
      <c r="G2134" s="2"/>
      <c r="H2134" s="2"/>
    </row>
    <row r="2135" spans="1:8" x14ac:dyDescent="0.3">
      <c r="A2135" s="74">
        <v>2126</v>
      </c>
      <c r="B2135" s="79" t="s">
        <v>1252</v>
      </c>
      <c r="C2135" s="45" t="s">
        <v>3171</v>
      </c>
      <c r="D2135" s="79" t="s">
        <v>1507</v>
      </c>
      <c r="E2135" s="56"/>
      <c r="F2135" s="2"/>
      <c r="G2135" s="2"/>
      <c r="H2135" s="2"/>
    </row>
    <row r="2136" spans="1:8" x14ac:dyDescent="0.3">
      <c r="A2136" s="45">
        <v>2127</v>
      </c>
      <c r="B2136" s="79" t="s">
        <v>1253</v>
      </c>
      <c r="C2136" s="45" t="s">
        <v>3171</v>
      </c>
      <c r="D2136" s="79" t="s">
        <v>1507</v>
      </c>
      <c r="E2136" s="56"/>
      <c r="F2136" s="2"/>
      <c r="G2136" s="2"/>
      <c r="H2136" s="2"/>
    </row>
    <row r="2137" spans="1:8" x14ac:dyDescent="0.3">
      <c r="A2137" s="74">
        <v>2128</v>
      </c>
      <c r="B2137" s="45" t="s">
        <v>2596</v>
      </c>
      <c r="C2137" s="45" t="s">
        <v>3172</v>
      </c>
      <c r="D2137" s="45" t="s">
        <v>2688</v>
      </c>
      <c r="E2137" s="45"/>
      <c r="F2137" s="2"/>
      <c r="G2137" s="2"/>
      <c r="H2137" s="2"/>
    </row>
    <row r="2138" spans="1:8" x14ac:dyDescent="0.3">
      <c r="A2138" s="45">
        <v>2129</v>
      </c>
      <c r="B2138" s="79" t="s">
        <v>1254</v>
      </c>
      <c r="C2138" s="45" t="s">
        <v>3171</v>
      </c>
      <c r="D2138" s="79" t="s">
        <v>1507</v>
      </c>
      <c r="E2138" s="56"/>
      <c r="F2138" s="2"/>
      <c r="G2138" s="2"/>
      <c r="H2138" s="2"/>
    </row>
    <row r="2139" spans="1:8" x14ac:dyDescent="0.3">
      <c r="A2139" s="74">
        <v>2130</v>
      </c>
      <c r="B2139" s="45" t="s">
        <v>2597</v>
      </c>
      <c r="C2139" s="45" t="s">
        <v>3172</v>
      </c>
      <c r="D2139" s="45" t="s">
        <v>2688</v>
      </c>
      <c r="E2139" s="45"/>
      <c r="F2139" s="2"/>
      <c r="G2139" s="2"/>
      <c r="H2139" s="2"/>
    </row>
    <row r="2140" spans="1:8" x14ac:dyDescent="0.3">
      <c r="A2140" s="45">
        <v>2131</v>
      </c>
      <c r="B2140" s="79" t="s">
        <v>1255</v>
      </c>
      <c r="C2140" s="45" t="s">
        <v>3171</v>
      </c>
      <c r="D2140" s="79" t="s">
        <v>1507</v>
      </c>
      <c r="E2140" s="56"/>
      <c r="F2140" s="2"/>
      <c r="G2140" s="2"/>
      <c r="H2140" s="2"/>
    </row>
    <row r="2141" spans="1:8" x14ac:dyDescent="0.3">
      <c r="A2141" s="74">
        <v>2132</v>
      </c>
      <c r="B2141" s="45" t="s">
        <v>1932</v>
      </c>
      <c r="C2141" s="45" t="s">
        <v>3172</v>
      </c>
      <c r="D2141" s="45" t="s">
        <v>2688</v>
      </c>
      <c r="E2141" s="45"/>
      <c r="F2141" s="2"/>
      <c r="G2141" s="2"/>
      <c r="H2141" s="2"/>
    </row>
    <row r="2142" spans="1:8" x14ac:dyDescent="0.3">
      <c r="A2142" s="45">
        <v>2133</v>
      </c>
      <c r="B2142" s="45" t="s">
        <v>1931</v>
      </c>
      <c r="C2142" s="45" t="s">
        <v>3172</v>
      </c>
      <c r="D2142" s="45" t="s">
        <v>2697</v>
      </c>
      <c r="E2142" s="45"/>
      <c r="F2142" s="2"/>
      <c r="G2142" s="2"/>
      <c r="H2142" s="2"/>
    </row>
    <row r="2143" spans="1:8" x14ac:dyDescent="0.3">
      <c r="A2143" s="74">
        <v>2134</v>
      </c>
      <c r="B2143" s="45" t="s">
        <v>2598</v>
      </c>
      <c r="C2143" s="45" t="s">
        <v>3172</v>
      </c>
      <c r="D2143" s="45" t="s">
        <v>2701</v>
      </c>
      <c r="E2143" s="45"/>
      <c r="F2143" s="2"/>
      <c r="G2143" s="2"/>
      <c r="H2143" s="2"/>
    </row>
    <row r="2144" spans="1:8" x14ac:dyDescent="0.3">
      <c r="A2144" s="45">
        <v>2135</v>
      </c>
      <c r="B2144" s="79" t="s">
        <v>1256</v>
      </c>
      <c r="C2144" s="45" t="s">
        <v>3171</v>
      </c>
      <c r="D2144" s="79" t="s">
        <v>1507</v>
      </c>
      <c r="E2144" s="56"/>
      <c r="F2144" s="2"/>
      <c r="G2144" s="2"/>
      <c r="H2144" s="2"/>
    </row>
    <row r="2145" spans="1:8" x14ac:dyDescent="0.3">
      <c r="A2145" s="74">
        <v>2136</v>
      </c>
      <c r="B2145" s="79" t="s">
        <v>1257</v>
      </c>
      <c r="C2145" s="45" t="s">
        <v>3171</v>
      </c>
      <c r="D2145" s="79" t="s">
        <v>1507</v>
      </c>
      <c r="E2145" s="56"/>
      <c r="F2145" s="2"/>
      <c r="G2145" s="2"/>
      <c r="H2145" s="2"/>
    </row>
    <row r="2146" spans="1:8" x14ac:dyDescent="0.3">
      <c r="A2146" s="45">
        <v>2137</v>
      </c>
      <c r="B2146" s="45" t="s">
        <v>2599</v>
      </c>
      <c r="C2146" s="45" t="s">
        <v>3172</v>
      </c>
      <c r="D2146" s="45" t="s">
        <v>2688</v>
      </c>
      <c r="E2146" s="45"/>
      <c r="F2146" s="2"/>
      <c r="G2146" s="2"/>
      <c r="H2146" s="2"/>
    </row>
    <row r="2147" spans="1:8" x14ac:dyDescent="0.3">
      <c r="A2147" s="74">
        <v>2138</v>
      </c>
      <c r="B2147" s="79" t="s">
        <v>1259</v>
      </c>
      <c r="C2147" s="45" t="s">
        <v>3171</v>
      </c>
      <c r="D2147" s="79" t="s">
        <v>1507</v>
      </c>
      <c r="E2147" s="56"/>
      <c r="F2147" s="2"/>
      <c r="G2147" s="2"/>
      <c r="H2147" s="2"/>
    </row>
    <row r="2148" spans="1:8" x14ac:dyDescent="0.3">
      <c r="A2148" s="45">
        <v>2139</v>
      </c>
      <c r="B2148" s="79" t="s">
        <v>1258</v>
      </c>
      <c r="C2148" s="45" t="s">
        <v>3171</v>
      </c>
      <c r="D2148" s="79" t="s">
        <v>1507</v>
      </c>
      <c r="E2148" s="56"/>
      <c r="F2148" s="2"/>
      <c r="G2148" s="2"/>
      <c r="H2148" s="2"/>
    </row>
    <row r="2149" spans="1:8" x14ac:dyDescent="0.3">
      <c r="A2149" s="74">
        <v>2140</v>
      </c>
      <c r="B2149" s="45" t="s">
        <v>2600</v>
      </c>
      <c r="C2149" s="45" t="s">
        <v>3172</v>
      </c>
      <c r="D2149" s="45" t="s">
        <v>2688</v>
      </c>
      <c r="E2149" s="45"/>
      <c r="F2149" s="2"/>
      <c r="G2149" s="2"/>
      <c r="H2149" s="2"/>
    </row>
    <row r="2150" spans="1:8" x14ac:dyDescent="0.3">
      <c r="A2150" s="45">
        <v>2141</v>
      </c>
      <c r="B2150" s="79" t="s">
        <v>1260</v>
      </c>
      <c r="C2150" s="45" t="s">
        <v>3171</v>
      </c>
      <c r="D2150" s="79" t="s">
        <v>1507</v>
      </c>
      <c r="E2150" s="56"/>
      <c r="F2150" s="2"/>
      <c r="G2150" s="2"/>
      <c r="H2150" s="2"/>
    </row>
    <row r="2151" spans="1:8" x14ac:dyDescent="0.3">
      <c r="A2151" s="74">
        <v>2142</v>
      </c>
      <c r="B2151" s="79" t="s">
        <v>1261</v>
      </c>
      <c r="C2151" s="45" t="s">
        <v>3171</v>
      </c>
      <c r="D2151" s="79" t="s">
        <v>1507</v>
      </c>
      <c r="E2151" s="56"/>
      <c r="F2151" s="2"/>
      <c r="G2151" s="2"/>
      <c r="H2151" s="2"/>
    </row>
    <row r="2152" spans="1:8" x14ac:dyDescent="0.3">
      <c r="A2152" s="45">
        <v>2143</v>
      </c>
      <c r="B2152" s="45" t="s">
        <v>2601</v>
      </c>
      <c r="C2152" s="45" t="s">
        <v>3172</v>
      </c>
      <c r="D2152" s="45" t="s">
        <v>2688</v>
      </c>
      <c r="E2152" s="45"/>
      <c r="F2152" s="2"/>
      <c r="G2152" s="2"/>
      <c r="H2152" s="2"/>
    </row>
    <row r="2153" spans="1:8" x14ac:dyDescent="0.3">
      <c r="A2153" s="74">
        <v>2144</v>
      </c>
      <c r="B2153" s="79" t="s">
        <v>1262</v>
      </c>
      <c r="C2153" s="45" t="s">
        <v>3171</v>
      </c>
      <c r="D2153" s="79" t="s">
        <v>1507</v>
      </c>
      <c r="E2153" s="56"/>
      <c r="F2153" s="2"/>
      <c r="G2153" s="2"/>
      <c r="H2153" s="2"/>
    </row>
    <row r="2154" spans="1:8" x14ac:dyDescent="0.3">
      <c r="A2154" s="45">
        <v>2145</v>
      </c>
      <c r="B2154" s="45" t="s">
        <v>2602</v>
      </c>
      <c r="C2154" s="45" t="s">
        <v>3172</v>
      </c>
      <c r="D2154" s="45" t="s">
        <v>2688</v>
      </c>
      <c r="E2154" s="45"/>
      <c r="F2154" s="2"/>
      <c r="G2154" s="2"/>
      <c r="H2154" s="2"/>
    </row>
    <row r="2155" spans="1:8" x14ac:dyDescent="0.3">
      <c r="A2155" s="74">
        <v>2146</v>
      </c>
      <c r="B2155" s="79" t="s">
        <v>1263</v>
      </c>
      <c r="C2155" s="45" t="s">
        <v>3171</v>
      </c>
      <c r="D2155" s="79" t="s">
        <v>1507</v>
      </c>
      <c r="E2155" s="56"/>
      <c r="F2155" s="2"/>
      <c r="G2155" s="2"/>
      <c r="H2155" s="2"/>
    </row>
    <row r="2156" spans="1:8" x14ac:dyDescent="0.3">
      <c r="A2156" s="45">
        <v>2147</v>
      </c>
      <c r="B2156" s="79" t="s">
        <v>1264</v>
      </c>
      <c r="C2156" s="45" t="s">
        <v>3171</v>
      </c>
      <c r="D2156" s="79" t="s">
        <v>1507</v>
      </c>
      <c r="E2156" s="56"/>
      <c r="F2156" s="2"/>
      <c r="G2156" s="2"/>
      <c r="H2156" s="2"/>
    </row>
    <row r="2157" spans="1:8" x14ac:dyDescent="0.3">
      <c r="A2157" s="74">
        <v>2148</v>
      </c>
      <c r="B2157" s="79" t="s">
        <v>1265</v>
      </c>
      <c r="C2157" s="45" t="s">
        <v>3171</v>
      </c>
      <c r="D2157" s="79" t="s">
        <v>1507</v>
      </c>
      <c r="E2157" s="56"/>
      <c r="F2157" s="2"/>
      <c r="G2157" s="2"/>
      <c r="H2157" s="2"/>
    </row>
    <row r="2158" spans="1:8" x14ac:dyDescent="0.3">
      <c r="A2158" s="45">
        <v>2149</v>
      </c>
      <c r="B2158" s="79" t="s">
        <v>1266</v>
      </c>
      <c r="C2158" s="45" t="s">
        <v>3171</v>
      </c>
      <c r="D2158" s="79" t="s">
        <v>1507</v>
      </c>
      <c r="E2158" s="56"/>
      <c r="F2158" s="2"/>
      <c r="G2158" s="2"/>
      <c r="H2158" s="2"/>
    </row>
    <row r="2159" spans="1:8" x14ac:dyDescent="0.3">
      <c r="A2159" s="74">
        <v>2150</v>
      </c>
      <c r="B2159" s="79" t="s">
        <v>1267</v>
      </c>
      <c r="C2159" s="45" t="s">
        <v>3171</v>
      </c>
      <c r="D2159" s="79" t="s">
        <v>1507</v>
      </c>
      <c r="E2159" s="56"/>
      <c r="F2159" s="2"/>
      <c r="G2159" s="2"/>
      <c r="H2159" s="2"/>
    </row>
    <row r="2160" spans="1:8" x14ac:dyDescent="0.3">
      <c r="A2160" s="45">
        <v>2151</v>
      </c>
      <c r="B2160" s="45" t="s">
        <v>2603</v>
      </c>
      <c r="C2160" s="45" t="s">
        <v>3172</v>
      </c>
      <c r="D2160" s="45" t="s">
        <v>2688</v>
      </c>
      <c r="E2160" s="45"/>
      <c r="F2160" s="2"/>
      <c r="G2160" s="2"/>
      <c r="H2160" s="2"/>
    </row>
    <row r="2161" spans="1:8" x14ac:dyDescent="0.3">
      <c r="A2161" s="74">
        <v>2152</v>
      </c>
      <c r="B2161" s="45" t="s">
        <v>2604</v>
      </c>
      <c r="C2161" s="45" t="s">
        <v>3172</v>
      </c>
      <c r="D2161" s="45" t="s">
        <v>2688</v>
      </c>
      <c r="E2161" s="45"/>
      <c r="F2161" s="2"/>
      <c r="G2161" s="2"/>
      <c r="H2161" s="2"/>
    </row>
    <row r="2162" spans="1:8" x14ac:dyDescent="0.3">
      <c r="A2162" s="45">
        <v>2153</v>
      </c>
      <c r="B2162" s="45" t="s">
        <v>2605</v>
      </c>
      <c r="C2162" s="45" t="s">
        <v>3172</v>
      </c>
      <c r="D2162" s="45" t="s">
        <v>2688</v>
      </c>
      <c r="E2162" s="45"/>
      <c r="F2162" s="2"/>
      <c r="G2162" s="2"/>
      <c r="H2162" s="2"/>
    </row>
    <row r="2163" spans="1:8" x14ac:dyDescent="0.3">
      <c r="A2163" s="74">
        <v>2154</v>
      </c>
      <c r="B2163" s="79" t="s">
        <v>1268</v>
      </c>
      <c r="C2163" s="45" t="s">
        <v>3171</v>
      </c>
      <c r="D2163" s="79" t="s">
        <v>1507</v>
      </c>
      <c r="E2163" s="56"/>
      <c r="F2163" s="2"/>
      <c r="G2163" s="2"/>
      <c r="H2163" s="2"/>
    </row>
    <row r="2164" spans="1:8" x14ac:dyDescent="0.3">
      <c r="A2164" s="45">
        <v>2155</v>
      </c>
      <c r="B2164" s="45" t="s">
        <v>2606</v>
      </c>
      <c r="C2164" s="45" t="s">
        <v>3172</v>
      </c>
      <c r="D2164" s="45" t="s">
        <v>2688</v>
      </c>
      <c r="E2164" s="45"/>
      <c r="F2164" s="2"/>
      <c r="G2164" s="2"/>
      <c r="H2164" s="2"/>
    </row>
    <row r="2165" spans="1:8" x14ac:dyDescent="0.3">
      <c r="A2165" s="74">
        <v>2156</v>
      </c>
      <c r="B2165" s="79" t="s">
        <v>1508</v>
      </c>
      <c r="C2165" s="45" t="s">
        <v>3171</v>
      </c>
      <c r="D2165" s="79" t="s">
        <v>1507</v>
      </c>
      <c r="E2165" s="56"/>
      <c r="F2165" s="2"/>
      <c r="G2165" s="2"/>
      <c r="H2165" s="2"/>
    </row>
    <row r="2166" spans="1:8" x14ac:dyDescent="0.3">
      <c r="A2166" s="45">
        <v>2157</v>
      </c>
      <c r="B2166" s="79" t="s">
        <v>1270</v>
      </c>
      <c r="C2166" s="45" t="s">
        <v>3171</v>
      </c>
      <c r="D2166" s="79" t="s">
        <v>1507</v>
      </c>
      <c r="E2166" s="56"/>
      <c r="F2166" s="2"/>
      <c r="G2166" s="2"/>
      <c r="H2166" s="2"/>
    </row>
    <row r="2167" spans="1:8" x14ac:dyDescent="0.3">
      <c r="A2167" s="74">
        <v>2158</v>
      </c>
      <c r="B2167" s="79" t="s">
        <v>1269</v>
      </c>
      <c r="C2167" s="45" t="s">
        <v>3171</v>
      </c>
      <c r="D2167" s="79" t="s">
        <v>1507</v>
      </c>
      <c r="E2167" s="56"/>
      <c r="F2167" s="2"/>
      <c r="G2167" s="2"/>
      <c r="H2167" s="2"/>
    </row>
    <row r="2168" spans="1:8" x14ac:dyDescent="0.3">
      <c r="A2168" s="45">
        <v>2159</v>
      </c>
      <c r="B2168" s="79" t="s">
        <v>1271</v>
      </c>
      <c r="C2168" s="45" t="s">
        <v>3171</v>
      </c>
      <c r="D2168" s="79" t="s">
        <v>1507</v>
      </c>
      <c r="E2168" s="56"/>
      <c r="F2168" s="2"/>
      <c r="G2168" s="2"/>
      <c r="H2168" s="2"/>
    </row>
    <row r="2169" spans="1:8" x14ac:dyDescent="0.3">
      <c r="A2169" s="74">
        <v>2160</v>
      </c>
      <c r="B2169" s="45" t="s">
        <v>2607</v>
      </c>
      <c r="C2169" s="45" t="s">
        <v>3172</v>
      </c>
      <c r="D2169" s="45" t="s">
        <v>2688</v>
      </c>
      <c r="E2169" s="45"/>
      <c r="F2169" s="2"/>
      <c r="G2169" s="2"/>
      <c r="H2169" s="2"/>
    </row>
    <row r="2170" spans="1:8" x14ac:dyDescent="0.3">
      <c r="A2170" s="45">
        <v>2161</v>
      </c>
      <c r="B2170" s="79" t="s">
        <v>1272</v>
      </c>
      <c r="C2170" s="45" t="s">
        <v>3171</v>
      </c>
      <c r="D2170" s="79" t="s">
        <v>1507</v>
      </c>
      <c r="E2170" s="56"/>
      <c r="F2170" s="2"/>
      <c r="G2170" s="2"/>
      <c r="H2170" s="2"/>
    </row>
    <row r="2171" spans="1:8" x14ac:dyDescent="0.3">
      <c r="A2171" s="74">
        <v>2162</v>
      </c>
      <c r="B2171" s="45" t="s">
        <v>1933</v>
      </c>
      <c r="C2171" s="45" t="s">
        <v>3172</v>
      </c>
      <c r="D2171" s="45" t="s">
        <v>2688</v>
      </c>
      <c r="E2171" s="45"/>
      <c r="F2171" s="2"/>
      <c r="G2171" s="2"/>
      <c r="H2171" s="2"/>
    </row>
    <row r="2172" spans="1:8" x14ac:dyDescent="0.3">
      <c r="A2172" s="45">
        <v>2163</v>
      </c>
      <c r="B2172" s="45" t="s">
        <v>2608</v>
      </c>
      <c r="C2172" s="45" t="s">
        <v>3172</v>
      </c>
      <c r="D2172" s="45" t="s">
        <v>2688</v>
      </c>
      <c r="E2172" s="45"/>
      <c r="F2172" s="2"/>
      <c r="G2172" s="2"/>
      <c r="H2172" s="2"/>
    </row>
    <row r="2173" spans="1:8" x14ac:dyDescent="0.3">
      <c r="A2173" s="74">
        <v>2164</v>
      </c>
      <c r="B2173" s="79" t="s">
        <v>1273</v>
      </c>
      <c r="C2173" s="45" t="s">
        <v>3171</v>
      </c>
      <c r="D2173" s="79" t="s">
        <v>1507</v>
      </c>
      <c r="E2173" s="56"/>
      <c r="F2173" s="2"/>
      <c r="G2173" s="2"/>
      <c r="H2173" s="2"/>
    </row>
    <row r="2174" spans="1:8" x14ac:dyDescent="0.3">
      <c r="A2174" s="45">
        <v>2165</v>
      </c>
      <c r="B2174" s="45" t="s">
        <v>2609</v>
      </c>
      <c r="C2174" s="45" t="s">
        <v>3172</v>
      </c>
      <c r="D2174" s="45" t="s">
        <v>2688</v>
      </c>
      <c r="E2174" s="45"/>
      <c r="F2174" s="2"/>
      <c r="G2174" s="2"/>
      <c r="H2174" s="2"/>
    </row>
    <row r="2175" spans="1:8" x14ac:dyDescent="0.3">
      <c r="A2175" s="74">
        <v>2166</v>
      </c>
      <c r="B2175" s="45" t="s">
        <v>2610</v>
      </c>
      <c r="C2175" s="45" t="s">
        <v>3172</v>
      </c>
      <c r="D2175" s="45" t="s">
        <v>2688</v>
      </c>
      <c r="E2175" s="45"/>
      <c r="F2175" s="2"/>
      <c r="G2175" s="2"/>
      <c r="H2175" s="2"/>
    </row>
    <row r="2176" spans="1:8" x14ac:dyDescent="0.3">
      <c r="A2176" s="45">
        <v>2167</v>
      </c>
      <c r="B2176" s="79" t="s">
        <v>1274</v>
      </c>
      <c r="C2176" s="45" t="s">
        <v>3171</v>
      </c>
      <c r="D2176" s="79" t="s">
        <v>1507</v>
      </c>
      <c r="E2176" s="56"/>
      <c r="F2176" s="2"/>
      <c r="G2176" s="2"/>
      <c r="H2176" s="2"/>
    </row>
    <row r="2177" spans="1:8" x14ac:dyDescent="0.3">
      <c r="A2177" s="74">
        <v>2168</v>
      </c>
      <c r="B2177" s="45" t="s">
        <v>2611</v>
      </c>
      <c r="C2177" s="45" t="s">
        <v>3172</v>
      </c>
      <c r="D2177" s="45" t="s">
        <v>2688</v>
      </c>
      <c r="E2177" s="45"/>
      <c r="F2177" s="2"/>
      <c r="G2177" s="2"/>
      <c r="H2177" s="2"/>
    </row>
    <row r="2178" spans="1:8" x14ac:dyDescent="0.3">
      <c r="A2178" s="45">
        <v>2169</v>
      </c>
      <c r="B2178" s="79" t="s">
        <v>1275</v>
      </c>
      <c r="C2178" s="45" t="s">
        <v>3171</v>
      </c>
      <c r="D2178" s="79" t="s">
        <v>1507</v>
      </c>
      <c r="E2178" s="56"/>
      <c r="F2178" s="2"/>
      <c r="G2178" s="2"/>
      <c r="H2178" s="2"/>
    </row>
    <row r="2179" spans="1:8" x14ac:dyDescent="0.3">
      <c r="A2179" s="74">
        <v>2170</v>
      </c>
      <c r="B2179" s="79" t="s">
        <v>1276</v>
      </c>
      <c r="C2179" s="45" t="s">
        <v>3171</v>
      </c>
      <c r="D2179" s="79" t="s">
        <v>1507</v>
      </c>
      <c r="E2179" s="56"/>
      <c r="F2179" s="2"/>
      <c r="G2179" s="2"/>
      <c r="H2179" s="2"/>
    </row>
    <row r="2180" spans="1:8" x14ac:dyDescent="0.3">
      <c r="A2180" s="45">
        <v>2171</v>
      </c>
      <c r="B2180" s="45" t="s">
        <v>2612</v>
      </c>
      <c r="C2180" s="45" t="s">
        <v>3172</v>
      </c>
      <c r="D2180" s="45" t="s">
        <v>2688</v>
      </c>
      <c r="E2180" s="45"/>
      <c r="F2180" s="2"/>
      <c r="G2180" s="2"/>
      <c r="H2180" s="2"/>
    </row>
    <row r="2181" spans="1:8" x14ac:dyDescent="0.3">
      <c r="A2181" s="74">
        <v>2172</v>
      </c>
      <c r="B2181" s="45" t="s">
        <v>2613</v>
      </c>
      <c r="C2181" s="45" t="s">
        <v>3172</v>
      </c>
      <c r="D2181" s="45" t="s">
        <v>2688</v>
      </c>
      <c r="E2181" s="45"/>
      <c r="F2181" s="2"/>
      <c r="G2181" s="2"/>
      <c r="H2181" s="2"/>
    </row>
    <row r="2182" spans="1:8" x14ac:dyDescent="0.3">
      <c r="A2182" s="45">
        <v>2173</v>
      </c>
      <c r="B2182" s="45" t="s">
        <v>1934</v>
      </c>
      <c r="C2182" s="45" t="s">
        <v>3172</v>
      </c>
      <c r="D2182" s="45" t="s">
        <v>2694</v>
      </c>
      <c r="E2182" s="45"/>
      <c r="F2182" s="2"/>
      <c r="G2182" s="2"/>
      <c r="H2182" s="2"/>
    </row>
    <row r="2183" spans="1:8" x14ac:dyDescent="0.3">
      <c r="A2183" s="74">
        <v>2174</v>
      </c>
      <c r="B2183" s="45" t="s">
        <v>2614</v>
      </c>
      <c r="C2183" s="45" t="s">
        <v>3172</v>
      </c>
      <c r="D2183" s="45" t="s">
        <v>2688</v>
      </c>
      <c r="E2183" s="45"/>
      <c r="F2183" s="2"/>
      <c r="G2183" s="2"/>
      <c r="H2183" s="2"/>
    </row>
    <row r="2184" spans="1:8" x14ac:dyDescent="0.3">
      <c r="A2184" s="45">
        <v>2175</v>
      </c>
      <c r="B2184" s="45" t="s">
        <v>2615</v>
      </c>
      <c r="C2184" s="45" t="s">
        <v>3172</v>
      </c>
      <c r="D2184" s="45" t="s">
        <v>2688</v>
      </c>
      <c r="E2184" s="45"/>
      <c r="F2184" s="2"/>
      <c r="G2184" s="2"/>
      <c r="H2184" s="2"/>
    </row>
    <row r="2185" spans="1:8" x14ac:dyDescent="0.3">
      <c r="A2185" s="74">
        <v>2176</v>
      </c>
      <c r="B2185" s="45" t="s">
        <v>2616</v>
      </c>
      <c r="C2185" s="45" t="s">
        <v>3172</v>
      </c>
      <c r="D2185" s="45" t="s">
        <v>2688</v>
      </c>
      <c r="E2185" s="45"/>
      <c r="F2185" s="2"/>
      <c r="G2185" s="2"/>
      <c r="H2185" s="2"/>
    </row>
    <row r="2186" spans="1:8" x14ac:dyDescent="0.3">
      <c r="A2186" s="45">
        <v>2177</v>
      </c>
      <c r="B2186" s="45" t="s">
        <v>2617</v>
      </c>
      <c r="C2186" s="45" t="s">
        <v>3172</v>
      </c>
      <c r="D2186" s="45" t="s">
        <v>2688</v>
      </c>
      <c r="E2186" s="45"/>
      <c r="F2186" s="2"/>
      <c r="G2186" s="2"/>
      <c r="H2186" s="2"/>
    </row>
    <row r="2187" spans="1:8" x14ac:dyDescent="0.3">
      <c r="A2187" s="74">
        <v>2178</v>
      </c>
      <c r="B2187" s="45" t="s">
        <v>2618</v>
      </c>
      <c r="C2187" s="45" t="s">
        <v>3172</v>
      </c>
      <c r="D2187" s="45" t="s">
        <v>2688</v>
      </c>
      <c r="E2187" s="45"/>
      <c r="F2187" s="2"/>
      <c r="G2187" s="2"/>
      <c r="H2187" s="2"/>
    </row>
    <row r="2188" spans="1:8" x14ac:dyDescent="0.3">
      <c r="A2188" s="45">
        <v>2179</v>
      </c>
      <c r="B2188" s="45" t="s">
        <v>2619</v>
      </c>
      <c r="C2188" s="45" t="s">
        <v>3172</v>
      </c>
      <c r="D2188" s="45" t="s">
        <v>2688</v>
      </c>
      <c r="E2188" s="45"/>
      <c r="F2188" s="2"/>
      <c r="G2188" s="2"/>
      <c r="H2188" s="2"/>
    </row>
    <row r="2189" spans="1:8" x14ac:dyDescent="0.3">
      <c r="A2189" s="74">
        <v>2180</v>
      </c>
      <c r="B2189" s="79" t="s">
        <v>1277</v>
      </c>
      <c r="C2189" s="45" t="s">
        <v>3171</v>
      </c>
      <c r="D2189" s="79" t="s">
        <v>1507</v>
      </c>
      <c r="E2189" s="56"/>
      <c r="F2189" s="2"/>
      <c r="G2189" s="2"/>
      <c r="H2189" s="2"/>
    </row>
    <row r="2190" spans="1:8" x14ac:dyDescent="0.3">
      <c r="A2190" s="45">
        <v>2181</v>
      </c>
      <c r="B2190" s="79" t="s">
        <v>1278</v>
      </c>
      <c r="C2190" s="45" t="s">
        <v>3171</v>
      </c>
      <c r="D2190" s="79" t="s">
        <v>1507</v>
      </c>
      <c r="E2190" s="56"/>
      <c r="F2190" s="2"/>
      <c r="G2190" s="2"/>
      <c r="H2190" s="2"/>
    </row>
    <row r="2191" spans="1:8" x14ac:dyDescent="0.3">
      <c r="A2191" s="74">
        <v>2182</v>
      </c>
      <c r="B2191" s="79" t="s">
        <v>1279</v>
      </c>
      <c r="C2191" s="45" t="s">
        <v>3171</v>
      </c>
      <c r="D2191" s="79" t="s">
        <v>1507</v>
      </c>
      <c r="E2191" s="56"/>
      <c r="F2191" s="2"/>
      <c r="G2191" s="2"/>
      <c r="H2191" s="2"/>
    </row>
    <row r="2192" spans="1:8" x14ac:dyDescent="0.3">
      <c r="A2192" s="45">
        <v>2183</v>
      </c>
      <c r="B2192" s="45" t="s">
        <v>2620</v>
      </c>
      <c r="C2192" s="45" t="s">
        <v>3172</v>
      </c>
      <c r="D2192" s="45" t="s">
        <v>2688</v>
      </c>
      <c r="E2192" s="45"/>
      <c r="F2192" s="2"/>
      <c r="G2192" s="2"/>
      <c r="H2192" s="2"/>
    </row>
    <row r="2193" spans="1:8" x14ac:dyDescent="0.3">
      <c r="A2193" s="74">
        <v>2184</v>
      </c>
      <c r="B2193" s="45" t="s">
        <v>1935</v>
      </c>
      <c r="C2193" s="45" t="s">
        <v>3172</v>
      </c>
      <c r="D2193" s="45" t="s">
        <v>2697</v>
      </c>
      <c r="E2193" s="45"/>
      <c r="F2193" s="2"/>
      <c r="G2193" s="2"/>
      <c r="H2193" s="2"/>
    </row>
    <row r="2194" spans="1:8" x14ac:dyDescent="0.3">
      <c r="A2194" s="45">
        <v>2185</v>
      </c>
      <c r="B2194" s="79" t="s">
        <v>1280</v>
      </c>
      <c r="C2194" s="45" t="s">
        <v>3171</v>
      </c>
      <c r="D2194" s="79" t="s">
        <v>1507</v>
      </c>
      <c r="E2194" s="56"/>
      <c r="F2194" s="2"/>
      <c r="G2194" s="2"/>
      <c r="H2194" s="2"/>
    </row>
    <row r="2195" spans="1:8" x14ac:dyDescent="0.3">
      <c r="A2195" s="74">
        <v>2186</v>
      </c>
      <c r="B2195" s="45" t="s">
        <v>2621</v>
      </c>
      <c r="C2195" s="45" t="s">
        <v>3172</v>
      </c>
      <c r="D2195" s="45" t="s">
        <v>2688</v>
      </c>
      <c r="E2195" s="45"/>
      <c r="F2195" s="2"/>
      <c r="G2195" s="2"/>
      <c r="H2195" s="2"/>
    </row>
    <row r="2196" spans="1:8" x14ac:dyDescent="0.3">
      <c r="A2196" s="45">
        <v>2187</v>
      </c>
      <c r="B2196" s="79" t="s">
        <v>1281</v>
      </c>
      <c r="C2196" s="45" t="s">
        <v>3171</v>
      </c>
      <c r="D2196" s="79" t="s">
        <v>1507</v>
      </c>
      <c r="E2196" s="56"/>
      <c r="F2196" s="2"/>
      <c r="G2196" s="2"/>
      <c r="H2196" s="2"/>
    </row>
    <row r="2197" spans="1:8" x14ac:dyDescent="0.3">
      <c r="A2197" s="74">
        <v>2188</v>
      </c>
      <c r="B2197" s="79" t="s">
        <v>1282</v>
      </c>
      <c r="C2197" s="45" t="s">
        <v>3171</v>
      </c>
      <c r="D2197" s="79" t="s">
        <v>1507</v>
      </c>
      <c r="E2197" s="56"/>
      <c r="F2197" s="2"/>
      <c r="G2197" s="2"/>
      <c r="H2197" s="2"/>
    </row>
    <row r="2198" spans="1:8" x14ac:dyDescent="0.3">
      <c r="A2198" s="45">
        <v>2189</v>
      </c>
      <c r="B2198" s="45" t="s">
        <v>1936</v>
      </c>
      <c r="C2198" s="45" t="s">
        <v>3172</v>
      </c>
      <c r="D2198" s="45" t="s">
        <v>2711</v>
      </c>
      <c r="E2198" s="45"/>
      <c r="F2198" s="2"/>
      <c r="G2198" s="2"/>
      <c r="H2198" s="2"/>
    </row>
    <row r="2199" spans="1:8" x14ac:dyDescent="0.3">
      <c r="A2199" s="74">
        <v>2190</v>
      </c>
      <c r="B2199" s="79" t="s">
        <v>1283</v>
      </c>
      <c r="C2199" s="45" t="s">
        <v>3171</v>
      </c>
      <c r="D2199" s="79" t="s">
        <v>1507</v>
      </c>
      <c r="E2199" s="56"/>
      <c r="F2199" s="2"/>
      <c r="G2199" s="2"/>
      <c r="H2199" s="2"/>
    </row>
    <row r="2200" spans="1:8" x14ac:dyDescent="0.3">
      <c r="A2200" s="45">
        <v>2191</v>
      </c>
      <c r="B2200" s="45" t="s">
        <v>2622</v>
      </c>
      <c r="C2200" s="45" t="s">
        <v>3172</v>
      </c>
      <c r="D2200" s="45" t="s">
        <v>2688</v>
      </c>
      <c r="E2200" s="45"/>
      <c r="F2200" s="2"/>
      <c r="G2200" s="2"/>
      <c r="H2200" s="2"/>
    </row>
    <row r="2201" spans="1:8" x14ac:dyDescent="0.3">
      <c r="A2201" s="74">
        <v>2192</v>
      </c>
      <c r="B2201" s="45" t="s">
        <v>2623</v>
      </c>
      <c r="C2201" s="45" t="s">
        <v>3172</v>
      </c>
      <c r="D2201" s="45" t="s">
        <v>2688</v>
      </c>
      <c r="E2201" s="45"/>
      <c r="F2201" s="2"/>
      <c r="G2201" s="2"/>
      <c r="H2201" s="2"/>
    </row>
    <row r="2202" spans="1:8" x14ac:dyDescent="0.3">
      <c r="A2202" s="45">
        <v>2193</v>
      </c>
      <c r="B2202" s="45" t="s">
        <v>1937</v>
      </c>
      <c r="C2202" s="45" t="s">
        <v>3172</v>
      </c>
      <c r="D2202" s="45" t="s">
        <v>2696</v>
      </c>
      <c r="E2202" s="45"/>
      <c r="F2202" s="2"/>
      <c r="G2202" s="2"/>
      <c r="H2202" s="2"/>
    </row>
    <row r="2203" spans="1:8" x14ac:dyDescent="0.3">
      <c r="A2203" s="74">
        <v>2194</v>
      </c>
      <c r="B2203" s="45" t="s">
        <v>1938</v>
      </c>
      <c r="C2203" s="45" t="s">
        <v>3172</v>
      </c>
      <c r="D2203" s="45" t="s">
        <v>2697</v>
      </c>
      <c r="E2203" s="45"/>
      <c r="F2203" s="2"/>
      <c r="G2203" s="2"/>
      <c r="H2203" s="2"/>
    </row>
    <row r="2204" spans="1:8" x14ac:dyDescent="0.3">
      <c r="A2204" s="45">
        <v>2195</v>
      </c>
      <c r="B2204" s="45" t="s">
        <v>2624</v>
      </c>
      <c r="C2204" s="45" t="s">
        <v>3172</v>
      </c>
      <c r="D2204" s="45" t="s">
        <v>2688</v>
      </c>
      <c r="E2204" s="45"/>
      <c r="F2204" s="2"/>
      <c r="G2204" s="2"/>
      <c r="H2204" s="2"/>
    </row>
    <row r="2205" spans="1:8" x14ac:dyDescent="0.3">
      <c r="A2205" s="74">
        <v>2196</v>
      </c>
      <c r="B2205" s="79" t="s">
        <v>1284</v>
      </c>
      <c r="C2205" s="45" t="s">
        <v>3171</v>
      </c>
      <c r="D2205" s="79" t="s">
        <v>1507</v>
      </c>
      <c r="E2205" s="56"/>
      <c r="F2205" s="2"/>
      <c r="G2205" s="2"/>
      <c r="H2205" s="2"/>
    </row>
    <row r="2206" spans="1:8" x14ac:dyDescent="0.3">
      <c r="A2206" s="45">
        <v>2197</v>
      </c>
      <c r="B2206" s="79" t="s">
        <v>1285</v>
      </c>
      <c r="C2206" s="45" t="s">
        <v>3171</v>
      </c>
      <c r="D2206" s="79" t="s">
        <v>1507</v>
      </c>
      <c r="E2206" s="56"/>
      <c r="F2206" s="2"/>
      <c r="G2206" s="2"/>
      <c r="H2206" s="2"/>
    </row>
    <row r="2207" spans="1:8" x14ac:dyDescent="0.3">
      <c r="A2207" s="74">
        <v>2198</v>
      </c>
      <c r="B2207" s="45" t="s">
        <v>2625</v>
      </c>
      <c r="C2207" s="45" t="s">
        <v>3172</v>
      </c>
      <c r="D2207" s="45" t="s">
        <v>2703</v>
      </c>
      <c r="E2207" s="45"/>
      <c r="F2207" s="2"/>
      <c r="G2207" s="2"/>
      <c r="H2207" s="2"/>
    </row>
    <row r="2208" spans="1:8" x14ac:dyDescent="0.3">
      <c r="A2208" s="45">
        <v>2199</v>
      </c>
      <c r="B2208" s="79" t="s">
        <v>1286</v>
      </c>
      <c r="C2208" s="45" t="s">
        <v>3171</v>
      </c>
      <c r="D2208" s="79" t="s">
        <v>1507</v>
      </c>
      <c r="E2208" s="56"/>
      <c r="F2208" s="2"/>
      <c r="G2208" s="2"/>
      <c r="H2208" s="2"/>
    </row>
    <row r="2209" spans="1:8" x14ac:dyDescent="0.3">
      <c r="A2209" s="74">
        <v>2200</v>
      </c>
      <c r="B2209" s="45" t="s">
        <v>2626</v>
      </c>
      <c r="C2209" s="45" t="s">
        <v>3172</v>
      </c>
      <c r="D2209" s="45" t="s">
        <v>2688</v>
      </c>
      <c r="E2209" s="45"/>
      <c r="F2209" s="2"/>
      <c r="G2209" s="2"/>
      <c r="H2209" s="2"/>
    </row>
    <row r="2210" spans="1:8" x14ac:dyDescent="0.3">
      <c r="A2210" s="45">
        <v>2201</v>
      </c>
      <c r="B2210" s="45" t="s">
        <v>2627</v>
      </c>
      <c r="C2210" s="45" t="s">
        <v>3172</v>
      </c>
      <c r="D2210" s="45" t="s">
        <v>2688</v>
      </c>
      <c r="E2210" s="45"/>
      <c r="F2210" s="2"/>
      <c r="G2210" s="2"/>
      <c r="H2210" s="2"/>
    </row>
    <row r="2211" spans="1:8" x14ac:dyDescent="0.3">
      <c r="A2211" s="74">
        <v>2202</v>
      </c>
      <c r="B2211" s="45" t="s">
        <v>1939</v>
      </c>
      <c r="C2211" s="45" t="s">
        <v>3172</v>
      </c>
      <c r="D2211" s="45" t="s">
        <v>2688</v>
      </c>
      <c r="E2211" s="45"/>
      <c r="F2211" s="2"/>
      <c r="G2211" s="2"/>
      <c r="H2211" s="2"/>
    </row>
    <row r="2212" spans="1:8" x14ac:dyDescent="0.3">
      <c r="A2212" s="45">
        <v>2203</v>
      </c>
      <c r="B2212" s="79" t="s">
        <v>1287</v>
      </c>
      <c r="C2212" s="45" t="s">
        <v>3171</v>
      </c>
      <c r="D2212" s="79" t="s">
        <v>1507</v>
      </c>
      <c r="E2212" s="56"/>
      <c r="F2212" s="2"/>
      <c r="G2212" s="2"/>
      <c r="H2212" s="2"/>
    </row>
    <row r="2213" spans="1:8" x14ac:dyDescent="0.3">
      <c r="A2213" s="74">
        <v>2204</v>
      </c>
      <c r="B2213" s="79" t="s">
        <v>1288</v>
      </c>
      <c r="C2213" s="45" t="s">
        <v>3171</v>
      </c>
      <c r="D2213" s="79" t="s">
        <v>1507</v>
      </c>
      <c r="E2213" s="56"/>
      <c r="F2213" s="2"/>
      <c r="G2213" s="2"/>
      <c r="H2213" s="2"/>
    </row>
    <row r="2214" spans="1:8" x14ac:dyDescent="0.3">
      <c r="A2214" s="45">
        <v>2205</v>
      </c>
      <c r="B2214" s="79" t="s">
        <v>1289</v>
      </c>
      <c r="C2214" s="45" t="s">
        <v>3171</v>
      </c>
      <c r="D2214" s="79" t="s">
        <v>1507</v>
      </c>
      <c r="E2214" s="56"/>
      <c r="F2214" s="2"/>
      <c r="G2214" s="2"/>
      <c r="H2214" s="2"/>
    </row>
    <row r="2215" spans="1:8" x14ac:dyDescent="0.3">
      <c r="A2215" s="74">
        <v>2206</v>
      </c>
      <c r="B2215" s="45" t="s">
        <v>2628</v>
      </c>
      <c r="C2215" s="45" t="s">
        <v>3172</v>
      </c>
      <c r="D2215" s="45" t="s">
        <v>2688</v>
      </c>
      <c r="E2215" s="45"/>
      <c r="F2215" s="2"/>
      <c r="G2215" s="2"/>
      <c r="H2215" s="2"/>
    </row>
    <row r="2216" spans="1:8" x14ac:dyDescent="0.3">
      <c r="A2216" s="45">
        <v>2207</v>
      </c>
      <c r="B2216" s="79" t="s">
        <v>1290</v>
      </c>
      <c r="C2216" s="45" t="s">
        <v>3171</v>
      </c>
      <c r="D2216" s="79" t="s">
        <v>1507</v>
      </c>
      <c r="E2216" s="56"/>
      <c r="F2216" s="2"/>
      <c r="G2216" s="2"/>
      <c r="H2216" s="2"/>
    </row>
    <row r="2217" spans="1:8" x14ac:dyDescent="0.3">
      <c r="A2217" s="74">
        <v>2208</v>
      </c>
      <c r="B2217" s="79" t="s">
        <v>1291</v>
      </c>
      <c r="C2217" s="45" t="s">
        <v>3171</v>
      </c>
      <c r="D2217" s="79" t="s">
        <v>1507</v>
      </c>
      <c r="E2217" s="56"/>
      <c r="F2217" s="2"/>
      <c r="G2217" s="2"/>
      <c r="H2217" s="2"/>
    </row>
    <row r="2218" spans="1:8" x14ac:dyDescent="0.3">
      <c r="A2218" s="45">
        <v>2209</v>
      </c>
      <c r="B2218" s="45" t="s">
        <v>2629</v>
      </c>
      <c r="C2218" s="45" t="s">
        <v>3172</v>
      </c>
      <c r="D2218" s="45" t="s">
        <v>2688</v>
      </c>
      <c r="E2218" s="45"/>
      <c r="F2218" s="2"/>
      <c r="G2218" s="2"/>
      <c r="H2218" s="2"/>
    </row>
    <row r="2219" spans="1:8" x14ac:dyDescent="0.3">
      <c r="A2219" s="74">
        <v>2210</v>
      </c>
      <c r="B2219" s="45" t="s">
        <v>2630</v>
      </c>
      <c r="C2219" s="45" t="s">
        <v>3172</v>
      </c>
      <c r="D2219" s="45" t="s">
        <v>2688</v>
      </c>
      <c r="E2219" s="45"/>
      <c r="F2219" s="2"/>
      <c r="G2219" s="2"/>
      <c r="H2219" s="2"/>
    </row>
    <row r="2220" spans="1:8" x14ac:dyDescent="0.3">
      <c r="A2220" s="45">
        <v>2211</v>
      </c>
      <c r="B2220" s="79" t="s">
        <v>1292</v>
      </c>
      <c r="C2220" s="45" t="s">
        <v>3171</v>
      </c>
      <c r="D2220" s="79" t="s">
        <v>1507</v>
      </c>
      <c r="E2220" s="56"/>
      <c r="F2220" s="2"/>
      <c r="G2220" s="2"/>
      <c r="H2220" s="2"/>
    </row>
    <row r="2221" spans="1:8" x14ac:dyDescent="0.3">
      <c r="A2221" s="74">
        <v>2212</v>
      </c>
      <c r="B2221" s="79" t="s">
        <v>1293</v>
      </c>
      <c r="C2221" s="45" t="s">
        <v>3171</v>
      </c>
      <c r="D2221" s="79" t="s">
        <v>1507</v>
      </c>
      <c r="E2221" s="56"/>
      <c r="F2221" s="2"/>
      <c r="G2221" s="2"/>
      <c r="H2221" s="2"/>
    </row>
    <row r="2222" spans="1:8" x14ac:dyDescent="0.3">
      <c r="A2222" s="45">
        <v>2213</v>
      </c>
      <c r="B2222" s="79" t="s">
        <v>1294</v>
      </c>
      <c r="C2222" s="45" t="s">
        <v>3171</v>
      </c>
      <c r="D2222" s="79" t="s">
        <v>1507</v>
      </c>
      <c r="E2222" s="56"/>
      <c r="F2222" s="2"/>
      <c r="G2222" s="2"/>
      <c r="H2222" s="2"/>
    </row>
    <row r="2223" spans="1:8" x14ac:dyDescent="0.3">
      <c r="A2223" s="74">
        <v>2214</v>
      </c>
      <c r="B2223" s="79" t="s">
        <v>1295</v>
      </c>
      <c r="C2223" s="45" t="s">
        <v>3171</v>
      </c>
      <c r="D2223" s="79" t="s">
        <v>1507</v>
      </c>
      <c r="E2223" s="56"/>
      <c r="F2223" s="2"/>
      <c r="G2223" s="2"/>
      <c r="H2223" s="2"/>
    </row>
    <row r="2224" spans="1:8" x14ac:dyDescent="0.3">
      <c r="A2224" s="45">
        <v>2215</v>
      </c>
      <c r="B2224" s="79" t="s">
        <v>1296</v>
      </c>
      <c r="C2224" s="45" t="s">
        <v>3171</v>
      </c>
      <c r="D2224" s="79" t="s">
        <v>1507</v>
      </c>
      <c r="E2224" s="56"/>
      <c r="F2224" s="2"/>
      <c r="G2224" s="2"/>
      <c r="H2224" s="2"/>
    </row>
    <row r="2225" spans="1:8" x14ac:dyDescent="0.3">
      <c r="A2225" s="74">
        <v>2216</v>
      </c>
      <c r="B2225" s="45" t="s">
        <v>2631</v>
      </c>
      <c r="C2225" s="45" t="s">
        <v>3172</v>
      </c>
      <c r="D2225" s="45" t="s">
        <v>2688</v>
      </c>
      <c r="E2225" s="45"/>
      <c r="F2225" s="2"/>
      <c r="G2225" s="2"/>
      <c r="H2225" s="2"/>
    </row>
    <row r="2226" spans="1:8" x14ac:dyDescent="0.3">
      <c r="A2226" s="45">
        <v>2217</v>
      </c>
      <c r="B2226" s="79" t="s">
        <v>1297</v>
      </c>
      <c r="C2226" s="45" t="s">
        <v>3171</v>
      </c>
      <c r="D2226" s="79" t="s">
        <v>1507</v>
      </c>
      <c r="E2226" s="56"/>
      <c r="F2226" s="2"/>
      <c r="G2226" s="2"/>
      <c r="H2226" s="2"/>
    </row>
    <row r="2227" spans="1:8" x14ac:dyDescent="0.3">
      <c r="A2227" s="74">
        <v>2218</v>
      </c>
      <c r="B2227" s="45" t="s">
        <v>2632</v>
      </c>
      <c r="C2227" s="45" t="s">
        <v>3172</v>
      </c>
      <c r="D2227" s="45" t="s">
        <v>2688</v>
      </c>
      <c r="E2227" s="45"/>
      <c r="F2227" s="2"/>
      <c r="G2227" s="2"/>
      <c r="H2227" s="2"/>
    </row>
    <row r="2228" spans="1:8" x14ac:dyDescent="0.3">
      <c r="A2228" s="45">
        <v>2219</v>
      </c>
      <c r="B2228" s="79" t="s">
        <v>1298</v>
      </c>
      <c r="C2228" s="45" t="s">
        <v>3171</v>
      </c>
      <c r="D2228" s="79" t="s">
        <v>1507</v>
      </c>
      <c r="E2228" s="56"/>
      <c r="F2228" s="2"/>
      <c r="G2228" s="2"/>
      <c r="H2228" s="2"/>
    </row>
    <row r="2229" spans="1:8" x14ac:dyDescent="0.3">
      <c r="A2229" s="74">
        <v>2220</v>
      </c>
      <c r="B2229" s="79" t="s">
        <v>1299</v>
      </c>
      <c r="C2229" s="45" t="s">
        <v>3171</v>
      </c>
      <c r="D2229" s="79" t="s">
        <v>1507</v>
      </c>
      <c r="E2229" s="56"/>
      <c r="F2229" s="2"/>
      <c r="G2229" s="2"/>
      <c r="H2229" s="2"/>
    </row>
    <row r="2230" spans="1:8" x14ac:dyDescent="0.3">
      <c r="A2230" s="45">
        <v>2221</v>
      </c>
      <c r="B2230" s="79" t="s">
        <v>1300</v>
      </c>
      <c r="C2230" s="45" t="s">
        <v>3171</v>
      </c>
      <c r="D2230" s="79" t="s">
        <v>1507</v>
      </c>
      <c r="E2230" s="56"/>
      <c r="F2230" s="2"/>
      <c r="G2230" s="2"/>
      <c r="H2230" s="2"/>
    </row>
    <row r="2231" spans="1:8" x14ac:dyDescent="0.3">
      <c r="A2231" s="74">
        <v>2222</v>
      </c>
      <c r="B2231" s="45" t="s">
        <v>2633</v>
      </c>
      <c r="C2231" s="45" t="s">
        <v>3172</v>
      </c>
      <c r="D2231" s="45" t="s">
        <v>2688</v>
      </c>
      <c r="E2231" s="45"/>
      <c r="F2231" s="2"/>
      <c r="G2231" s="2"/>
      <c r="H2231" s="2"/>
    </row>
    <row r="2232" spans="1:8" x14ac:dyDescent="0.3">
      <c r="A2232" s="45">
        <v>2223</v>
      </c>
      <c r="B2232" s="79" t="s">
        <v>1301</v>
      </c>
      <c r="C2232" s="45" t="s">
        <v>3171</v>
      </c>
      <c r="D2232" s="79" t="s">
        <v>1507</v>
      </c>
      <c r="E2232" s="56"/>
      <c r="F2232" s="2"/>
      <c r="G2232" s="2"/>
      <c r="H2232" s="2"/>
    </row>
    <row r="2233" spans="1:8" x14ac:dyDescent="0.3">
      <c r="A2233" s="74">
        <v>2224</v>
      </c>
      <c r="B2233" s="45" t="s">
        <v>2634</v>
      </c>
      <c r="C2233" s="45" t="s">
        <v>3172</v>
      </c>
      <c r="D2233" s="45" t="s">
        <v>2688</v>
      </c>
      <c r="E2233" s="45"/>
      <c r="F2233" s="2"/>
      <c r="G2233" s="2"/>
      <c r="H2233" s="2"/>
    </row>
    <row r="2234" spans="1:8" x14ac:dyDescent="0.3">
      <c r="A2234" s="45">
        <v>2225</v>
      </c>
      <c r="B2234" s="45" t="s">
        <v>2635</v>
      </c>
      <c r="C2234" s="45" t="s">
        <v>3172</v>
      </c>
      <c r="D2234" s="45" t="s">
        <v>2688</v>
      </c>
      <c r="E2234" s="45"/>
      <c r="F2234" s="2"/>
      <c r="G2234" s="2"/>
      <c r="H2234" s="2"/>
    </row>
    <row r="2235" spans="1:8" x14ac:dyDescent="0.3">
      <c r="A2235" s="74">
        <v>2226</v>
      </c>
      <c r="B2235" s="45" t="s">
        <v>2636</v>
      </c>
      <c r="C2235" s="45" t="s">
        <v>3172</v>
      </c>
      <c r="D2235" s="45" t="s">
        <v>2688</v>
      </c>
      <c r="E2235" s="45"/>
      <c r="F2235" s="2"/>
      <c r="G2235" s="2"/>
      <c r="H2235" s="2"/>
    </row>
    <row r="2236" spans="1:8" x14ac:dyDescent="0.3">
      <c r="A2236" s="45">
        <v>2227</v>
      </c>
      <c r="B2236" s="45" t="s">
        <v>2637</v>
      </c>
      <c r="C2236" s="45" t="s">
        <v>3172</v>
      </c>
      <c r="D2236" s="45" t="s">
        <v>2688</v>
      </c>
      <c r="E2236" s="45"/>
      <c r="F2236" s="2"/>
      <c r="G2236" s="2"/>
      <c r="H2236" s="2"/>
    </row>
    <row r="2237" spans="1:8" x14ac:dyDescent="0.3">
      <c r="A2237" s="74">
        <v>2228</v>
      </c>
      <c r="B2237" s="45" t="s">
        <v>2638</v>
      </c>
      <c r="C2237" s="45" t="s">
        <v>3172</v>
      </c>
      <c r="D2237" s="45" t="s">
        <v>2688</v>
      </c>
      <c r="E2237" s="45"/>
      <c r="F2237" s="2"/>
      <c r="G2237" s="2"/>
      <c r="H2237" s="2"/>
    </row>
    <row r="2238" spans="1:8" x14ac:dyDescent="0.3">
      <c r="A2238" s="45">
        <v>2229</v>
      </c>
      <c r="B2238" s="79" t="s">
        <v>1302</v>
      </c>
      <c r="C2238" s="45" t="s">
        <v>3171</v>
      </c>
      <c r="D2238" s="79" t="s">
        <v>1507</v>
      </c>
      <c r="E2238" s="56"/>
      <c r="F2238" s="2"/>
      <c r="G2238" s="2"/>
      <c r="H2238" s="2"/>
    </row>
    <row r="2239" spans="1:8" x14ac:dyDescent="0.3">
      <c r="A2239" s="74">
        <v>2230</v>
      </c>
      <c r="B2239" s="45" t="s">
        <v>2639</v>
      </c>
      <c r="C2239" s="45" t="s">
        <v>3172</v>
      </c>
      <c r="D2239" s="45" t="s">
        <v>2688</v>
      </c>
      <c r="E2239" s="45"/>
      <c r="F2239" s="2"/>
      <c r="G2239" s="2"/>
      <c r="H2239" s="2"/>
    </row>
    <row r="2240" spans="1:8" x14ac:dyDescent="0.3">
      <c r="A2240" s="45">
        <v>2231</v>
      </c>
      <c r="B2240" s="45" t="s">
        <v>2640</v>
      </c>
      <c r="C2240" s="45" t="s">
        <v>3172</v>
      </c>
      <c r="D2240" s="45" t="s">
        <v>2688</v>
      </c>
      <c r="E2240" s="45"/>
      <c r="F2240" s="2"/>
      <c r="G2240" s="2"/>
      <c r="H2240" s="2"/>
    </row>
    <row r="2241" spans="1:8" x14ac:dyDescent="0.3">
      <c r="A2241" s="74">
        <v>2232</v>
      </c>
      <c r="B2241" s="79" t="s">
        <v>1303</v>
      </c>
      <c r="C2241" s="45" t="s">
        <v>3171</v>
      </c>
      <c r="D2241" s="79" t="s">
        <v>1507</v>
      </c>
      <c r="E2241" s="56"/>
      <c r="F2241" s="2"/>
      <c r="G2241" s="2"/>
      <c r="H2241" s="2"/>
    </row>
    <row r="2242" spans="1:8" x14ac:dyDescent="0.3">
      <c r="A2242" s="45">
        <v>2233</v>
      </c>
      <c r="B2242" s="79" t="s">
        <v>1304</v>
      </c>
      <c r="C2242" s="45" t="s">
        <v>3171</v>
      </c>
      <c r="D2242" s="79" t="s">
        <v>1507</v>
      </c>
      <c r="E2242" s="56"/>
      <c r="F2242" s="2"/>
      <c r="G2242" s="2"/>
      <c r="H2242" s="2"/>
    </row>
    <row r="2243" spans="1:8" x14ac:dyDescent="0.3">
      <c r="A2243" s="74">
        <v>2234</v>
      </c>
      <c r="B2243" s="45" t="s">
        <v>2641</v>
      </c>
      <c r="C2243" s="45" t="s">
        <v>3172</v>
      </c>
      <c r="D2243" s="45" t="s">
        <v>2688</v>
      </c>
      <c r="E2243" s="45"/>
      <c r="F2243" s="2"/>
      <c r="G2243" s="2"/>
      <c r="H2243" s="2"/>
    </row>
    <row r="2244" spans="1:8" x14ac:dyDescent="0.3">
      <c r="A2244" s="45">
        <v>2235</v>
      </c>
      <c r="B2244" s="45" t="s">
        <v>2642</v>
      </c>
      <c r="C2244" s="45" t="s">
        <v>3172</v>
      </c>
      <c r="D2244" s="45" t="s">
        <v>2688</v>
      </c>
      <c r="E2244" s="45"/>
      <c r="F2244" s="2"/>
      <c r="G2244" s="2"/>
      <c r="H2244" s="2"/>
    </row>
    <row r="2245" spans="1:8" x14ac:dyDescent="0.3">
      <c r="A2245" s="74">
        <v>2236</v>
      </c>
      <c r="B2245" s="79" t="s">
        <v>1305</v>
      </c>
      <c r="C2245" s="45" t="s">
        <v>3171</v>
      </c>
      <c r="D2245" s="79" t="s">
        <v>1507</v>
      </c>
      <c r="E2245" s="56"/>
      <c r="F2245" s="2"/>
      <c r="G2245" s="2"/>
      <c r="H2245" s="2"/>
    </row>
    <row r="2246" spans="1:8" x14ac:dyDescent="0.3">
      <c r="A2246" s="45">
        <v>2237</v>
      </c>
      <c r="B2246" s="79" t="s">
        <v>1306</v>
      </c>
      <c r="C2246" s="45" t="s">
        <v>3171</v>
      </c>
      <c r="D2246" s="79" t="s">
        <v>1507</v>
      </c>
      <c r="E2246" s="56"/>
      <c r="F2246" s="2"/>
      <c r="G2246" s="2"/>
      <c r="H2246" s="2"/>
    </row>
    <row r="2247" spans="1:8" x14ac:dyDescent="0.3">
      <c r="A2247" s="74">
        <v>2238</v>
      </c>
      <c r="B2247" s="79" t="s">
        <v>1307</v>
      </c>
      <c r="C2247" s="45" t="s">
        <v>3171</v>
      </c>
      <c r="D2247" s="79" t="s">
        <v>1507</v>
      </c>
      <c r="E2247" s="56"/>
      <c r="F2247" s="2"/>
      <c r="G2247" s="2"/>
      <c r="H2247" s="2"/>
    </row>
    <row r="2248" spans="1:8" x14ac:dyDescent="0.3">
      <c r="A2248" s="45">
        <v>2239</v>
      </c>
      <c r="B2248" s="79" t="s">
        <v>1308</v>
      </c>
      <c r="C2248" s="45" t="s">
        <v>3171</v>
      </c>
      <c r="D2248" s="79" t="s">
        <v>1507</v>
      </c>
      <c r="E2248" s="56"/>
      <c r="F2248" s="2"/>
      <c r="G2248" s="2"/>
      <c r="H2248" s="2"/>
    </row>
    <row r="2249" spans="1:8" x14ac:dyDescent="0.3">
      <c r="A2249" s="74">
        <v>2240</v>
      </c>
      <c r="B2249" s="79" t="s">
        <v>1309</v>
      </c>
      <c r="C2249" s="45" t="s">
        <v>3171</v>
      </c>
      <c r="D2249" s="79" t="s">
        <v>1507</v>
      </c>
      <c r="E2249" s="56"/>
      <c r="F2249" s="2"/>
      <c r="G2249" s="2"/>
      <c r="H2249" s="2"/>
    </row>
    <row r="2250" spans="1:8" x14ac:dyDescent="0.3">
      <c r="A2250" s="45">
        <v>2241</v>
      </c>
      <c r="B2250" s="79" t="s">
        <v>1310</v>
      </c>
      <c r="C2250" s="45" t="s">
        <v>3171</v>
      </c>
      <c r="D2250" s="79" t="s">
        <v>1507</v>
      </c>
      <c r="E2250" s="56"/>
      <c r="F2250" s="2"/>
      <c r="G2250" s="2"/>
      <c r="H2250" s="2"/>
    </row>
    <row r="2251" spans="1:8" x14ac:dyDescent="0.3">
      <c r="A2251" s="74">
        <v>2242</v>
      </c>
      <c r="B2251" s="45" t="s">
        <v>2643</v>
      </c>
      <c r="C2251" s="45" t="s">
        <v>3172</v>
      </c>
      <c r="D2251" s="45" t="s">
        <v>2688</v>
      </c>
      <c r="E2251" s="45"/>
      <c r="F2251" s="2"/>
      <c r="G2251" s="2"/>
      <c r="H2251" s="2"/>
    </row>
    <row r="2252" spans="1:8" x14ac:dyDescent="0.3">
      <c r="A2252" s="45">
        <v>2243</v>
      </c>
      <c r="B2252" s="79" t="s">
        <v>1311</v>
      </c>
      <c r="C2252" s="45" t="s">
        <v>3171</v>
      </c>
      <c r="D2252" s="79" t="s">
        <v>1507</v>
      </c>
      <c r="E2252" s="56"/>
      <c r="F2252" s="2"/>
      <c r="G2252" s="2"/>
      <c r="H2252" s="2"/>
    </row>
    <row r="2253" spans="1:8" x14ac:dyDescent="0.3">
      <c r="A2253" s="74">
        <v>2244</v>
      </c>
      <c r="B2253" s="45" t="s">
        <v>2644</v>
      </c>
      <c r="C2253" s="45" t="s">
        <v>3172</v>
      </c>
      <c r="D2253" s="45" t="s">
        <v>2688</v>
      </c>
      <c r="E2253" s="45"/>
      <c r="F2253" s="2"/>
      <c r="G2253" s="2"/>
      <c r="H2253" s="2"/>
    </row>
    <row r="2254" spans="1:8" x14ac:dyDescent="0.3">
      <c r="A2254" s="45">
        <v>2245</v>
      </c>
      <c r="B2254" s="79" t="s">
        <v>1312</v>
      </c>
      <c r="C2254" s="45" t="s">
        <v>3171</v>
      </c>
      <c r="D2254" s="79" t="s">
        <v>1507</v>
      </c>
      <c r="E2254" s="56"/>
      <c r="F2254" s="2"/>
      <c r="G2254" s="2"/>
      <c r="H2254" s="2"/>
    </row>
    <row r="2255" spans="1:8" x14ac:dyDescent="0.3">
      <c r="A2255" s="74">
        <v>2246</v>
      </c>
      <c r="B2255" s="45" t="s">
        <v>2645</v>
      </c>
      <c r="C2255" s="45" t="s">
        <v>3172</v>
      </c>
      <c r="D2255" s="45" t="s">
        <v>2688</v>
      </c>
      <c r="E2255" s="45"/>
      <c r="F2255" s="2"/>
      <c r="G2255" s="2"/>
      <c r="H2255" s="2"/>
    </row>
    <row r="2256" spans="1:8" x14ac:dyDescent="0.3">
      <c r="A2256" s="45">
        <v>2247</v>
      </c>
      <c r="B2256" s="45" t="s">
        <v>2646</v>
      </c>
      <c r="C2256" s="45" t="s">
        <v>3172</v>
      </c>
      <c r="D2256" s="45" t="s">
        <v>2688</v>
      </c>
      <c r="E2256" s="45"/>
      <c r="F2256" s="2"/>
      <c r="G2256" s="2"/>
      <c r="H2256" s="2"/>
    </row>
    <row r="2257" spans="1:8" x14ac:dyDescent="0.3">
      <c r="A2257" s="74">
        <v>2248</v>
      </c>
      <c r="B2257" s="79" t="s">
        <v>1313</v>
      </c>
      <c r="C2257" s="45" t="s">
        <v>3171</v>
      </c>
      <c r="D2257" s="79" t="s">
        <v>1507</v>
      </c>
      <c r="E2257" s="56"/>
      <c r="F2257" s="2"/>
      <c r="G2257" s="2"/>
      <c r="H2257" s="2"/>
    </row>
    <row r="2258" spans="1:8" x14ac:dyDescent="0.3">
      <c r="A2258" s="45">
        <v>2249</v>
      </c>
      <c r="B2258" s="79" t="s">
        <v>1314</v>
      </c>
      <c r="C2258" s="45" t="s">
        <v>3171</v>
      </c>
      <c r="D2258" s="79" t="s">
        <v>1507</v>
      </c>
      <c r="E2258" s="56"/>
      <c r="F2258" s="2"/>
      <c r="G2258" s="2"/>
      <c r="H2258" s="2"/>
    </row>
    <row r="2259" spans="1:8" x14ac:dyDescent="0.3">
      <c r="A2259" s="74">
        <v>2250</v>
      </c>
      <c r="B2259" s="45" t="s">
        <v>2647</v>
      </c>
      <c r="C2259" s="45" t="s">
        <v>3172</v>
      </c>
      <c r="D2259" s="45" t="s">
        <v>2688</v>
      </c>
      <c r="E2259" s="45"/>
      <c r="F2259" s="2"/>
      <c r="G2259" s="2"/>
      <c r="H2259" s="2"/>
    </row>
    <row r="2260" spans="1:8" x14ac:dyDescent="0.3">
      <c r="A2260" s="45">
        <v>2251</v>
      </c>
      <c r="B2260" s="45" t="s">
        <v>2648</v>
      </c>
      <c r="C2260" s="45" t="s">
        <v>3172</v>
      </c>
      <c r="D2260" s="45" t="s">
        <v>2688</v>
      </c>
      <c r="E2260" s="45"/>
      <c r="F2260" s="2"/>
      <c r="G2260" s="2"/>
      <c r="H2260" s="2"/>
    </row>
    <row r="2261" spans="1:8" x14ac:dyDescent="0.3">
      <c r="A2261" s="74">
        <v>2252</v>
      </c>
      <c r="B2261" s="79" t="s">
        <v>1315</v>
      </c>
      <c r="C2261" s="45" t="s">
        <v>3171</v>
      </c>
      <c r="D2261" s="79" t="s">
        <v>1507</v>
      </c>
      <c r="E2261" s="56"/>
      <c r="F2261" s="2"/>
      <c r="G2261" s="2"/>
      <c r="H2261" s="2"/>
    </row>
    <row r="2262" spans="1:8" x14ac:dyDescent="0.3">
      <c r="A2262" s="45">
        <v>2253</v>
      </c>
      <c r="B2262" s="45" t="s">
        <v>2649</v>
      </c>
      <c r="C2262" s="45" t="s">
        <v>3172</v>
      </c>
      <c r="D2262" s="45" t="s">
        <v>2688</v>
      </c>
      <c r="E2262" s="45"/>
      <c r="F2262" s="2"/>
      <c r="G2262" s="2"/>
      <c r="H2262" s="2"/>
    </row>
    <row r="2263" spans="1:8" x14ac:dyDescent="0.3">
      <c r="A2263" s="74">
        <v>2254</v>
      </c>
      <c r="B2263" s="45" t="s">
        <v>2650</v>
      </c>
      <c r="C2263" s="45" t="s">
        <v>3172</v>
      </c>
      <c r="D2263" s="45" t="s">
        <v>2688</v>
      </c>
      <c r="E2263" s="45"/>
      <c r="F2263" s="2"/>
      <c r="G2263" s="2"/>
      <c r="H2263" s="2"/>
    </row>
    <row r="2264" spans="1:8" x14ac:dyDescent="0.3">
      <c r="A2264" s="45">
        <v>2255</v>
      </c>
      <c r="B2264" s="79" t="s">
        <v>1316</v>
      </c>
      <c r="C2264" s="45" t="s">
        <v>3171</v>
      </c>
      <c r="D2264" s="79" t="s">
        <v>1507</v>
      </c>
      <c r="E2264" s="56"/>
      <c r="F2264" s="2"/>
      <c r="G2264" s="2"/>
      <c r="H2264" s="2"/>
    </row>
    <row r="2265" spans="1:8" x14ac:dyDescent="0.3">
      <c r="A2265" s="74">
        <v>2256</v>
      </c>
      <c r="B2265" s="45" t="s">
        <v>2651</v>
      </c>
      <c r="C2265" s="45" t="s">
        <v>3172</v>
      </c>
      <c r="D2265" s="45" t="s">
        <v>2688</v>
      </c>
      <c r="E2265" s="45"/>
      <c r="F2265" s="2"/>
      <c r="G2265" s="2"/>
      <c r="H2265" s="2"/>
    </row>
    <row r="2266" spans="1:8" x14ac:dyDescent="0.3">
      <c r="A2266" s="45">
        <v>2257</v>
      </c>
      <c r="B2266" s="79" t="s">
        <v>1317</v>
      </c>
      <c r="C2266" s="45" t="s">
        <v>3171</v>
      </c>
      <c r="D2266" s="79" t="s">
        <v>1507</v>
      </c>
      <c r="E2266" s="56"/>
      <c r="F2266" s="2"/>
      <c r="G2266" s="2"/>
      <c r="H2266" s="2"/>
    </row>
    <row r="2267" spans="1:8" x14ac:dyDescent="0.3">
      <c r="A2267" s="74">
        <v>2258</v>
      </c>
      <c r="B2267" s="45" t="s">
        <v>2652</v>
      </c>
      <c r="C2267" s="45" t="s">
        <v>3172</v>
      </c>
      <c r="D2267" s="45" t="s">
        <v>2688</v>
      </c>
      <c r="E2267" s="45"/>
      <c r="F2267" s="2"/>
      <c r="G2267" s="2"/>
      <c r="H2267" s="2"/>
    </row>
    <row r="2268" spans="1:8" x14ac:dyDescent="0.3">
      <c r="A2268" s="45">
        <v>2259</v>
      </c>
      <c r="B2268" s="79" t="s">
        <v>1318</v>
      </c>
      <c r="C2268" s="45" t="s">
        <v>3171</v>
      </c>
      <c r="D2268" s="79" t="s">
        <v>1507</v>
      </c>
      <c r="E2268" s="56"/>
      <c r="F2268" s="2"/>
      <c r="G2268" s="2"/>
      <c r="H2268" s="2"/>
    </row>
    <row r="2269" spans="1:8" x14ac:dyDescent="0.3">
      <c r="A2269" s="74">
        <v>2260</v>
      </c>
      <c r="B2269" s="79" t="s">
        <v>1319</v>
      </c>
      <c r="C2269" s="45" t="s">
        <v>3171</v>
      </c>
      <c r="D2269" s="79" t="s">
        <v>1507</v>
      </c>
      <c r="E2269" s="56"/>
      <c r="F2269" s="2"/>
      <c r="G2269" s="2"/>
      <c r="H2269" s="2"/>
    </row>
    <row r="2270" spans="1:8" x14ac:dyDescent="0.3">
      <c r="A2270" s="45">
        <v>2261</v>
      </c>
      <c r="B2270" s="45" t="s">
        <v>2653</v>
      </c>
      <c r="C2270" s="45" t="s">
        <v>3172</v>
      </c>
      <c r="D2270" s="45" t="s">
        <v>2688</v>
      </c>
      <c r="E2270" s="45"/>
      <c r="F2270" s="2"/>
      <c r="G2270" s="2"/>
      <c r="H2270" s="2"/>
    </row>
    <row r="2271" spans="1:8" x14ac:dyDescent="0.3">
      <c r="A2271" s="74">
        <v>2262</v>
      </c>
      <c r="B2271" s="45" t="s">
        <v>2654</v>
      </c>
      <c r="C2271" s="45" t="s">
        <v>3172</v>
      </c>
      <c r="D2271" s="45" t="s">
        <v>2688</v>
      </c>
      <c r="E2271" s="45"/>
      <c r="F2271" s="2"/>
      <c r="G2271" s="2"/>
      <c r="H2271" s="2"/>
    </row>
    <row r="2272" spans="1:8" x14ac:dyDescent="0.3">
      <c r="A2272" s="45">
        <v>2263</v>
      </c>
      <c r="B2272" s="45" t="s">
        <v>2655</v>
      </c>
      <c r="C2272" s="45" t="s">
        <v>3172</v>
      </c>
      <c r="D2272" s="45" t="s">
        <v>2688</v>
      </c>
      <c r="E2272" s="45"/>
      <c r="F2272" s="2"/>
      <c r="G2272" s="2"/>
      <c r="H2272" s="2"/>
    </row>
    <row r="2273" spans="1:8" x14ac:dyDescent="0.3">
      <c r="A2273" s="74">
        <v>2264</v>
      </c>
      <c r="B2273" s="45" t="s">
        <v>2656</v>
      </c>
      <c r="C2273" s="45" t="s">
        <v>3172</v>
      </c>
      <c r="D2273" s="45" t="s">
        <v>2688</v>
      </c>
      <c r="E2273" s="45"/>
      <c r="F2273" s="2"/>
      <c r="G2273" s="2"/>
      <c r="H2273" s="2"/>
    </row>
    <row r="2274" spans="1:8" x14ac:dyDescent="0.3">
      <c r="A2274" s="45">
        <v>2265</v>
      </c>
      <c r="B2274" s="79" t="s">
        <v>1320</v>
      </c>
      <c r="C2274" s="45" t="s">
        <v>3171</v>
      </c>
      <c r="D2274" s="79" t="s">
        <v>1507</v>
      </c>
      <c r="E2274" s="56"/>
      <c r="F2274" s="2"/>
      <c r="G2274" s="2"/>
      <c r="H2274" s="2"/>
    </row>
    <row r="2275" spans="1:8" x14ac:dyDescent="0.3">
      <c r="A2275" s="74">
        <v>2266</v>
      </c>
      <c r="B2275" s="45" t="s">
        <v>2657</v>
      </c>
      <c r="C2275" s="45" t="s">
        <v>3172</v>
      </c>
      <c r="D2275" s="45" t="s">
        <v>2688</v>
      </c>
      <c r="E2275" s="45"/>
      <c r="F2275" s="2"/>
      <c r="G2275" s="2"/>
      <c r="H2275" s="2"/>
    </row>
    <row r="2276" spans="1:8" x14ac:dyDescent="0.3">
      <c r="A2276" s="45">
        <v>2267</v>
      </c>
      <c r="B2276" s="79" t="s">
        <v>1321</v>
      </c>
      <c r="C2276" s="45" t="s">
        <v>3171</v>
      </c>
      <c r="D2276" s="79" t="s">
        <v>1507</v>
      </c>
      <c r="E2276" s="56"/>
      <c r="F2276" s="2"/>
      <c r="G2276" s="2"/>
      <c r="H2276" s="2"/>
    </row>
    <row r="2277" spans="1:8" x14ac:dyDescent="0.3">
      <c r="A2277" s="74">
        <v>2268</v>
      </c>
      <c r="B2277" s="79" t="s">
        <v>1322</v>
      </c>
      <c r="C2277" s="45" t="s">
        <v>3171</v>
      </c>
      <c r="D2277" s="79" t="s">
        <v>1507</v>
      </c>
      <c r="E2277" s="56"/>
      <c r="F2277" s="2"/>
      <c r="G2277" s="2"/>
      <c r="H2277" s="2"/>
    </row>
    <row r="2278" spans="1:8" x14ac:dyDescent="0.3">
      <c r="A2278" s="45">
        <v>2269</v>
      </c>
      <c r="B2278" s="45" t="s">
        <v>2658</v>
      </c>
      <c r="C2278" s="45" t="s">
        <v>3172</v>
      </c>
      <c r="D2278" s="45" t="s">
        <v>2688</v>
      </c>
      <c r="E2278" s="45"/>
      <c r="F2278" s="2"/>
      <c r="G2278" s="2"/>
      <c r="H2278" s="2"/>
    </row>
    <row r="2279" spans="1:8" x14ac:dyDescent="0.3">
      <c r="A2279" s="74">
        <v>2270</v>
      </c>
      <c r="B2279" s="45" t="s">
        <v>2659</v>
      </c>
      <c r="C2279" s="45" t="s">
        <v>3172</v>
      </c>
      <c r="D2279" s="45" t="s">
        <v>2688</v>
      </c>
      <c r="E2279" s="45"/>
      <c r="F2279" s="2"/>
      <c r="G2279" s="2"/>
      <c r="H2279" s="2"/>
    </row>
    <row r="2280" spans="1:8" x14ac:dyDescent="0.3">
      <c r="A2280" s="45">
        <v>2271</v>
      </c>
      <c r="B2280" s="45" t="s">
        <v>2660</v>
      </c>
      <c r="C2280" s="45" t="s">
        <v>3172</v>
      </c>
      <c r="D2280" s="45" t="s">
        <v>2688</v>
      </c>
      <c r="E2280" s="45"/>
      <c r="F2280" s="2"/>
      <c r="G2280" s="2"/>
      <c r="H2280" s="2"/>
    </row>
    <row r="2281" spans="1:8" x14ac:dyDescent="0.3">
      <c r="A2281" s="74">
        <v>2272</v>
      </c>
      <c r="B2281" s="45" t="s">
        <v>2661</v>
      </c>
      <c r="C2281" s="45" t="s">
        <v>3172</v>
      </c>
      <c r="D2281" s="45" t="s">
        <v>2688</v>
      </c>
      <c r="E2281" s="45"/>
      <c r="F2281" s="2"/>
      <c r="G2281" s="2"/>
      <c r="H2281" s="2"/>
    </row>
    <row r="2282" spans="1:8" x14ac:dyDescent="0.3">
      <c r="A2282" s="45">
        <v>2273</v>
      </c>
      <c r="B2282" s="45" t="s">
        <v>2662</v>
      </c>
      <c r="C2282" s="45" t="s">
        <v>3172</v>
      </c>
      <c r="D2282" s="45" t="s">
        <v>2688</v>
      </c>
      <c r="E2282" s="45"/>
      <c r="F2282" s="2"/>
      <c r="G2282" s="2"/>
      <c r="H2282" s="2"/>
    </row>
    <row r="2283" spans="1:8" x14ac:dyDescent="0.3">
      <c r="A2283" s="74">
        <v>2274</v>
      </c>
      <c r="B2283" s="45" t="s">
        <v>2663</v>
      </c>
      <c r="C2283" s="45" t="s">
        <v>3172</v>
      </c>
      <c r="D2283" s="45" t="s">
        <v>2688</v>
      </c>
      <c r="E2283" s="45"/>
      <c r="F2283" s="2"/>
      <c r="G2283" s="2"/>
      <c r="H2283" s="2"/>
    </row>
    <row r="2284" spans="1:8" x14ac:dyDescent="0.3">
      <c r="A2284" s="45">
        <v>2275</v>
      </c>
      <c r="B2284" s="45" t="s">
        <v>2664</v>
      </c>
      <c r="C2284" s="45" t="s">
        <v>3172</v>
      </c>
      <c r="D2284" s="45" t="s">
        <v>2688</v>
      </c>
      <c r="E2284" s="45"/>
      <c r="F2284" s="2"/>
      <c r="G2284" s="2"/>
      <c r="H2284" s="2"/>
    </row>
    <row r="2285" spans="1:8" x14ac:dyDescent="0.3">
      <c r="A2285" s="74">
        <v>2276</v>
      </c>
      <c r="B2285" s="45" t="s">
        <v>2665</v>
      </c>
      <c r="C2285" s="45" t="s">
        <v>3172</v>
      </c>
      <c r="D2285" s="45" t="s">
        <v>2688</v>
      </c>
      <c r="E2285" s="45"/>
      <c r="F2285" s="2"/>
      <c r="G2285" s="2"/>
      <c r="H2285" s="2"/>
    </row>
    <row r="2286" spans="1:8" x14ac:dyDescent="0.3">
      <c r="A2286" s="45">
        <v>2277</v>
      </c>
      <c r="B2286" s="79" t="s">
        <v>1323</v>
      </c>
      <c r="C2286" s="45" t="s">
        <v>3171</v>
      </c>
      <c r="D2286" s="79" t="s">
        <v>1507</v>
      </c>
      <c r="E2286" s="56"/>
      <c r="F2286" s="2"/>
      <c r="G2286" s="2"/>
      <c r="H2286" s="2"/>
    </row>
    <row r="2287" spans="1:8" x14ac:dyDescent="0.3">
      <c r="A2287" s="74">
        <v>2278</v>
      </c>
      <c r="B2287" s="45" t="s">
        <v>2666</v>
      </c>
      <c r="C2287" s="45" t="s">
        <v>3172</v>
      </c>
      <c r="D2287" s="45" t="s">
        <v>2688</v>
      </c>
      <c r="E2287" s="45"/>
      <c r="F2287" s="2"/>
      <c r="G2287" s="2"/>
      <c r="H2287" s="2"/>
    </row>
    <row r="2288" spans="1:8" x14ac:dyDescent="0.3">
      <c r="A2288" s="45">
        <v>2279</v>
      </c>
      <c r="B2288" s="45" t="s">
        <v>2667</v>
      </c>
      <c r="C2288" s="45" t="s">
        <v>3172</v>
      </c>
      <c r="D2288" s="45" t="s">
        <v>2688</v>
      </c>
      <c r="E2288" s="45"/>
      <c r="F2288" s="2"/>
      <c r="G2288" s="2"/>
      <c r="H2288" s="2"/>
    </row>
    <row r="2289" spans="1:8" x14ac:dyDescent="0.3">
      <c r="A2289" s="74">
        <v>2280</v>
      </c>
      <c r="B2289" s="79" t="s">
        <v>1324</v>
      </c>
      <c r="C2289" s="45" t="s">
        <v>3171</v>
      </c>
      <c r="D2289" s="79" t="s">
        <v>1507</v>
      </c>
      <c r="E2289" s="56"/>
      <c r="F2289" s="2"/>
      <c r="G2289" s="2"/>
      <c r="H2289" s="2"/>
    </row>
    <row r="2290" spans="1:8" x14ac:dyDescent="0.3">
      <c r="A2290" s="45">
        <v>2281</v>
      </c>
      <c r="B2290" s="45" t="s">
        <v>2668</v>
      </c>
      <c r="C2290" s="45" t="s">
        <v>3172</v>
      </c>
      <c r="D2290" s="45" t="s">
        <v>2688</v>
      </c>
      <c r="E2290" s="45"/>
      <c r="F2290" s="2"/>
      <c r="G2290" s="2"/>
      <c r="H2290" s="2"/>
    </row>
    <row r="2291" spans="1:8" x14ac:dyDescent="0.3">
      <c r="A2291" s="74">
        <v>2282</v>
      </c>
      <c r="B2291" s="45" t="s">
        <v>1940</v>
      </c>
      <c r="C2291" s="45" t="s">
        <v>3172</v>
      </c>
      <c r="D2291" s="45" t="s">
        <v>2688</v>
      </c>
      <c r="E2291" s="45"/>
      <c r="F2291" s="2"/>
      <c r="G2291" s="2"/>
      <c r="H2291" s="2"/>
    </row>
    <row r="2292" spans="1:8" x14ac:dyDescent="0.3">
      <c r="A2292" s="45">
        <v>2283</v>
      </c>
      <c r="B2292" s="45" t="s">
        <v>1941</v>
      </c>
      <c r="C2292" s="45" t="s">
        <v>3172</v>
      </c>
      <c r="D2292" s="45" t="s">
        <v>2704</v>
      </c>
      <c r="E2292" s="45"/>
      <c r="F2292" s="2"/>
      <c r="G2292" s="2"/>
      <c r="H2292" s="2"/>
    </row>
    <row r="2293" spans="1:8" x14ac:dyDescent="0.3">
      <c r="A2293" s="74">
        <v>2284</v>
      </c>
      <c r="B2293" s="79" t="s">
        <v>1325</v>
      </c>
      <c r="C2293" s="45" t="s">
        <v>3171</v>
      </c>
      <c r="D2293" s="79" t="s">
        <v>1507</v>
      </c>
      <c r="E2293" s="56"/>
      <c r="F2293" s="2"/>
      <c r="G2293" s="2"/>
      <c r="H2293" s="2"/>
    </row>
    <row r="2294" spans="1:8" x14ac:dyDescent="0.3">
      <c r="A2294" s="45">
        <v>2285</v>
      </c>
      <c r="B2294" s="45" t="s">
        <v>2669</v>
      </c>
      <c r="C2294" s="45" t="s">
        <v>3172</v>
      </c>
      <c r="D2294" s="45" t="s">
        <v>2688</v>
      </c>
      <c r="E2294" s="45"/>
      <c r="F2294" s="2"/>
      <c r="G2294" s="2"/>
      <c r="H2294" s="2"/>
    </row>
    <row r="2295" spans="1:8" x14ac:dyDescent="0.3">
      <c r="A2295" s="74">
        <v>2286</v>
      </c>
      <c r="B2295" s="45" t="s">
        <v>1942</v>
      </c>
      <c r="C2295" s="45" t="s">
        <v>3172</v>
      </c>
      <c r="D2295" s="45" t="s">
        <v>2706</v>
      </c>
      <c r="E2295" s="45"/>
      <c r="F2295" s="2"/>
      <c r="G2295" s="2"/>
      <c r="H2295" s="2"/>
    </row>
    <row r="2296" spans="1:8" x14ac:dyDescent="0.3">
      <c r="A2296" s="45">
        <v>2287</v>
      </c>
      <c r="B2296" s="45" t="s">
        <v>2670</v>
      </c>
      <c r="C2296" s="45" t="s">
        <v>3172</v>
      </c>
      <c r="D2296" s="45" t="s">
        <v>2688</v>
      </c>
      <c r="E2296" s="45"/>
      <c r="F2296" s="2"/>
      <c r="G2296" s="2"/>
      <c r="H2296" s="2"/>
    </row>
    <row r="2297" spans="1:8" x14ac:dyDescent="0.3">
      <c r="A2297" s="74">
        <v>2288</v>
      </c>
      <c r="B2297" s="79" t="s">
        <v>1326</v>
      </c>
      <c r="C2297" s="45" t="s">
        <v>3171</v>
      </c>
      <c r="D2297" s="79" t="s">
        <v>1507</v>
      </c>
      <c r="E2297" s="56"/>
      <c r="F2297" s="2"/>
      <c r="G2297" s="2"/>
      <c r="H2297" s="2"/>
    </row>
    <row r="2298" spans="1:8" x14ac:dyDescent="0.3">
      <c r="A2298" s="45">
        <v>2289</v>
      </c>
      <c r="B2298" s="45" t="s">
        <v>2671</v>
      </c>
      <c r="C2298" s="45" t="s">
        <v>3172</v>
      </c>
      <c r="D2298" s="45" t="s">
        <v>2688</v>
      </c>
      <c r="E2298" s="45"/>
      <c r="F2298" s="2"/>
      <c r="G2298" s="2"/>
      <c r="H2298" s="2"/>
    </row>
    <row r="2299" spans="1:8" x14ac:dyDescent="0.3">
      <c r="A2299" s="74">
        <v>2290</v>
      </c>
      <c r="B2299" s="45" t="s">
        <v>2672</v>
      </c>
      <c r="C2299" s="45" t="s">
        <v>3172</v>
      </c>
      <c r="D2299" s="45" t="s">
        <v>2688</v>
      </c>
      <c r="E2299" s="45"/>
      <c r="F2299" s="2"/>
      <c r="G2299" s="2"/>
      <c r="H2299" s="2"/>
    </row>
    <row r="2300" spans="1:8" x14ac:dyDescent="0.3">
      <c r="A2300" s="45">
        <v>2291</v>
      </c>
      <c r="B2300" s="45" t="s">
        <v>2673</v>
      </c>
      <c r="C2300" s="45" t="s">
        <v>3172</v>
      </c>
      <c r="D2300" s="45" t="s">
        <v>2688</v>
      </c>
      <c r="E2300" s="48"/>
      <c r="F2300" s="2"/>
      <c r="G2300" s="2"/>
      <c r="H2300" s="2"/>
    </row>
    <row r="2301" spans="1:8" x14ac:dyDescent="0.3">
      <c r="A2301" s="74">
        <v>2292</v>
      </c>
      <c r="B2301" s="45" t="s">
        <v>2674</v>
      </c>
      <c r="C2301" s="45" t="s">
        <v>3172</v>
      </c>
      <c r="D2301" s="45" t="s">
        <v>2688</v>
      </c>
      <c r="E2301" s="45"/>
      <c r="F2301" s="2"/>
      <c r="G2301" s="2"/>
      <c r="H2301" s="2"/>
    </row>
    <row r="2302" spans="1:8" x14ac:dyDescent="0.3">
      <c r="A2302" s="45">
        <v>2293</v>
      </c>
      <c r="B2302" s="79" t="s">
        <v>1327</v>
      </c>
      <c r="C2302" s="45" t="s">
        <v>3171</v>
      </c>
      <c r="D2302" s="79" t="s">
        <v>1507</v>
      </c>
      <c r="E2302" s="56"/>
      <c r="F2302" s="2"/>
      <c r="G2302" s="2"/>
      <c r="H2302" s="2"/>
    </row>
    <row r="2303" spans="1:8" x14ac:dyDescent="0.3">
      <c r="A2303" s="74">
        <v>2294</v>
      </c>
      <c r="B2303" s="79" t="s">
        <v>1329</v>
      </c>
      <c r="C2303" s="45" t="s">
        <v>3171</v>
      </c>
      <c r="D2303" s="79" t="s">
        <v>1507</v>
      </c>
      <c r="E2303" s="56"/>
      <c r="F2303" s="2"/>
      <c r="G2303" s="2"/>
      <c r="H2303" s="2"/>
    </row>
    <row r="2304" spans="1:8" x14ac:dyDescent="0.3">
      <c r="A2304" s="45">
        <v>2295</v>
      </c>
      <c r="B2304" s="45" t="s">
        <v>2675</v>
      </c>
      <c r="C2304" s="45" t="s">
        <v>3172</v>
      </c>
      <c r="D2304" s="45" t="s">
        <v>2688</v>
      </c>
      <c r="E2304" s="45"/>
      <c r="F2304" s="2"/>
      <c r="G2304" s="2"/>
      <c r="H2304" s="2"/>
    </row>
    <row r="2305" spans="1:8" x14ac:dyDescent="0.3">
      <c r="A2305" s="74">
        <v>2296</v>
      </c>
      <c r="B2305" s="79" t="s">
        <v>1328</v>
      </c>
      <c r="C2305" s="45" t="s">
        <v>3171</v>
      </c>
      <c r="D2305" s="79" t="s">
        <v>1507</v>
      </c>
      <c r="E2305" s="56"/>
      <c r="F2305" s="2"/>
      <c r="G2305" s="2"/>
      <c r="H2305" s="2"/>
    </row>
    <row r="2306" spans="1:8" x14ac:dyDescent="0.3">
      <c r="A2306" s="45">
        <v>2297</v>
      </c>
      <c r="B2306" s="45" t="s">
        <v>2676</v>
      </c>
      <c r="C2306" s="45" t="s">
        <v>3172</v>
      </c>
      <c r="D2306" s="45" t="s">
        <v>2688</v>
      </c>
      <c r="E2306" s="45"/>
      <c r="F2306" s="2"/>
      <c r="G2306" s="2"/>
      <c r="H2306" s="2"/>
    </row>
    <row r="2307" spans="1:8" x14ac:dyDescent="0.3">
      <c r="A2307" s="74">
        <v>2298</v>
      </c>
      <c r="B2307" s="79" t="s">
        <v>1330</v>
      </c>
      <c r="C2307" s="45" t="s">
        <v>3171</v>
      </c>
      <c r="D2307" s="79" t="s">
        <v>1507</v>
      </c>
      <c r="E2307" s="56"/>
      <c r="F2307" s="2"/>
      <c r="G2307" s="2"/>
      <c r="H2307" s="2"/>
    </row>
    <row r="2308" spans="1:8" x14ac:dyDescent="0.3">
      <c r="A2308" s="45">
        <v>2299</v>
      </c>
      <c r="B2308" s="45" t="s">
        <v>2677</v>
      </c>
      <c r="C2308" s="45" t="s">
        <v>3172</v>
      </c>
      <c r="D2308" s="45" t="s">
        <v>2688</v>
      </c>
      <c r="E2308" s="45"/>
      <c r="F2308" s="2"/>
      <c r="G2308" s="2"/>
      <c r="H2308" s="2"/>
    </row>
    <row r="2309" spans="1:8" x14ac:dyDescent="0.3">
      <c r="A2309" s="74">
        <v>2300</v>
      </c>
      <c r="B2309" s="79" t="s">
        <v>1331</v>
      </c>
      <c r="C2309" s="45" t="s">
        <v>3171</v>
      </c>
      <c r="D2309" s="79" t="s">
        <v>1507</v>
      </c>
      <c r="E2309" s="56"/>
      <c r="F2309" s="2"/>
      <c r="G2309" s="2"/>
      <c r="H2309" s="2"/>
    </row>
    <row r="2310" spans="1:8" x14ac:dyDescent="0.3">
      <c r="A2310" s="45">
        <v>2301</v>
      </c>
      <c r="B2310" s="45" t="s">
        <v>2678</v>
      </c>
      <c r="C2310" s="45" t="s">
        <v>3172</v>
      </c>
      <c r="D2310" s="45" t="s">
        <v>2688</v>
      </c>
      <c r="E2310" s="45"/>
      <c r="F2310" s="2"/>
      <c r="G2310" s="2"/>
      <c r="H2310" s="2"/>
    </row>
    <row r="2311" spans="1:8" x14ac:dyDescent="0.3">
      <c r="A2311" s="74">
        <v>2302</v>
      </c>
      <c r="B2311" s="79" t="s">
        <v>1332</v>
      </c>
      <c r="C2311" s="45" t="s">
        <v>3171</v>
      </c>
      <c r="D2311" s="79" t="s">
        <v>1507</v>
      </c>
      <c r="E2311" s="56"/>
      <c r="F2311" s="2"/>
      <c r="G2311" s="2"/>
      <c r="H2311" s="2"/>
    </row>
    <row r="2312" spans="1:8" x14ac:dyDescent="0.3">
      <c r="A2312" s="45">
        <v>2303</v>
      </c>
      <c r="B2312" s="45" t="s">
        <v>2679</v>
      </c>
      <c r="C2312" s="45" t="s">
        <v>3172</v>
      </c>
      <c r="D2312" s="45" t="s">
        <v>2688</v>
      </c>
      <c r="E2312" s="45"/>
      <c r="F2312" s="2"/>
      <c r="G2312" s="2"/>
      <c r="H2312" s="2"/>
    </row>
    <row r="2313" spans="1:8" x14ac:dyDescent="0.3">
      <c r="A2313" s="74">
        <v>2304</v>
      </c>
      <c r="B2313" s="45" t="s">
        <v>2680</v>
      </c>
      <c r="C2313" s="45" t="s">
        <v>3172</v>
      </c>
      <c r="D2313" s="45" t="s">
        <v>2688</v>
      </c>
      <c r="E2313" s="45"/>
      <c r="F2313" s="2"/>
      <c r="G2313" s="2"/>
      <c r="H2313" s="2"/>
    </row>
    <row r="2314" spans="1:8" x14ac:dyDescent="0.3">
      <c r="A2314" s="45">
        <v>2305</v>
      </c>
      <c r="B2314" s="79" t="s">
        <v>1333</v>
      </c>
      <c r="C2314" s="45" t="s">
        <v>3171</v>
      </c>
      <c r="D2314" s="79" t="s">
        <v>1507</v>
      </c>
      <c r="E2314" s="56"/>
      <c r="F2314" s="2"/>
      <c r="G2314" s="2"/>
      <c r="H2314" s="2"/>
    </row>
    <row r="2315" spans="1:8" x14ac:dyDescent="0.3">
      <c r="A2315" s="74">
        <v>2306</v>
      </c>
      <c r="B2315" s="48" t="s">
        <v>1943</v>
      </c>
      <c r="C2315" s="48" t="s">
        <v>3172</v>
      </c>
      <c r="D2315" s="48" t="s">
        <v>2705</v>
      </c>
      <c r="E2315" s="48" t="s">
        <v>2927</v>
      </c>
      <c r="F2315" s="2"/>
      <c r="G2315" s="2"/>
      <c r="H2315" s="2"/>
    </row>
    <row r="2316" spans="1:8" x14ac:dyDescent="0.3">
      <c r="A2316" s="45">
        <v>2307</v>
      </c>
      <c r="B2316" s="45" t="s">
        <v>2681</v>
      </c>
      <c r="C2316" s="45" t="s">
        <v>3172</v>
      </c>
      <c r="D2316" s="45" t="s">
        <v>2688</v>
      </c>
      <c r="E2316" s="49"/>
      <c r="F2316" s="2"/>
      <c r="G2316" s="2"/>
    </row>
    <row r="2317" spans="1:8" x14ac:dyDescent="0.3">
      <c r="A2317" s="74">
        <v>2308</v>
      </c>
      <c r="B2317" s="45" t="s">
        <v>2682</v>
      </c>
      <c r="C2317" s="45" t="s">
        <v>3172</v>
      </c>
      <c r="D2317" s="45" t="s">
        <v>2688</v>
      </c>
      <c r="E2317" s="49"/>
      <c r="F2317" s="2"/>
      <c r="G2317" s="2"/>
    </row>
    <row r="2318" spans="1:8" x14ac:dyDescent="0.3">
      <c r="A2318" s="45">
        <v>2309</v>
      </c>
      <c r="B2318" s="45" t="s">
        <v>2683</v>
      </c>
      <c r="C2318" s="45" t="s">
        <v>3172</v>
      </c>
      <c r="D2318" s="45" t="s">
        <v>2688</v>
      </c>
      <c r="E2318" s="49"/>
      <c r="F2318" s="2"/>
      <c r="G2318" s="2"/>
    </row>
    <row r="2319" spans="1:8" x14ac:dyDescent="0.3">
      <c r="A2319" s="74">
        <v>2310</v>
      </c>
      <c r="B2319" s="45" t="s">
        <v>2684</v>
      </c>
      <c r="C2319" s="45" t="s">
        <v>3172</v>
      </c>
      <c r="D2319" s="45" t="s">
        <v>2688</v>
      </c>
      <c r="E2319" s="49"/>
      <c r="F2319" s="2"/>
      <c r="G2319" s="2"/>
    </row>
    <row r="2320" spans="1:8" x14ac:dyDescent="0.3">
      <c r="A2320" s="45">
        <v>2311</v>
      </c>
      <c r="B2320" s="79" t="s">
        <v>1334</v>
      </c>
      <c r="C2320" s="45" t="s">
        <v>3171</v>
      </c>
      <c r="D2320" s="79" t="s">
        <v>1507</v>
      </c>
      <c r="E2320" s="56"/>
      <c r="F2320" s="2"/>
      <c r="G2320" s="2"/>
    </row>
    <row r="2321" spans="1:7" x14ac:dyDescent="0.3">
      <c r="A2321" s="74">
        <v>2312</v>
      </c>
      <c r="B2321" s="79" t="s">
        <v>1335</v>
      </c>
      <c r="C2321" s="45" t="s">
        <v>3171</v>
      </c>
      <c r="D2321" s="79" t="s">
        <v>1507</v>
      </c>
      <c r="E2321" s="56"/>
      <c r="F2321" s="2"/>
      <c r="G2321" s="2"/>
    </row>
    <row r="2322" spans="1:7" x14ac:dyDescent="0.3">
      <c r="A2322" s="45">
        <v>2313</v>
      </c>
      <c r="B2322" s="79" t="s">
        <v>1336</v>
      </c>
      <c r="C2322" s="45" t="s">
        <v>3171</v>
      </c>
      <c r="D2322" s="79" t="s">
        <v>1507</v>
      </c>
      <c r="E2322" s="56"/>
      <c r="F2322" s="2"/>
      <c r="G2322" s="2"/>
    </row>
    <row r="2323" spans="1:7" x14ac:dyDescent="0.3">
      <c r="A2323" s="74">
        <v>2314</v>
      </c>
      <c r="B2323" s="45" t="s">
        <v>2685</v>
      </c>
      <c r="C2323" s="45" t="s">
        <v>3172</v>
      </c>
      <c r="D2323" s="45" t="s">
        <v>2688</v>
      </c>
      <c r="E2323" s="49"/>
      <c r="F2323" s="2"/>
      <c r="G2323" s="2"/>
    </row>
    <row r="2324" spans="1:7" x14ac:dyDescent="0.3">
      <c r="A2324" s="45">
        <v>2315</v>
      </c>
      <c r="B2324" s="79" t="s">
        <v>1337</v>
      </c>
      <c r="C2324" s="45" t="s">
        <v>3171</v>
      </c>
      <c r="D2324" s="79" t="s">
        <v>1507</v>
      </c>
      <c r="E2324" s="56"/>
      <c r="F2324" s="2"/>
      <c r="G2324" s="2"/>
    </row>
    <row r="2325" spans="1:7" x14ac:dyDescent="0.3">
      <c r="A2325" s="74">
        <v>2316</v>
      </c>
      <c r="B2325" s="79" t="s">
        <v>1338</v>
      </c>
      <c r="C2325" s="45" t="s">
        <v>3171</v>
      </c>
      <c r="D2325" s="79" t="s">
        <v>1507</v>
      </c>
      <c r="E2325" s="56"/>
      <c r="F2325" s="2"/>
      <c r="G2325" s="2"/>
    </row>
    <row r="2326" spans="1:7" x14ac:dyDescent="0.3">
      <c r="A2326" s="45">
        <v>2317</v>
      </c>
      <c r="B2326" s="79" t="s">
        <v>1339</v>
      </c>
      <c r="C2326" s="45" t="s">
        <v>3171</v>
      </c>
      <c r="D2326" s="79" t="s">
        <v>1507</v>
      </c>
      <c r="E2326" s="56"/>
      <c r="F2326" s="2"/>
      <c r="G2326" s="2"/>
    </row>
    <row r="2327" spans="1:7" x14ac:dyDescent="0.3">
      <c r="A2327" s="74">
        <v>2318</v>
      </c>
      <c r="B2327" s="45" t="s">
        <v>2686</v>
      </c>
      <c r="C2327" s="45" t="s">
        <v>3172</v>
      </c>
      <c r="D2327" s="45" t="s">
        <v>2688</v>
      </c>
      <c r="E2327" s="49"/>
      <c r="F2327" s="2"/>
      <c r="G2327" s="2"/>
    </row>
    <row r="2328" spans="1:7" x14ac:dyDescent="0.3">
      <c r="A2328" s="45">
        <v>2319</v>
      </c>
      <c r="B2328" s="79" t="s">
        <v>1340</v>
      </c>
      <c r="C2328" s="45" t="s">
        <v>3171</v>
      </c>
      <c r="D2328" s="79" t="s">
        <v>1507</v>
      </c>
      <c r="E2328" s="56"/>
      <c r="F2328" s="2"/>
      <c r="G2328" s="2"/>
    </row>
    <row r="2329" spans="1:7" x14ac:dyDescent="0.3">
      <c r="A2329" s="74">
        <v>2320</v>
      </c>
      <c r="B2329" s="79" t="s">
        <v>1341</v>
      </c>
      <c r="C2329" s="45" t="s">
        <v>3171</v>
      </c>
      <c r="D2329" s="79" t="s">
        <v>1507</v>
      </c>
      <c r="E2329" s="79"/>
      <c r="F2329" s="2"/>
      <c r="G2329" s="2"/>
    </row>
    <row r="2330" spans="1:7" x14ac:dyDescent="0.3">
      <c r="A2330" s="45">
        <v>2321</v>
      </c>
      <c r="B2330" s="45" t="s">
        <v>2687</v>
      </c>
      <c r="C2330" s="45" t="s">
        <v>3172</v>
      </c>
      <c r="D2330" s="45" t="s">
        <v>2688</v>
      </c>
      <c r="E2330" s="49"/>
      <c r="F2330" s="2"/>
      <c r="G2330" s="2"/>
    </row>
    <row r="2331" spans="1:7" x14ac:dyDescent="0.3">
      <c r="B2331" s="2"/>
      <c r="D2331" s="2"/>
      <c r="E2331" s="2"/>
      <c r="F2331" s="2"/>
      <c r="G2331" s="2"/>
    </row>
    <row r="2332" spans="1:7" x14ac:dyDescent="0.3">
      <c r="B2332" s="2"/>
      <c r="F2332" s="2"/>
      <c r="G2332" s="2"/>
    </row>
    <row r="2333" spans="1:7" ht="15.6" x14ac:dyDescent="0.3">
      <c r="B2333" s="22" t="s">
        <v>1624</v>
      </c>
      <c r="C2333" s="17" t="s">
        <v>1344</v>
      </c>
      <c r="D2333" s="11"/>
    </row>
    <row r="2334" spans="1:7" ht="15.6" x14ac:dyDescent="0.3">
      <c r="B2334" s="13" t="s">
        <v>2734</v>
      </c>
      <c r="C2334" s="15" t="s">
        <v>2935</v>
      </c>
      <c r="D2334" s="11" t="s">
        <v>2735</v>
      </c>
      <c r="E2334" s="79" t="s">
        <v>2925</v>
      </c>
    </row>
    <row r="2335" spans="1:7" ht="15.6" x14ac:dyDescent="0.3">
      <c r="A2335" s="12">
        <v>2322</v>
      </c>
      <c r="B2335" s="33" t="s">
        <v>2946</v>
      </c>
      <c r="C2335" s="79" t="s">
        <v>2945</v>
      </c>
      <c r="D2335" s="73"/>
      <c r="E2335" s="56"/>
    </row>
    <row r="2336" spans="1:7" ht="15.6" x14ac:dyDescent="0.3">
      <c r="A2336" s="12">
        <v>2323</v>
      </c>
      <c r="B2336" s="33" t="s">
        <v>2947</v>
      </c>
      <c r="C2336" s="79" t="s">
        <v>2945</v>
      </c>
      <c r="D2336" s="73"/>
      <c r="E2336" s="56"/>
    </row>
    <row r="2337" spans="1:5" ht="15.6" x14ac:dyDescent="0.3">
      <c r="A2337" s="74">
        <v>2324</v>
      </c>
      <c r="B2337" s="33" t="s">
        <v>2948</v>
      </c>
      <c r="C2337" s="79" t="s">
        <v>2945</v>
      </c>
      <c r="D2337" s="73"/>
      <c r="E2337" s="56"/>
    </row>
    <row r="2338" spans="1:5" ht="15.6" x14ac:dyDescent="0.3">
      <c r="A2338" s="74">
        <v>2325</v>
      </c>
      <c r="B2338" s="33" t="s">
        <v>2949</v>
      </c>
      <c r="C2338" s="79" t="s">
        <v>2945</v>
      </c>
      <c r="D2338" s="73"/>
      <c r="E2338" s="56"/>
    </row>
    <row r="2339" spans="1:5" ht="15.6" x14ac:dyDescent="0.3">
      <c r="A2339" s="74">
        <v>2326</v>
      </c>
      <c r="B2339" s="33" t="s">
        <v>2950</v>
      </c>
      <c r="C2339" s="79" t="s">
        <v>2945</v>
      </c>
      <c r="D2339" s="73"/>
      <c r="E2339" s="56"/>
    </row>
    <row r="2340" spans="1:5" ht="15.6" x14ac:dyDescent="0.3">
      <c r="A2340" s="74">
        <v>2327</v>
      </c>
      <c r="B2340" s="33" t="s">
        <v>2951</v>
      </c>
      <c r="C2340" s="79" t="s">
        <v>2945</v>
      </c>
      <c r="D2340" s="73"/>
      <c r="E2340" s="56"/>
    </row>
    <row r="2341" spans="1:5" ht="15.6" x14ac:dyDescent="0.3">
      <c r="A2341" s="74">
        <v>2328</v>
      </c>
      <c r="B2341" s="33" t="s">
        <v>2952</v>
      </c>
      <c r="C2341" s="79" t="s">
        <v>2945</v>
      </c>
      <c r="D2341" s="73"/>
      <c r="E2341" s="56"/>
    </row>
    <row r="2342" spans="1:5" ht="15.6" x14ac:dyDescent="0.3">
      <c r="A2342" s="74">
        <v>2329</v>
      </c>
      <c r="B2342" s="33" t="s">
        <v>2953</v>
      </c>
      <c r="C2342" s="79" t="s">
        <v>2945</v>
      </c>
      <c r="D2342" s="73"/>
      <c r="E2342" s="56"/>
    </row>
    <row r="2343" spans="1:5" ht="15.6" x14ac:dyDescent="0.3">
      <c r="A2343" s="74">
        <v>2330</v>
      </c>
      <c r="B2343" s="33" t="s">
        <v>2954</v>
      </c>
      <c r="C2343" s="79" t="s">
        <v>2945</v>
      </c>
      <c r="D2343" s="73"/>
      <c r="E2343" s="56"/>
    </row>
    <row r="2344" spans="1:5" ht="15.6" x14ac:dyDescent="0.3">
      <c r="A2344" s="74">
        <v>2331</v>
      </c>
      <c r="B2344" s="33" t="s">
        <v>2955</v>
      </c>
      <c r="C2344" s="79" t="s">
        <v>2945</v>
      </c>
      <c r="D2344" s="73"/>
      <c r="E2344" s="56"/>
    </row>
    <row r="2345" spans="1:5" ht="15.6" x14ac:dyDescent="0.3">
      <c r="A2345" s="74">
        <v>2332</v>
      </c>
      <c r="B2345" s="33" t="s">
        <v>2956</v>
      </c>
      <c r="C2345" s="79" t="s">
        <v>2945</v>
      </c>
      <c r="D2345" s="73"/>
      <c r="E2345" s="56"/>
    </row>
    <row r="2346" spans="1:5" ht="15.6" x14ac:dyDescent="0.3">
      <c r="A2346" s="74">
        <v>2333</v>
      </c>
      <c r="B2346" s="33" t="s">
        <v>2957</v>
      </c>
      <c r="C2346" s="79" t="s">
        <v>2945</v>
      </c>
      <c r="D2346" s="73"/>
      <c r="E2346" s="56"/>
    </row>
    <row r="2347" spans="1:5" ht="15.6" x14ac:dyDescent="0.3">
      <c r="A2347" s="74">
        <v>2334</v>
      </c>
      <c r="B2347" s="33" t="s">
        <v>2958</v>
      </c>
      <c r="C2347" s="79" t="s">
        <v>2945</v>
      </c>
      <c r="D2347" s="73"/>
      <c r="E2347" s="56"/>
    </row>
    <row r="2348" spans="1:5" ht="15.6" x14ac:dyDescent="0.3">
      <c r="A2348" s="74">
        <v>2335</v>
      </c>
      <c r="B2348" s="33" t="s">
        <v>2959</v>
      </c>
      <c r="C2348" s="79" t="s">
        <v>2945</v>
      </c>
      <c r="D2348" s="73"/>
      <c r="E2348" s="56"/>
    </row>
    <row r="2349" spans="1:5" ht="15.6" x14ac:dyDescent="0.3">
      <c r="A2349" s="74">
        <v>2336</v>
      </c>
      <c r="B2349" s="31" t="s">
        <v>2724</v>
      </c>
      <c r="C2349" s="45" t="s">
        <v>2944</v>
      </c>
      <c r="D2349" s="45" t="s">
        <v>2786</v>
      </c>
      <c r="E2349" s="45"/>
    </row>
    <row r="2350" spans="1:5" ht="15.6" x14ac:dyDescent="0.3">
      <c r="A2350" s="74">
        <v>2337</v>
      </c>
      <c r="B2350" s="33" t="s">
        <v>2960</v>
      </c>
      <c r="C2350" s="79" t="s">
        <v>2945</v>
      </c>
      <c r="D2350" s="73"/>
      <c r="E2350" s="56"/>
    </row>
    <row r="2351" spans="1:5" ht="15.6" x14ac:dyDescent="0.3">
      <c r="A2351" s="74">
        <v>2338</v>
      </c>
      <c r="B2351" s="33" t="s">
        <v>2961</v>
      </c>
      <c r="C2351" s="79" t="s">
        <v>2945</v>
      </c>
      <c r="D2351" s="73"/>
      <c r="E2351" s="56"/>
    </row>
    <row r="2352" spans="1:5" ht="15.6" x14ac:dyDescent="0.3">
      <c r="A2352" s="74">
        <v>2339</v>
      </c>
      <c r="B2352" s="31" t="s">
        <v>2792</v>
      </c>
      <c r="C2352" s="45" t="s">
        <v>2944</v>
      </c>
      <c r="D2352" s="45" t="s">
        <v>2688</v>
      </c>
      <c r="E2352" s="45"/>
    </row>
    <row r="2353" spans="1:5" ht="15.6" x14ac:dyDescent="0.3">
      <c r="A2353" s="74">
        <v>2340</v>
      </c>
      <c r="B2353" s="31" t="s">
        <v>2812</v>
      </c>
      <c r="C2353" s="45" t="s">
        <v>2944</v>
      </c>
      <c r="D2353" s="45" t="s">
        <v>2688</v>
      </c>
      <c r="E2353" s="45"/>
    </row>
    <row r="2354" spans="1:5" ht="15.6" x14ac:dyDescent="0.3">
      <c r="A2354" s="74">
        <v>2341</v>
      </c>
      <c r="B2354" s="31" t="s">
        <v>2736</v>
      </c>
      <c r="C2354" s="45" t="s">
        <v>2944</v>
      </c>
      <c r="D2354" s="45" t="s">
        <v>2688</v>
      </c>
      <c r="E2354" s="45"/>
    </row>
    <row r="2355" spans="1:5" ht="15.6" x14ac:dyDescent="0.3">
      <c r="A2355" s="74">
        <v>2342</v>
      </c>
      <c r="B2355" s="31" t="s">
        <v>2737</v>
      </c>
      <c r="C2355" s="45" t="s">
        <v>2944</v>
      </c>
      <c r="D2355" s="45" t="s">
        <v>2688</v>
      </c>
      <c r="E2355" s="45"/>
    </row>
    <row r="2356" spans="1:5" ht="15.6" x14ac:dyDescent="0.3">
      <c r="A2356" s="74">
        <v>2343</v>
      </c>
      <c r="B2356" s="31" t="s">
        <v>2813</v>
      </c>
      <c r="C2356" s="45" t="s">
        <v>2944</v>
      </c>
      <c r="D2356" s="45" t="s">
        <v>2688</v>
      </c>
      <c r="E2356" s="45"/>
    </row>
    <row r="2357" spans="1:5" ht="15.6" x14ac:dyDescent="0.3">
      <c r="A2357" s="74">
        <v>2344</v>
      </c>
      <c r="B2357" s="33" t="s">
        <v>2962</v>
      </c>
      <c r="C2357" s="79" t="s">
        <v>2945</v>
      </c>
      <c r="D2357" s="73"/>
      <c r="E2357" s="56"/>
    </row>
    <row r="2358" spans="1:5" ht="15.6" x14ac:dyDescent="0.3">
      <c r="A2358" s="74">
        <v>2345</v>
      </c>
      <c r="B2358" s="33" t="s">
        <v>2963</v>
      </c>
      <c r="C2358" s="79" t="s">
        <v>2945</v>
      </c>
      <c r="D2358" s="73"/>
      <c r="E2358" s="56"/>
    </row>
    <row r="2359" spans="1:5" ht="15.6" x14ac:dyDescent="0.3">
      <c r="A2359" s="74">
        <v>2346</v>
      </c>
      <c r="B2359" s="33" t="s">
        <v>2964</v>
      </c>
      <c r="C2359" s="79" t="s">
        <v>2945</v>
      </c>
      <c r="D2359" s="73"/>
      <c r="E2359" s="56"/>
    </row>
    <row r="2360" spans="1:5" ht="15.6" x14ac:dyDescent="0.3">
      <c r="A2360" s="74">
        <v>2347</v>
      </c>
      <c r="B2360" s="31" t="s">
        <v>2814</v>
      </c>
      <c r="C2360" s="45" t="s">
        <v>2944</v>
      </c>
      <c r="D2360" s="45" t="s">
        <v>2688</v>
      </c>
      <c r="E2360" s="45"/>
    </row>
    <row r="2361" spans="1:5" ht="15.6" x14ac:dyDescent="0.3">
      <c r="A2361" s="74">
        <v>2348</v>
      </c>
      <c r="B2361" s="33" t="s">
        <v>2965</v>
      </c>
      <c r="C2361" s="79" t="s">
        <v>2945</v>
      </c>
      <c r="D2361" s="73"/>
      <c r="E2361" s="56"/>
    </row>
    <row r="2362" spans="1:5" ht="15.6" x14ac:dyDescent="0.3">
      <c r="A2362" s="74">
        <v>2349</v>
      </c>
      <c r="B2362" s="31" t="s">
        <v>2793</v>
      </c>
      <c r="C2362" s="45" t="s">
        <v>2944</v>
      </c>
      <c r="D2362" s="45" t="s">
        <v>2688</v>
      </c>
      <c r="E2362" s="45"/>
    </row>
    <row r="2363" spans="1:5" ht="15.6" x14ac:dyDescent="0.3">
      <c r="A2363" s="74">
        <v>2350</v>
      </c>
      <c r="B2363" s="33" t="s">
        <v>2966</v>
      </c>
      <c r="C2363" s="79" t="s">
        <v>2945</v>
      </c>
      <c r="D2363" s="73"/>
      <c r="E2363" s="56"/>
    </row>
    <row r="2364" spans="1:5" ht="15.6" x14ac:dyDescent="0.3">
      <c r="A2364" s="74">
        <v>2351</v>
      </c>
      <c r="B2364" s="31" t="s">
        <v>2842</v>
      </c>
      <c r="C2364" s="45" t="s">
        <v>2944</v>
      </c>
      <c r="D2364" s="45" t="s">
        <v>2688</v>
      </c>
      <c r="E2364" s="45"/>
    </row>
    <row r="2365" spans="1:5" ht="15.6" x14ac:dyDescent="0.3">
      <c r="A2365" s="74">
        <v>2352</v>
      </c>
      <c r="B2365" s="33" t="s">
        <v>2967</v>
      </c>
      <c r="C2365" s="79" t="s">
        <v>2945</v>
      </c>
      <c r="D2365" s="49"/>
      <c r="E2365" s="56"/>
    </row>
    <row r="2366" spans="1:5" ht="15.6" x14ac:dyDescent="0.3">
      <c r="A2366" s="74">
        <v>2353</v>
      </c>
      <c r="B2366" s="33" t="s">
        <v>2968</v>
      </c>
      <c r="C2366" s="79" t="s">
        <v>2945</v>
      </c>
      <c r="D2366" s="73"/>
      <c r="E2366" s="56"/>
    </row>
    <row r="2367" spans="1:5" ht="15.6" x14ac:dyDescent="0.3">
      <c r="A2367" s="74">
        <v>2354</v>
      </c>
      <c r="B2367" s="33" t="s">
        <v>2969</v>
      </c>
      <c r="C2367" s="79" t="s">
        <v>2945</v>
      </c>
      <c r="D2367" s="73"/>
      <c r="E2367" s="56"/>
    </row>
    <row r="2368" spans="1:5" ht="15.6" x14ac:dyDescent="0.3">
      <c r="A2368" s="74">
        <v>2355</v>
      </c>
      <c r="B2368" s="31" t="s">
        <v>2738</v>
      </c>
      <c r="C2368" s="45" t="s">
        <v>2944</v>
      </c>
      <c r="D2368" s="45" t="s">
        <v>2688</v>
      </c>
      <c r="E2368" s="45"/>
    </row>
    <row r="2369" spans="1:5" ht="15.6" x14ac:dyDescent="0.3">
      <c r="A2369" s="74">
        <v>2356</v>
      </c>
      <c r="B2369" s="31" t="s">
        <v>2843</v>
      </c>
      <c r="C2369" s="45" t="s">
        <v>2944</v>
      </c>
      <c r="D2369" s="45" t="s">
        <v>2688</v>
      </c>
      <c r="E2369" s="45"/>
    </row>
    <row r="2370" spans="1:5" ht="15.6" x14ac:dyDescent="0.3">
      <c r="A2370" s="74">
        <v>2357</v>
      </c>
      <c r="B2370" s="31" t="s">
        <v>2739</v>
      </c>
      <c r="C2370" s="45" t="s">
        <v>2944</v>
      </c>
      <c r="D2370" s="45" t="s">
        <v>2688</v>
      </c>
      <c r="E2370" s="45"/>
    </row>
    <row r="2371" spans="1:5" ht="15.6" x14ac:dyDescent="0.3">
      <c r="A2371" s="74">
        <v>2358</v>
      </c>
      <c r="B2371" s="33" t="s">
        <v>2970</v>
      </c>
      <c r="C2371" s="79" t="s">
        <v>2945</v>
      </c>
      <c r="D2371" s="73"/>
      <c r="E2371" s="56"/>
    </row>
    <row r="2372" spans="1:5" ht="15.6" x14ac:dyDescent="0.3">
      <c r="A2372" s="74">
        <v>2359</v>
      </c>
      <c r="B2372" s="33" t="s">
        <v>2971</v>
      </c>
      <c r="C2372" s="79" t="s">
        <v>2945</v>
      </c>
      <c r="D2372" s="73"/>
      <c r="E2372" s="56"/>
    </row>
    <row r="2373" spans="1:5" ht="15.6" x14ac:dyDescent="0.3">
      <c r="A2373" s="74">
        <v>2360</v>
      </c>
      <c r="B2373" s="31" t="s">
        <v>2844</v>
      </c>
      <c r="C2373" s="45" t="s">
        <v>2944</v>
      </c>
      <c r="D2373" s="45" t="s">
        <v>2688</v>
      </c>
      <c r="E2373" s="45"/>
    </row>
    <row r="2374" spans="1:5" ht="15.6" x14ac:dyDescent="0.3">
      <c r="A2374" s="74">
        <v>2361</v>
      </c>
      <c r="B2374" s="33" t="s">
        <v>2972</v>
      </c>
      <c r="C2374" s="79" t="s">
        <v>2945</v>
      </c>
      <c r="D2374" s="73"/>
      <c r="E2374" s="56"/>
    </row>
    <row r="2375" spans="1:5" ht="15.6" x14ac:dyDescent="0.3">
      <c r="A2375" s="74">
        <v>2362</v>
      </c>
      <c r="B2375" s="33" t="s">
        <v>2973</v>
      </c>
      <c r="C2375" s="79" t="s">
        <v>2945</v>
      </c>
      <c r="D2375" s="73"/>
      <c r="E2375" s="56"/>
    </row>
    <row r="2376" spans="1:5" ht="15.6" x14ac:dyDescent="0.3">
      <c r="A2376" s="74">
        <v>2363</v>
      </c>
      <c r="B2376" s="33" t="s">
        <v>2974</v>
      </c>
      <c r="C2376" s="79" t="s">
        <v>2945</v>
      </c>
      <c r="D2376" s="73"/>
      <c r="E2376" s="56"/>
    </row>
    <row r="2377" spans="1:5" ht="15.6" x14ac:dyDescent="0.3">
      <c r="A2377" s="74">
        <v>2364</v>
      </c>
      <c r="B2377" s="31" t="s">
        <v>2740</v>
      </c>
      <c r="C2377" s="45" t="s">
        <v>2944</v>
      </c>
      <c r="D2377" s="45" t="s">
        <v>2688</v>
      </c>
      <c r="E2377" s="45"/>
    </row>
    <row r="2378" spans="1:5" ht="15.6" x14ac:dyDescent="0.3">
      <c r="A2378" s="74">
        <v>2365</v>
      </c>
      <c r="B2378" s="33" t="s">
        <v>2975</v>
      </c>
      <c r="C2378" s="79" t="s">
        <v>2945</v>
      </c>
      <c r="D2378" s="73"/>
      <c r="E2378" s="56"/>
    </row>
    <row r="2379" spans="1:5" ht="15.6" x14ac:dyDescent="0.3">
      <c r="A2379" s="74">
        <v>2366</v>
      </c>
      <c r="B2379" s="33" t="s">
        <v>2976</v>
      </c>
      <c r="C2379" s="79" t="s">
        <v>2945</v>
      </c>
      <c r="D2379" s="73"/>
      <c r="E2379" s="56"/>
    </row>
    <row r="2380" spans="1:5" ht="15.6" x14ac:dyDescent="0.3">
      <c r="A2380" s="74">
        <v>2367</v>
      </c>
      <c r="B2380" s="33" t="s">
        <v>2977</v>
      </c>
      <c r="C2380" s="79" t="s">
        <v>2945</v>
      </c>
      <c r="D2380" s="73"/>
      <c r="E2380" s="56"/>
    </row>
    <row r="2381" spans="1:5" ht="15.6" x14ac:dyDescent="0.3">
      <c r="A2381" s="74">
        <v>2368</v>
      </c>
      <c r="B2381" s="33" t="s">
        <v>2978</v>
      </c>
      <c r="C2381" s="79" t="s">
        <v>2945</v>
      </c>
      <c r="D2381" s="73"/>
      <c r="E2381" s="56"/>
    </row>
    <row r="2382" spans="1:5" ht="15.6" x14ac:dyDescent="0.3">
      <c r="A2382" s="74">
        <v>2369</v>
      </c>
      <c r="B2382" s="33" t="s">
        <v>2979</v>
      </c>
      <c r="C2382" s="79" t="s">
        <v>2945</v>
      </c>
      <c r="D2382" s="73"/>
      <c r="E2382" s="56"/>
    </row>
    <row r="2383" spans="1:5" ht="15.6" x14ac:dyDescent="0.3">
      <c r="A2383" s="74">
        <v>2370</v>
      </c>
      <c r="B2383" s="31" t="s">
        <v>2845</v>
      </c>
      <c r="C2383" s="45" t="s">
        <v>2944</v>
      </c>
      <c r="D2383" s="45" t="s">
        <v>2688</v>
      </c>
      <c r="E2383" s="45"/>
    </row>
    <row r="2384" spans="1:5" ht="15.6" x14ac:dyDescent="0.3">
      <c r="A2384" s="74">
        <v>2371</v>
      </c>
      <c r="B2384" s="31" t="s">
        <v>2741</v>
      </c>
      <c r="C2384" s="45" t="s">
        <v>2944</v>
      </c>
      <c r="D2384" s="45" t="s">
        <v>2688</v>
      </c>
      <c r="E2384" s="45"/>
    </row>
    <row r="2385" spans="1:5" ht="15.6" x14ac:dyDescent="0.3">
      <c r="A2385" s="74">
        <v>2372</v>
      </c>
      <c r="B2385" s="31" t="s">
        <v>2846</v>
      </c>
      <c r="C2385" s="45" t="s">
        <v>2944</v>
      </c>
      <c r="D2385" s="45" t="s">
        <v>2688</v>
      </c>
      <c r="E2385" s="45"/>
    </row>
    <row r="2386" spans="1:5" ht="15.6" x14ac:dyDescent="0.3">
      <c r="A2386" s="74">
        <v>2373</v>
      </c>
      <c r="B2386" s="31" t="s">
        <v>2815</v>
      </c>
      <c r="C2386" s="45" t="s">
        <v>2944</v>
      </c>
      <c r="D2386" s="45" t="s">
        <v>2688</v>
      </c>
      <c r="E2386" s="45"/>
    </row>
    <row r="2387" spans="1:5" ht="15.6" x14ac:dyDescent="0.3">
      <c r="A2387" s="74">
        <v>2374</v>
      </c>
      <c r="B2387" s="31" t="s">
        <v>2713</v>
      </c>
      <c r="C2387" s="45" t="s">
        <v>2944</v>
      </c>
      <c r="D2387" s="45" t="s">
        <v>2699</v>
      </c>
      <c r="E2387" s="45"/>
    </row>
    <row r="2388" spans="1:5" ht="15.6" x14ac:dyDescent="0.3">
      <c r="A2388" s="74">
        <v>2375</v>
      </c>
      <c r="B2388" s="33" t="s">
        <v>2980</v>
      </c>
      <c r="C2388" s="79" t="s">
        <v>2945</v>
      </c>
      <c r="D2388" s="73"/>
      <c r="E2388" s="56"/>
    </row>
    <row r="2389" spans="1:5" ht="15.6" x14ac:dyDescent="0.3">
      <c r="A2389" s="74">
        <v>2376</v>
      </c>
      <c r="B2389" s="31" t="s">
        <v>2725</v>
      </c>
      <c r="C2389" s="45" t="s">
        <v>2944</v>
      </c>
      <c r="D2389" s="45" t="s">
        <v>2709</v>
      </c>
      <c r="E2389" s="45"/>
    </row>
    <row r="2390" spans="1:5" ht="15.6" x14ac:dyDescent="0.3">
      <c r="A2390" s="74">
        <v>2377</v>
      </c>
      <c r="B2390" s="33" t="s">
        <v>2981</v>
      </c>
      <c r="C2390" s="79" t="s">
        <v>2945</v>
      </c>
      <c r="D2390" s="73"/>
      <c r="E2390" s="56"/>
    </row>
    <row r="2391" spans="1:5" ht="15.6" x14ac:dyDescent="0.3">
      <c r="A2391" s="74">
        <v>2378</v>
      </c>
      <c r="B2391" s="33" t="s">
        <v>2982</v>
      </c>
      <c r="C2391" s="79" t="s">
        <v>2945</v>
      </c>
      <c r="D2391" s="73"/>
      <c r="E2391" s="56"/>
    </row>
    <row r="2392" spans="1:5" ht="15.6" x14ac:dyDescent="0.3">
      <c r="A2392" s="74">
        <v>2379</v>
      </c>
      <c r="B2392" s="31" t="s">
        <v>2742</v>
      </c>
      <c r="C2392" s="45" t="s">
        <v>2944</v>
      </c>
      <c r="D2392" s="45" t="s">
        <v>2688</v>
      </c>
      <c r="E2392" s="45"/>
    </row>
    <row r="2393" spans="1:5" ht="15.6" x14ac:dyDescent="0.3">
      <c r="A2393" s="74">
        <v>2380</v>
      </c>
      <c r="B2393" s="31" t="s">
        <v>2743</v>
      </c>
      <c r="C2393" s="45" t="s">
        <v>2944</v>
      </c>
      <c r="D2393" s="45" t="s">
        <v>2688</v>
      </c>
      <c r="E2393" s="45"/>
    </row>
    <row r="2394" spans="1:5" ht="15.6" x14ac:dyDescent="0.3">
      <c r="A2394" s="74">
        <v>2381</v>
      </c>
      <c r="B2394" s="33" t="s">
        <v>2983</v>
      </c>
      <c r="C2394" s="79" t="s">
        <v>2945</v>
      </c>
      <c r="D2394" s="73"/>
      <c r="E2394" s="56"/>
    </row>
    <row r="2395" spans="1:5" ht="15.6" x14ac:dyDescent="0.3">
      <c r="A2395" s="74">
        <v>2382</v>
      </c>
      <c r="B2395" s="31" t="s">
        <v>2726</v>
      </c>
      <c r="C2395" s="45" t="s">
        <v>2944</v>
      </c>
      <c r="D2395" s="45" t="s">
        <v>2788</v>
      </c>
      <c r="E2395" s="45"/>
    </row>
    <row r="2396" spans="1:5" ht="15.6" x14ac:dyDescent="0.3">
      <c r="A2396" s="74">
        <v>2383</v>
      </c>
      <c r="B2396" s="33" t="s">
        <v>2984</v>
      </c>
      <c r="C2396" s="79" t="s">
        <v>2945</v>
      </c>
      <c r="D2396" s="73"/>
      <c r="E2396" s="56"/>
    </row>
    <row r="2397" spans="1:5" ht="15.6" x14ac:dyDescent="0.3">
      <c r="A2397" s="74">
        <v>2384</v>
      </c>
      <c r="B2397" s="33" t="s">
        <v>2985</v>
      </c>
      <c r="C2397" s="79" t="s">
        <v>2945</v>
      </c>
      <c r="D2397" s="73"/>
      <c r="E2397" s="56"/>
    </row>
    <row r="2398" spans="1:5" ht="15.6" x14ac:dyDescent="0.3">
      <c r="A2398" s="74">
        <v>2385</v>
      </c>
      <c r="B2398" s="33" t="s">
        <v>2986</v>
      </c>
      <c r="C2398" s="79" t="s">
        <v>2945</v>
      </c>
      <c r="D2398" s="73"/>
      <c r="E2398" s="56"/>
    </row>
    <row r="2399" spans="1:5" ht="15.6" x14ac:dyDescent="0.3">
      <c r="A2399" s="74">
        <v>2386</v>
      </c>
      <c r="B2399" s="33" t="s">
        <v>2987</v>
      </c>
      <c r="C2399" s="79" t="s">
        <v>2945</v>
      </c>
      <c r="D2399" s="73"/>
      <c r="E2399" s="56"/>
    </row>
    <row r="2400" spans="1:5" ht="15.6" x14ac:dyDescent="0.3">
      <c r="A2400" s="74">
        <v>2387</v>
      </c>
      <c r="B2400" s="33" t="s">
        <v>2988</v>
      </c>
      <c r="C2400" s="79" t="s">
        <v>2945</v>
      </c>
      <c r="D2400" s="73"/>
      <c r="E2400" s="56"/>
    </row>
    <row r="2401" spans="1:5" ht="15.6" x14ac:dyDescent="0.3">
      <c r="A2401" s="74">
        <v>2388</v>
      </c>
      <c r="B2401" s="33" t="s">
        <v>2989</v>
      </c>
      <c r="C2401" s="79" t="s">
        <v>2945</v>
      </c>
      <c r="D2401" s="73"/>
      <c r="E2401" s="56"/>
    </row>
    <row r="2402" spans="1:5" ht="15.6" x14ac:dyDescent="0.3">
      <c r="A2402" s="74">
        <v>2389</v>
      </c>
      <c r="B2402" s="31" t="s">
        <v>2816</v>
      </c>
      <c r="C2402" s="45" t="s">
        <v>2944</v>
      </c>
      <c r="D2402" s="45" t="s">
        <v>2688</v>
      </c>
      <c r="E2402" s="45"/>
    </row>
    <row r="2403" spans="1:5" ht="15.6" x14ac:dyDescent="0.3">
      <c r="A2403" s="74">
        <v>2390</v>
      </c>
      <c r="B2403" s="33" t="s">
        <v>2990</v>
      </c>
      <c r="C2403" s="79" t="s">
        <v>2945</v>
      </c>
      <c r="D2403" s="73"/>
      <c r="E2403" s="56"/>
    </row>
    <row r="2404" spans="1:5" ht="15.6" x14ac:dyDescent="0.3">
      <c r="A2404" s="74">
        <v>2391</v>
      </c>
      <c r="B2404" s="31" t="s">
        <v>2794</v>
      </c>
      <c r="C2404" s="45" t="s">
        <v>2944</v>
      </c>
      <c r="D2404" s="45" t="s">
        <v>2688</v>
      </c>
      <c r="E2404" s="45"/>
    </row>
    <row r="2405" spans="1:5" ht="15.6" x14ac:dyDescent="0.3">
      <c r="A2405" s="74">
        <v>2392</v>
      </c>
      <c r="B2405" s="33" t="s">
        <v>2991</v>
      </c>
      <c r="C2405" s="79" t="s">
        <v>2945</v>
      </c>
      <c r="D2405" s="73"/>
      <c r="E2405" s="56"/>
    </row>
    <row r="2406" spans="1:5" ht="15.6" x14ac:dyDescent="0.3">
      <c r="A2406" s="74">
        <v>2393</v>
      </c>
      <c r="B2406" s="31" t="s">
        <v>2795</v>
      </c>
      <c r="C2406" s="45" t="s">
        <v>2944</v>
      </c>
      <c r="D2406" s="45" t="s">
        <v>2688</v>
      </c>
      <c r="E2406" s="45"/>
    </row>
    <row r="2407" spans="1:5" ht="15.6" x14ac:dyDescent="0.3">
      <c r="A2407" s="74">
        <v>2394</v>
      </c>
      <c r="B2407" s="31" t="s">
        <v>2847</v>
      </c>
      <c r="C2407" s="45" t="s">
        <v>2944</v>
      </c>
      <c r="D2407" s="45" t="s">
        <v>2688</v>
      </c>
      <c r="E2407" s="45"/>
    </row>
    <row r="2408" spans="1:5" ht="15.6" x14ac:dyDescent="0.3">
      <c r="A2408" s="74">
        <v>2395</v>
      </c>
      <c r="B2408" s="33" t="s">
        <v>2992</v>
      </c>
      <c r="C2408" s="79" t="s">
        <v>2945</v>
      </c>
      <c r="D2408" s="73"/>
      <c r="E2408" s="56"/>
    </row>
    <row r="2409" spans="1:5" ht="15.6" x14ac:dyDescent="0.3">
      <c r="A2409" s="74">
        <v>2396</v>
      </c>
      <c r="B2409" s="31" t="s">
        <v>2744</v>
      </c>
      <c r="C2409" s="45" t="s">
        <v>2944</v>
      </c>
      <c r="D2409" s="45" t="s">
        <v>2694</v>
      </c>
      <c r="E2409" s="45"/>
    </row>
    <row r="2410" spans="1:5" ht="15.6" x14ac:dyDescent="0.3">
      <c r="A2410" s="74">
        <v>2397</v>
      </c>
      <c r="B2410" s="33" t="s">
        <v>2993</v>
      </c>
      <c r="C2410" s="79" t="s">
        <v>2945</v>
      </c>
      <c r="D2410" s="73"/>
      <c r="E2410" s="56"/>
    </row>
    <row r="2411" spans="1:5" ht="15.6" x14ac:dyDescent="0.3">
      <c r="A2411" s="74">
        <v>2398</v>
      </c>
      <c r="B2411" s="33" t="s">
        <v>2994</v>
      </c>
      <c r="C2411" s="79" t="s">
        <v>2945</v>
      </c>
      <c r="D2411" s="73"/>
      <c r="E2411" s="56"/>
    </row>
    <row r="2412" spans="1:5" ht="15.6" x14ac:dyDescent="0.3">
      <c r="A2412" s="74">
        <v>2399</v>
      </c>
      <c r="B2412" s="33" t="s">
        <v>2995</v>
      </c>
      <c r="C2412" s="79" t="s">
        <v>2945</v>
      </c>
      <c r="D2412" s="73"/>
      <c r="E2412" s="56"/>
    </row>
    <row r="2413" spans="1:5" ht="15.6" x14ac:dyDescent="0.3">
      <c r="A2413" s="74">
        <v>2400</v>
      </c>
      <c r="B2413" s="33" t="s">
        <v>2996</v>
      </c>
      <c r="C2413" s="79" t="s">
        <v>2945</v>
      </c>
      <c r="D2413" s="73"/>
      <c r="E2413" s="56"/>
    </row>
    <row r="2414" spans="1:5" ht="15.6" x14ac:dyDescent="0.3">
      <c r="A2414" s="74">
        <v>2401</v>
      </c>
      <c r="B2414" s="31" t="s">
        <v>2817</v>
      </c>
      <c r="C2414" s="45" t="s">
        <v>2944</v>
      </c>
      <c r="D2414" s="45" t="s">
        <v>2688</v>
      </c>
      <c r="E2414" s="45"/>
    </row>
    <row r="2415" spans="1:5" ht="15.6" x14ac:dyDescent="0.3">
      <c r="A2415" s="74">
        <v>2402</v>
      </c>
      <c r="B2415" s="31" t="s">
        <v>2714</v>
      </c>
      <c r="C2415" s="45" t="s">
        <v>2944</v>
      </c>
      <c r="D2415" s="45" t="s">
        <v>2710</v>
      </c>
      <c r="E2415" s="45"/>
    </row>
    <row r="2416" spans="1:5" ht="15.6" x14ac:dyDescent="0.3">
      <c r="A2416" s="74">
        <v>2403</v>
      </c>
      <c r="B2416" s="33" t="s">
        <v>2997</v>
      </c>
      <c r="C2416" s="79" t="s">
        <v>2945</v>
      </c>
      <c r="D2416" s="73"/>
      <c r="E2416" s="56"/>
    </row>
    <row r="2417" spans="1:5" ht="15.6" x14ac:dyDescent="0.3">
      <c r="A2417" s="74">
        <v>2404</v>
      </c>
      <c r="B2417" s="33" t="s">
        <v>2998</v>
      </c>
      <c r="C2417" s="79" t="s">
        <v>2945</v>
      </c>
      <c r="D2417" s="73"/>
      <c r="E2417" s="56"/>
    </row>
    <row r="2418" spans="1:5" ht="15.6" x14ac:dyDescent="0.3">
      <c r="A2418" s="74">
        <v>2405</v>
      </c>
      <c r="B2418" s="33" t="s">
        <v>2999</v>
      </c>
      <c r="C2418" s="79" t="s">
        <v>2945</v>
      </c>
      <c r="D2418" s="73"/>
      <c r="E2418" s="56"/>
    </row>
    <row r="2419" spans="1:5" ht="15.6" x14ac:dyDescent="0.3">
      <c r="A2419" s="74">
        <v>2406</v>
      </c>
      <c r="B2419" s="33" t="s">
        <v>3000</v>
      </c>
      <c r="C2419" s="79" t="s">
        <v>2945</v>
      </c>
      <c r="D2419" s="73"/>
      <c r="E2419" s="56"/>
    </row>
    <row r="2420" spans="1:5" ht="15.6" x14ac:dyDescent="0.3">
      <c r="A2420" s="74">
        <v>2407</v>
      </c>
      <c r="B2420" s="33" t="s">
        <v>3001</v>
      </c>
      <c r="C2420" s="79" t="s">
        <v>2945</v>
      </c>
      <c r="D2420" s="73"/>
      <c r="E2420" s="56"/>
    </row>
    <row r="2421" spans="1:5" ht="15.6" x14ac:dyDescent="0.3">
      <c r="A2421" s="74">
        <v>2408</v>
      </c>
      <c r="B2421" s="31" t="s">
        <v>2818</v>
      </c>
      <c r="C2421" s="45" t="s">
        <v>2944</v>
      </c>
      <c r="D2421" s="45" t="s">
        <v>2688</v>
      </c>
      <c r="E2421" s="45"/>
    </row>
    <row r="2422" spans="1:5" ht="15.6" x14ac:dyDescent="0.3">
      <c r="A2422" s="74">
        <v>2409</v>
      </c>
      <c r="B2422" s="33" t="s">
        <v>3002</v>
      </c>
      <c r="C2422" s="79" t="s">
        <v>2945</v>
      </c>
      <c r="D2422" s="73"/>
      <c r="E2422" s="56"/>
    </row>
    <row r="2423" spans="1:5" ht="15.6" x14ac:dyDescent="0.3">
      <c r="A2423" s="74">
        <v>2410</v>
      </c>
      <c r="B2423" s="33" t="s">
        <v>3003</v>
      </c>
      <c r="C2423" s="79" t="s">
        <v>2945</v>
      </c>
      <c r="D2423" s="73"/>
      <c r="E2423" s="56"/>
    </row>
    <row r="2424" spans="1:5" ht="15.6" x14ac:dyDescent="0.3">
      <c r="A2424" s="74">
        <v>2411</v>
      </c>
      <c r="B2424" s="31" t="s">
        <v>2745</v>
      </c>
      <c r="C2424" s="45" t="s">
        <v>2944</v>
      </c>
      <c r="D2424" s="45" t="s">
        <v>2688</v>
      </c>
      <c r="E2424" s="45"/>
    </row>
    <row r="2425" spans="1:5" ht="15.6" x14ac:dyDescent="0.3">
      <c r="A2425" s="74">
        <v>2412</v>
      </c>
      <c r="B2425" s="33" t="s">
        <v>3004</v>
      </c>
      <c r="C2425" s="79" t="s">
        <v>2945</v>
      </c>
      <c r="D2425" s="73"/>
      <c r="E2425" s="56"/>
    </row>
    <row r="2426" spans="1:5" ht="15.6" x14ac:dyDescent="0.3">
      <c r="A2426" s="74">
        <v>2413</v>
      </c>
      <c r="B2426" s="31" t="s">
        <v>2746</v>
      </c>
      <c r="C2426" s="45" t="s">
        <v>2944</v>
      </c>
      <c r="D2426" s="45" t="s">
        <v>2688</v>
      </c>
      <c r="E2426" s="45"/>
    </row>
    <row r="2427" spans="1:5" ht="15.6" x14ac:dyDescent="0.3">
      <c r="A2427" s="74">
        <v>2414</v>
      </c>
      <c r="B2427" s="33" t="s">
        <v>3005</v>
      </c>
      <c r="C2427" s="79" t="s">
        <v>2945</v>
      </c>
      <c r="D2427" s="73"/>
      <c r="E2427" s="56"/>
    </row>
    <row r="2428" spans="1:5" ht="15.6" x14ac:dyDescent="0.3">
      <c r="A2428" s="74">
        <v>2415</v>
      </c>
      <c r="B2428" s="33" t="s">
        <v>3006</v>
      </c>
      <c r="C2428" s="79" t="s">
        <v>2945</v>
      </c>
      <c r="D2428" s="73"/>
      <c r="E2428" s="56"/>
    </row>
    <row r="2429" spans="1:5" ht="15.6" x14ac:dyDescent="0.3">
      <c r="A2429" s="74">
        <v>2416</v>
      </c>
      <c r="B2429" s="31" t="s">
        <v>2715</v>
      </c>
      <c r="C2429" s="45" t="s">
        <v>2944</v>
      </c>
      <c r="D2429" s="45" t="s">
        <v>2699</v>
      </c>
      <c r="E2429" s="45"/>
    </row>
    <row r="2430" spans="1:5" ht="15.6" x14ac:dyDescent="0.3">
      <c r="A2430" s="74">
        <v>2417</v>
      </c>
      <c r="B2430" s="33" t="s">
        <v>3007</v>
      </c>
      <c r="C2430" s="79" t="s">
        <v>2945</v>
      </c>
      <c r="D2430" s="73"/>
      <c r="E2430" s="56"/>
    </row>
    <row r="2431" spans="1:5" ht="15.6" x14ac:dyDescent="0.3">
      <c r="A2431" s="74">
        <v>2418</v>
      </c>
      <c r="B2431" s="31" t="s">
        <v>2819</v>
      </c>
      <c r="C2431" s="45" t="s">
        <v>2944</v>
      </c>
      <c r="D2431" s="45" t="s">
        <v>2688</v>
      </c>
      <c r="E2431" s="45"/>
    </row>
    <row r="2432" spans="1:5" ht="15.6" x14ac:dyDescent="0.3">
      <c r="A2432" s="74">
        <v>2419</v>
      </c>
      <c r="B2432" s="33" t="s">
        <v>3008</v>
      </c>
      <c r="C2432" s="79" t="s">
        <v>2945</v>
      </c>
      <c r="D2432" s="73"/>
      <c r="E2432" s="56"/>
    </row>
    <row r="2433" spans="1:5" ht="15.6" x14ac:dyDescent="0.3">
      <c r="A2433" s="74">
        <v>2420</v>
      </c>
      <c r="B2433" s="33" t="s">
        <v>3009</v>
      </c>
      <c r="C2433" s="79" t="s">
        <v>2945</v>
      </c>
      <c r="D2433" s="73"/>
      <c r="E2433" s="56"/>
    </row>
    <row r="2434" spans="1:5" ht="15.6" x14ac:dyDescent="0.3">
      <c r="A2434" s="74">
        <v>2421</v>
      </c>
      <c r="B2434" s="31" t="s">
        <v>2747</v>
      </c>
      <c r="C2434" s="45" t="s">
        <v>2944</v>
      </c>
      <c r="D2434" s="45" t="s">
        <v>2704</v>
      </c>
      <c r="E2434" s="45"/>
    </row>
    <row r="2435" spans="1:5" ht="15.6" x14ac:dyDescent="0.3">
      <c r="A2435" s="74">
        <v>2422</v>
      </c>
      <c r="B2435" s="33" t="s">
        <v>3010</v>
      </c>
      <c r="C2435" s="79" t="s">
        <v>2945</v>
      </c>
      <c r="D2435" s="73"/>
      <c r="E2435" s="56"/>
    </row>
    <row r="2436" spans="1:5" ht="15.6" x14ac:dyDescent="0.3">
      <c r="A2436" s="74">
        <v>2423</v>
      </c>
      <c r="B2436" s="33" t="s">
        <v>3011</v>
      </c>
      <c r="C2436" s="79" t="s">
        <v>2945</v>
      </c>
      <c r="D2436" s="73"/>
      <c r="E2436" s="56"/>
    </row>
    <row r="2437" spans="1:5" ht="15.6" x14ac:dyDescent="0.3">
      <c r="A2437" s="74">
        <v>2424</v>
      </c>
      <c r="B2437" s="33" t="s">
        <v>3012</v>
      </c>
      <c r="C2437" s="79" t="s">
        <v>2945</v>
      </c>
      <c r="D2437" s="73"/>
      <c r="E2437" s="56"/>
    </row>
    <row r="2438" spans="1:5" ht="15.6" x14ac:dyDescent="0.3">
      <c r="A2438" s="74">
        <v>2425</v>
      </c>
      <c r="B2438" s="33" t="s">
        <v>3013</v>
      </c>
      <c r="C2438" s="79" t="s">
        <v>2945</v>
      </c>
      <c r="D2438" s="73"/>
      <c r="E2438" s="56"/>
    </row>
    <row r="2439" spans="1:5" ht="15.6" x14ac:dyDescent="0.3">
      <c r="A2439" s="74">
        <v>2426</v>
      </c>
      <c r="B2439" s="31" t="s">
        <v>2716</v>
      </c>
      <c r="C2439" s="45" t="s">
        <v>2944</v>
      </c>
      <c r="D2439" s="45" t="s">
        <v>2710</v>
      </c>
      <c r="E2439" s="45"/>
    </row>
    <row r="2440" spans="1:5" ht="15.6" x14ac:dyDescent="0.3">
      <c r="A2440" s="74">
        <v>2427</v>
      </c>
      <c r="B2440" s="31" t="s">
        <v>2748</v>
      </c>
      <c r="C2440" s="45" t="s">
        <v>2944</v>
      </c>
      <c r="D2440" s="45" t="s">
        <v>2704</v>
      </c>
      <c r="E2440" s="45"/>
    </row>
    <row r="2441" spans="1:5" ht="15.6" x14ac:dyDescent="0.3">
      <c r="A2441" s="74">
        <v>2428</v>
      </c>
      <c r="B2441" s="33" t="s">
        <v>3014</v>
      </c>
      <c r="C2441" s="79" t="s">
        <v>2945</v>
      </c>
      <c r="D2441" s="73"/>
      <c r="E2441" s="56"/>
    </row>
    <row r="2442" spans="1:5" ht="15.6" x14ac:dyDescent="0.3">
      <c r="A2442" s="74">
        <v>2429</v>
      </c>
      <c r="B2442" s="33" t="s">
        <v>3015</v>
      </c>
      <c r="C2442" s="79" t="s">
        <v>2945</v>
      </c>
      <c r="D2442" s="73"/>
      <c r="E2442" s="56"/>
    </row>
    <row r="2443" spans="1:5" ht="15.6" x14ac:dyDescent="0.3">
      <c r="A2443" s="74">
        <v>2430</v>
      </c>
      <c r="B2443" s="33" t="s">
        <v>3016</v>
      </c>
      <c r="C2443" s="79" t="s">
        <v>2945</v>
      </c>
      <c r="D2443" s="73"/>
      <c r="E2443" s="56"/>
    </row>
    <row r="2444" spans="1:5" ht="15.6" x14ac:dyDescent="0.3">
      <c r="A2444" s="74">
        <v>2431</v>
      </c>
      <c r="B2444" s="33" t="s">
        <v>3017</v>
      </c>
      <c r="C2444" s="79" t="s">
        <v>2945</v>
      </c>
      <c r="D2444" s="73"/>
      <c r="E2444" s="56"/>
    </row>
    <row r="2445" spans="1:5" ht="15.6" x14ac:dyDescent="0.3">
      <c r="A2445" s="74">
        <v>2432</v>
      </c>
      <c r="B2445" s="33" t="s">
        <v>3018</v>
      </c>
      <c r="C2445" s="79" t="s">
        <v>2945</v>
      </c>
      <c r="D2445" s="73"/>
      <c r="E2445" s="56"/>
    </row>
    <row r="2446" spans="1:5" ht="15.6" x14ac:dyDescent="0.3">
      <c r="A2446" s="74">
        <v>2433</v>
      </c>
      <c r="B2446" s="33" t="s">
        <v>3019</v>
      </c>
      <c r="C2446" s="79" t="s">
        <v>2945</v>
      </c>
      <c r="D2446" s="73"/>
      <c r="E2446" s="56"/>
    </row>
    <row r="2447" spans="1:5" ht="15.6" x14ac:dyDescent="0.3">
      <c r="A2447" s="74">
        <v>2434</v>
      </c>
      <c r="B2447" s="31" t="s">
        <v>2848</v>
      </c>
      <c r="C2447" s="45" t="s">
        <v>2944</v>
      </c>
      <c r="D2447" s="45" t="s">
        <v>2688</v>
      </c>
      <c r="E2447" s="45"/>
    </row>
    <row r="2448" spans="1:5" ht="15.6" x14ac:dyDescent="0.3">
      <c r="A2448" s="74">
        <v>2435</v>
      </c>
      <c r="B2448" s="33" t="s">
        <v>3020</v>
      </c>
      <c r="C2448" s="79" t="s">
        <v>2945</v>
      </c>
      <c r="D2448" s="73"/>
      <c r="E2448" s="56"/>
    </row>
    <row r="2449" spans="1:5" ht="15.6" x14ac:dyDescent="0.3">
      <c r="A2449" s="74">
        <v>2436</v>
      </c>
      <c r="B2449" s="33" t="s">
        <v>3021</v>
      </c>
      <c r="C2449" s="79" t="s">
        <v>2945</v>
      </c>
      <c r="D2449" s="73"/>
      <c r="E2449" s="56"/>
    </row>
    <row r="2450" spans="1:5" ht="15.6" x14ac:dyDescent="0.3">
      <c r="A2450" s="74">
        <v>2437</v>
      </c>
      <c r="B2450" s="33" t="s">
        <v>3022</v>
      </c>
      <c r="C2450" s="79" t="s">
        <v>2945</v>
      </c>
      <c r="D2450" s="73"/>
      <c r="E2450" s="56"/>
    </row>
    <row r="2451" spans="1:5" ht="15.6" x14ac:dyDescent="0.3">
      <c r="A2451" s="74">
        <v>2438</v>
      </c>
      <c r="B2451" s="33" t="s">
        <v>3023</v>
      </c>
      <c r="C2451" s="79" t="s">
        <v>2945</v>
      </c>
      <c r="D2451" s="73"/>
      <c r="E2451" s="56"/>
    </row>
    <row r="2452" spans="1:5" ht="15.6" x14ac:dyDescent="0.3">
      <c r="A2452" s="74">
        <v>2439</v>
      </c>
      <c r="B2452" s="31" t="s">
        <v>2796</v>
      </c>
      <c r="C2452" s="45" t="s">
        <v>2944</v>
      </c>
      <c r="D2452" s="45" t="s">
        <v>2688</v>
      </c>
      <c r="E2452" s="45"/>
    </row>
    <row r="2453" spans="1:5" ht="15.6" x14ac:dyDescent="0.3">
      <c r="A2453" s="74">
        <v>2440</v>
      </c>
      <c r="B2453" s="33" t="s">
        <v>3024</v>
      </c>
      <c r="C2453" s="79" t="s">
        <v>2945</v>
      </c>
      <c r="D2453" s="73"/>
      <c r="E2453" s="56"/>
    </row>
    <row r="2454" spans="1:5" ht="15.6" x14ac:dyDescent="0.3">
      <c r="A2454" s="74">
        <v>2441</v>
      </c>
      <c r="B2454" s="31" t="s">
        <v>2749</v>
      </c>
      <c r="C2454" s="45" t="s">
        <v>2944</v>
      </c>
      <c r="D2454" s="45" t="s">
        <v>2688</v>
      </c>
      <c r="E2454" s="45"/>
    </row>
    <row r="2455" spans="1:5" ht="15.6" x14ac:dyDescent="0.3">
      <c r="A2455" s="74">
        <v>2442</v>
      </c>
      <c r="B2455" s="31" t="s">
        <v>2820</v>
      </c>
      <c r="C2455" s="45" t="s">
        <v>2944</v>
      </c>
      <c r="D2455" s="45" t="s">
        <v>2688</v>
      </c>
      <c r="E2455" s="45"/>
    </row>
    <row r="2456" spans="1:5" ht="15.6" x14ac:dyDescent="0.3">
      <c r="A2456" s="74">
        <v>2443</v>
      </c>
      <c r="B2456" s="31" t="s">
        <v>2750</v>
      </c>
      <c r="C2456" s="45" t="s">
        <v>2944</v>
      </c>
      <c r="D2456" s="45" t="s">
        <v>2688</v>
      </c>
      <c r="E2456" s="45"/>
    </row>
    <row r="2457" spans="1:5" ht="15.6" x14ac:dyDescent="0.3">
      <c r="A2457" s="74">
        <v>2444</v>
      </c>
      <c r="B2457" s="31" t="s">
        <v>2797</v>
      </c>
      <c r="C2457" s="45" t="s">
        <v>2944</v>
      </c>
      <c r="D2457" s="45" t="s">
        <v>2688</v>
      </c>
      <c r="E2457" s="45"/>
    </row>
    <row r="2458" spans="1:5" ht="15.6" x14ac:dyDescent="0.3">
      <c r="A2458" s="74">
        <v>2445</v>
      </c>
      <c r="B2458" s="33" t="s">
        <v>3025</v>
      </c>
      <c r="C2458" s="79" t="s">
        <v>2945</v>
      </c>
      <c r="D2458" s="73"/>
      <c r="E2458" s="56"/>
    </row>
    <row r="2459" spans="1:5" ht="15.6" x14ac:dyDescent="0.3">
      <c r="A2459" s="74">
        <v>2446</v>
      </c>
      <c r="B2459" s="33" t="s">
        <v>3026</v>
      </c>
      <c r="C2459" s="79" t="s">
        <v>2945</v>
      </c>
      <c r="D2459" s="73"/>
      <c r="E2459" s="56"/>
    </row>
    <row r="2460" spans="1:5" ht="15.6" x14ac:dyDescent="0.3">
      <c r="A2460" s="74">
        <v>2447</v>
      </c>
      <c r="B2460" s="31" t="s">
        <v>2751</v>
      </c>
      <c r="C2460" s="45" t="s">
        <v>2944</v>
      </c>
      <c r="D2460" s="45" t="s">
        <v>2688</v>
      </c>
      <c r="E2460" s="45"/>
    </row>
    <row r="2461" spans="1:5" ht="15.6" x14ac:dyDescent="0.3">
      <c r="A2461" s="74">
        <v>2448</v>
      </c>
      <c r="B2461" s="33" t="s">
        <v>3027</v>
      </c>
      <c r="C2461" s="79" t="s">
        <v>2945</v>
      </c>
      <c r="D2461" s="73"/>
      <c r="E2461" s="56"/>
    </row>
    <row r="2462" spans="1:5" ht="15.6" x14ac:dyDescent="0.3">
      <c r="A2462" s="74">
        <v>2449</v>
      </c>
      <c r="B2462" s="31" t="s">
        <v>2849</v>
      </c>
      <c r="C2462" s="45" t="s">
        <v>2944</v>
      </c>
      <c r="D2462" s="45" t="s">
        <v>2688</v>
      </c>
      <c r="E2462" s="45"/>
    </row>
    <row r="2463" spans="1:5" ht="15.6" x14ac:dyDescent="0.3">
      <c r="A2463" s="74">
        <v>2450</v>
      </c>
      <c r="B2463" s="33" t="s">
        <v>3028</v>
      </c>
      <c r="C2463" s="79" t="s">
        <v>2945</v>
      </c>
      <c r="D2463" s="73"/>
      <c r="E2463" s="56"/>
    </row>
    <row r="2464" spans="1:5" ht="15.6" x14ac:dyDescent="0.3">
      <c r="A2464" s="74">
        <v>2451</v>
      </c>
      <c r="B2464" s="33" t="s">
        <v>3029</v>
      </c>
      <c r="C2464" s="79" t="s">
        <v>2945</v>
      </c>
      <c r="D2464" s="73"/>
      <c r="E2464" s="56"/>
    </row>
    <row r="2465" spans="1:5" ht="15.6" x14ac:dyDescent="0.3">
      <c r="A2465" s="74">
        <v>2452</v>
      </c>
      <c r="B2465" s="31" t="s">
        <v>2752</v>
      </c>
      <c r="C2465" s="45" t="s">
        <v>2944</v>
      </c>
      <c r="D2465" s="45" t="s">
        <v>2688</v>
      </c>
      <c r="E2465" s="45"/>
    </row>
    <row r="2466" spans="1:5" ht="15.6" x14ac:dyDescent="0.3">
      <c r="A2466" s="74">
        <v>2453</v>
      </c>
      <c r="B2466" s="33" t="s">
        <v>3030</v>
      </c>
      <c r="C2466" s="79" t="s">
        <v>2945</v>
      </c>
      <c r="D2466" s="73"/>
      <c r="E2466" s="56"/>
    </row>
    <row r="2467" spans="1:5" ht="15.6" x14ac:dyDescent="0.3">
      <c r="A2467" s="74">
        <v>2454</v>
      </c>
      <c r="B2467" s="31" t="s">
        <v>2850</v>
      </c>
      <c r="C2467" s="45" t="s">
        <v>2944</v>
      </c>
      <c r="D2467" s="45" t="s">
        <v>2688</v>
      </c>
      <c r="E2467" s="45"/>
    </row>
    <row r="2468" spans="1:5" ht="15.6" x14ac:dyDescent="0.3">
      <c r="A2468" s="74">
        <v>2455</v>
      </c>
      <c r="B2468" s="31" t="s">
        <v>2851</v>
      </c>
      <c r="C2468" s="45" t="s">
        <v>2944</v>
      </c>
      <c r="D2468" s="45" t="s">
        <v>2688</v>
      </c>
      <c r="E2468" s="45"/>
    </row>
    <row r="2469" spans="1:5" ht="15.6" x14ac:dyDescent="0.3">
      <c r="A2469" s="74">
        <v>2456</v>
      </c>
      <c r="B2469" s="31" t="s">
        <v>2852</v>
      </c>
      <c r="C2469" s="45" t="s">
        <v>2944</v>
      </c>
      <c r="D2469" s="45" t="s">
        <v>2688</v>
      </c>
      <c r="E2469" s="45"/>
    </row>
    <row r="2470" spans="1:5" ht="15.6" x14ac:dyDescent="0.3">
      <c r="A2470" s="74">
        <v>2457</v>
      </c>
      <c r="B2470" s="33" t="s">
        <v>3031</v>
      </c>
      <c r="C2470" s="79" t="s">
        <v>2945</v>
      </c>
      <c r="D2470" s="73"/>
      <c r="E2470" s="56"/>
    </row>
    <row r="2471" spans="1:5" ht="15.6" x14ac:dyDescent="0.3">
      <c r="A2471" s="74">
        <v>2458</v>
      </c>
      <c r="B2471" s="33" t="s">
        <v>3032</v>
      </c>
      <c r="C2471" s="79" t="s">
        <v>2945</v>
      </c>
      <c r="D2471" s="73"/>
      <c r="E2471" s="56"/>
    </row>
    <row r="2472" spans="1:5" ht="15.6" x14ac:dyDescent="0.3">
      <c r="A2472" s="74">
        <v>2459</v>
      </c>
      <c r="B2472" s="31" t="s">
        <v>2798</v>
      </c>
      <c r="C2472" s="45" t="s">
        <v>2944</v>
      </c>
      <c r="D2472" s="45" t="s">
        <v>2688</v>
      </c>
      <c r="E2472" s="45"/>
    </row>
    <row r="2473" spans="1:5" ht="15.6" x14ac:dyDescent="0.3">
      <c r="A2473" s="74">
        <v>2460</v>
      </c>
      <c r="B2473" s="33" t="s">
        <v>3033</v>
      </c>
      <c r="C2473" s="79" t="s">
        <v>2945</v>
      </c>
      <c r="D2473" s="73"/>
      <c r="E2473" s="56"/>
    </row>
    <row r="2474" spans="1:5" ht="15.6" x14ac:dyDescent="0.3">
      <c r="A2474" s="74">
        <v>2461</v>
      </c>
      <c r="B2474" s="31" t="s">
        <v>2853</v>
      </c>
      <c r="C2474" s="45" t="s">
        <v>2944</v>
      </c>
      <c r="D2474" s="45" t="s">
        <v>2688</v>
      </c>
      <c r="E2474" s="45"/>
    </row>
    <row r="2475" spans="1:5" ht="15.6" x14ac:dyDescent="0.3">
      <c r="A2475" s="74">
        <v>2462</v>
      </c>
      <c r="B2475" s="33" t="s">
        <v>3034</v>
      </c>
      <c r="C2475" s="79" t="s">
        <v>2945</v>
      </c>
      <c r="D2475" s="73"/>
      <c r="E2475" s="56"/>
    </row>
    <row r="2476" spans="1:5" ht="15.6" x14ac:dyDescent="0.3">
      <c r="A2476" s="74">
        <v>2463</v>
      </c>
      <c r="B2476" s="31" t="s">
        <v>2753</v>
      </c>
      <c r="C2476" s="45" t="s">
        <v>2944</v>
      </c>
      <c r="D2476" s="45" t="s">
        <v>2688</v>
      </c>
      <c r="E2476" s="45"/>
    </row>
    <row r="2477" spans="1:5" ht="15.6" x14ac:dyDescent="0.3">
      <c r="A2477" s="74">
        <v>2464</v>
      </c>
      <c r="B2477" s="31" t="s">
        <v>2854</v>
      </c>
      <c r="C2477" s="45" t="s">
        <v>2944</v>
      </c>
      <c r="D2477" s="45" t="s">
        <v>2688</v>
      </c>
      <c r="E2477" s="45"/>
    </row>
    <row r="2478" spans="1:5" ht="15.6" x14ac:dyDescent="0.3">
      <c r="A2478" s="74">
        <v>2465</v>
      </c>
      <c r="B2478" s="31" t="s">
        <v>2821</v>
      </c>
      <c r="C2478" s="45" t="s">
        <v>2944</v>
      </c>
      <c r="D2478" s="45" t="s">
        <v>2688</v>
      </c>
      <c r="E2478" s="45"/>
    </row>
    <row r="2479" spans="1:5" ht="15.6" x14ac:dyDescent="0.3">
      <c r="A2479" s="74">
        <v>2466</v>
      </c>
      <c r="B2479" s="31" t="s">
        <v>2822</v>
      </c>
      <c r="C2479" s="45" t="s">
        <v>2944</v>
      </c>
      <c r="D2479" s="45" t="s">
        <v>2688</v>
      </c>
      <c r="E2479" s="45"/>
    </row>
    <row r="2480" spans="1:5" ht="15.6" x14ac:dyDescent="0.3">
      <c r="A2480" s="74">
        <v>2467</v>
      </c>
      <c r="B2480" s="33" t="s">
        <v>3035</v>
      </c>
      <c r="C2480" s="79" t="s">
        <v>2945</v>
      </c>
      <c r="D2480" s="73"/>
      <c r="E2480" s="56"/>
    </row>
    <row r="2481" spans="1:5" ht="15.6" x14ac:dyDescent="0.3">
      <c r="A2481" s="74">
        <v>2468</v>
      </c>
      <c r="B2481" s="33" t="s">
        <v>3036</v>
      </c>
      <c r="C2481" s="79" t="s">
        <v>2945</v>
      </c>
      <c r="D2481" s="73"/>
      <c r="E2481" s="56"/>
    </row>
    <row r="2482" spans="1:5" ht="15.6" x14ac:dyDescent="0.3">
      <c r="A2482" s="74">
        <v>2469</v>
      </c>
      <c r="B2482" s="31" t="s">
        <v>2799</v>
      </c>
      <c r="C2482" s="45" t="s">
        <v>2944</v>
      </c>
      <c r="D2482" s="45" t="s">
        <v>2688</v>
      </c>
      <c r="E2482" s="45"/>
    </row>
    <row r="2483" spans="1:5" ht="15.6" x14ac:dyDescent="0.3">
      <c r="A2483" s="74">
        <v>2470</v>
      </c>
      <c r="B2483" s="31" t="s">
        <v>2855</v>
      </c>
      <c r="C2483" s="45" t="s">
        <v>2944</v>
      </c>
      <c r="D2483" s="45" t="s">
        <v>2688</v>
      </c>
      <c r="E2483" s="45"/>
    </row>
    <row r="2484" spans="1:5" ht="15.6" x14ac:dyDescent="0.3">
      <c r="A2484" s="74">
        <v>2471</v>
      </c>
      <c r="B2484" s="33" t="s">
        <v>3037</v>
      </c>
      <c r="C2484" s="79" t="s">
        <v>2945</v>
      </c>
      <c r="D2484" s="73"/>
      <c r="E2484" s="56"/>
    </row>
    <row r="2485" spans="1:5" ht="15.6" x14ac:dyDescent="0.3">
      <c r="A2485" s="74">
        <v>2472</v>
      </c>
      <c r="B2485" s="31" t="s">
        <v>2717</v>
      </c>
      <c r="C2485" s="45" t="s">
        <v>2944</v>
      </c>
      <c r="D2485" s="45" t="s">
        <v>1509</v>
      </c>
      <c r="E2485" s="45"/>
    </row>
    <row r="2486" spans="1:5" ht="15.6" x14ac:dyDescent="0.3">
      <c r="A2486" s="74">
        <v>2473</v>
      </c>
      <c r="B2486" s="31" t="s">
        <v>2754</v>
      </c>
      <c r="C2486" s="45" t="s">
        <v>2944</v>
      </c>
      <c r="D2486" s="45" t="s">
        <v>2704</v>
      </c>
      <c r="E2486" s="45"/>
    </row>
    <row r="2487" spans="1:5" ht="15.6" x14ac:dyDescent="0.3">
      <c r="A2487" s="74">
        <v>2474</v>
      </c>
      <c r="B2487" s="33" t="s">
        <v>3038</v>
      </c>
      <c r="C2487" s="79" t="s">
        <v>2945</v>
      </c>
      <c r="D2487" s="73"/>
      <c r="E2487" s="56"/>
    </row>
    <row r="2488" spans="1:5" ht="15.6" x14ac:dyDescent="0.3">
      <c r="A2488" s="74">
        <v>2475</v>
      </c>
      <c r="B2488" s="33" t="s">
        <v>3039</v>
      </c>
      <c r="C2488" s="79" t="s">
        <v>2945</v>
      </c>
      <c r="D2488" s="73"/>
      <c r="E2488" s="56"/>
    </row>
    <row r="2489" spans="1:5" ht="15.6" x14ac:dyDescent="0.3">
      <c r="A2489" s="74">
        <v>2476</v>
      </c>
      <c r="B2489" s="33" t="s">
        <v>3040</v>
      </c>
      <c r="C2489" s="79" t="s">
        <v>2945</v>
      </c>
      <c r="D2489" s="73"/>
      <c r="E2489" s="56"/>
    </row>
    <row r="2490" spans="1:5" ht="15.6" x14ac:dyDescent="0.3">
      <c r="A2490" s="74">
        <v>2477</v>
      </c>
      <c r="B2490" s="31" t="s">
        <v>2800</v>
      </c>
      <c r="C2490" s="45" t="s">
        <v>2944</v>
      </c>
      <c r="D2490" s="45" t="s">
        <v>2688</v>
      </c>
      <c r="E2490" s="45"/>
    </row>
    <row r="2491" spans="1:5" ht="15.6" x14ac:dyDescent="0.3">
      <c r="A2491" s="74">
        <v>2478</v>
      </c>
      <c r="B2491" s="31" t="s">
        <v>2755</v>
      </c>
      <c r="C2491" s="45" t="s">
        <v>2944</v>
      </c>
      <c r="D2491" s="45" t="s">
        <v>2688</v>
      </c>
      <c r="E2491" s="45"/>
    </row>
    <row r="2492" spans="1:5" ht="15.6" x14ac:dyDescent="0.3">
      <c r="A2492" s="74">
        <v>2479</v>
      </c>
      <c r="B2492" s="31" t="s">
        <v>2823</v>
      </c>
      <c r="C2492" s="45" t="s">
        <v>2944</v>
      </c>
      <c r="D2492" s="45" t="s">
        <v>2688</v>
      </c>
      <c r="E2492" s="45"/>
    </row>
    <row r="2493" spans="1:5" ht="15.6" x14ac:dyDescent="0.3">
      <c r="A2493" s="74">
        <v>2480</v>
      </c>
      <c r="B2493" s="33" t="s">
        <v>3041</v>
      </c>
      <c r="C2493" s="79" t="s">
        <v>2945</v>
      </c>
      <c r="D2493" s="73"/>
    </row>
    <row r="2494" spans="1:5" ht="15.6" x14ac:dyDescent="0.3">
      <c r="A2494" s="74">
        <v>2481</v>
      </c>
      <c r="B2494" s="31" t="s">
        <v>2756</v>
      </c>
      <c r="C2494" s="45" t="s">
        <v>2944</v>
      </c>
      <c r="D2494" s="45" t="s">
        <v>2694</v>
      </c>
      <c r="E2494" s="45"/>
    </row>
    <row r="2495" spans="1:5" ht="15.6" x14ac:dyDescent="0.3">
      <c r="A2495" s="74">
        <v>2482</v>
      </c>
      <c r="B2495" s="28" t="s">
        <v>2757</v>
      </c>
      <c r="C2495" s="114" t="s">
        <v>2944</v>
      </c>
      <c r="D2495" s="114" t="s">
        <v>2789</v>
      </c>
      <c r="E2495" s="114" t="s">
        <v>2928</v>
      </c>
    </row>
    <row r="2496" spans="1:5" ht="15.6" x14ac:dyDescent="0.3">
      <c r="A2496" s="74">
        <v>2483</v>
      </c>
      <c r="B2496" s="31" t="s">
        <v>2758</v>
      </c>
      <c r="C2496" s="45" t="s">
        <v>2944</v>
      </c>
      <c r="D2496" s="45" t="s">
        <v>2688</v>
      </c>
      <c r="E2496" s="45"/>
    </row>
    <row r="2497" spans="1:5" ht="15.6" x14ac:dyDescent="0.3">
      <c r="A2497" s="74">
        <v>2484</v>
      </c>
      <c r="B2497" s="33" t="s">
        <v>3042</v>
      </c>
      <c r="C2497" s="79" t="s">
        <v>2945</v>
      </c>
      <c r="D2497" s="73"/>
    </row>
    <row r="2498" spans="1:5" ht="15.6" x14ac:dyDescent="0.3">
      <c r="A2498" s="74">
        <v>2485</v>
      </c>
      <c r="B2498" s="33" t="s">
        <v>3043</v>
      </c>
      <c r="C2498" s="79" t="s">
        <v>2945</v>
      </c>
      <c r="D2498" s="73"/>
    </row>
    <row r="2499" spans="1:5" ht="15.6" x14ac:dyDescent="0.3">
      <c r="A2499" s="74">
        <v>2486</v>
      </c>
      <c r="B2499" s="31" t="s">
        <v>2856</v>
      </c>
      <c r="C2499" s="45" t="s">
        <v>2944</v>
      </c>
      <c r="D2499" s="45" t="s">
        <v>2688</v>
      </c>
      <c r="E2499" s="45"/>
    </row>
    <row r="2500" spans="1:5" ht="15.6" x14ac:dyDescent="0.3">
      <c r="A2500" s="74">
        <v>2487</v>
      </c>
      <c r="B2500" s="31" t="s">
        <v>2759</v>
      </c>
      <c r="C2500" s="45" t="s">
        <v>2944</v>
      </c>
      <c r="D2500" s="45" t="s">
        <v>2688</v>
      </c>
      <c r="E2500" s="45"/>
    </row>
    <row r="2501" spans="1:5" ht="15.6" x14ac:dyDescent="0.3">
      <c r="A2501" s="74">
        <v>2488</v>
      </c>
      <c r="B2501" s="33" t="s">
        <v>3044</v>
      </c>
      <c r="C2501" s="79" t="s">
        <v>2945</v>
      </c>
      <c r="D2501" s="73"/>
    </row>
    <row r="2502" spans="1:5" ht="15.6" x14ac:dyDescent="0.3">
      <c r="A2502" s="74">
        <v>2489</v>
      </c>
      <c r="B2502" s="31" t="s">
        <v>2760</v>
      </c>
      <c r="C2502" s="45" t="s">
        <v>2944</v>
      </c>
      <c r="D2502" s="45" t="s">
        <v>2688</v>
      </c>
      <c r="E2502" s="45"/>
    </row>
    <row r="2503" spans="1:5" ht="15.6" x14ac:dyDescent="0.3">
      <c r="A2503" s="74">
        <v>2490</v>
      </c>
      <c r="B2503" s="31" t="s">
        <v>2857</v>
      </c>
      <c r="C2503" s="45" t="s">
        <v>2944</v>
      </c>
      <c r="D2503" s="45" t="s">
        <v>2688</v>
      </c>
      <c r="E2503" s="45"/>
    </row>
    <row r="2504" spans="1:5" ht="15.6" x14ac:dyDescent="0.3">
      <c r="A2504" s="74">
        <v>2491</v>
      </c>
      <c r="B2504" s="33" t="s">
        <v>3045</v>
      </c>
      <c r="C2504" s="79" t="s">
        <v>2945</v>
      </c>
      <c r="D2504" s="73"/>
    </row>
    <row r="2505" spans="1:5" ht="15.6" x14ac:dyDescent="0.3">
      <c r="A2505" s="74">
        <v>2492</v>
      </c>
      <c r="B2505" s="31" t="s">
        <v>2761</v>
      </c>
      <c r="C2505" s="45" t="s">
        <v>2944</v>
      </c>
      <c r="D2505" s="45" t="s">
        <v>2694</v>
      </c>
      <c r="E2505" s="45"/>
    </row>
    <row r="2506" spans="1:5" ht="15.6" x14ac:dyDescent="0.3">
      <c r="A2506" s="74">
        <v>2493</v>
      </c>
      <c r="B2506" s="33" t="s">
        <v>3046</v>
      </c>
      <c r="C2506" s="79" t="s">
        <v>2945</v>
      </c>
      <c r="D2506" s="73"/>
    </row>
    <row r="2507" spans="1:5" ht="15.6" x14ac:dyDescent="0.3">
      <c r="A2507" s="74">
        <v>2494</v>
      </c>
      <c r="B2507" s="31" t="s">
        <v>2801</v>
      </c>
      <c r="C2507" s="45" t="s">
        <v>2944</v>
      </c>
      <c r="D2507" s="45" t="s">
        <v>2688</v>
      </c>
      <c r="E2507" s="45"/>
    </row>
    <row r="2508" spans="1:5" ht="15.6" x14ac:dyDescent="0.3">
      <c r="A2508" s="74">
        <v>2495</v>
      </c>
      <c r="B2508" s="31" t="s">
        <v>2762</v>
      </c>
      <c r="C2508" s="45" t="s">
        <v>2944</v>
      </c>
      <c r="D2508" s="45" t="s">
        <v>2688</v>
      </c>
      <c r="E2508" s="45"/>
    </row>
    <row r="2509" spans="1:5" ht="15.6" x14ac:dyDescent="0.3">
      <c r="A2509" s="74">
        <v>2496</v>
      </c>
      <c r="B2509" s="33" t="s">
        <v>3047</v>
      </c>
      <c r="C2509" s="79" t="s">
        <v>2945</v>
      </c>
      <c r="D2509" s="73"/>
    </row>
    <row r="2510" spans="1:5" ht="15.6" x14ac:dyDescent="0.3">
      <c r="A2510" s="74">
        <v>2497</v>
      </c>
      <c r="B2510" s="33" t="s">
        <v>3048</v>
      </c>
      <c r="C2510" s="79" t="s">
        <v>2945</v>
      </c>
      <c r="D2510" s="73"/>
    </row>
    <row r="2511" spans="1:5" ht="15.6" x14ac:dyDescent="0.3">
      <c r="A2511" s="74">
        <v>2498</v>
      </c>
      <c r="B2511" s="33" t="s">
        <v>3049</v>
      </c>
      <c r="C2511" s="79" t="s">
        <v>2945</v>
      </c>
      <c r="D2511" s="73"/>
    </row>
    <row r="2512" spans="1:5" ht="15.6" x14ac:dyDescent="0.3">
      <c r="A2512" s="74">
        <v>2499</v>
      </c>
      <c r="B2512" s="33" t="s">
        <v>3050</v>
      </c>
      <c r="C2512" s="79" t="s">
        <v>2945</v>
      </c>
      <c r="D2512" s="73"/>
    </row>
    <row r="2513" spans="1:5" ht="15.6" x14ac:dyDescent="0.3">
      <c r="A2513" s="74">
        <v>2500</v>
      </c>
      <c r="B2513" s="31" t="s">
        <v>2727</v>
      </c>
      <c r="C2513" s="45" t="s">
        <v>2944</v>
      </c>
      <c r="D2513" s="45" t="s">
        <v>2710</v>
      </c>
      <c r="E2513" s="45"/>
    </row>
    <row r="2514" spans="1:5" ht="15.6" x14ac:dyDescent="0.3">
      <c r="A2514" s="74">
        <v>2501</v>
      </c>
      <c r="B2514" s="33" t="s">
        <v>3051</v>
      </c>
      <c r="C2514" s="79" t="s">
        <v>2945</v>
      </c>
      <c r="D2514" s="73"/>
    </row>
    <row r="2515" spans="1:5" ht="15.6" x14ac:dyDescent="0.3">
      <c r="A2515" s="74">
        <v>2502</v>
      </c>
      <c r="B2515" s="33" t="s">
        <v>3052</v>
      </c>
      <c r="C2515" s="79" t="s">
        <v>2945</v>
      </c>
      <c r="D2515" s="73"/>
    </row>
    <row r="2516" spans="1:5" ht="15.6" x14ac:dyDescent="0.3">
      <c r="A2516" s="74">
        <v>2503</v>
      </c>
      <c r="B2516" s="31" t="s">
        <v>2802</v>
      </c>
      <c r="C2516" s="45" t="s">
        <v>2944</v>
      </c>
      <c r="D2516" s="45" t="s">
        <v>2688</v>
      </c>
      <c r="E2516" s="45"/>
    </row>
    <row r="2517" spans="1:5" ht="15.6" x14ac:dyDescent="0.3">
      <c r="A2517" s="74">
        <v>2504</v>
      </c>
      <c r="B2517" s="31" t="s">
        <v>2858</v>
      </c>
      <c r="C2517" s="45" t="s">
        <v>2944</v>
      </c>
      <c r="D2517" s="45" t="s">
        <v>2688</v>
      </c>
      <c r="E2517" s="45"/>
    </row>
    <row r="2518" spans="1:5" ht="15.6" x14ac:dyDescent="0.3">
      <c r="A2518" s="74">
        <v>2505</v>
      </c>
      <c r="B2518" s="31" t="s">
        <v>2824</v>
      </c>
      <c r="C2518" s="45" t="s">
        <v>2944</v>
      </c>
      <c r="D2518" s="45" t="s">
        <v>2688</v>
      </c>
      <c r="E2518" s="45"/>
    </row>
    <row r="2519" spans="1:5" ht="15.6" x14ac:dyDescent="0.3">
      <c r="A2519" s="74">
        <v>2506</v>
      </c>
      <c r="B2519" s="31" t="s">
        <v>2763</v>
      </c>
      <c r="C2519" s="45" t="s">
        <v>2944</v>
      </c>
      <c r="D2519" s="45" t="s">
        <v>2694</v>
      </c>
      <c r="E2519" s="45"/>
    </row>
    <row r="2520" spans="1:5" ht="15.6" x14ac:dyDescent="0.3">
      <c r="A2520" s="74">
        <v>2507</v>
      </c>
      <c r="B2520" s="33" t="s">
        <v>3053</v>
      </c>
      <c r="C2520" s="79" t="s">
        <v>2945</v>
      </c>
      <c r="D2520" s="73"/>
    </row>
    <row r="2521" spans="1:5" ht="15.6" x14ac:dyDescent="0.3">
      <c r="A2521" s="74">
        <v>2508</v>
      </c>
      <c r="B2521" s="33" t="s">
        <v>3054</v>
      </c>
      <c r="C2521" s="79" t="s">
        <v>2945</v>
      </c>
      <c r="D2521" s="73"/>
    </row>
    <row r="2522" spans="1:5" ht="15.6" x14ac:dyDescent="0.3">
      <c r="A2522" s="74">
        <v>2509</v>
      </c>
      <c r="B2522" s="31" t="s">
        <v>2764</v>
      </c>
      <c r="C2522" s="45" t="s">
        <v>2944</v>
      </c>
      <c r="D2522" s="45" t="s">
        <v>2704</v>
      </c>
      <c r="E2522" s="45"/>
    </row>
    <row r="2523" spans="1:5" ht="15.6" x14ac:dyDescent="0.3">
      <c r="A2523" s="74">
        <v>2510</v>
      </c>
      <c r="B2523" s="33" t="s">
        <v>3055</v>
      </c>
      <c r="C2523" s="79" t="s">
        <v>2945</v>
      </c>
      <c r="D2523" s="73"/>
    </row>
    <row r="2524" spans="1:5" ht="15.6" x14ac:dyDescent="0.3">
      <c r="A2524" s="74">
        <v>2511</v>
      </c>
      <c r="B2524" s="31" t="s">
        <v>2859</v>
      </c>
      <c r="C2524" s="45" t="s">
        <v>2944</v>
      </c>
      <c r="D2524" s="45" t="s">
        <v>2688</v>
      </c>
      <c r="E2524" s="45"/>
    </row>
    <row r="2525" spans="1:5" ht="15.6" x14ac:dyDescent="0.3">
      <c r="A2525" s="74">
        <v>2512</v>
      </c>
      <c r="B2525" s="31" t="s">
        <v>2825</v>
      </c>
      <c r="C2525" s="45" t="s">
        <v>2944</v>
      </c>
      <c r="D2525" s="45" t="s">
        <v>2688</v>
      </c>
      <c r="E2525" s="45"/>
    </row>
    <row r="2526" spans="1:5" ht="15.6" x14ac:dyDescent="0.3">
      <c r="A2526" s="74">
        <v>2513</v>
      </c>
      <c r="B2526" s="33" t="s">
        <v>3056</v>
      </c>
      <c r="C2526" s="79" t="s">
        <v>2945</v>
      </c>
      <c r="D2526" s="73"/>
    </row>
    <row r="2527" spans="1:5" ht="15.6" x14ac:dyDescent="0.3">
      <c r="A2527" s="74">
        <v>2514</v>
      </c>
      <c r="B2527" s="33" t="s">
        <v>3057</v>
      </c>
      <c r="C2527" s="79" t="s">
        <v>2945</v>
      </c>
      <c r="D2527" s="73"/>
    </row>
    <row r="2528" spans="1:5" ht="15.6" x14ac:dyDescent="0.3">
      <c r="A2528" s="74">
        <v>2515</v>
      </c>
      <c r="B2528" s="33" t="s">
        <v>3058</v>
      </c>
      <c r="C2528" s="79" t="s">
        <v>2945</v>
      </c>
      <c r="D2528" s="73"/>
    </row>
    <row r="2529" spans="1:5" ht="15.6" x14ac:dyDescent="0.3">
      <c r="A2529" s="74">
        <v>2516</v>
      </c>
      <c r="B2529" s="33" t="s">
        <v>3059</v>
      </c>
      <c r="C2529" s="79" t="s">
        <v>2945</v>
      </c>
      <c r="D2529" s="73"/>
    </row>
    <row r="2530" spans="1:5" ht="15.6" x14ac:dyDescent="0.3">
      <c r="A2530" s="74">
        <v>2517</v>
      </c>
      <c r="B2530" s="33" t="s">
        <v>3060</v>
      </c>
      <c r="C2530" s="79" t="s">
        <v>2945</v>
      </c>
      <c r="D2530" s="73"/>
    </row>
    <row r="2531" spans="1:5" ht="15.6" x14ac:dyDescent="0.3">
      <c r="A2531" s="74">
        <v>2518</v>
      </c>
      <c r="B2531" s="31" t="s">
        <v>2803</v>
      </c>
      <c r="C2531" s="45" t="s">
        <v>2944</v>
      </c>
      <c r="D2531" s="45" t="s">
        <v>2694</v>
      </c>
      <c r="E2531" s="45"/>
    </row>
    <row r="2532" spans="1:5" ht="15.6" x14ac:dyDescent="0.3">
      <c r="A2532" s="74">
        <v>2519</v>
      </c>
      <c r="B2532" s="31" t="s">
        <v>2860</v>
      </c>
      <c r="C2532" s="45" t="s">
        <v>2944</v>
      </c>
      <c r="D2532" s="45" t="s">
        <v>2688</v>
      </c>
      <c r="E2532" s="45"/>
    </row>
    <row r="2533" spans="1:5" ht="15.6" x14ac:dyDescent="0.3">
      <c r="A2533" s="74">
        <v>2520</v>
      </c>
      <c r="B2533" s="31" t="s">
        <v>2718</v>
      </c>
      <c r="C2533" s="45" t="s">
        <v>2944</v>
      </c>
      <c r="D2533" s="45" t="s">
        <v>2710</v>
      </c>
      <c r="E2533" s="45"/>
    </row>
    <row r="2534" spans="1:5" ht="15.6" x14ac:dyDescent="0.3">
      <c r="A2534" s="74">
        <v>2521</v>
      </c>
      <c r="B2534" s="31" t="s">
        <v>2826</v>
      </c>
      <c r="C2534" s="45" t="s">
        <v>2944</v>
      </c>
      <c r="D2534" s="45" t="s">
        <v>2688</v>
      </c>
      <c r="E2534" s="45"/>
    </row>
    <row r="2535" spans="1:5" ht="15.6" x14ac:dyDescent="0.3">
      <c r="A2535" s="74">
        <v>2522</v>
      </c>
      <c r="B2535" s="33" t="s">
        <v>3061</v>
      </c>
      <c r="C2535" s="79" t="s">
        <v>2945</v>
      </c>
      <c r="D2535" s="73"/>
    </row>
    <row r="2536" spans="1:5" ht="15.6" x14ac:dyDescent="0.3">
      <c r="A2536" s="74">
        <v>2523</v>
      </c>
      <c r="B2536" s="33" t="s">
        <v>3062</v>
      </c>
      <c r="C2536" s="79" t="s">
        <v>2945</v>
      </c>
      <c r="D2536" s="73"/>
    </row>
    <row r="2537" spans="1:5" ht="15.6" x14ac:dyDescent="0.3">
      <c r="A2537" s="74">
        <v>2524</v>
      </c>
      <c r="B2537" s="33" t="s">
        <v>3063</v>
      </c>
      <c r="C2537" s="79" t="s">
        <v>2945</v>
      </c>
      <c r="D2537" s="73"/>
    </row>
    <row r="2538" spans="1:5" ht="15.6" x14ac:dyDescent="0.3">
      <c r="A2538" s="74">
        <v>2525</v>
      </c>
      <c r="B2538" s="33" t="s">
        <v>3064</v>
      </c>
      <c r="C2538" s="79" t="s">
        <v>2945</v>
      </c>
      <c r="D2538" s="73"/>
    </row>
    <row r="2539" spans="1:5" ht="15.6" x14ac:dyDescent="0.3">
      <c r="A2539" s="74">
        <v>2526</v>
      </c>
      <c r="B2539" s="31" t="s">
        <v>2827</v>
      </c>
      <c r="C2539" s="45" t="s">
        <v>2944</v>
      </c>
      <c r="D2539" s="45" t="s">
        <v>2688</v>
      </c>
      <c r="E2539" s="45"/>
    </row>
    <row r="2540" spans="1:5" ht="15.6" x14ac:dyDescent="0.3">
      <c r="A2540" s="74">
        <v>2527</v>
      </c>
      <c r="B2540" s="33" t="s">
        <v>3065</v>
      </c>
      <c r="C2540" s="79" t="s">
        <v>2945</v>
      </c>
      <c r="D2540" s="73"/>
    </row>
    <row r="2541" spans="1:5" ht="15.6" x14ac:dyDescent="0.3">
      <c r="A2541" s="74">
        <v>2528</v>
      </c>
      <c r="B2541" s="31" t="s">
        <v>2804</v>
      </c>
      <c r="C2541" s="45" t="s">
        <v>2944</v>
      </c>
      <c r="D2541" s="45" t="s">
        <v>2688</v>
      </c>
      <c r="E2541" s="45"/>
    </row>
    <row r="2542" spans="1:5" ht="15.6" x14ac:dyDescent="0.3">
      <c r="A2542" s="74">
        <v>2529</v>
      </c>
      <c r="B2542" s="31" t="s">
        <v>2861</v>
      </c>
      <c r="C2542" s="45" t="s">
        <v>2944</v>
      </c>
      <c r="D2542" s="45" t="s">
        <v>2688</v>
      </c>
      <c r="E2542" s="45"/>
    </row>
    <row r="2543" spans="1:5" ht="15.6" x14ac:dyDescent="0.3">
      <c r="A2543" s="74">
        <v>2530</v>
      </c>
      <c r="B2543" s="31" t="s">
        <v>2765</v>
      </c>
      <c r="C2543" s="45" t="s">
        <v>2944</v>
      </c>
      <c r="D2543" s="45" t="s">
        <v>2688</v>
      </c>
      <c r="E2543" s="45"/>
    </row>
    <row r="2544" spans="1:5" ht="15.6" x14ac:dyDescent="0.3">
      <c r="A2544" s="74">
        <v>2531</v>
      </c>
      <c r="B2544" s="33" t="s">
        <v>3066</v>
      </c>
      <c r="C2544" s="79" t="s">
        <v>2945</v>
      </c>
      <c r="D2544" s="73"/>
    </row>
    <row r="2545" spans="1:5" ht="15.6" x14ac:dyDescent="0.3">
      <c r="A2545" s="74">
        <v>2532</v>
      </c>
      <c r="B2545" s="31" t="s">
        <v>2862</v>
      </c>
      <c r="C2545" s="45" t="s">
        <v>2944</v>
      </c>
      <c r="D2545" s="45" t="s">
        <v>2688</v>
      </c>
      <c r="E2545" s="45"/>
    </row>
    <row r="2546" spans="1:5" ht="15.6" x14ac:dyDescent="0.3">
      <c r="A2546" s="74">
        <v>2533</v>
      </c>
      <c r="B2546" s="31" t="s">
        <v>2728</v>
      </c>
      <c r="C2546" s="45" t="s">
        <v>2944</v>
      </c>
      <c r="D2546" s="45" t="s">
        <v>2707</v>
      </c>
      <c r="E2546" s="45"/>
    </row>
    <row r="2547" spans="1:5" ht="15.6" x14ac:dyDescent="0.3">
      <c r="A2547" s="74">
        <v>2534</v>
      </c>
      <c r="B2547" s="31" t="s">
        <v>2805</v>
      </c>
      <c r="C2547" s="45" t="s">
        <v>2944</v>
      </c>
      <c r="D2547" s="45" t="s">
        <v>2688</v>
      </c>
      <c r="E2547" s="45"/>
    </row>
    <row r="2548" spans="1:5" ht="15.6" x14ac:dyDescent="0.3">
      <c r="A2548" s="74">
        <v>2535</v>
      </c>
      <c r="B2548" s="31" t="s">
        <v>2766</v>
      </c>
      <c r="C2548" s="45" t="s">
        <v>2944</v>
      </c>
      <c r="D2548" s="45" t="s">
        <v>2688</v>
      </c>
      <c r="E2548" s="45"/>
    </row>
    <row r="2549" spans="1:5" ht="15.6" x14ac:dyDescent="0.3">
      <c r="A2549" s="74">
        <v>2536</v>
      </c>
      <c r="B2549" s="33" t="s">
        <v>3067</v>
      </c>
      <c r="C2549" s="79" t="s">
        <v>2945</v>
      </c>
      <c r="D2549" s="73"/>
    </row>
    <row r="2550" spans="1:5" ht="15.6" x14ac:dyDescent="0.3">
      <c r="A2550" s="74">
        <v>2537</v>
      </c>
      <c r="B2550" s="31" t="s">
        <v>2828</v>
      </c>
      <c r="C2550" s="45" t="s">
        <v>2944</v>
      </c>
      <c r="D2550" s="45" t="s">
        <v>2688</v>
      </c>
      <c r="E2550" s="45"/>
    </row>
    <row r="2551" spans="1:5" ht="15.6" x14ac:dyDescent="0.3">
      <c r="A2551" s="74">
        <v>2538</v>
      </c>
      <c r="B2551" s="31" t="s">
        <v>2806</v>
      </c>
      <c r="C2551" s="45" t="s">
        <v>2944</v>
      </c>
      <c r="D2551" s="45" t="s">
        <v>2688</v>
      </c>
      <c r="E2551" s="45"/>
    </row>
    <row r="2552" spans="1:5" ht="15.6" x14ac:dyDescent="0.3">
      <c r="A2552" s="74">
        <v>2539</v>
      </c>
      <c r="B2552" s="31" t="s">
        <v>2767</v>
      </c>
      <c r="C2552" s="45" t="s">
        <v>2944</v>
      </c>
      <c r="D2552" s="45" t="s">
        <v>2688</v>
      </c>
      <c r="E2552" s="45"/>
    </row>
    <row r="2553" spans="1:5" ht="15.6" x14ac:dyDescent="0.3">
      <c r="A2553" s="74">
        <v>2540</v>
      </c>
      <c r="B2553" s="33" t="s">
        <v>3068</v>
      </c>
      <c r="C2553" s="79" t="s">
        <v>2945</v>
      </c>
      <c r="D2553" s="73"/>
    </row>
    <row r="2554" spans="1:5" ht="15.6" x14ac:dyDescent="0.3">
      <c r="A2554" s="74">
        <v>2541</v>
      </c>
      <c r="B2554" s="33" t="s">
        <v>3069</v>
      </c>
      <c r="C2554" s="79" t="s">
        <v>2945</v>
      </c>
      <c r="D2554" s="73"/>
    </row>
    <row r="2555" spans="1:5" ht="15.6" x14ac:dyDescent="0.3">
      <c r="A2555" s="74">
        <v>2542</v>
      </c>
      <c r="B2555" s="33" t="s">
        <v>3070</v>
      </c>
      <c r="C2555" s="79" t="s">
        <v>2945</v>
      </c>
      <c r="D2555" s="73"/>
    </row>
    <row r="2556" spans="1:5" ht="15.6" x14ac:dyDescent="0.3">
      <c r="A2556" s="74">
        <v>2543</v>
      </c>
      <c r="B2556" s="33" t="s">
        <v>3071</v>
      </c>
      <c r="C2556" s="79" t="s">
        <v>2945</v>
      </c>
      <c r="D2556" s="73"/>
    </row>
    <row r="2557" spans="1:5" ht="15.6" x14ac:dyDescent="0.3">
      <c r="A2557" s="74">
        <v>2544</v>
      </c>
      <c r="B2557" s="31" t="s">
        <v>2863</v>
      </c>
      <c r="C2557" s="45" t="s">
        <v>2944</v>
      </c>
      <c r="D2557" s="45" t="s">
        <v>2688</v>
      </c>
      <c r="E2557" s="45"/>
    </row>
    <row r="2558" spans="1:5" ht="15.6" x14ac:dyDescent="0.3">
      <c r="A2558" s="74">
        <v>2545</v>
      </c>
      <c r="B2558" s="33" t="s">
        <v>3072</v>
      </c>
      <c r="C2558" s="79" t="s">
        <v>2945</v>
      </c>
      <c r="D2558" s="73"/>
    </row>
    <row r="2559" spans="1:5" ht="15.6" x14ac:dyDescent="0.3">
      <c r="A2559" s="74">
        <v>2546</v>
      </c>
      <c r="B2559" s="31" t="s">
        <v>2829</v>
      </c>
      <c r="C2559" s="45" t="s">
        <v>2944</v>
      </c>
      <c r="D2559" s="45" t="s">
        <v>2688</v>
      </c>
      <c r="E2559" s="45"/>
    </row>
    <row r="2560" spans="1:5" ht="15.6" x14ac:dyDescent="0.3">
      <c r="A2560" s="74">
        <v>2547</v>
      </c>
      <c r="B2560" s="31" t="s">
        <v>2864</v>
      </c>
      <c r="C2560" s="45" t="s">
        <v>2944</v>
      </c>
      <c r="D2560" s="45" t="s">
        <v>2688</v>
      </c>
      <c r="E2560" s="45"/>
    </row>
    <row r="2561" spans="1:7" ht="15.6" x14ac:dyDescent="0.3">
      <c r="A2561" s="74">
        <v>2548</v>
      </c>
      <c r="B2561" s="33" t="s">
        <v>3073</v>
      </c>
      <c r="C2561" s="79" t="s">
        <v>2945</v>
      </c>
      <c r="D2561" s="73"/>
    </row>
    <row r="2562" spans="1:7" ht="15.6" x14ac:dyDescent="0.3">
      <c r="A2562" s="74">
        <v>2549</v>
      </c>
      <c r="B2562" s="31" t="s">
        <v>2729</v>
      </c>
      <c r="C2562" s="45" t="s">
        <v>2944</v>
      </c>
      <c r="D2562" s="45" t="s">
        <v>2710</v>
      </c>
      <c r="E2562" s="45"/>
    </row>
    <row r="2563" spans="1:7" ht="15.6" x14ac:dyDescent="0.3">
      <c r="A2563" s="74">
        <v>2550</v>
      </c>
      <c r="B2563" s="33" t="s">
        <v>3074</v>
      </c>
      <c r="C2563" s="79" t="s">
        <v>2945</v>
      </c>
      <c r="D2563" s="73"/>
      <c r="E2563" s="56"/>
    </row>
    <row r="2564" spans="1:7" ht="15.6" x14ac:dyDescent="0.3">
      <c r="A2564" s="74">
        <v>2551</v>
      </c>
      <c r="B2564" s="31" t="s">
        <v>2830</v>
      </c>
      <c r="C2564" s="45" t="s">
        <v>2944</v>
      </c>
      <c r="D2564" s="45" t="s">
        <v>2688</v>
      </c>
      <c r="E2564" s="45"/>
      <c r="F2564" s="19"/>
      <c r="G2564" s="15"/>
    </row>
    <row r="2565" spans="1:7" ht="15.6" x14ac:dyDescent="0.3">
      <c r="A2565" s="74">
        <v>2552</v>
      </c>
      <c r="B2565" s="33" t="s">
        <v>3075</v>
      </c>
      <c r="C2565" s="79" t="s">
        <v>2945</v>
      </c>
      <c r="D2565" s="73"/>
      <c r="E2565" s="56"/>
      <c r="F2565" s="19"/>
      <c r="G2565" s="15"/>
    </row>
    <row r="2566" spans="1:7" ht="15.6" x14ac:dyDescent="0.3">
      <c r="A2566" s="74">
        <v>2553</v>
      </c>
      <c r="B2566" s="33" t="s">
        <v>3076</v>
      </c>
      <c r="C2566" s="79" t="s">
        <v>2945</v>
      </c>
      <c r="D2566" s="73"/>
      <c r="E2566" s="56"/>
      <c r="F2566" s="15"/>
      <c r="G2566" s="15"/>
    </row>
    <row r="2567" spans="1:7" ht="15.6" x14ac:dyDescent="0.3">
      <c r="A2567" s="74">
        <v>2554</v>
      </c>
      <c r="B2567" s="31" t="s">
        <v>2831</v>
      </c>
      <c r="C2567" s="45" t="s">
        <v>2944</v>
      </c>
      <c r="D2567" s="45" t="s">
        <v>2688</v>
      </c>
      <c r="E2567" s="45"/>
      <c r="F2567" s="19"/>
      <c r="G2567" s="15"/>
    </row>
    <row r="2568" spans="1:7" ht="15.6" x14ac:dyDescent="0.3">
      <c r="A2568" s="74">
        <v>2555</v>
      </c>
      <c r="B2568" s="33" t="s">
        <v>3077</v>
      </c>
      <c r="C2568" s="79" t="s">
        <v>2945</v>
      </c>
      <c r="D2568" s="73"/>
      <c r="E2568" s="56"/>
      <c r="F2568" s="15"/>
      <c r="G2568" s="21"/>
    </row>
    <row r="2569" spans="1:7" ht="15.6" x14ac:dyDescent="0.3">
      <c r="A2569" s="74">
        <v>2556</v>
      </c>
      <c r="B2569" s="33" t="s">
        <v>3078</v>
      </c>
      <c r="C2569" s="79" t="s">
        <v>2945</v>
      </c>
      <c r="D2569" s="73"/>
      <c r="E2569" s="56"/>
      <c r="F2569" s="15"/>
      <c r="G2569" s="15"/>
    </row>
    <row r="2570" spans="1:7" ht="15.6" x14ac:dyDescent="0.3">
      <c r="A2570" s="74">
        <v>2557</v>
      </c>
      <c r="B2570" s="33" t="s">
        <v>3079</v>
      </c>
      <c r="C2570" s="79" t="s">
        <v>2945</v>
      </c>
      <c r="D2570" s="73"/>
      <c r="E2570" s="56"/>
      <c r="F2570" s="15"/>
      <c r="G2570" s="15"/>
    </row>
    <row r="2571" spans="1:7" ht="15.6" x14ac:dyDescent="0.3">
      <c r="A2571" s="74">
        <v>2558</v>
      </c>
      <c r="B2571" s="28" t="s">
        <v>2719</v>
      </c>
      <c r="C2571" s="114" t="s">
        <v>2944</v>
      </c>
      <c r="D2571" s="114" t="s">
        <v>2723</v>
      </c>
      <c r="E2571" s="114" t="s">
        <v>2928</v>
      </c>
    </row>
    <row r="2572" spans="1:7" ht="15.6" x14ac:dyDescent="0.3">
      <c r="A2572" s="74">
        <v>2559</v>
      </c>
      <c r="B2572" s="31" t="s">
        <v>2865</v>
      </c>
      <c r="C2572" s="45" t="s">
        <v>2944</v>
      </c>
      <c r="D2572" s="45" t="s">
        <v>2688</v>
      </c>
      <c r="E2572" s="45"/>
    </row>
    <row r="2573" spans="1:7" ht="15.6" x14ac:dyDescent="0.3">
      <c r="A2573" s="74">
        <v>2560</v>
      </c>
      <c r="B2573" s="33" t="s">
        <v>3080</v>
      </c>
      <c r="C2573" s="79" t="s">
        <v>2945</v>
      </c>
      <c r="D2573" s="73"/>
      <c r="E2573" s="56"/>
    </row>
    <row r="2574" spans="1:7" ht="15.6" x14ac:dyDescent="0.3">
      <c r="A2574" s="74">
        <v>2561</v>
      </c>
      <c r="B2574" s="31" t="s">
        <v>2866</v>
      </c>
      <c r="C2574" s="45" t="s">
        <v>2944</v>
      </c>
      <c r="D2574" s="45" t="s">
        <v>2688</v>
      </c>
      <c r="E2574" s="45"/>
    </row>
    <row r="2575" spans="1:7" ht="15.6" x14ac:dyDescent="0.3">
      <c r="A2575" s="74">
        <v>2562</v>
      </c>
      <c r="B2575" s="33" t="s">
        <v>3081</v>
      </c>
      <c r="C2575" s="79" t="s">
        <v>2945</v>
      </c>
      <c r="D2575" s="73"/>
      <c r="E2575" s="56"/>
    </row>
    <row r="2576" spans="1:7" ht="15.6" x14ac:dyDescent="0.3">
      <c r="A2576" s="74">
        <v>2563</v>
      </c>
      <c r="B2576" s="33" t="s">
        <v>3082</v>
      </c>
      <c r="C2576" s="79" t="s">
        <v>2945</v>
      </c>
      <c r="D2576" s="73"/>
      <c r="E2576" s="56"/>
    </row>
    <row r="2577" spans="1:5" ht="15.6" x14ac:dyDescent="0.3">
      <c r="A2577" s="74">
        <v>2564</v>
      </c>
      <c r="B2577" s="31" t="s">
        <v>2867</v>
      </c>
      <c r="C2577" s="45" t="s">
        <v>2944</v>
      </c>
      <c r="D2577" s="45" t="s">
        <v>2688</v>
      </c>
      <c r="E2577" s="45"/>
    </row>
    <row r="2578" spans="1:5" ht="15.6" x14ac:dyDescent="0.3">
      <c r="A2578" s="74">
        <v>2565</v>
      </c>
      <c r="B2578" s="33" t="s">
        <v>3083</v>
      </c>
      <c r="C2578" s="79" t="s">
        <v>2945</v>
      </c>
      <c r="D2578" s="73"/>
      <c r="E2578" s="56"/>
    </row>
    <row r="2579" spans="1:5" ht="15.6" x14ac:dyDescent="0.3">
      <c r="A2579" s="74">
        <v>2566</v>
      </c>
      <c r="B2579" s="33" t="s">
        <v>3084</v>
      </c>
      <c r="C2579" s="79" t="s">
        <v>2945</v>
      </c>
      <c r="D2579" s="73"/>
      <c r="E2579" s="56"/>
    </row>
    <row r="2580" spans="1:5" ht="15.6" x14ac:dyDescent="0.3">
      <c r="A2580" s="74">
        <v>2567</v>
      </c>
      <c r="B2580" s="33" t="s">
        <v>3085</v>
      </c>
      <c r="C2580" s="79" t="s">
        <v>2945</v>
      </c>
      <c r="D2580" s="73"/>
      <c r="E2580" s="56"/>
    </row>
    <row r="2581" spans="1:5" ht="15.6" x14ac:dyDescent="0.3">
      <c r="A2581" s="74">
        <v>2568</v>
      </c>
      <c r="B2581" s="31" t="s">
        <v>2868</v>
      </c>
      <c r="C2581" s="45" t="s">
        <v>2944</v>
      </c>
      <c r="D2581" s="45" t="s">
        <v>2688</v>
      </c>
      <c r="E2581" s="45"/>
    </row>
    <row r="2582" spans="1:5" ht="15.6" x14ac:dyDescent="0.3">
      <c r="A2582" s="74">
        <v>2569</v>
      </c>
      <c r="B2582" s="31" t="s">
        <v>2768</v>
      </c>
      <c r="C2582" s="45" t="s">
        <v>2944</v>
      </c>
      <c r="D2582" s="45" t="s">
        <v>2688</v>
      </c>
      <c r="E2582" s="45"/>
    </row>
    <row r="2583" spans="1:5" ht="15.6" x14ac:dyDescent="0.3">
      <c r="A2583" s="74">
        <v>2570</v>
      </c>
      <c r="B2583" s="31" t="s">
        <v>2769</v>
      </c>
      <c r="C2583" s="45" t="s">
        <v>2944</v>
      </c>
      <c r="D2583" s="45" t="s">
        <v>2703</v>
      </c>
      <c r="E2583" s="45"/>
    </row>
    <row r="2584" spans="1:5" ht="15.6" x14ac:dyDescent="0.3">
      <c r="A2584" s="74">
        <v>2571</v>
      </c>
      <c r="B2584" s="31" t="s">
        <v>2770</v>
      </c>
      <c r="C2584" s="45" t="s">
        <v>2944</v>
      </c>
      <c r="D2584" s="45" t="s">
        <v>2688</v>
      </c>
      <c r="E2584" s="45"/>
    </row>
    <row r="2585" spans="1:5" ht="15.6" x14ac:dyDescent="0.3">
      <c r="A2585" s="74">
        <v>2572</v>
      </c>
      <c r="B2585" s="33" t="s">
        <v>3086</v>
      </c>
      <c r="C2585" s="79" t="s">
        <v>2945</v>
      </c>
      <c r="D2585" s="73"/>
      <c r="E2585" s="56"/>
    </row>
    <row r="2586" spans="1:5" ht="15.6" x14ac:dyDescent="0.3">
      <c r="A2586" s="74">
        <v>2573</v>
      </c>
      <c r="B2586" s="33" t="s">
        <v>3087</v>
      </c>
      <c r="C2586" s="79" t="s">
        <v>2945</v>
      </c>
      <c r="D2586" s="73"/>
      <c r="E2586" s="56"/>
    </row>
    <row r="2587" spans="1:5" ht="15.6" x14ac:dyDescent="0.3">
      <c r="A2587" s="74">
        <v>2574</v>
      </c>
      <c r="B2587" s="33" t="s">
        <v>3088</v>
      </c>
      <c r="C2587" s="79" t="s">
        <v>2945</v>
      </c>
      <c r="D2587" s="73"/>
      <c r="E2587" s="56"/>
    </row>
    <row r="2588" spans="1:5" ht="15.6" x14ac:dyDescent="0.3">
      <c r="A2588" s="74">
        <v>2575</v>
      </c>
      <c r="B2588" s="31" t="s">
        <v>2869</v>
      </c>
      <c r="C2588" s="45" t="s">
        <v>2944</v>
      </c>
      <c r="D2588" s="45" t="s">
        <v>2688</v>
      </c>
      <c r="E2588" s="45"/>
    </row>
    <row r="2589" spans="1:5" ht="15.6" x14ac:dyDescent="0.3">
      <c r="A2589" s="74">
        <v>2576</v>
      </c>
      <c r="B2589" s="31" t="s">
        <v>2832</v>
      </c>
      <c r="C2589" s="45" t="s">
        <v>2944</v>
      </c>
      <c r="D2589" s="45" t="s">
        <v>2688</v>
      </c>
      <c r="E2589" s="45"/>
    </row>
    <row r="2590" spans="1:5" ht="15.6" x14ac:dyDescent="0.3">
      <c r="A2590" s="74">
        <v>2577</v>
      </c>
      <c r="B2590" s="31" t="s">
        <v>2771</v>
      </c>
      <c r="C2590" s="45" t="s">
        <v>2944</v>
      </c>
      <c r="D2590" s="45" t="s">
        <v>2688</v>
      </c>
      <c r="E2590" s="45"/>
    </row>
    <row r="2591" spans="1:5" ht="15.6" x14ac:dyDescent="0.3">
      <c r="A2591" s="74">
        <v>2578</v>
      </c>
      <c r="B2591" s="31" t="s">
        <v>2772</v>
      </c>
      <c r="C2591" s="45" t="s">
        <v>2944</v>
      </c>
      <c r="D2591" s="45" t="s">
        <v>2703</v>
      </c>
      <c r="E2591" s="45"/>
    </row>
    <row r="2592" spans="1:5" ht="15.6" x14ac:dyDescent="0.3">
      <c r="A2592" s="74">
        <v>2579</v>
      </c>
      <c r="B2592" s="33" t="s">
        <v>3089</v>
      </c>
      <c r="C2592" s="79" t="s">
        <v>2945</v>
      </c>
      <c r="D2592" s="73"/>
      <c r="E2592" s="56"/>
    </row>
    <row r="2593" spans="1:5" ht="15.6" x14ac:dyDescent="0.3">
      <c r="A2593" s="74">
        <v>2580</v>
      </c>
      <c r="B2593" s="33" t="s">
        <v>3090</v>
      </c>
      <c r="C2593" s="79" t="s">
        <v>2945</v>
      </c>
      <c r="D2593" s="73"/>
      <c r="E2593" s="56"/>
    </row>
    <row r="2594" spans="1:5" ht="15.6" x14ac:dyDescent="0.3">
      <c r="A2594" s="74">
        <v>2581</v>
      </c>
      <c r="B2594" s="31" t="s">
        <v>2807</v>
      </c>
      <c r="C2594" s="45" t="s">
        <v>2944</v>
      </c>
      <c r="D2594" s="45" t="s">
        <v>2688</v>
      </c>
      <c r="E2594" s="45"/>
    </row>
    <row r="2595" spans="1:5" ht="15.6" x14ac:dyDescent="0.3">
      <c r="A2595" s="74">
        <v>2582</v>
      </c>
      <c r="B2595" s="31" t="s">
        <v>2773</v>
      </c>
      <c r="C2595" s="45" t="s">
        <v>2944</v>
      </c>
      <c r="D2595" s="45" t="s">
        <v>2701</v>
      </c>
      <c r="E2595" s="45"/>
    </row>
    <row r="2596" spans="1:5" ht="15.6" x14ac:dyDescent="0.3">
      <c r="A2596" s="74">
        <v>2583</v>
      </c>
      <c r="B2596" s="31" t="s">
        <v>2774</v>
      </c>
      <c r="C2596" s="45" t="s">
        <v>2944</v>
      </c>
      <c r="D2596" s="45" t="s">
        <v>2688</v>
      </c>
      <c r="E2596" s="45"/>
    </row>
    <row r="2597" spans="1:5" ht="15.6" x14ac:dyDescent="0.3">
      <c r="A2597" s="74">
        <v>2584</v>
      </c>
      <c r="B2597" s="31" t="s">
        <v>2870</v>
      </c>
      <c r="C2597" s="45" t="s">
        <v>2944</v>
      </c>
      <c r="D2597" s="45" t="s">
        <v>2688</v>
      </c>
      <c r="E2597" s="45"/>
    </row>
    <row r="2598" spans="1:5" ht="15.6" x14ac:dyDescent="0.3">
      <c r="A2598" s="74">
        <v>2585</v>
      </c>
      <c r="B2598" s="33" t="s">
        <v>3091</v>
      </c>
      <c r="C2598" s="79" t="s">
        <v>2945</v>
      </c>
      <c r="D2598" s="54"/>
      <c r="E2598" s="56"/>
    </row>
    <row r="2599" spans="1:5" ht="15.6" x14ac:dyDescent="0.3">
      <c r="A2599" s="74">
        <v>2586</v>
      </c>
      <c r="B2599" s="31" t="s">
        <v>2775</v>
      </c>
      <c r="C2599" s="45" t="s">
        <v>2944</v>
      </c>
      <c r="D2599" s="45" t="s">
        <v>2688</v>
      </c>
      <c r="E2599" s="45"/>
    </row>
    <row r="2600" spans="1:5" ht="15.6" x14ac:dyDescent="0.3">
      <c r="A2600" s="74">
        <v>2587</v>
      </c>
      <c r="B2600" s="33" t="s">
        <v>3092</v>
      </c>
      <c r="C2600" s="79" t="s">
        <v>2945</v>
      </c>
      <c r="D2600" s="54"/>
      <c r="E2600" s="56"/>
    </row>
    <row r="2601" spans="1:5" ht="15.6" x14ac:dyDescent="0.3">
      <c r="A2601" s="74">
        <v>2588</v>
      </c>
      <c r="B2601" s="31" t="s">
        <v>2833</v>
      </c>
      <c r="C2601" s="45" t="s">
        <v>2944</v>
      </c>
      <c r="D2601" s="45" t="s">
        <v>2688</v>
      </c>
      <c r="E2601" s="45"/>
    </row>
    <row r="2602" spans="1:5" ht="15.6" x14ac:dyDescent="0.3">
      <c r="A2602" s="74">
        <v>2589</v>
      </c>
      <c r="B2602" s="31" t="s">
        <v>2834</v>
      </c>
      <c r="C2602" s="45" t="s">
        <v>2944</v>
      </c>
      <c r="D2602" s="45" t="s">
        <v>2688</v>
      </c>
      <c r="E2602" s="45"/>
    </row>
    <row r="2603" spans="1:5" ht="15.6" x14ac:dyDescent="0.3">
      <c r="A2603" s="74">
        <v>2590</v>
      </c>
      <c r="B2603" s="31" t="s">
        <v>2776</v>
      </c>
      <c r="C2603" s="45" t="s">
        <v>2944</v>
      </c>
      <c r="D2603" s="45" t="s">
        <v>2688</v>
      </c>
      <c r="E2603" s="45"/>
    </row>
    <row r="2604" spans="1:5" ht="15.6" x14ac:dyDescent="0.3">
      <c r="A2604" s="74">
        <v>2591</v>
      </c>
      <c r="B2604" s="33" t="s">
        <v>3093</v>
      </c>
      <c r="C2604" s="79" t="s">
        <v>2945</v>
      </c>
      <c r="D2604" s="54"/>
      <c r="E2604" s="56"/>
    </row>
    <row r="2605" spans="1:5" ht="15.6" x14ac:dyDescent="0.3">
      <c r="A2605" s="74">
        <v>2592</v>
      </c>
      <c r="B2605" s="33" t="s">
        <v>3094</v>
      </c>
      <c r="C2605" s="79" t="s">
        <v>2945</v>
      </c>
      <c r="D2605" s="54" t="s">
        <v>1818</v>
      </c>
      <c r="E2605" s="56"/>
    </row>
    <row r="2606" spans="1:5" ht="15.6" x14ac:dyDescent="0.3">
      <c r="A2606" s="74">
        <v>2593</v>
      </c>
      <c r="B2606" s="33" t="s">
        <v>3095</v>
      </c>
      <c r="C2606" s="79" t="s">
        <v>2945</v>
      </c>
      <c r="D2606" s="54"/>
      <c r="E2606" s="56"/>
    </row>
    <row r="2607" spans="1:5" ht="15.6" x14ac:dyDescent="0.3">
      <c r="A2607" s="74">
        <v>2594</v>
      </c>
      <c r="B2607" s="31" t="s">
        <v>2777</v>
      </c>
      <c r="C2607" s="45" t="s">
        <v>2944</v>
      </c>
      <c r="D2607" s="45" t="s">
        <v>2694</v>
      </c>
      <c r="E2607" s="45"/>
    </row>
    <row r="2608" spans="1:5" ht="15.6" x14ac:dyDescent="0.3">
      <c r="A2608" s="74">
        <v>2595</v>
      </c>
      <c r="B2608" s="31" t="s">
        <v>2808</v>
      </c>
      <c r="C2608" s="45" t="s">
        <v>2944</v>
      </c>
      <c r="D2608" s="45" t="s">
        <v>2688</v>
      </c>
      <c r="E2608" s="45"/>
    </row>
    <row r="2609" spans="1:5" ht="15.6" x14ac:dyDescent="0.3">
      <c r="A2609" s="74">
        <v>2596</v>
      </c>
      <c r="B2609" s="31" t="s">
        <v>2809</v>
      </c>
      <c r="C2609" s="45" t="s">
        <v>2944</v>
      </c>
      <c r="D2609" s="45" t="s">
        <v>2688</v>
      </c>
      <c r="E2609" s="45"/>
    </row>
    <row r="2610" spans="1:5" ht="15.6" x14ac:dyDescent="0.3">
      <c r="A2610" s="74">
        <v>2597</v>
      </c>
      <c r="B2610" s="33" t="s">
        <v>3096</v>
      </c>
      <c r="C2610" s="79" t="s">
        <v>2945</v>
      </c>
      <c r="D2610" s="54"/>
      <c r="E2610" s="56"/>
    </row>
    <row r="2611" spans="1:5" ht="15.6" x14ac:dyDescent="0.3">
      <c r="A2611" s="74">
        <v>2598</v>
      </c>
      <c r="B2611" s="31" t="s">
        <v>2778</v>
      </c>
      <c r="C2611" s="45" t="s">
        <v>2944</v>
      </c>
      <c r="D2611" s="45" t="s">
        <v>2689</v>
      </c>
      <c r="E2611" s="45"/>
    </row>
    <row r="2612" spans="1:5" ht="15.6" x14ac:dyDescent="0.3">
      <c r="A2612" s="74">
        <v>2599</v>
      </c>
      <c r="B2612" s="33" t="s">
        <v>3097</v>
      </c>
      <c r="C2612" s="79" t="s">
        <v>2945</v>
      </c>
      <c r="D2612" s="49"/>
      <c r="E2612" s="56"/>
    </row>
    <row r="2613" spans="1:5" ht="15.6" x14ac:dyDescent="0.3">
      <c r="A2613" s="74">
        <v>2600</v>
      </c>
      <c r="B2613" s="33" t="s">
        <v>3098</v>
      </c>
      <c r="C2613" s="79" t="s">
        <v>2945</v>
      </c>
      <c r="D2613" s="49"/>
      <c r="E2613" s="56"/>
    </row>
    <row r="2614" spans="1:5" ht="15.6" x14ac:dyDescent="0.3">
      <c r="A2614" s="74">
        <v>2601</v>
      </c>
      <c r="B2614" s="33" t="s">
        <v>3099</v>
      </c>
      <c r="C2614" s="79" t="s">
        <v>2945</v>
      </c>
      <c r="D2614" s="49"/>
      <c r="E2614" s="56"/>
    </row>
    <row r="2615" spans="1:5" ht="15.6" x14ac:dyDescent="0.3">
      <c r="A2615" s="74">
        <v>2602</v>
      </c>
      <c r="B2615" s="33" t="s">
        <v>3100</v>
      </c>
      <c r="C2615" s="79" t="s">
        <v>2945</v>
      </c>
      <c r="D2615" s="49"/>
      <c r="E2615" s="56"/>
    </row>
    <row r="2616" spans="1:5" ht="15.6" x14ac:dyDescent="0.3">
      <c r="A2616" s="74">
        <v>2603</v>
      </c>
      <c r="B2616" s="33" t="s">
        <v>3101</v>
      </c>
      <c r="C2616" s="79" t="s">
        <v>2945</v>
      </c>
      <c r="D2616" s="49"/>
      <c r="E2616" s="56"/>
    </row>
    <row r="2617" spans="1:5" ht="15.6" x14ac:dyDescent="0.3">
      <c r="A2617" s="74">
        <v>2604</v>
      </c>
      <c r="B2617" s="33" t="s">
        <v>3102</v>
      </c>
      <c r="C2617" s="79" t="s">
        <v>2945</v>
      </c>
      <c r="D2617" s="49"/>
      <c r="E2617" s="56"/>
    </row>
    <row r="2618" spans="1:5" ht="15.6" x14ac:dyDescent="0.3">
      <c r="A2618" s="74">
        <v>2605</v>
      </c>
      <c r="B2618" s="31" t="s">
        <v>2871</v>
      </c>
      <c r="C2618" s="45" t="s">
        <v>2944</v>
      </c>
      <c r="D2618" s="45" t="s">
        <v>2688</v>
      </c>
      <c r="E2618" s="45"/>
    </row>
    <row r="2619" spans="1:5" ht="15.6" x14ac:dyDescent="0.3">
      <c r="A2619" s="74">
        <v>2606</v>
      </c>
      <c r="B2619" s="33" t="s">
        <v>3103</v>
      </c>
      <c r="C2619" s="79" t="s">
        <v>2945</v>
      </c>
      <c r="D2619" s="49"/>
      <c r="E2619" s="56"/>
    </row>
    <row r="2620" spans="1:5" ht="15.6" x14ac:dyDescent="0.3">
      <c r="A2620" s="74">
        <v>2607</v>
      </c>
      <c r="B2620" s="33" t="s">
        <v>3104</v>
      </c>
      <c r="C2620" s="79" t="s">
        <v>2945</v>
      </c>
      <c r="D2620" s="49"/>
      <c r="E2620" s="56"/>
    </row>
    <row r="2621" spans="1:5" ht="15.6" x14ac:dyDescent="0.3">
      <c r="A2621" s="74">
        <v>2608</v>
      </c>
      <c r="B2621" s="33" t="s">
        <v>3105</v>
      </c>
      <c r="C2621" s="79" t="s">
        <v>2945</v>
      </c>
      <c r="D2621" s="49"/>
      <c r="E2621" s="56"/>
    </row>
    <row r="2622" spans="1:5" ht="15.6" x14ac:dyDescent="0.3">
      <c r="A2622" s="74">
        <v>2609</v>
      </c>
      <c r="B2622" s="31" t="s">
        <v>2835</v>
      </c>
      <c r="C2622" s="45" t="s">
        <v>2944</v>
      </c>
      <c r="D2622" s="45" t="s">
        <v>2688</v>
      </c>
      <c r="E2622" s="45"/>
    </row>
    <row r="2623" spans="1:5" ht="15.6" x14ac:dyDescent="0.3">
      <c r="A2623" s="74">
        <v>2610</v>
      </c>
      <c r="B2623" s="31" t="s">
        <v>2872</v>
      </c>
      <c r="C2623" s="45" t="s">
        <v>2944</v>
      </c>
      <c r="D2623" s="45" t="s">
        <v>2688</v>
      </c>
      <c r="E2623" s="45"/>
    </row>
    <row r="2624" spans="1:5" ht="15.6" x14ac:dyDescent="0.3">
      <c r="A2624" s="74">
        <v>2611</v>
      </c>
      <c r="B2624" s="33" t="s">
        <v>3106</v>
      </c>
      <c r="C2624" s="79" t="s">
        <v>2945</v>
      </c>
      <c r="D2624" s="49"/>
      <c r="E2624" s="56"/>
    </row>
    <row r="2625" spans="1:5" ht="15.6" x14ac:dyDescent="0.3">
      <c r="A2625" s="74">
        <v>2612</v>
      </c>
      <c r="B2625" s="31" t="s">
        <v>2810</v>
      </c>
      <c r="C2625" s="45" t="s">
        <v>2944</v>
      </c>
      <c r="D2625" s="45" t="s">
        <v>2688</v>
      </c>
      <c r="E2625" s="45"/>
    </row>
    <row r="2626" spans="1:5" ht="15.6" x14ac:dyDescent="0.3">
      <c r="A2626" s="74">
        <v>2613</v>
      </c>
      <c r="B2626" s="33" t="s">
        <v>3107</v>
      </c>
      <c r="C2626" s="79" t="s">
        <v>2945</v>
      </c>
      <c r="D2626" s="49"/>
      <c r="E2626" s="56"/>
    </row>
    <row r="2627" spans="1:5" ht="15.6" x14ac:dyDescent="0.3">
      <c r="A2627" s="74">
        <v>2614</v>
      </c>
      <c r="B2627" s="33" t="s">
        <v>3108</v>
      </c>
      <c r="C2627" s="79" t="s">
        <v>2945</v>
      </c>
      <c r="D2627" s="49"/>
      <c r="E2627" s="56"/>
    </row>
    <row r="2628" spans="1:5" ht="15.6" x14ac:dyDescent="0.3">
      <c r="A2628" s="74">
        <v>2615</v>
      </c>
      <c r="B2628" s="33" t="s">
        <v>3109</v>
      </c>
      <c r="C2628" s="79" t="s">
        <v>2945</v>
      </c>
      <c r="D2628" s="49"/>
      <c r="E2628" s="56"/>
    </row>
    <row r="2629" spans="1:5" ht="15.6" x14ac:dyDescent="0.3">
      <c r="A2629" s="74">
        <v>2616</v>
      </c>
      <c r="B2629" s="33" t="s">
        <v>3110</v>
      </c>
      <c r="C2629" s="79" t="s">
        <v>2945</v>
      </c>
      <c r="D2629" s="49"/>
      <c r="E2629" s="56"/>
    </row>
    <row r="2630" spans="1:5" ht="15.6" x14ac:dyDescent="0.3">
      <c r="A2630" s="74">
        <v>2617</v>
      </c>
      <c r="B2630" s="33" t="s">
        <v>3111</v>
      </c>
      <c r="C2630" s="79" t="s">
        <v>2945</v>
      </c>
      <c r="D2630" s="49"/>
      <c r="E2630" s="56"/>
    </row>
    <row r="2631" spans="1:5" ht="15.6" x14ac:dyDescent="0.3">
      <c r="A2631" s="74">
        <v>2618</v>
      </c>
      <c r="B2631" s="33" t="s">
        <v>3112</v>
      </c>
      <c r="C2631" s="79" t="s">
        <v>2945</v>
      </c>
      <c r="D2631" s="49"/>
      <c r="E2631" s="56"/>
    </row>
    <row r="2632" spans="1:5" ht="15.6" x14ac:dyDescent="0.3">
      <c r="A2632" s="74">
        <v>2619</v>
      </c>
      <c r="B2632" s="33" t="s">
        <v>3113</v>
      </c>
      <c r="C2632" s="79" t="s">
        <v>2945</v>
      </c>
      <c r="D2632" s="49"/>
      <c r="E2632" s="56"/>
    </row>
    <row r="2633" spans="1:5" ht="15.6" x14ac:dyDescent="0.3">
      <c r="A2633" s="74">
        <v>2620</v>
      </c>
      <c r="B2633" s="31" t="s">
        <v>2779</v>
      </c>
      <c r="C2633" s="45" t="s">
        <v>2944</v>
      </c>
      <c r="D2633" s="45" t="s">
        <v>2688</v>
      </c>
      <c r="E2633" s="45"/>
    </row>
    <row r="2634" spans="1:5" ht="15.6" x14ac:dyDescent="0.3">
      <c r="A2634" s="74">
        <v>2621</v>
      </c>
      <c r="B2634" s="33" t="s">
        <v>3114</v>
      </c>
      <c r="C2634" s="79" t="s">
        <v>2945</v>
      </c>
      <c r="D2634" s="49"/>
      <c r="E2634" s="56"/>
    </row>
    <row r="2635" spans="1:5" ht="15.6" x14ac:dyDescent="0.3">
      <c r="A2635" s="74">
        <v>2622</v>
      </c>
      <c r="B2635" s="33" t="s">
        <v>3115</v>
      </c>
      <c r="C2635" s="79" t="s">
        <v>2945</v>
      </c>
      <c r="D2635" s="49"/>
      <c r="E2635" s="56"/>
    </row>
    <row r="2636" spans="1:5" ht="15.6" x14ac:dyDescent="0.3">
      <c r="A2636" s="74">
        <v>2623</v>
      </c>
      <c r="B2636" s="33" t="s">
        <v>3116</v>
      </c>
      <c r="C2636" s="79" t="s">
        <v>2945</v>
      </c>
      <c r="D2636" s="49"/>
      <c r="E2636" s="56"/>
    </row>
    <row r="2637" spans="1:5" ht="15.6" x14ac:dyDescent="0.3">
      <c r="A2637" s="74">
        <v>2624</v>
      </c>
      <c r="B2637" s="33" t="s">
        <v>3117</v>
      </c>
      <c r="C2637" s="79" t="s">
        <v>2945</v>
      </c>
      <c r="D2637" s="49"/>
      <c r="E2637" s="56"/>
    </row>
    <row r="2638" spans="1:5" ht="15.6" x14ac:dyDescent="0.3">
      <c r="A2638" s="74">
        <v>2625</v>
      </c>
      <c r="B2638" s="31" t="s">
        <v>2873</v>
      </c>
      <c r="C2638" s="45" t="s">
        <v>2944</v>
      </c>
      <c r="D2638" s="45" t="s">
        <v>2688</v>
      </c>
      <c r="E2638" s="45"/>
    </row>
    <row r="2639" spans="1:5" ht="15.6" x14ac:dyDescent="0.3">
      <c r="A2639" s="74">
        <v>2626</v>
      </c>
      <c r="B2639" s="33" t="s">
        <v>3118</v>
      </c>
      <c r="C2639" s="79" t="s">
        <v>2945</v>
      </c>
      <c r="D2639" s="49"/>
      <c r="E2639" s="56"/>
    </row>
    <row r="2640" spans="1:5" ht="15.6" x14ac:dyDescent="0.3">
      <c r="A2640" s="74">
        <v>2627</v>
      </c>
      <c r="B2640" s="31" t="s">
        <v>2780</v>
      </c>
      <c r="C2640" s="45" t="s">
        <v>2944</v>
      </c>
      <c r="D2640" s="45" t="s">
        <v>2791</v>
      </c>
      <c r="E2640" s="45"/>
    </row>
    <row r="2641" spans="1:5" ht="15.6" x14ac:dyDescent="0.3">
      <c r="A2641" s="74">
        <v>2628</v>
      </c>
      <c r="B2641" s="33" t="s">
        <v>3119</v>
      </c>
      <c r="C2641" s="79" t="s">
        <v>2945</v>
      </c>
      <c r="D2641" s="49"/>
      <c r="E2641" s="56"/>
    </row>
    <row r="2642" spans="1:5" ht="15.6" x14ac:dyDescent="0.3">
      <c r="A2642" s="74">
        <v>2629</v>
      </c>
      <c r="B2642" s="31" t="s">
        <v>2874</v>
      </c>
      <c r="C2642" s="45" t="s">
        <v>2944</v>
      </c>
      <c r="D2642" s="45" t="s">
        <v>2688</v>
      </c>
      <c r="E2642" s="45"/>
    </row>
    <row r="2643" spans="1:5" ht="15.6" x14ac:dyDescent="0.3">
      <c r="A2643" s="74">
        <v>2630</v>
      </c>
      <c r="B2643" s="33" t="s">
        <v>3120</v>
      </c>
      <c r="C2643" s="79" t="s">
        <v>2945</v>
      </c>
      <c r="D2643" s="49"/>
      <c r="E2643" s="56"/>
    </row>
    <row r="2644" spans="1:5" ht="15.6" x14ac:dyDescent="0.3">
      <c r="A2644" s="74">
        <v>2631</v>
      </c>
      <c r="B2644" s="31" t="s">
        <v>2836</v>
      </c>
      <c r="C2644" s="45" t="s">
        <v>2944</v>
      </c>
      <c r="D2644" s="45" t="s">
        <v>2688</v>
      </c>
      <c r="E2644" s="45"/>
    </row>
    <row r="2645" spans="1:5" ht="15.6" x14ac:dyDescent="0.3">
      <c r="A2645" s="74">
        <v>2632</v>
      </c>
      <c r="B2645" s="31" t="s">
        <v>2730</v>
      </c>
      <c r="C2645" s="45" t="s">
        <v>2944</v>
      </c>
      <c r="D2645" s="45" t="s">
        <v>2710</v>
      </c>
      <c r="E2645" s="45"/>
    </row>
    <row r="2646" spans="1:5" ht="15.6" x14ac:dyDescent="0.3">
      <c r="A2646" s="74">
        <v>2633</v>
      </c>
      <c r="B2646" s="33" t="s">
        <v>3121</v>
      </c>
      <c r="C2646" s="79" t="s">
        <v>2945</v>
      </c>
      <c r="D2646" s="49"/>
      <c r="E2646" s="56"/>
    </row>
    <row r="2647" spans="1:5" ht="15.6" x14ac:dyDescent="0.3">
      <c r="A2647" s="74">
        <v>2634</v>
      </c>
      <c r="B2647" s="33" t="s">
        <v>3122</v>
      </c>
      <c r="C2647" s="79" t="s">
        <v>2945</v>
      </c>
      <c r="D2647" s="49"/>
      <c r="E2647" s="56"/>
    </row>
    <row r="2648" spans="1:5" ht="15.6" x14ac:dyDescent="0.3">
      <c r="A2648" s="74">
        <v>2635</v>
      </c>
      <c r="B2648" s="31" t="s">
        <v>2837</v>
      </c>
      <c r="C2648" s="45" t="s">
        <v>2944</v>
      </c>
      <c r="D2648" s="45" t="s">
        <v>2688</v>
      </c>
      <c r="E2648" s="45"/>
    </row>
    <row r="2649" spans="1:5" ht="15.6" x14ac:dyDescent="0.3">
      <c r="A2649" s="74">
        <v>2636</v>
      </c>
      <c r="B2649" s="31" t="s">
        <v>2838</v>
      </c>
      <c r="C2649" s="45" t="s">
        <v>2944</v>
      </c>
      <c r="D2649" s="45" t="s">
        <v>2688</v>
      </c>
      <c r="E2649" s="45"/>
    </row>
    <row r="2650" spans="1:5" ht="15.6" x14ac:dyDescent="0.3">
      <c r="A2650" s="74">
        <v>2637</v>
      </c>
      <c r="B2650" s="33" t="s">
        <v>3123</v>
      </c>
      <c r="C2650" s="79" t="s">
        <v>2945</v>
      </c>
      <c r="D2650" s="49"/>
      <c r="E2650" s="56"/>
    </row>
    <row r="2651" spans="1:5" ht="15.6" x14ac:dyDescent="0.3">
      <c r="A2651" s="74">
        <v>2638</v>
      </c>
      <c r="B2651" s="33" t="s">
        <v>3124</v>
      </c>
      <c r="C2651" s="79" t="s">
        <v>2945</v>
      </c>
      <c r="D2651" s="49"/>
      <c r="E2651" s="56"/>
    </row>
    <row r="2652" spans="1:5" ht="15.6" x14ac:dyDescent="0.3">
      <c r="A2652" s="74">
        <v>2639</v>
      </c>
      <c r="B2652" s="33" t="s">
        <v>3125</v>
      </c>
      <c r="C2652" s="79" t="s">
        <v>2945</v>
      </c>
      <c r="D2652" s="49"/>
      <c r="E2652" s="56"/>
    </row>
    <row r="2653" spans="1:5" ht="15.6" x14ac:dyDescent="0.3">
      <c r="A2653" s="74">
        <v>2640</v>
      </c>
      <c r="B2653" s="33" t="s">
        <v>3126</v>
      </c>
      <c r="C2653" s="79" t="s">
        <v>2945</v>
      </c>
      <c r="D2653" s="49"/>
      <c r="E2653" s="56"/>
    </row>
    <row r="2654" spans="1:5" ht="15.6" x14ac:dyDescent="0.3">
      <c r="A2654" s="74">
        <v>2641</v>
      </c>
      <c r="B2654" s="33" t="s">
        <v>3127</v>
      </c>
      <c r="C2654" s="79" t="s">
        <v>2945</v>
      </c>
      <c r="D2654" s="49"/>
      <c r="E2654" s="56"/>
    </row>
    <row r="2655" spans="1:5" ht="15.6" x14ac:dyDescent="0.3">
      <c r="A2655" s="74">
        <v>2642</v>
      </c>
      <c r="B2655" s="33" t="s">
        <v>3128</v>
      </c>
      <c r="C2655" s="79" t="s">
        <v>2945</v>
      </c>
      <c r="D2655" s="49"/>
      <c r="E2655" s="56"/>
    </row>
    <row r="2656" spans="1:5" ht="15.6" x14ac:dyDescent="0.3">
      <c r="A2656" s="74">
        <v>2643</v>
      </c>
      <c r="B2656" s="31" t="s">
        <v>2731</v>
      </c>
      <c r="C2656" s="45" t="s">
        <v>2944</v>
      </c>
      <c r="D2656" s="45" t="s">
        <v>2710</v>
      </c>
      <c r="E2656" s="45"/>
    </row>
    <row r="2657" spans="1:5" ht="15.6" x14ac:dyDescent="0.3">
      <c r="A2657" s="74">
        <v>2644</v>
      </c>
      <c r="B2657" s="33" t="s">
        <v>3129</v>
      </c>
      <c r="C2657" s="79" t="s">
        <v>2945</v>
      </c>
      <c r="D2657" s="49"/>
      <c r="E2657" s="56"/>
    </row>
    <row r="2658" spans="1:5" ht="15.6" x14ac:dyDescent="0.3">
      <c r="A2658" s="74">
        <v>2645</v>
      </c>
      <c r="B2658" s="31" t="s">
        <v>2720</v>
      </c>
      <c r="C2658" s="45" t="s">
        <v>2944</v>
      </c>
      <c r="D2658" s="45" t="s">
        <v>2710</v>
      </c>
      <c r="E2658" s="45"/>
    </row>
    <row r="2659" spans="1:5" ht="15.6" x14ac:dyDescent="0.3">
      <c r="A2659" s="74">
        <v>2646</v>
      </c>
      <c r="B2659" s="33" t="s">
        <v>3130</v>
      </c>
      <c r="C2659" s="79" t="s">
        <v>2945</v>
      </c>
      <c r="D2659" s="49"/>
      <c r="E2659" s="56"/>
    </row>
    <row r="2660" spans="1:5" ht="15.6" x14ac:dyDescent="0.3">
      <c r="A2660" s="74">
        <v>2647</v>
      </c>
      <c r="B2660" s="33" t="s">
        <v>3131</v>
      </c>
      <c r="C2660" s="79" t="s">
        <v>2945</v>
      </c>
      <c r="D2660" s="49"/>
      <c r="E2660" s="56"/>
    </row>
    <row r="2661" spans="1:5" ht="15.6" x14ac:dyDescent="0.3">
      <c r="A2661" s="74">
        <v>2648</v>
      </c>
      <c r="B2661" s="33" t="s">
        <v>3132</v>
      </c>
      <c r="C2661" s="79" t="s">
        <v>2945</v>
      </c>
      <c r="D2661" s="49"/>
      <c r="E2661" s="56"/>
    </row>
    <row r="2662" spans="1:5" ht="15.6" x14ac:dyDescent="0.3">
      <c r="A2662" s="74">
        <v>2649</v>
      </c>
      <c r="B2662" s="31" t="s">
        <v>2875</v>
      </c>
      <c r="C2662" s="45" t="s">
        <v>2944</v>
      </c>
      <c r="D2662" s="45" t="s">
        <v>2688</v>
      </c>
      <c r="E2662" s="45"/>
    </row>
    <row r="2663" spans="1:5" ht="15.6" x14ac:dyDescent="0.3">
      <c r="A2663" s="74">
        <v>2650</v>
      </c>
      <c r="B2663" s="33" t="s">
        <v>3133</v>
      </c>
      <c r="C2663" s="79" t="s">
        <v>2945</v>
      </c>
      <c r="D2663" s="49"/>
      <c r="E2663" s="56"/>
    </row>
    <row r="2664" spans="1:5" ht="15.6" x14ac:dyDescent="0.3">
      <c r="A2664" s="74">
        <v>2651</v>
      </c>
      <c r="B2664" s="33" t="s">
        <v>3134</v>
      </c>
      <c r="C2664" s="79" t="s">
        <v>2945</v>
      </c>
      <c r="D2664" s="49"/>
      <c r="E2664" s="56"/>
    </row>
    <row r="2665" spans="1:5" ht="15.6" x14ac:dyDescent="0.3">
      <c r="A2665" s="74">
        <v>2652</v>
      </c>
      <c r="B2665" s="31" t="s">
        <v>2781</v>
      </c>
      <c r="C2665" s="45" t="s">
        <v>2944</v>
      </c>
      <c r="D2665" s="45" t="s">
        <v>2688</v>
      </c>
      <c r="E2665" s="45"/>
    </row>
    <row r="2666" spans="1:5" ht="15.6" x14ac:dyDescent="0.3">
      <c r="A2666" s="74">
        <v>2653</v>
      </c>
      <c r="B2666" s="31" t="s">
        <v>2839</v>
      </c>
      <c r="C2666" s="45" t="s">
        <v>2944</v>
      </c>
      <c r="D2666" s="45" t="s">
        <v>2688</v>
      </c>
      <c r="E2666" s="45"/>
    </row>
    <row r="2667" spans="1:5" ht="15.6" x14ac:dyDescent="0.3">
      <c r="A2667" s="74">
        <v>2654</v>
      </c>
      <c r="B2667" s="33" t="s">
        <v>3135</v>
      </c>
      <c r="C2667" s="79" t="s">
        <v>2945</v>
      </c>
      <c r="D2667" s="49"/>
      <c r="E2667" s="56"/>
    </row>
    <row r="2668" spans="1:5" ht="15.6" x14ac:dyDescent="0.3">
      <c r="A2668" s="74">
        <v>2655</v>
      </c>
      <c r="B2668" s="33" t="s">
        <v>3136</v>
      </c>
      <c r="C2668" s="79" t="s">
        <v>2945</v>
      </c>
      <c r="D2668" s="49"/>
      <c r="E2668" s="56"/>
    </row>
    <row r="2669" spans="1:5" ht="15.6" x14ac:dyDescent="0.3">
      <c r="A2669" s="74">
        <v>2656</v>
      </c>
      <c r="B2669" s="31" t="s">
        <v>2732</v>
      </c>
      <c r="C2669" s="45" t="s">
        <v>2944</v>
      </c>
      <c r="D2669" s="45" t="s">
        <v>2710</v>
      </c>
      <c r="E2669" s="45"/>
    </row>
    <row r="2670" spans="1:5" ht="15.6" x14ac:dyDescent="0.3">
      <c r="A2670" s="74">
        <v>2657</v>
      </c>
      <c r="B2670" s="33" t="s">
        <v>3137</v>
      </c>
      <c r="C2670" s="79" t="s">
        <v>2945</v>
      </c>
      <c r="D2670" s="49"/>
      <c r="E2670" s="56"/>
    </row>
    <row r="2671" spans="1:5" ht="15.6" x14ac:dyDescent="0.3">
      <c r="A2671" s="74">
        <v>2658</v>
      </c>
      <c r="B2671" s="31" t="s">
        <v>2721</v>
      </c>
      <c r="C2671" s="45" t="s">
        <v>2944</v>
      </c>
      <c r="D2671" s="45" t="s">
        <v>2710</v>
      </c>
      <c r="E2671" s="45"/>
    </row>
    <row r="2672" spans="1:5" ht="15.6" x14ac:dyDescent="0.3">
      <c r="A2672" s="74">
        <v>2659</v>
      </c>
      <c r="B2672" s="31" t="s">
        <v>2811</v>
      </c>
      <c r="C2672" s="45" t="s">
        <v>2944</v>
      </c>
      <c r="D2672" s="45" t="s">
        <v>2688</v>
      </c>
      <c r="E2672" s="45"/>
    </row>
    <row r="2673" spans="1:5" ht="15.6" x14ac:dyDescent="0.3">
      <c r="A2673" s="74">
        <v>2660</v>
      </c>
      <c r="B2673" s="33" t="s">
        <v>3138</v>
      </c>
      <c r="C2673" s="79" t="s">
        <v>2945</v>
      </c>
      <c r="D2673" s="49"/>
      <c r="E2673" s="56"/>
    </row>
    <row r="2674" spans="1:5" ht="15.6" x14ac:dyDescent="0.3">
      <c r="A2674" s="74">
        <v>2661</v>
      </c>
      <c r="B2674" s="31" t="s">
        <v>2876</v>
      </c>
      <c r="C2674" s="45" t="s">
        <v>2944</v>
      </c>
      <c r="D2674" s="45" t="s">
        <v>2688</v>
      </c>
      <c r="E2674" s="45"/>
    </row>
    <row r="2675" spans="1:5" ht="15.6" x14ac:dyDescent="0.3">
      <c r="A2675" s="74">
        <v>2662</v>
      </c>
      <c r="B2675" s="31" t="s">
        <v>2877</v>
      </c>
      <c r="C2675" s="45" t="s">
        <v>2944</v>
      </c>
      <c r="D2675" s="45" t="s">
        <v>2688</v>
      </c>
      <c r="E2675" s="45"/>
    </row>
    <row r="2676" spans="1:5" ht="15.6" x14ac:dyDescent="0.3">
      <c r="A2676" s="74">
        <v>2663</v>
      </c>
      <c r="B2676" s="33" t="s">
        <v>3139</v>
      </c>
      <c r="C2676" s="79" t="s">
        <v>2945</v>
      </c>
      <c r="D2676" s="49"/>
      <c r="E2676" s="56"/>
    </row>
    <row r="2677" spans="1:5" ht="15.6" x14ac:dyDescent="0.3">
      <c r="A2677" s="74">
        <v>2664</v>
      </c>
      <c r="B2677" s="33" t="s">
        <v>3140</v>
      </c>
      <c r="C2677" s="79" t="s">
        <v>2945</v>
      </c>
      <c r="D2677" s="49"/>
      <c r="E2677" s="56"/>
    </row>
    <row r="2678" spans="1:5" ht="15.6" x14ac:dyDescent="0.3">
      <c r="A2678" s="74">
        <v>2665</v>
      </c>
      <c r="B2678" s="33" t="s">
        <v>3141</v>
      </c>
      <c r="C2678" s="79" t="s">
        <v>2945</v>
      </c>
      <c r="D2678" s="49"/>
      <c r="E2678" s="56"/>
    </row>
    <row r="2679" spans="1:5" ht="15.6" x14ac:dyDescent="0.3">
      <c r="A2679" s="74">
        <v>2666</v>
      </c>
      <c r="B2679" s="33" t="s">
        <v>3142</v>
      </c>
      <c r="C2679" s="79" t="s">
        <v>2945</v>
      </c>
      <c r="D2679" s="49"/>
      <c r="E2679" s="56"/>
    </row>
    <row r="2680" spans="1:5" ht="15.6" x14ac:dyDescent="0.3">
      <c r="A2680" s="74">
        <v>2667</v>
      </c>
      <c r="B2680" s="33" t="s">
        <v>3143</v>
      </c>
      <c r="C2680" s="79" t="s">
        <v>2945</v>
      </c>
      <c r="D2680" s="49"/>
      <c r="E2680" s="56"/>
    </row>
    <row r="2681" spans="1:5" ht="15.6" x14ac:dyDescent="0.3">
      <c r="A2681" s="74">
        <v>2668</v>
      </c>
      <c r="B2681" s="31" t="s">
        <v>2782</v>
      </c>
      <c r="C2681" s="45" t="s">
        <v>2944</v>
      </c>
      <c r="D2681" s="45" t="s">
        <v>2688</v>
      </c>
      <c r="E2681" s="45"/>
    </row>
    <row r="2682" spans="1:5" ht="15.6" x14ac:dyDescent="0.3">
      <c r="A2682" s="74">
        <v>2669</v>
      </c>
      <c r="B2682" s="31" t="s">
        <v>2733</v>
      </c>
      <c r="C2682" s="45" t="s">
        <v>2944</v>
      </c>
      <c r="D2682" s="45" t="s">
        <v>2787</v>
      </c>
      <c r="E2682" s="45"/>
    </row>
    <row r="2683" spans="1:5" ht="15.6" x14ac:dyDescent="0.3">
      <c r="A2683" s="74">
        <v>2670</v>
      </c>
      <c r="B2683" s="33" t="s">
        <v>3144</v>
      </c>
      <c r="C2683" s="79" t="s">
        <v>2945</v>
      </c>
      <c r="D2683" s="49"/>
      <c r="E2683" s="56"/>
    </row>
    <row r="2684" spans="1:5" ht="15.6" x14ac:dyDescent="0.3">
      <c r="A2684" s="74">
        <v>2671</v>
      </c>
      <c r="B2684" s="33" t="s">
        <v>3145</v>
      </c>
      <c r="C2684" s="79" t="s">
        <v>2945</v>
      </c>
      <c r="D2684" s="49"/>
      <c r="E2684" s="56"/>
    </row>
    <row r="2685" spans="1:5" ht="15.6" x14ac:dyDescent="0.3">
      <c r="A2685" s="74">
        <v>2672</v>
      </c>
      <c r="B2685" s="33" t="s">
        <v>3146</v>
      </c>
      <c r="C2685" s="79" t="s">
        <v>2945</v>
      </c>
      <c r="D2685" s="49"/>
      <c r="E2685" s="56"/>
    </row>
    <row r="2686" spans="1:5" ht="15.6" x14ac:dyDescent="0.3">
      <c r="A2686" s="74">
        <v>2673</v>
      </c>
      <c r="B2686" s="33" t="s">
        <v>3147</v>
      </c>
      <c r="C2686" s="79" t="s">
        <v>2945</v>
      </c>
      <c r="D2686" s="49"/>
      <c r="E2686" s="56"/>
    </row>
    <row r="2687" spans="1:5" ht="15.6" x14ac:dyDescent="0.3">
      <c r="A2687" s="74">
        <v>2674</v>
      </c>
      <c r="B2687" s="31" t="s">
        <v>2783</v>
      </c>
      <c r="C2687" s="45" t="s">
        <v>2944</v>
      </c>
      <c r="D2687" s="45" t="s">
        <v>2688</v>
      </c>
      <c r="E2687" s="45"/>
    </row>
    <row r="2688" spans="1:5" ht="15.6" x14ac:dyDescent="0.3">
      <c r="A2688" s="74">
        <v>2675</v>
      </c>
      <c r="B2688" s="31" t="s">
        <v>2840</v>
      </c>
      <c r="C2688" s="45" t="s">
        <v>2944</v>
      </c>
      <c r="D2688" s="45" t="s">
        <v>2688</v>
      </c>
      <c r="E2688" s="45"/>
    </row>
    <row r="2689" spans="1:5" ht="15.6" x14ac:dyDescent="0.3">
      <c r="A2689" s="74">
        <v>2676</v>
      </c>
      <c r="B2689" s="33" t="s">
        <v>3148</v>
      </c>
      <c r="C2689" s="79" t="s">
        <v>2945</v>
      </c>
      <c r="D2689" s="49"/>
      <c r="E2689" s="56"/>
    </row>
    <row r="2690" spans="1:5" ht="15.6" x14ac:dyDescent="0.3">
      <c r="A2690" s="74">
        <v>2677</v>
      </c>
      <c r="B2690" s="31" t="s">
        <v>2722</v>
      </c>
      <c r="C2690" s="45" t="s">
        <v>2944</v>
      </c>
      <c r="D2690" s="45" t="s">
        <v>2710</v>
      </c>
      <c r="E2690" s="45"/>
    </row>
    <row r="2691" spans="1:5" ht="15.6" x14ac:dyDescent="0.3">
      <c r="A2691" s="74">
        <v>2678</v>
      </c>
      <c r="B2691" s="33" t="s">
        <v>3149</v>
      </c>
      <c r="C2691" s="79" t="s">
        <v>2945</v>
      </c>
      <c r="D2691" s="49"/>
      <c r="E2691" s="56"/>
    </row>
    <row r="2692" spans="1:5" ht="15.6" x14ac:dyDescent="0.3">
      <c r="A2692" s="74">
        <v>2679</v>
      </c>
      <c r="B2692" s="33" t="s">
        <v>3150</v>
      </c>
      <c r="C2692" s="79" t="s">
        <v>2945</v>
      </c>
      <c r="D2692" s="49"/>
      <c r="E2692" s="56"/>
    </row>
    <row r="2693" spans="1:5" ht="15.6" x14ac:dyDescent="0.3">
      <c r="A2693" s="74">
        <v>2680</v>
      </c>
      <c r="B2693" s="33" t="s">
        <v>3151</v>
      </c>
      <c r="C2693" s="79" t="s">
        <v>2945</v>
      </c>
      <c r="D2693" s="49"/>
      <c r="E2693" s="56"/>
    </row>
    <row r="2694" spans="1:5" ht="15.6" x14ac:dyDescent="0.3">
      <c r="A2694" s="74">
        <v>2681</v>
      </c>
      <c r="B2694" s="33" t="s">
        <v>3152</v>
      </c>
      <c r="C2694" s="79" t="s">
        <v>2945</v>
      </c>
      <c r="D2694" s="49"/>
      <c r="E2694" s="56"/>
    </row>
    <row r="2695" spans="1:5" ht="15.6" x14ac:dyDescent="0.3">
      <c r="A2695" s="74">
        <v>2682</v>
      </c>
      <c r="B2695" s="33" t="s">
        <v>3153</v>
      </c>
      <c r="C2695" s="79" t="s">
        <v>2945</v>
      </c>
      <c r="D2695" s="49"/>
      <c r="E2695" s="56"/>
    </row>
    <row r="2696" spans="1:5" ht="15.6" x14ac:dyDescent="0.3">
      <c r="A2696" s="74">
        <v>2683</v>
      </c>
      <c r="B2696" s="31" t="s">
        <v>2784</v>
      </c>
      <c r="C2696" s="45" t="s">
        <v>2944</v>
      </c>
      <c r="D2696" s="45" t="s">
        <v>2688</v>
      </c>
      <c r="E2696" s="45"/>
    </row>
    <row r="2697" spans="1:5" ht="15.6" x14ac:dyDescent="0.3">
      <c r="A2697" s="74">
        <v>2684</v>
      </c>
      <c r="B2697" s="33" t="s">
        <v>3154</v>
      </c>
      <c r="C2697" s="79" t="s">
        <v>2945</v>
      </c>
      <c r="D2697" s="49"/>
      <c r="E2697" s="56"/>
    </row>
    <row r="2698" spans="1:5" ht="15.6" x14ac:dyDescent="0.3">
      <c r="A2698" s="74">
        <v>2685</v>
      </c>
      <c r="B2698" s="33" t="s">
        <v>3155</v>
      </c>
      <c r="C2698" s="79" t="s">
        <v>2945</v>
      </c>
      <c r="D2698" s="49"/>
      <c r="E2698" s="56"/>
    </row>
    <row r="2699" spans="1:5" ht="15.6" x14ac:dyDescent="0.3">
      <c r="A2699" s="74">
        <v>2686</v>
      </c>
      <c r="B2699" s="31" t="s">
        <v>2841</v>
      </c>
      <c r="C2699" s="45" t="s">
        <v>2944</v>
      </c>
      <c r="D2699" s="45" t="s">
        <v>2688</v>
      </c>
      <c r="E2699" s="45"/>
    </row>
    <row r="2700" spans="1:5" ht="15.6" x14ac:dyDescent="0.3">
      <c r="A2700" s="74">
        <v>2687</v>
      </c>
      <c r="B2700" s="33" t="s">
        <v>3156</v>
      </c>
      <c r="C2700" s="79" t="s">
        <v>2945</v>
      </c>
      <c r="D2700" s="49"/>
      <c r="E2700" s="56"/>
    </row>
    <row r="2701" spans="1:5" ht="15.6" x14ac:dyDescent="0.3">
      <c r="A2701" s="74">
        <v>2688</v>
      </c>
      <c r="B2701" s="31" t="s">
        <v>2785</v>
      </c>
      <c r="C2701" s="45" t="s">
        <v>2944</v>
      </c>
      <c r="D2701" s="45" t="s">
        <v>2689</v>
      </c>
      <c r="E2701" s="45"/>
    </row>
    <row r="2702" spans="1:5" ht="15.6" x14ac:dyDescent="0.3">
      <c r="A2702" s="74">
        <v>2689</v>
      </c>
      <c r="B2702" s="31" t="s">
        <v>2878</v>
      </c>
      <c r="C2702" s="45" t="s">
        <v>2944</v>
      </c>
      <c r="D2702" s="45" t="s">
        <v>2688</v>
      </c>
      <c r="E2702" s="45"/>
    </row>
    <row r="2703" spans="1:5" ht="15.6" x14ac:dyDescent="0.3">
      <c r="A2703" s="74">
        <v>2690</v>
      </c>
      <c r="B2703" s="33" t="s">
        <v>3157</v>
      </c>
      <c r="C2703" s="79" t="s">
        <v>2945</v>
      </c>
      <c r="D2703" s="49"/>
      <c r="E2703" s="56"/>
    </row>
  </sheetData>
  <autoFilter ref="B2334:E2334" xr:uid="{9E623869-33B4-41BA-9CD1-8BB27FEB7941}">
    <sortState xmlns:xlrd2="http://schemas.microsoft.com/office/spreadsheetml/2017/richdata2" ref="B2335:E2703">
      <sortCondition ref="B2334"/>
    </sortState>
  </autoFilter>
  <mergeCells count="1">
    <mergeCell ref="D5:E5"/>
  </mergeCells>
  <phoneticPr fontId="27" type="noConversion"/>
  <conditionalFormatting sqref="A4:A6 F203:F207 F86:F128 F50:F83 D474:D491 F169:F201 D12:D20 D9:D10 D300:D325 D464:D472 F406:F494 Q4:XFD11 F505:F533 E533:E536 G1603:G2332 A537 D2331:E2331 C2704:D1048576 D539:E539 D2332:D2356 E2334 D2358:D2491 D2498:D2561 C2333:C2561 G12:XFD14 F2333:G1048576 N9 L10:N20 I10:J20 D22:D116 C7:C10 F209:F325 D208:D298 G210:G325 C117:D128 F538:G1580 H498:H1048576 B1399:B1694 D1399:E1694 D327:D336 C326:D326 U27:XFD44 D339:D368 E541:E1045 D540:D1359 G15:G128 O7:P20 M7:M9 H480:H491 I479:L1048576 M67:P128 H67:H128 I50:L128 H193:H325 I192:L324 M209:P324 F326:H326 I325:P325 Q45:XFD128 O44:P66 Q130:XFD208 I130:L190 H130:H191 M130:P207 G130:G208 C130:C325 D130:D206 F130:F167 D370:D462 C327:C536 G327:G494 F327:F402 M326:P1048576 H327:H463 I326:L466 Q210:XFD1048576 A2331:A1048576 H8:P8 M21:XFD21 Q22:XFD26 Q15:XFD20 M4:P7">
    <cfRule type="cellIs" dxfId="596" priority="52" operator="equal">
      <formula>1</formula>
    </cfRule>
  </conditionalFormatting>
  <conditionalFormatting sqref="D207 G209 Q209:XFD209 M208:P208 H192 I191:L191">
    <cfRule type="cellIs" dxfId="595" priority="51" operator="equal">
      <formula>1</formula>
    </cfRule>
  </conditionalFormatting>
  <conditionalFormatting sqref="D299 D337:D338 D369 D463 D473 F202">
    <cfRule type="cellIs" dxfId="594" priority="50" operator="equal">
      <formula>1</formula>
    </cfRule>
  </conditionalFormatting>
  <conditionalFormatting sqref="F208">
    <cfRule type="cellIs" dxfId="593" priority="49" operator="equal">
      <formula>1</formula>
    </cfRule>
  </conditionalFormatting>
  <conditionalFormatting sqref="F18:F30">
    <cfRule type="duplicateValues" dxfId="592" priority="42"/>
  </conditionalFormatting>
  <conditionalFormatting sqref="E20">
    <cfRule type="duplicateValues" dxfId="591" priority="41"/>
  </conditionalFormatting>
  <conditionalFormatting sqref="F31:F49">
    <cfRule type="duplicateValues" dxfId="590" priority="40"/>
  </conditionalFormatting>
  <conditionalFormatting sqref="C4:C6">
    <cfRule type="cellIs" dxfId="589" priority="36" operator="equal">
      <formula>1</formula>
    </cfRule>
  </conditionalFormatting>
  <conditionalFormatting sqref="M10">
    <cfRule type="duplicateValues" dxfId="588" priority="23"/>
  </conditionalFormatting>
  <conditionalFormatting sqref="I10:I20 M10">
    <cfRule type="duplicateValues" dxfId="587" priority="24"/>
  </conditionalFormatting>
  <conditionalFormatting sqref="F12:F17">
    <cfRule type="duplicateValues" dxfId="586" priority="2311"/>
  </conditionalFormatting>
  <conditionalFormatting sqref="E20">
    <cfRule type="duplicateValues" dxfId="585" priority="2341"/>
  </conditionalFormatting>
  <conditionalFormatting sqref="C538:D538 D1361:D1393 E1077:E1393 B1395:B1397 D1395:E1397 B1696:B1991 D1696:E1991 B2316:B2330 D2316:E2330 E1047:E1075 B539:B1393 B1993:B2314 D1993:E2314">
    <cfRule type="cellIs" dxfId="584" priority="11" operator="equal">
      <formula>1</formula>
    </cfRule>
  </conditionalFormatting>
  <conditionalFormatting sqref="B538">
    <cfRule type="cellIs" dxfId="583" priority="10" operator="equal">
      <formula>1</formula>
    </cfRule>
  </conditionalFormatting>
  <conditionalFormatting sqref="B2316:B2330 B2006:B2314 B1993:B2004 B1696:B1991 B1399:B1694 B1395:B1397 B540:B1393">
    <cfRule type="duplicateValues" dxfId="582" priority="12"/>
  </conditionalFormatting>
  <conditionalFormatting sqref="B2562:B2623">
    <cfRule type="duplicateValues" dxfId="581" priority="2426"/>
  </conditionalFormatting>
  <conditionalFormatting sqref="B2562:B2703">
    <cfRule type="duplicateValues" dxfId="580" priority="2508"/>
  </conditionalFormatting>
  <conditionalFormatting sqref="G129:XFD129">
    <cfRule type="cellIs" dxfId="579" priority="2" operator="equal">
      <formula>1</formula>
    </cfRule>
  </conditionalFormatting>
  <conditionalFormatting sqref="F129 C129:D129">
    <cfRule type="cellIs" dxfId="578" priority="1" operator="equal">
      <formula>1</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EE2EF-CC3C-4086-9A5C-0EC84C0D29D8}">
  <dimension ref="A2:AL2702"/>
  <sheetViews>
    <sheetView tabSelected="1" zoomScale="70" zoomScaleNormal="70" workbookViewId="0">
      <selection activeCell="T17" sqref="T17"/>
    </sheetView>
  </sheetViews>
  <sheetFormatPr defaultRowHeight="14.4" x14ac:dyDescent="0.3"/>
  <cols>
    <col min="1" max="1" width="8.88671875" style="74"/>
    <col min="2" max="2" width="34.44140625" style="75" customWidth="1"/>
    <col min="3" max="3" width="15.44140625" style="75" bestFit="1" customWidth="1"/>
    <col min="4" max="4" width="19.5546875" style="49" customWidth="1"/>
    <col min="5" max="5" width="10.33203125" style="56" customWidth="1"/>
    <col min="6" max="8" width="19.5546875" style="49" customWidth="1"/>
    <col min="9" max="9" width="26.21875" style="49" customWidth="1"/>
    <col min="10" max="10" width="25.77734375" style="49" customWidth="1"/>
    <col min="11" max="11" width="28.109375" style="48" customWidth="1"/>
    <col min="12" max="12" width="13.77734375" style="48" customWidth="1"/>
    <col min="13" max="14" width="8.88671875" style="48"/>
    <col min="15" max="15" width="13.6640625" style="48" customWidth="1"/>
    <col min="16" max="16384" width="8.88671875" style="48"/>
  </cols>
  <sheetData>
    <row r="2" spans="1:25" ht="123.6" customHeight="1" x14ac:dyDescent="0.3">
      <c r="B2" s="102" t="s">
        <v>3173</v>
      </c>
    </row>
    <row r="3" spans="1:25" x14ac:dyDescent="0.3">
      <c r="A3" s="78"/>
      <c r="B3" s="106" t="s">
        <v>1347</v>
      </c>
      <c r="C3" s="79"/>
      <c r="G3" s="56"/>
      <c r="H3" s="56"/>
      <c r="I3" s="56"/>
      <c r="J3" s="56"/>
      <c r="Y3" s="60"/>
    </row>
    <row r="4" spans="1:25" x14ac:dyDescent="0.3">
      <c r="A4" s="78"/>
      <c r="B4" s="107" t="s">
        <v>1699</v>
      </c>
      <c r="C4" s="79"/>
      <c r="G4" s="56"/>
      <c r="H4" s="56"/>
      <c r="I4" s="56"/>
      <c r="J4" s="56"/>
      <c r="Y4" s="60"/>
    </row>
    <row r="5" spans="1:25" ht="15.6" x14ac:dyDescent="0.3">
      <c r="A5" s="78" t="s">
        <v>2934</v>
      </c>
      <c r="B5" s="115" t="s">
        <v>1621</v>
      </c>
      <c r="C5" s="79" t="s">
        <v>2935</v>
      </c>
      <c r="D5" s="49" t="s">
        <v>2936</v>
      </c>
      <c r="E5" s="56" t="s">
        <v>2937</v>
      </c>
      <c r="G5" s="169" t="s">
        <v>1622</v>
      </c>
      <c r="H5" s="170"/>
      <c r="I5" s="96"/>
      <c r="K5" s="166" t="s">
        <v>3210</v>
      </c>
      <c r="L5" s="163">
        <v>2689</v>
      </c>
      <c r="Y5" s="60"/>
    </row>
    <row r="6" spans="1:25" x14ac:dyDescent="0.3">
      <c r="A6" s="74">
        <v>1</v>
      </c>
      <c r="B6" s="79" t="s">
        <v>53</v>
      </c>
      <c r="C6" s="75" t="s">
        <v>3170</v>
      </c>
      <c r="E6" s="79" t="s">
        <v>3168</v>
      </c>
      <c r="G6" s="32" t="s">
        <v>1502</v>
      </c>
      <c r="H6" s="171" t="s">
        <v>1745</v>
      </c>
      <c r="I6" s="108" t="s">
        <v>1509</v>
      </c>
      <c r="K6" s="167"/>
      <c r="L6" s="164"/>
    </row>
    <row r="7" spans="1:25" ht="15.6" x14ac:dyDescent="0.3">
      <c r="A7" s="74">
        <v>2</v>
      </c>
      <c r="B7" s="79" t="s">
        <v>292</v>
      </c>
      <c r="C7" s="75" t="s">
        <v>3170</v>
      </c>
      <c r="D7" s="48"/>
      <c r="E7" s="79" t="s">
        <v>3168</v>
      </c>
      <c r="G7" s="32" t="s">
        <v>1502</v>
      </c>
      <c r="H7" s="92" t="s">
        <v>888</v>
      </c>
      <c r="I7" s="108" t="s">
        <v>1509</v>
      </c>
      <c r="K7" s="168" t="s">
        <v>3211</v>
      </c>
      <c r="L7" s="165">
        <v>2684</v>
      </c>
    </row>
    <row r="8" spans="1:25" x14ac:dyDescent="0.3">
      <c r="A8" s="74">
        <v>3</v>
      </c>
      <c r="B8" s="79" t="s">
        <v>327</v>
      </c>
      <c r="C8" s="75" t="s">
        <v>3170</v>
      </c>
      <c r="D8" s="56"/>
      <c r="E8" s="79" t="s">
        <v>3168</v>
      </c>
      <c r="G8" s="32" t="s">
        <v>1502</v>
      </c>
      <c r="H8" s="92" t="s">
        <v>915</v>
      </c>
      <c r="I8" s="108" t="s">
        <v>1509</v>
      </c>
      <c r="J8" s="48"/>
    </row>
    <row r="9" spans="1:25" x14ac:dyDescent="0.3">
      <c r="A9" s="74">
        <v>4</v>
      </c>
      <c r="B9" s="79" t="s">
        <v>285</v>
      </c>
      <c r="C9" s="75" t="s">
        <v>3170</v>
      </c>
      <c r="D9" s="56"/>
      <c r="E9" s="79" t="s">
        <v>3168</v>
      </c>
      <c r="G9" s="32" t="s">
        <v>1502</v>
      </c>
      <c r="H9" s="171" t="s">
        <v>1893</v>
      </c>
      <c r="I9" s="108" t="s">
        <v>1509</v>
      </c>
    </row>
    <row r="10" spans="1:25" x14ac:dyDescent="0.3">
      <c r="A10" s="74">
        <v>5</v>
      </c>
      <c r="B10" s="79" t="s">
        <v>322</v>
      </c>
      <c r="C10" s="75" t="s">
        <v>3170</v>
      </c>
      <c r="D10" s="48"/>
      <c r="E10" s="79" t="s">
        <v>3168</v>
      </c>
      <c r="G10" s="32" t="s">
        <v>1502</v>
      </c>
      <c r="H10" s="92" t="s">
        <v>1023</v>
      </c>
      <c r="I10" s="108" t="s">
        <v>1509</v>
      </c>
    </row>
    <row r="11" spans="1:25" ht="15.6" x14ac:dyDescent="0.3">
      <c r="A11" s="74">
        <v>6</v>
      </c>
      <c r="B11" s="79" t="s">
        <v>383</v>
      </c>
      <c r="C11" s="75" t="s">
        <v>3170</v>
      </c>
      <c r="D11" s="56"/>
      <c r="E11" s="79" t="s">
        <v>3168</v>
      </c>
      <c r="F11" s="45"/>
      <c r="G11" s="172" t="s">
        <v>1624</v>
      </c>
      <c r="H11" s="173" t="s">
        <v>3212</v>
      </c>
      <c r="I11" s="174" t="s">
        <v>1509</v>
      </c>
    </row>
    <row r="12" spans="1:25" x14ac:dyDescent="0.3">
      <c r="A12" s="74">
        <v>7</v>
      </c>
      <c r="B12" s="79" t="s">
        <v>159</v>
      </c>
      <c r="C12" s="75" t="s">
        <v>3170</v>
      </c>
      <c r="D12" s="56"/>
      <c r="E12" s="79" t="s">
        <v>3168</v>
      </c>
      <c r="F12" s="45"/>
      <c r="G12" s="144"/>
      <c r="H12" s="79"/>
      <c r="I12" s="131"/>
      <c r="J12" s="56"/>
      <c r="K12" s="54"/>
    </row>
    <row r="13" spans="1:25" x14ac:dyDescent="0.3">
      <c r="A13" s="74">
        <v>8</v>
      </c>
      <c r="B13" s="79" t="s">
        <v>337</v>
      </c>
      <c r="C13" s="75" t="s">
        <v>3170</v>
      </c>
      <c r="D13" s="56"/>
      <c r="E13" s="79" t="s">
        <v>3168</v>
      </c>
      <c r="F13" s="45"/>
      <c r="G13" s="56"/>
      <c r="H13" s="56"/>
      <c r="I13" s="56"/>
      <c r="J13" s="56"/>
    </row>
    <row r="14" spans="1:25" x14ac:dyDescent="0.3">
      <c r="A14" s="74">
        <v>9</v>
      </c>
      <c r="B14" s="45" t="s">
        <v>2879</v>
      </c>
      <c r="C14" s="79" t="s">
        <v>3172</v>
      </c>
      <c r="D14" s="45"/>
      <c r="E14" s="79" t="s">
        <v>3168</v>
      </c>
      <c r="F14" s="45"/>
      <c r="G14" s="56"/>
      <c r="H14" s="56"/>
      <c r="I14" s="56"/>
      <c r="J14" s="56"/>
    </row>
    <row r="15" spans="1:25" x14ac:dyDescent="0.3">
      <c r="A15" s="74">
        <v>10</v>
      </c>
      <c r="B15" s="48" t="s">
        <v>2880</v>
      </c>
      <c r="C15" s="79" t="s">
        <v>3172</v>
      </c>
      <c r="D15" s="48"/>
      <c r="E15" s="79" t="s">
        <v>3168</v>
      </c>
      <c r="F15" s="45"/>
      <c r="G15" s="56"/>
      <c r="H15" s="56"/>
      <c r="I15" s="56"/>
      <c r="J15" s="56"/>
    </row>
    <row r="16" spans="1:25" x14ac:dyDescent="0.3">
      <c r="A16" s="74">
        <v>11</v>
      </c>
      <c r="B16" s="79" t="s">
        <v>57</v>
      </c>
      <c r="C16" s="75" t="s">
        <v>3170</v>
      </c>
      <c r="D16" s="56"/>
      <c r="E16" s="79" t="s">
        <v>3168</v>
      </c>
      <c r="F16" s="45"/>
      <c r="G16" s="56"/>
      <c r="H16" s="56"/>
      <c r="I16" s="56"/>
      <c r="J16" s="56"/>
    </row>
    <row r="17" spans="1:22" x14ac:dyDescent="0.3">
      <c r="A17" s="74">
        <v>12</v>
      </c>
      <c r="B17" s="79" t="s">
        <v>1758</v>
      </c>
      <c r="C17" s="79" t="s">
        <v>3172</v>
      </c>
      <c r="D17" s="56"/>
      <c r="E17" s="79" t="s">
        <v>3168</v>
      </c>
      <c r="F17" s="45"/>
      <c r="G17" s="56"/>
      <c r="H17" s="56"/>
      <c r="I17" s="56"/>
      <c r="J17" s="56"/>
    </row>
    <row r="18" spans="1:22" x14ac:dyDescent="0.3">
      <c r="A18" s="74">
        <v>13</v>
      </c>
      <c r="B18" s="79" t="s">
        <v>127</v>
      </c>
      <c r="C18" s="75" t="s">
        <v>3170</v>
      </c>
      <c r="D18" s="56"/>
      <c r="E18" s="79" t="s">
        <v>3168</v>
      </c>
      <c r="F18" s="45"/>
      <c r="G18" s="56"/>
      <c r="H18" s="56"/>
      <c r="I18" s="56"/>
      <c r="J18" s="56"/>
      <c r="R18" s="61"/>
    </row>
    <row r="19" spans="1:22" x14ac:dyDescent="0.3">
      <c r="A19" s="74">
        <v>14</v>
      </c>
      <c r="B19" s="79" t="s">
        <v>401</v>
      </c>
      <c r="C19" s="75" t="s">
        <v>3170</v>
      </c>
      <c r="D19" s="56"/>
      <c r="E19" s="79" t="s">
        <v>3168</v>
      </c>
      <c r="F19" s="45"/>
      <c r="G19" s="56"/>
      <c r="H19" s="56"/>
      <c r="I19" s="56"/>
      <c r="J19" s="56"/>
    </row>
    <row r="20" spans="1:22" x14ac:dyDescent="0.3">
      <c r="A20" s="74">
        <v>15</v>
      </c>
      <c r="B20" s="79" t="s">
        <v>185</v>
      </c>
      <c r="C20" s="75" t="s">
        <v>3170</v>
      </c>
      <c r="D20" s="56"/>
      <c r="E20" s="79" t="s">
        <v>3168</v>
      </c>
      <c r="F20" s="45"/>
      <c r="G20" s="56"/>
      <c r="H20" s="56"/>
      <c r="I20" s="56"/>
      <c r="J20" s="56"/>
    </row>
    <row r="21" spans="1:22" x14ac:dyDescent="0.3">
      <c r="A21" s="74">
        <v>16</v>
      </c>
      <c r="B21" s="45" t="s">
        <v>2881</v>
      </c>
      <c r="C21" s="79" t="s">
        <v>3172</v>
      </c>
      <c r="D21" s="45"/>
      <c r="E21" s="79" t="s">
        <v>3168</v>
      </c>
      <c r="F21" s="45"/>
      <c r="G21" s="56"/>
      <c r="H21" s="56"/>
      <c r="I21" s="56"/>
      <c r="J21" s="56"/>
    </row>
    <row r="22" spans="1:22" x14ac:dyDescent="0.3">
      <c r="A22" s="74">
        <v>17</v>
      </c>
      <c r="B22" s="79" t="s">
        <v>338</v>
      </c>
      <c r="C22" s="75" t="s">
        <v>3170</v>
      </c>
      <c r="D22" s="56"/>
      <c r="E22" s="79" t="s">
        <v>3168</v>
      </c>
      <c r="F22" s="45"/>
      <c r="G22" s="56"/>
      <c r="H22" s="56"/>
      <c r="I22" s="56"/>
      <c r="J22" s="56"/>
      <c r="V22" s="61"/>
    </row>
    <row r="23" spans="1:22" x14ac:dyDescent="0.3">
      <c r="A23" s="74">
        <v>18</v>
      </c>
      <c r="B23" s="79" t="s">
        <v>201</v>
      </c>
      <c r="C23" s="75" t="s">
        <v>3170</v>
      </c>
      <c r="D23" s="56"/>
      <c r="E23" s="79" t="s">
        <v>3168</v>
      </c>
      <c r="F23" s="45"/>
      <c r="G23" s="56"/>
      <c r="H23" s="56"/>
      <c r="I23" s="56"/>
      <c r="J23" s="56"/>
    </row>
    <row r="24" spans="1:22" x14ac:dyDescent="0.3">
      <c r="A24" s="74">
        <v>19</v>
      </c>
      <c r="B24" s="79" t="s">
        <v>265</v>
      </c>
      <c r="C24" s="75" t="s">
        <v>3170</v>
      </c>
      <c r="D24" s="56"/>
      <c r="E24" s="79" t="s">
        <v>3168</v>
      </c>
      <c r="F24" s="45"/>
      <c r="G24" s="56"/>
      <c r="H24" s="56"/>
      <c r="I24" s="56"/>
      <c r="J24" s="56"/>
    </row>
    <row r="25" spans="1:22" x14ac:dyDescent="0.3">
      <c r="A25" s="74">
        <v>20</v>
      </c>
      <c r="B25" s="79" t="s">
        <v>8</v>
      </c>
      <c r="C25" s="75" t="s">
        <v>3170</v>
      </c>
      <c r="D25" s="56"/>
      <c r="E25" s="79" t="s">
        <v>3168</v>
      </c>
      <c r="F25" s="45"/>
      <c r="G25" s="56"/>
      <c r="H25" s="56"/>
      <c r="I25" s="56"/>
      <c r="J25" s="56"/>
    </row>
    <row r="26" spans="1:22" x14ac:dyDescent="0.3">
      <c r="A26" s="74">
        <v>21</v>
      </c>
      <c r="B26" s="79" t="s">
        <v>11</v>
      </c>
      <c r="C26" s="75" t="s">
        <v>3170</v>
      </c>
      <c r="D26" s="56"/>
      <c r="E26" s="79" t="s">
        <v>3168</v>
      </c>
      <c r="F26" s="45"/>
      <c r="G26" s="56"/>
      <c r="H26" s="56"/>
      <c r="I26" s="56"/>
      <c r="J26" s="56"/>
    </row>
    <row r="27" spans="1:22" x14ac:dyDescent="0.3">
      <c r="A27" s="74">
        <v>22</v>
      </c>
      <c r="B27" s="79" t="s">
        <v>358</v>
      </c>
      <c r="C27" s="75" t="s">
        <v>3170</v>
      </c>
      <c r="D27" s="56"/>
      <c r="E27" s="79" t="s">
        <v>3168</v>
      </c>
      <c r="F27" s="45"/>
      <c r="G27" s="56"/>
      <c r="H27" s="56"/>
      <c r="I27" s="56"/>
      <c r="J27" s="56"/>
    </row>
    <row r="28" spans="1:22" x14ac:dyDescent="0.3">
      <c r="A28" s="74">
        <v>23</v>
      </c>
      <c r="B28" s="79" t="s">
        <v>213</v>
      </c>
      <c r="C28" s="75" t="s">
        <v>3170</v>
      </c>
      <c r="D28" s="56"/>
      <c r="E28" s="79" t="s">
        <v>3168</v>
      </c>
      <c r="F28" s="45"/>
      <c r="G28" s="56"/>
      <c r="H28" s="56"/>
      <c r="I28" s="56"/>
      <c r="J28" s="56"/>
    </row>
    <row r="29" spans="1:22" x14ac:dyDescent="0.3">
      <c r="A29" s="74">
        <v>24</v>
      </c>
      <c r="B29" s="79" t="s">
        <v>87</v>
      </c>
      <c r="C29" s="75" t="s">
        <v>3170</v>
      </c>
      <c r="D29" s="56"/>
      <c r="E29" s="79" t="s">
        <v>3168</v>
      </c>
      <c r="F29" s="45"/>
      <c r="G29" s="56"/>
      <c r="H29" s="56"/>
      <c r="I29" s="56"/>
      <c r="J29" s="56"/>
    </row>
    <row r="30" spans="1:22" x14ac:dyDescent="0.3">
      <c r="A30" s="74">
        <v>25</v>
      </c>
      <c r="B30" s="79" t="s">
        <v>107</v>
      </c>
      <c r="C30" s="75" t="s">
        <v>3170</v>
      </c>
      <c r="D30" s="56"/>
      <c r="E30" s="79" t="s">
        <v>3168</v>
      </c>
      <c r="F30" s="45"/>
      <c r="G30" s="56"/>
      <c r="H30" s="56"/>
      <c r="I30" s="56"/>
      <c r="J30" s="56"/>
    </row>
    <row r="31" spans="1:22" x14ac:dyDescent="0.3">
      <c r="A31" s="74">
        <v>26</v>
      </c>
      <c r="B31" s="79" t="s">
        <v>320</v>
      </c>
      <c r="C31" s="75" t="s">
        <v>3170</v>
      </c>
      <c r="D31" s="56"/>
      <c r="E31" s="79" t="s">
        <v>3168</v>
      </c>
      <c r="F31" s="45"/>
      <c r="G31" s="56"/>
      <c r="H31" s="56"/>
      <c r="I31" s="56"/>
      <c r="J31" s="56"/>
    </row>
    <row r="32" spans="1:22" x14ac:dyDescent="0.3">
      <c r="A32" s="74">
        <v>27</v>
      </c>
      <c r="B32" s="79" t="s">
        <v>381</v>
      </c>
      <c r="C32" s="75" t="s">
        <v>3170</v>
      </c>
      <c r="D32" s="56"/>
      <c r="E32" s="79" t="s">
        <v>3168</v>
      </c>
      <c r="F32" s="45"/>
      <c r="G32" s="56"/>
      <c r="H32" s="56"/>
      <c r="I32" s="56"/>
      <c r="J32" s="56"/>
    </row>
    <row r="33" spans="1:22" x14ac:dyDescent="0.3">
      <c r="A33" s="74">
        <v>28</v>
      </c>
      <c r="B33" s="45" t="s">
        <v>2882</v>
      </c>
      <c r="C33" s="79" t="s">
        <v>3172</v>
      </c>
      <c r="D33" s="45"/>
      <c r="E33" s="79" t="s">
        <v>3168</v>
      </c>
      <c r="F33" s="45"/>
      <c r="G33" s="56"/>
      <c r="H33" s="56"/>
      <c r="I33" s="56"/>
      <c r="J33" s="56"/>
    </row>
    <row r="34" spans="1:22" x14ac:dyDescent="0.3">
      <c r="A34" s="74">
        <v>29</v>
      </c>
      <c r="B34" s="79" t="s">
        <v>272</v>
      </c>
      <c r="C34" s="75" t="s">
        <v>3170</v>
      </c>
      <c r="D34" s="56"/>
      <c r="E34" s="79" t="s">
        <v>3168</v>
      </c>
      <c r="F34" s="45"/>
      <c r="G34" s="56"/>
      <c r="H34" s="56"/>
      <c r="I34" s="56"/>
      <c r="J34" s="56"/>
      <c r="V34" s="61"/>
    </row>
    <row r="35" spans="1:22" x14ac:dyDescent="0.3">
      <c r="A35" s="74">
        <v>30</v>
      </c>
      <c r="B35" s="79" t="s">
        <v>264</v>
      </c>
      <c r="C35" s="75" t="s">
        <v>3170</v>
      </c>
      <c r="D35" s="56"/>
      <c r="E35" s="79" t="s">
        <v>3168</v>
      </c>
      <c r="F35" s="45"/>
      <c r="G35" s="56"/>
      <c r="H35" s="56"/>
      <c r="I35" s="56"/>
      <c r="J35" s="56"/>
    </row>
    <row r="36" spans="1:22" x14ac:dyDescent="0.3">
      <c r="A36" s="74">
        <v>31</v>
      </c>
      <c r="B36" s="76" t="s">
        <v>1617</v>
      </c>
      <c r="C36" s="75" t="s">
        <v>3170</v>
      </c>
      <c r="D36" s="56"/>
      <c r="E36" s="79" t="s">
        <v>3168</v>
      </c>
      <c r="F36" s="45"/>
      <c r="G36" s="56"/>
      <c r="H36" s="56"/>
      <c r="I36" s="56"/>
      <c r="J36" s="56"/>
    </row>
    <row r="37" spans="1:22" x14ac:dyDescent="0.3">
      <c r="A37" s="74">
        <v>32</v>
      </c>
      <c r="B37" s="76" t="s">
        <v>1715</v>
      </c>
      <c r="C37" s="79" t="s">
        <v>3172</v>
      </c>
      <c r="D37" s="79"/>
      <c r="E37" s="79" t="s">
        <v>3168</v>
      </c>
      <c r="F37" s="45"/>
      <c r="G37" s="56"/>
      <c r="H37" s="56"/>
      <c r="I37" s="56"/>
      <c r="J37" s="56"/>
    </row>
    <row r="38" spans="1:22" x14ac:dyDescent="0.3">
      <c r="A38" s="74">
        <v>33</v>
      </c>
      <c r="B38" s="79" t="s">
        <v>239</v>
      </c>
      <c r="C38" s="75" t="s">
        <v>3170</v>
      </c>
      <c r="D38" s="56"/>
      <c r="E38" s="79" t="s">
        <v>3168</v>
      </c>
      <c r="F38" s="45"/>
      <c r="G38" s="56"/>
      <c r="H38" s="56"/>
      <c r="I38" s="56"/>
      <c r="J38" s="56"/>
    </row>
    <row r="39" spans="1:22" x14ac:dyDescent="0.3">
      <c r="A39" s="74">
        <v>34</v>
      </c>
      <c r="B39" s="79" t="s">
        <v>165</v>
      </c>
      <c r="C39" s="75" t="s">
        <v>3170</v>
      </c>
      <c r="D39" s="56"/>
      <c r="E39" s="79" t="s">
        <v>3168</v>
      </c>
      <c r="F39" s="45"/>
      <c r="G39" s="56"/>
      <c r="H39" s="56"/>
      <c r="I39" s="56"/>
      <c r="J39" s="56"/>
    </row>
    <row r="40" spans="1:22" x14ac:dyDescent="0.3">
      <c r="A40" s="74">
        <v>35</v>
      </c>
      <c r="B40" s="79" t="s">
        <v>10</v>
      </c>
      <c r="C40" s="75" t="s">
        <v>3170</v>
      </c>
      <c r="D40" s="56"/>
      <c r="E40" s="79" t="s">
        <v>3168</v>
      </c>
      <c r="F40" s="45"/>
      <c r="G40" s="56"/>
      <c r="H40" s="56"/>
      <c r="I40" s="56"/>
      <c r="J40" s="56"/>
    </row>
    <row r="41" spans="1:22" x14ac:dyDescent="0.3">
      <c r="A41" s="74">
        <v>36</v>
      </c>
      <c r="B41" s="48" t="s">
        <v>2883</v>
      </c>
      <c r="C41" s="79" t="s">
        <v>3172</v>
      </c>
      <c r="D41" s="48"/>
      <c r="E41" s="79" t="s">
        <v>3168</v>
      </c>
      <c r="F41" s="45"/>
      <c r="G41" s="56"/>
      <c r="H41" s="56"/>
      <c r="I41" s="56"/>
      <c r="J41" s="56"/>
    </row>
    <row r="42" spans="1:22" x14ac:dyDescent="0.3">
      <c r="A42" s="74">
        <v>37</v>
      </c>
      <c r="B42" s="79" t="s">
        <v>43</v>
      </c>
      <c r="C42" s="75" t="s">
        <v>3170</v>
      </c>
      <c r="D42" s="56"/>
      <c r="E42" s="79" t="s">
        <v>3168</v>
      </c>
      <c r="F42" s="45"/>
      <c r="G42" s="56"/>
      <c r="H42" s="56"/>
      <c r="I42" s="56"/>
      <c r="J42" s="56"/>
    </row>
    <row r="43" spans="1:22" x14ac:dyDescent="0.3">
      <c r="A43" s="74">
        <v>38</v>
      </c>
      <c r="B43" s="79" t="s">
        <v>368</v>
      </c>
      <c r="C43" s="75" t="s">
        <v>3170</v>
      </c>
      <c r="D43" s="56"/>
      <c r="E43" s="79" t="s">
        <v>3168</v>
      </c>
      <c r="F43" s="45"/>
      <c r="G43" s="56"/>
      <c r="H43" s="56"/>
      <c r="I43" s="56"/>
      <c r="J43" s="56"/>
    </row>
    <row r="44" spans="1:22" x14ac:dyDescent="0.3">
      <c r="A44" s="74">
        <v>39</v>
      </c>
      <c r="B44" s="79" t="s">
        <v>140</v>
      </c>
      <c r="C44" s="75" t="s">
        <v>3170</v>
      </c>
      <c r="D44" s="56"/>
      <c r="E44" s="79" t="s">
        <v>3168</v>
      </c>
      <c r="F44" s="45"/>
      <c r="G44" s="56"/>
      <c r="H44" s="56"/>
      <c r="I44" s="56"/>
      <c r="J44" s="56"/>
    </row>
    <row r="45" spans="1:22" x14ac:dyDescent="0.3">
      <c r="A45" s="74">
        <v>40</v>
      </c>
      <c r="B45" s="79" t="s">
        <v>355</v>
      </c>
      <c r="C45" s="75" t="s">
        <v>3170</v>
      </c>
      <c r="D45" s="56"/>
      <c r="E45" s="79" t="s">
        <v>3168</v>
      </c>
      <c r="F45" s="45"/>
      <c r="G45" s="56"/>
      <c r="H45" s="56"/>
      <c r="I45" s="56"/>
      <c r="J45" s="56"/>
    </row>
    <row r="46" spans="1:22" x14ac:dyDescent="0.3">
      <c r="A46" s="74">
        <v>41</v>
      </c>
      <c r="B46" s="79" t="s">
        <v>298</v>
      </c>
      <c r="C46" s="75" t="s">
        <v>3170</v>
      </c>
      <c r="D46" s="56"/>
      <c r="E46" s="79" t="s">
        <v>3168</v>
      </c>
      <c r="F46" s="45"/>
      <c r="G46" s="56"/>
      <c r="H46" s="56"/>
      <c r="I46" s="56"/>
      <c r="J46" s="56"/>
    </row>
    <row r="47" spans="1:22" x14ac:dyDescent="0.3">
      <c r="A47" s="74">
        <v>42</v>
      </c>
      <c r="B47" s="79" t="s">
        <v>370</v>
      </c>
      <c r="C47" s="75" t="s">
        <v>3170</v>
      </c>
      <c r="D47" s="56"/>
      <c r="E47" s="79" t="s">
        <v>3168</v>
      </c>
      <c r="F47" s="45"/>
      <c r="G47" s="56"/>
      <c r="H47" s="56"/>
      <c r="I47" s="56"/>
      <c r="J47" s="56"/>
    </row>
    <row r="48" spans="1:22" x14ac:dyDescent="0.3">
      <c r="A48" s="74">
        <v>43</v>
      </c>
      <c r="B48" s="79" t="s">
        <v>238</v>
      </c>
      <c r="C48" s="75" t="s">
        <v>3170</v>
      </c>
      <c r="D48" s="56"/>
      <c r="E48" s="79" t="s">
        <v>3168</v>
      </c>
      <c r="F48" s="45"/>
      <c r="G48" s="56"/>
      <c r="H48" s="56"/>
      <c r="I48" s="56"/>
      <c r="J48" s="56"/>
    </row>
    <row r="49" spans="1:22" x14ac:dyDescent="0.3">
      <c r="A49" s="74">
        <v>44</v>
      </c>
      <c r="B49" s="79" t="s">
        <v>32</v>
      </c>
      <c r="C49" s="75" t="s">
        <v>3170</v>
      </c>
      <c r="D49" s="56"/>
      <c r="E49" s="79" t="s">
        <v>3168</v>
      </c>
      <c r="F49" s="56"/>
      <c r="G49" s="56"/>
      <c r="H49" s="56"/>
      <c r="I49" s="56"/>
      <c r="J49" s="56"/>
      <c r="V49" s="61"/>
    </row>
    <row r="50" spans="1:22" x14ac:dyDescent="0.3">
      <c r="A50" s="74">
        <v>45</v>
      </c>
      <c r="B50" s="79" t="s">
        <v>1709</v>
      </c>
      <c r="C50" s="79" t="s">
        <v>3172</v>
      </c>
      <c r="D50" s="56"/>
      <c r="E50" s="79" t="s">
        <v>3168</v>
      </c>
      <c r="F50" s="56"/>
      <c r="G50" s="56"/>
      <c r="H50" s="56"/>
      <c r="I50" s="56"/>
      <c r="J50" s="56"/>
    </row>
    <row r="51" spans="1:22" x14ac:dyDescent="0.3">
      <c r="A51" s="74">
        <v>46</v>
      </c>
      <c r="B51" s="79" t="s">
        <v>297</v>
      </c>
      <c r="C51" s="75" t="s">
        <v>3170</v>
      </c>
      <c r="D51" s="56"/>
      <c r="E51" s="79" t="s">
        <v>3168</v>
      </c>
      <c r="F51" s="56"/>
      <c r="G51" s="56"/>
      <c r="H51" s="56"/>
      <c r="I51" s="56"/>
      <c r="J51" s="56"/>
    </row>
    <row r="52" spans="1:22" x14ac:dyDescent="0.3">
      <c r="A52" s="74">
        <v>47</v>
      </c>
      <c r="B52" s="79" t="s">
        <v>195</v>
      </c>
      <c r="C52" s="75" t="s">
        <v>3170</v>
      </c>
      <c r="D52" s="56"/>
      <c r="E52" s="79" t="s">
        <v>3168</v>
      </c>
      <c r="F52" s="56"/>
      <c r="G52" s="56"/>
      <c r="H52" s="56"/>
      <c r="I52" s="56"/>
      <c r="J52" s="56"/>
    </row>
    <row r="53" spans="1:22" x14ac:dyDescent="0.3">
      <c r="A53" s="74">
        <v>48</v>
      </c>
      <c r="B53" s="79" t="s">
        <v>118</v>
      </c>
      <c r="C53" s="75" t="s">
        <v>3170</v>
      </c>
      <c r="D53" s="56"/>
      <c r="E53" s="79" t="s">
        <v>3168</v>
      </c>
      <c r="F53" s="56"/>
      <c r="G53" s="56"/>
      <c r="H53" s="56"/>
      <c r="I53" s="56"/>
      <c r="J53" s="56"/>
    </row>
    <row r="54" spans="1:22" x14ac:dyDescent="0.3">
      <c r="A54" s="74">
        <v>49</v>
      </c>
      <c r="B54" s="79" t="s">
        <v>236</v>
      </c>
      <c r="C54" s="75" t="s">
        <v>3170</v>
      </c>
      <c r="D54" s="56"/>
      <c r="E54" s="79" t="s">
        <v>3168</v>
      </c>
      <c r="F54" s="56"/>
      <c r="G54" s="56"/>
      <c r="H54" s="56"/>
      <c r="I54" s="56"/>
      <c r="J54" s="56"/>
    </row>
    <row r="55" spans="1:22" x14ac:dyDescent="0.3">
      <c r="A55" s="74">
        <v>50</v>
      </c>
      <c r="B55" s="79" t="s">
        <v>240</v>
      </c>
      <c r="C55" s="75" t="s">
        <v>3170</v>
      </c>
      <c r="D55" s="56"/>
      <c r="E55" s="79" t="s">
        <v>3168</v>
      </c>
      <c r="F55" s="56"/>
      <c r="G55" s="56"/>
      <c r="H55" s="56"/>
      <c r="I55" s="56"/>
      <c r="J55" s="56"/>
    </row>
    <row r="56" spans="1:22" x14ac:dyDescent="0.3">
      <c r="A56" s="74">
        <v>51</v>
      </c>
      <c r="B56" s="79" t="s">
        <v>222</v>
      </c>
      <c r="C56" s="75" t="s">
        <v>3170</v>
      </c>
      <c r="D56" s="56"/>
      <c r="E56" s="79" t="s">
        <v>3168</v>
      </c>
      <c r="F56" s="56"/>
      <c r="G56" s="56"/>
      <c r="H56" s="56"/>
      <c r="I56" s="56"/>
      <c r="J56" s="56"/>
    </row>
    <row r="57" spans="1:22" x14ac:dyDescent="0.3">
      <c r="A57" s="74">
        <v>52</v>
      </c>
      <c r="B57" s="79" t="s">
        <v>1755</v>
      </c>
      <c r="C57" s="79" t="s">
        <v>3172</v>
      </c>
      <c r="D57" s="56"/>
      <c r="E57" s="79" t="s">
        <v>3168</v>
      </c>
      <c r="F57" s="56"/>
      <c r="G57" s="56"/>
      <c r="H57" s="56"/>
      <c r="I57" s="56"/>
      <c r="J57" s="56"/>
    </row>
    <row r="58" spans="1:22" x14ac:dyDescent="0.3">
      <c r="A58" s="74">
        <v>53</v>
      </c>
      <c r="B58" s="79" t="s">
        <v>194</v>
      </c>
      <c r="C58" s="75" t="s">
        <v>3170</v>
      </c>
      <c r="D58" s="56"/>
      <c r="E58" s="79" t="s">
        <v>3168</v>
      </c>
      <c r="F58" s="56"/>
      <c r="G58" s="56"/>
      <c r="H58" s="56"/>
      <c r="I58" s="56"/>
      <c r="J58" s="56"/>
    </row>
    <row r="59" spans="1:22" x14ac:dyDescent="0.3">
      <c r="A59" s="74">
        <v>54</v>
      </c>
      <c r="B59" s="79" t="s">
        <v>325</v>
      </c>
      <c r="C59" s="75" t="s">
        <v>3170</v>
      </c>
      <c r="D59" s="56"/>
      <c r="E59" s="79" t="s">
        <v>3168</v>
      </c>
      <c r="F59" s="56"/>
      <c r="G59" s="56"/>
      <c r="H59" s="56"/>
      <c r="I59" s="56"/>
      <c r="J59" s="56"/>
    </row>
    <row r="60" spans="1:22" x14ac:dyDescent="0.3">
      <c r="A60" s="74">
        <v>55</v>
      </c>
      <c r="B60" s="79" t="s">
        <v>60</v>
      </c>
      <c r="C60" s="75" t="s">
        <v>3170</v>
      </c>
      <c r="D60" s="56"/>
      <c r="E60" s="79" t="s">
        <v>3168</v>
      </c>
      <c r="F60" s="56"/>
      <c r="G60" s="56"/>
      <c r="H60" s="56"/>
      <c r="I60" s="56"/>
      <c r="J60" s="56"/>
    </row>
    <row r="61" spans="1:22" x14ac:dyDescent="0.3">
      <c r="A61" s="74">
        <v>56</v>
      </c>
      <c r="B61" s="79" t="s">
        <v>1779</v>
      </c>
      <c r="C61" s="79" t="s">
        <v>3172</v>
      </c>
      <c r="D61" s="56"/>
      <c r="E61" s="79" t="s">
        <v>3168</v>
      </c>
      <c r="F61" s="56"/>
      <c r="G61" s="56"/>
      <c r="H61" s="56"/>
      <c r="I61" s="56"/>
      <c r="J61" s="56"/>
    </row>
    <row r="62" spans="1:22" x14ac:dyDescent="0.3">
      <c r="A62" s="74">
        <v>57</v>
      </c>
      <c r="B62" s="79" t="s">
        <v>0</v>
      </c>
      <c r="C62" s="75" t="s">
        <v>3170</v>
      </c>
      <c r="D62" s="56"/>
      <c r="E62" s="79" t="s">
        <v>3168</v>
      </c>
      <c r="F62" s="56"/>
      <c r="G62" s="56"/>
      <c r="H62" s="56"/>
      <c r="I62" s="56"/>
      <c r="J62" s="56"/>
    </row>
    <row r="63" spans="1:22" x14ac:dyDescent="0.3">
      <c r="A63" s="74">
        <v>58</v>
      </c>
      <c r="B63" s="79" t="s">
        <v>173</v>
      </c>
      <c r="C63" s="75" t="s">
        <v>3170</v>
      </c>
      <c r="D63" s="56"/>
      <c r="E63" s="79" t="s">
        <v>3168</v>
      </c>
      <c r="F63" s="56"/>
      <c r="G63" s="56"/>
      <c r="H63" s="56"/>
      <c r="I63" s="56"/>
      <c r="J63" s="56"/>
    </row>
    <row r="64" spans="1:22" x14ac:dyDescent="0.3">
      <c r="A64" s="74">
        <v>59</v>
      </c>
      <c r="B64" s="79" t="s">
        <v>119</v>
      </c>
      <c r="C64" s="75" t="s">
        <v>3170</v>
      </c>
      <c r="D64" s="56"/>
      <c r="E64" s="79" t="s">
        <v>3168</v>
      </c>
      <c r="F64" s="56"/>
      <c r="G64" s="56"/>
      <c r="H64" s="56"/>
      <c r="I64" s="56"/>
      <c r="J64" s="56"/>
    </row>
    <row r="65" spans="1:20" x14ac:dyDescent="0.3">
      <c r="A65" s="74">
        <v>60</v>
      </c>
      <c r="B65" s="79" t="s">
        <v>187</v>
      </c>
      <c r="C65" s="75" t="s">
        <v>3170</v>
      </c>
      <c r="D65" s="56"/>
      <c r="E65" s="79" t="s">
        <v>3168</v>
      </c>
      <c r="F65" s="56"/>
      <c r="G65" s="56"/>
      <c r="H65" s="56"/>
      <c r="I65" s="56"/>
      <c r="J65" s="56"/>
    </row>
    <row r="66" spans="1:20" x14ac:dyDescent="0.3">
      <c r="A66" s="74">
        <v>61</v>
      </c>
      <c r="B66" s="79" t="s">
        <v>166</v>
      </c>
      <c r="C66" s="75" t="s">
        <v>3170</v>
      </c>
      <c r="D66" s="56"/>
      <c r="E66" s="79" t="s">
        <v>3168</v>
      </c>
      <c r="F66" s="56"/>
      <c r="G66" s="56"/>
      <c r="H66" s="56"/>
      <c r="I66" s="56"/>
      <c r="J66" s="56"/>
    </row>
    <row r="67" spans="1:20" x14ac:dyDescent="0.3">
      <c r="A67" s="74">
        <v>62</v>
      </c>
      <c r="B67" s="79" t="s">
        <v>270</v>
      </c>
      <c r="C67" s="75" t="s">
        <v>3170</v>
      </c>
      <c r="D67" s="56"/>
      <c r="E67" s="79" t="s">
        <v>3168</v>
      </c>
      <c r="F67" s="56"/>
      <c r="G67" s="56"/>
      <c r="H67" s="56"/>
      <c r="I67" s="56"/>
      <c r="J67" s="56"/>
    </row>
    <row r="68" spans="1:20" x14ac:dyDescent="0.3">
      <c r="A68" s="74">
        <v>63</v>
      </c>
      <c r="B68" s="79" t="s">
        <v>28</v>
      </c>
      <c r="C68" s="75" t="s">
        <v>3170</v>
      </c>
      <c r="D68" s="56"/>
      <c r="E68" s="79" t="s">
        <v>3168</v>
      </c>
      <c r="F68" s="56"/>
      <c r="G68" s="56"/>
      <c r="H68" s="56"/>
      <c r="I68" s="56"/>
      <c r="J68" s="56"/>
    </row>
    <row r="69" spans="1:20" x14ac:dyDescent="0.3">
      <c r="A69" s="74">
        <v>64</v>
      </c>
      <c r="B69" s="79" t="s">
        <v>1795</v>
      </c>
      <c r="C69" s="79" t="s">
        <v>3172</v>
      </c>
      <c r="D69" s="56"/>
      <c r="E69" s="79" t="s">
        <v>3168</v>
      </c>
      <c r="F69" s="56"/>
      <c r="G69" s="56"/>
      <c r="H69" s="56"/>
      <c r="I69" s="56"/>
      <c r="J69" s="56"/>
    </row>
    <row r="70" spans="1:20" x14ac:dyDescent="0.3">
      <c r="A70" s="74">
        <v>65</v>
      </c>
      <c r="B70" s="79" t="s">
        <v>1746</v>
      </c>
      <c r="C70" s="79" t="s">
        <v>3172</v>
      </c>
      <c r="D70" s="79"/>
      <c r="E70" s="79" t="s">
        <v>3168</v>
      </c>
      <c r="F70" s="56"/>
      <c r="G70" s="56"/>
      <c r="H70" s="56"/>
      <c r="I70" s="56"/>
      <c r="J70" s="56"/>
      <c r="T70" s="61"/>
    </row>
    <row r="71" spans="1:20" x14ac:dyDescent="0.3">
      <c r="A71" s="74">
        <v>66</v>
      </c>
      <c r="B71" s="79" t="s">
        <v>244</v>
      </c>
      <c r="C71" s="75" t="s">
        <v>3170</v>
      </c>
      <c r="D71" s="56"/>
      <c r="E71" s="79" t="s">
        <v>3168</v>
      </c>
      <c r="F71" s="56"/>
      <c r="G71" s="56"/>
      <c r="H71" s="56"/>
      <c r="I71" s="56"/>
      <c r="J71" s="56"/>
    </row>
    <row r="72" spans="1:20" x14ac:dyDescent="0.3">
      <c r="A72" s="74">
        <v>67</v>
      </c>
      <c r="B72" s="79" t="s">
        <v>183</v>
      </c>
      <c r="C72" s="75" t="s">
        <v>3170</v>
      </c>
      <c r="D72" s="56"/>
      <c r="E72" s="79" t="s">
        <v>3168</v>
      </c>
      <c r="F72" s="56"/>
      <c r="G72" s="56"/>
      <c r="H72" s="56"/>
      <c r="I72" s="56"/>
      <c r="J72" s="56"/>
    </row>
    <row r="73" spans="1:20" x14ac:dyDescent="0.3">
      <c r="A73" s="74">
        <v>68</v>
      </c>
      <c r="B73" s="79" t="s">
        <v>188</v>
      </c>
      <c r="C73" s="75" t="s">
        <v>3170</v>
      </c>
      <c r="D73" s="56"/>
      <c r="E73" s="79" t="s">
        <v>3168</v>
      </c>
      <c r="F73" s="56"/>
      <c r="G73" s="56"/>
      <c r="H73" s="56"/>
      <c r="I73" s="56"/>
      <c r="J73" s="56"/>
    </row>
    <row r="74" spans="1:20" x14ac:dyDescent="0.3">
      <c r="A74" s="74">
        <v>69</v>
      </c>
      <c r="B74" s="79" t="s">
        <v>77</v>
      </c>
      <c r="C74" s="75" t="s">
        <v>3170</v>
      </c>
      <c r="D74" s="56"/>
      <c r="E74" s="79" t="s">
        <v>3168</v>
      </c>
      <c r="F74" s="56"/>
      <c r="G74" s="56"/>
      <c r="H74" s="56"/>
      <c r="I74" s="56"/>
      <c r="J74" s="56"/>
    </row>
    <row r="75" spans="1:20" x14ac:dyDescent="0.3">
      <c r="A75" s="74">
        <v>70</v>
      </c>
      <c r="B75" s="79" t="s">
        <v>385</v>
      </c>
      <c r="C75" s="75" t="s">
        <v>3170</v>
      </c>
      <c r="D75" s="56"/>
      <c r="E75" s="79" t="s">
        <v>3168</v>
      </c>
      <c r="F75" s="56"/>
      <c r="G75" s="56"/>
      <c r="H75" s="56"/>
      <c r="I75" s="56"/>
      <c r="J75" s="56"/>
    </row>
    <row r="76" spans="1:20" x14ac:dyDescent="0.3">
      <c r="A76" s="74">
        <v>71</v>
      </c>
      <c r="B76" s="79" t="s">
        <v>14</v>
      </c>
      <c r="C76" s="75" t="s">
        <v>3170</v>
      </c>
      <c r="D76" s="56"/>
      <c r="E76" s="79" t="s">
        <v>3168</v>
      </c>
      <c r="F76" s="56"/>
      <c r="G76" s="56"/>
      <c r="H76" s="56"/>
      <c r="I76" s="56"/>
      <c r="J76" s="56"/>
    </row>
    <row r="77" spans="1:20" x14ac:dyDescent="0.3">
      <c r="A77" s="74">
        <v>72</v>
      </c>
      <c r="B77" s="79" t="s">
        <v>208</v>
      </c>
      <c r="C77" s="75" t="s">
        <v>3170</v>
      </c>
      <c r="D77" s="56"/>
      <c r="E77" s="79" t="s">
        <v>3168</v>
      </c>
      <c r="F77" s="56"/>
      <c r="G77" s="56"/>
      <c r="H77" s="56"/>
      <c r="I77" s="56"/>
      <c r="J77" s="56"/>
    </row>
    <row r="78" spans="1:20" x14ac:dyDescent="0.3">
      <c r="A78" s="74">
        <v>73</v>
      </c>
      <c r="B78" s="79" t="s">
        <v>70</v>
      </c>
      <c r="C78" s="75" t="s">
        <v>3170</v>
      </c>
      <c r="D78" s="56"/>
      <c r="E78" s="79" t="s">
        <v>3168</v>
      </c>
      <c r="F78" s="56"/>
      <c r="G78" s="56"/>
      <c r="H78" s="56"/>
      <c r="I78" s="56"/>
      <c r="J78" s="56"/>
    </row>
    <row r="79" spans="1:20" x14ac:dyDescent="0.3">
      <c r="A79" s="74">
        <v>74</v>
      </c>
      <c r="B79" s="79" t="s">
        <v>129</v>
      </c>
      <c r="C79" s="75" t="s">
        <v>3170</v>
      </c>
      <c r="D79" s="56"/>
      <c r="E79" s="79" t="s">
        <v>3168</v>
      </c>
      <c r="F79" s="56"/>
      <c r="G79" s="56"/>
      <c r="H79" s="56"/>
      <c r="I79" s="56"/>
      <c r="J79" s="56"/>
    </row>
    <row r="80" spans="1:20" x14ac:dyDescent="0.3">
      <c r="A80" s="74">
        <v>75</v>
      </c>
      <c r="B80" s="79" t="s">
        <v>305</v>
      </c>
      <c r="C80" s="75" t="s">
        <v>3170</v>
      </c>
      <c r="D80" s="56"/>
      <c r="E80" s="79" t="s">
        <v>3168</v>
      </c>
      <c r="F80" s="56"/>
      <c r="G80" s="56"/>
      <c r="H80" s="56"/>
      <c r="I80" s="56"/>
      <c r="J80" s="56"/>
    </row>
    <row r="81" spans="1:26" x14ac:dyDescent="0.3">
      <c r="A81" s="74">
        <v>76</v>
      </c>
      <c r="B81" s="79" t="s">
        <v>230</v>
      </c>
      <c r="C81" s="75" t="s">
        <v>3170</v>
      </c>
      <c r="D81" s="56"/>
      <c r="E81" s="79" t="s">
        <v>3168</v>
      </c>
      <c r="F81" s="56"/>
      <c r="G81" s="56"/>
      <c r="H81" s="56"/>
      <c r="I81" s="56"/>
      <c r="J81" s="56"/>
    </row>
    <row r="82" spans="1:26" x14ac:dyDescent="0.3">
      <c r="A82" s="74">
        <v>77</v>
      </c>
      <c r="B82" s="79" t="s">
        <v>1783</v>
      </c>
      <c r="C82" s="79" t="s">
        <v>3172</v>
      </c>
      <c r="D82" s="56"/>
      <c r="E82" s="79" t="s">
        <v>3168</v>
      </c>
      <c r="F82" s="56"/>
      <c r="G82" s="56"/>
      <c r="H82" s="56"/>
      <c r="I82" s="56"/>
      <c r="J82" s="56"/>
    </row>
    <row r="83" spans="1:26" x14ac:dyDescent="0.3">
      <c r="A83" s="74">
        <v>78</v>
      </c>
      <c r="B83" s="79" t="s">
        <v>204</v>
      </c>
      <c r="C83" s="75" t="s">
        <v>3170</v>
      </c>
      <c r="D83" s="56"/>
      <c r="E83" s="79" t="s">
        <v>3168</v>
      </c>
      <c r="F83" s="56"/>
      <c r="G83" s="56"/>
      <c r="H83" s="56"/>
      <c r="I83" s="56"/>
      <c r="J83" s="56"/>
    </row>
    <row r="84" spans="1:26" x14ac:dyDescent="0.3">
      <c r="A84" s="74">
        <v>79</v>
      </c>
      <c r="B84" s="79" t="s">
        <v>410</v>
      </c>
      <c r="C84" s="75" t="s">
        <v>3170</v>
      </c>
      <c r="D84" s="56"/>
      <c r="E84" s="79" t="s">
        <v>3168</v>
      </c>
      <c r="F84" s="56"/>
      <c r="G84" s="56"/>
      <c r="H84" s="56"/>
      <c r="I84" s="56"/>
      <c r="J84" s="56"/>
    </row>
    <row r="85" spans="1:26" x14ac:dyDescent="0.3">
      <c r="A85" s="74">
        <v>80</v>
      </c>
      <c r="B85" s="79" t="s">
        <v>246</v>
      </c>
      <c r="C85" s="75" t="s">
        <v>3170</v>
      </c>
      <c r="D85" s="56"/>
      <c r="E85" s="79" t="s">
        <v>3168</v>
      </c>
      <c r="F85" s="56"/>
      <c r="G85" s="56"/>
      <c r="H85" s="56"/>
      <c r="I85" s="56"/>
      <c r="J85" s="56"/>
    </row>
    <row r="86" spans="1:26" x14ac:dyDescent="0.3">
      <c r="A86" s="74">
        <v>81</v>
      </c>
      <c r="B86" s="79" t="s">
        <v>103</v>
      </c>
      <c r="C86" s="75" t="s">
        <v>3170</v>
      </c>
      <c r="D86" s="56"/>
      <c r="E86" s="79" t="s">
        <v>3168</v>
      </c>
      <c r="F86" s="56"/>
      <c r="G86" s="56"/>
      <c r="H86" s="56"/>
      <c r="I86" s="56"/>
      <c r="J86" s="56"/>
    </row>
    <row r="87" spans="1:26" x14ac:dyDescent="0.3">
      <c r="A87" s="74">
        <v>82</v>
      </c>
      <c r="B87" s="79" t="s">
        <v>1772</v>
      </c>
      <c r="C87" s="79" t="s">
        <v>3172</v>
      </c>
      <c r="D87" s="56"/>
      <c r="E87" s="79" t="s">
        <v>3168</v>
      </c>
      <c r="F87" s="56"/>
      <c r="G87" s="56"/>
      <c r="H87" s="56"/>
      <c r="I87" s="56"/>
      <c r="J87" s="56"/>
    </row>
    <row r="88" spans="1:26" x14ac:dyDescent="0.3">
      <c r="A88" s="74">
        <v>83</v>
      </c>
      <c r="B88" s="79" t="s">
        <v>192</v>
      </c>
      <c r="C88" s="75" t="s">
        <v>3170</v>
      </c>
      <c r="D88" s="56"/>
      <c r="E88" s="79" t="s">
        <v>3168</v>
      </c>
      <c r="F88" s="56"/>
      <c r="G88" s="56"/>
      <c r="H88" s="56"/>
      <c r="I88" s="56"/>
      <c r="J88" s="56"/>
    </row>
    <row r="89" spans="1:26" x14ac:dyDescent="0.3">
      <c r="A89" s="74">
        <v>84</v>
      </c>
      <c r="B89" s="48" t="s">
        <v>2884</v>
      </c>
      <c r="C89" s="79" t="s">
        <v>3172</v>
      </c>
      <c r="D89" s="48"/>
      <c r="E89" s="79" t="s">
        <v>3168</v>
      </c>
      <c r="F89" s="56"/>
      <c r="G89" s="56"/>
      <c r="H89" s="56"/>
      <c r="I89" s="56"/>
      <c r="J89" s="56"/>
    </row>
    <row r="90" spans="1:26" x14ac:dyDescent="0.3">
      <c r="A90" s="74">
        <v>85</v>
      </c>
      <c r="B90" s="79" t="s">
        <v>50</v>
      </c>
      <c r="C90" s="75" t="s">
        <v>3170</v>
      </c>
      <c r="D90" s="56"/>
      <c r="E90" s="79" t="s">
        <v>3168</v>
      </c>
      <c r="F90" s="56"/>
      <c r="G90" s="56"/>
      <c r="H90" s="56"/>
      <c r="I90" s="56"/>
      <c r="J90" s="56"/>
      <c r="Z90" s="61"/>
    </row>
    <row r="91" spans="1:26" x14ac:dyDescent="0.3">
      <c r="A91" s="74">
        <v>86</v>
      </c>
      <c r="B91" s="79" t="s">
        <v>1728</v>
      </c>
      <c r="C91" s="79" t="s">
        <v>3172</v>
      </c>
      <c r="D91" s="56"/>
      <c r="E91" s="79" t="s">
        <v>3168</v>
      </c>
      <c r="F91" s="56"/>
      <c r="G91" s="56"/>
      <c r="H91" s="56"/>
      <c r="I91" s="56"/>
      <c r="J91" s="56"/>
    </row>
    <row r="92" spans="1:26" x14ac:dyDescent="0.3">
      <c r="A92" s="74">
        <v>87</v>
      </c>
      <c r="B92" s="79" t="s">
        <v>255</v>
      </c>
      <c r="C92" s="75" t="s">
        <v>3170</v>
      </c>
      <c r="D92" s="56"/>
      <c r="E92" s="79" t="s">
        <v>3168</v>
      </c>
      <c r="F92" s="56"/>
      <c r="G92" s="56"/>
      <c r="H92" s="56"/>
      <c r="I92" s="56"/>
      <c r="J92" s="56"/>
    </row>
    <row r="93" spans="1:26" x14ac:dyDescent="0.3">
      <c r="A93" s="74">
        <v>88</v>
      </c>
      <c r="B93" s="79" t="s">
        <v>74</v>
      </c>
      <c r="C93" s="75" t="s">
        <v>3170</v>
      </c>
      <c r="D93" s="56"/>
      <c r="E93" s="79" t="s">
        <v>3168</v>
      </c>
      <c r="F93" s="56"/>
      <c r="G93" s="56"/>
      <c r="H93" s="56"/>
      <c r="I93" s="56"/>
      <c r="J93" s="56"/>
    </row>
    <row r="94" spans="1:26" x14ac:dyDescent="0.3">
      <c r="A94" s="74">
        <v>89</v>
      </c>
      <c r="B94" s="79" t="s">
        <v>415</v>
      </c>
      <c r="C94" s="75" t="s">
        <v>3170</v>
      </c>
      <c r="D94" s="56"/>
      <c r="E94" s="79" t="s">
        <v>3168</v>
      </c>
      <c r="F94" s="56"/>
      <c r="G94" s="56"/>
      <c r="H94" s="56"/>
      <c r="I94" s="56"/>
      <c r="J94" s="56"/>
    </row>
    <row r="95" spans="1:26" x14ac:dyDescent="0.3">
      <c r="A95" s="74">
        <v>90</v>
      </c>
      <c r="B95" s="79" t="s">
        <v>260</v>
      </c>
      <c r="C95" s="75" t="s">
        <v>3170</v>
      </c>
      <c r="D95" s="56"/>
      <c r="E95" s="79" t="s">
        <v>3168</v>
      </c>
      <c r="F95" s="56"/>
      <c r="G95" s="56"/>
      <c r="H95" s="56"/>
      <c r="I95" s="56"/>
      <c r="J95" s="56"/>
    </row>
    <row r="96" spans="1:26" x14ac:dyDescent="0.3">
      <c r="A96" s="74">
        <v>91</v>
      </c>
      <c r="B96" s="79" t="s">
        <v>1730</v>
      </c>
      <c r="C96" s="79" t="s">
        <v>3172</v>
      </c>
      <c r="D96" s="56"/>
      <c r="E96" s="79" t="s">
        <v>3168</v>
      </c>
      <c r="F96" s="56"/>
      <c r="G96" s="56"/>
      <c r="H96" s="56"/>
      <c r="I96" s="56"/>
      <c r="J96" s="56"/>
    </row>
    <row r="97" spans="1:10" x14ac:dyDescent="0.3">
      <c r="A97" s="74">
        <v>92</v>
      </c>
      <c r="B97" s="79" t="s">
        <v>117</v>
      </c>
      <c r="C97" s="75" t="s">
        <v>3170</v>
      </c>
      <c r="D97" s="56"/>
      <c r="E97" s="79" t="s">
        <v>3168</v>
      </c>
      <c r="F97" s="56"/>
      <c r="G97" s="56"/>
      <c r="H97" s="56"/>
      <c r="I97" s="56"/>
      <c r="J97" s="56"/>
    </row>
    <row r="98" spans="1:10" x14ac:dyDescent="0.3">
      <c r="A98" s="74">
        <v>93</v>
      </c>
      <c r="B98" s="79" t="s">
        <v>373</v>
      </c>
      <c r="C98" s="75" t="s">
        <v>3170</v>
      </c>
      <c r="D98" s="56"/>
      <c r="E98" s="79" t="s">
        <v>3168</v>
      </c>
      <c r="F98" s="56"/>
      <c r="G98" s="56"/>
      <c r="H98" s="56"/>
      <c r="I98" s="56"/>
      <c r="J98" s="56"/>
    </row>
    <row r="99" spans="1:10" x14ac:dyDescent="0.3">
      <c r="A99" s="74">
        <v>94</v>
      </c>
      <c r="B99" s="79" t="s">
        <v>367</v>
      </c>
      <c r="C99" s="75" t="s">
        <v>3170</v>
      </c>
      <c r="D99" s="56"/>
      <c r="E99" s="79" t="s">
        <v>3168</v>
      </c>
      <c r="F99" s="56"/>
      <c r="G99" s="56"/>
      <c r="H99" s="56"/>
      <c r="I99" s="56"/>
      <c r="J99" s="56"/>
    </row>
    <row r="100" spans="1:10" x14ac:dyDescent="0.3">
      <c r="A100" s="74">
        <v>95</v>
      </c>
      <c r="B100" s="79" t="s">
        <v>330</v>
      </c>
      <c r="C100" s="75" t="s">
        <v>3170</v>
      </c>
      <c r="D100" s="56"/>
      <c r="E100" s="79" t="s">
        <v>3168</v>
      </c>
      <c r="F100" s="56"/>
      <c r="G100" s="56"/>
      <c r="H100" s="56"/>
      <c r="I100" s="56"/>
      <c r="J100" s="56"/>
    </row>
    <row r="101" spans="1:10" x14ac:dyDescent="0.3">
      <c r="A101" s="74">
        <v>96</v>
      </c>
      <c r="B101" s="79" t="s">
        <v>123</v>
      </c>
      <c r="C101" s="75" t="s">
        <v>3170</v>
      </c>
      <c r="D101" s="56"/>
      <c r="E101" s="79" t="s">
        <v>3168</v>
      </c>
      <c r="F101" s="56"/>
      <c r="G101" s="56"/>
      <c r="H101" s="56"/>
      <c r="I101" s="56"/>
      <c r="J101" s="56"/>
    </row>
    <row r="102" spans="1:10" x14ac:dyDescent="0.3">
      <c r="A102" s="74">
        <v>97</v>
      </c>
      <c r="B102" s="79" t="s">
        <v>66</v>
      </c>
      <c r="C102" s="75" t="s">
        <v>3170</v>
      </c>
      <c r="D102" s="56"/>
      <c r="E102" s="79" t="s">
        <v>3168</v>
      </c>
      <c r="F102" s="56"/>
      <c r="G102" s="56"/>
      <c r="H102" s="56"/>
      <c r="I102" s="56"/>
      <c r="J102" s="56"/>
    </row>
    <row r="103" spans="1:10" x14ac:dyDescent="0.3">
      <c r="A103" s="74">
        <v>98</v>
      </c>
      <c r="B103" s="79" t="s">
        <v>319</v>
      </c>
      <c r="C103" s="75" t="s">
        <v>3170</v>
      </c>
      <c r="D103" s="56"/>
      <c r="E103" s="79" t="s">
        <v>3168</v>
      </c>
      <c r="F103" s="56"/>
      <c r="G103" s="56"/>
      <c r="H103" s="56"/>
      <c r="I103" s="56"/>
      <c r="J103" s="56"/>
    </row>
    <row r="104" spans="1:10" x14ac:dyDescent="0.3">
      <c r="A104" s="74">
        <v>99</v>
      </c>
      <c r="B104" s="79" t="s">
        <v>116</v>
      </c>
      <c r="C104" s="75" t="s">
        <v>3170</v>
      </c>
      <c r="D104" s="56"/>
      <c r="E104" s="79" t="s">
        <v>3168</v>
      </c>
      <c r="F104" s="56"/>
      <c r="G104" s="56"/>
      <c r="H104" s="56"/>
      <c r="I104" s="56"/>
      <c r="J104" s="56"/>
    </row>
    <row r="105" spans="1:10" x14ac:dyDescent="0.3">
      <c r="A105" s="74">
        <v>100</v>
      </c>
      <c r="B105" s="79" t="s">
        <v>94</v>
      </c>
      <c r="C105" s="75" t="s">
        <v>3170</v>
      </c>
      <c r="D105" s="56"/>
      <c r="E105" s="79" t="s">
        <v>3168</v>
      </c>
      <c r="F105" s="56"/>
      <c r="G105" s="56"/>
      <c r="H105" s="56"/>
      <c r="I105" s="56"/>
      <c r="J105" s="56"/>
    </row>
    <row r="106" spans="1:10" x14ac:dyDescent="0.3">
      <c r="A106" s="74">
        <v>101</v>
      </c>
      <c r="B106" s="79" t="s">
        <v>380</v>
      </c>
      <c r="C106" s="75" t="s">
        <v>3170</v>
      </c>
      <c r="D106" s="56"/>
      <c r="E106" s="79" t="s">
        <v>3168</v>
      </c>
      <c r="F106" s="56"/>
      <c r="G106" s="56"/>
      <c r="H106" s="56"/>
      <c r="I106" s="56"/>
      <c r="J106" s="56"/>
    </row>
    <row r="107" spans="1:10" x14ac:dyDescent="0.3">
      <c r="A107" s="74">
        <v>102</v>
      </c>
      <c r="B107" s="79" t="s">
        <v>184</v>
      </c>
      <c r="C107" s="75" t="s">
        <v>3170</v>
      </c>
      <c r="D107" s="56"/>
      <c r="E107" s="79" t="s">
        <v>3168</v>
      </c>
      <c r="F107" s="56"/>
      <c r="G107" s="56"/>
      <c r="H107" s="56"/>
      <c r="I107" s="56"/>
      <c r="J107" s="56"/>
    </row>
    <row r="108" spans="1:10" x14ac:dyDescent="0.3">
      <c r="A108" s="74">
        <v>103</v>
      </c>
      <c r="B108" s="79" t="s">
        <v>277</v>
      </c>
      <c r="C108" s="75" t="s">
        <v>3170</v>
      </c>
      <c r="D108" s="56"/>
      <c r="E108" s="79" t="s">
        <v>3168</v>
      </c>
      <c r="F108" s="56"/>
      <c r="G108" s="56"/>
      <c r="H108" s="56"/>
      <c r="I108" s="56"/>
      <c r="J108" s="56"/>
    </row>
    <row r="109" spans="1:10" x14ac:dyDescent="0.3">
      <c r="A109" s="74">
        <v>104</v>
      </c>
      <c r="B109" s="79" t="s">
        <v>398</v>
      </c>
      <c r="C109" s="75" t="s">
        <v>3170</v>
      </c>
      <c r="D109" s="56"/>
      <c r="E109" s="79" t="s">
        <v>3168</v>
      </c>
      <c r="F109" s="56"/>
      <c r="G109" s="56"/>
      <c r="H109" s="56"/>
      <c r="I109" s="56"/>
      <c r="J109" s="56"/>
    </row>
    <row r="110" spans="1:10" x14ac:dyDescent="0.3">
      <c r="A110" s="74">
        <v>105</v>
      </c>
      <c r="B110" s="79" t="s">
        <v>341</v>
      </c>
      <c r="C110" s="75" t="s">
        <v>3170</v>
      </c>
      <c r="D110" s="56"/>
      <c r="E110" s="79" t="s">
        <v>3168</v>
      </c>
      <c r="F110" s="56"/>
      <c r="G110" s="56"/>
      <c r="H110" s="56"/>
      <c r="I110" s="56"/>
      <c r="J110" s="56"/>
    </row>
    <row r="111" spans="1:10" x14ac:dyDescent="0.3">
      <c r="A111" s="74">
        <v>106</v>
      </c>
      <c r="B111" s="79" t="s">
        <v>89</v>
      </c>
      <c r="C111" s="75" t="s">
        <v>3170</v>
      </c>
      <c r="D111" s="56"/>
      <c r="E111" s="79" t="s">
        <v>3168</v>
      </c>
      <c r="F111" s="56"/>
      <c r="G111" s="56"/>
      <c r="H111" s="56"/>
      <c r="I111" s="56"/>
      <c r="J111" s="56"/>
    </row>
    <row r="112" spans="1:10" x14ac:dyDescent="0.3">
      <c r="A112" s="74">
        <v>107</v>
      </c>
      <c r="B112" s="79" t="s">
        <v>100</v>
      </c>
      <c r="C112" s="75" t="s">
        <v>3170</v>
      </c>
      <c r="D112" s="56"/>
      <c r="E112" s="79" t="s">
        <v>3168</v>
      </c>
      <c r="F112" s="56"/>
      <c r="G112" s="56"/>
      <c r="H112" s="56"/>
      <c r="I112" s="56"/>
      <c r="J112" s="56"/>
    </row>
    <row r="113" spans="1:10" x14ac:dyDescent="0.3">
      <c r="A113" s="74">
        <v>108</v>
      </c>
      <c r="B113" s="79" t="s">
        <v>372</v>
      </c>
      <c r="C113" s="75" t="s">
        <v>3170</v>
      </c>
      <c r="D113" s="56"/>
      <c r="E113" s="79" t="s">
        <v>3168</v>
      </c>
      <c r="F113" s="56"/>
      <c r="G113" s="56"/>
      <c r="H113" s="56"/>
      <c r="I113" s="56"/>
      <c r="J113" s="56"/>
    </row>
    <row r="114" spans="1:10" x14ac:dyDescent="0.3">
      <c r="A114" s="74">
        <v>109</v>
      </c>
      <c r="B114" s="79" t="s">
        <v>219</v>
      </c>
      <c r="C114" s="75" t="s">
        <v>3170</v>
      </c>
      <c r="D114" s="56"/>
      <c r="E114" s="79" t="s">
        <v>3168</v>
      </c>
      <c r="F114" s="56"/>
      <c r="G114" s="56"/>
      <c r="H114" s="56"/>
      <c r="I114" s="56"/>
      <c r="J114" s="56"/>
    </row>
    <row r="115" spans="1:10" x14ac:dyDescent="0.3">
      <c r="A115" s="74">
        <v>110</v>
      </c>
      <c r="B115" s="79" t="s">
        <v>294</v>
      </c>
      <c r="C115" s="75" t="s">
        <v>3170</v>
      </c>
      <c r="D115" s="56"/>
      <c r="E115" s="79" t="s">
        <v>3168</v>
      </c>
      <c r="F115" s="56"/>
      <c r="G115" s="56"/>
      <c r="H115" s="56"/>
      <c r="I115" s="56"/>
      <c r="J115" s="56"/>
    </row>
    <row r="116" spans="1:10" x14ac:dyDescent="0.3">
      <c r="A116" s="74">
        <v>111</v>
      </c>
      <c r="B116" s="79" t="s">
        <v>328</v>
      </c>
      <c r="C116" s="75" t="s">
        <v>3170</v>
      </c>
      <c r="D116" s="56"/>
      <c r="E116" s="79" t="s">
        <v>3168</v>
      </c>
      <c r="F116" s="56"/>
      <c r="G116" s="56"/>
      <c r="H116" s="56"/>
      <c r="I116" s="56"/>
      <c r="J116" s="56"/>
    </row>
    <row r="117" spans="1:10" x14ac:dyDescent="0.3">
      <c r="A117" s="74">
        <v>112</v>
      </c>
      <c r="B117" s="79" t="s">
        <v>323</v>
      </c>
      <c r="C117" s="75" t="s">
        <v>3170</v>
      </c>
      <c r="D117" s="56"/>
      <c r="E117" s="79" t="s">
        <v>3168</v>
      </c>
      <c r="F117" s="56"/>
      <c r="G117" s="56"/>
      <c r="H117" s="56"/>
      <c r="I117" s="56"/>
      <c r="J117" s="56"/>
    </row>
    <row r="118" spans="1:10" x14ac:dyDescent="0.3">
      <c r="A118" s="74">
        <v>113</v>
      </c>
      <c r="B118" s="79" t="s">
        <v>160</v>
      </c>
      <c r="C118" s="75" t="s">
        <v>3170</v>
      </c>
      <c r="D118" s="56"/>
      <c r="E118" s="79" t="s">
        <v>3168</v>
      </c>
      <c r="F118" s="56"/>
      <c r="G118" s="56"/>
      <c r="H118" s="56"/>
      <c r="I118" s="56"/>
      <c r="J118" s="56"/>
    </row>
    <row r="119" spans="1:10" x14ac:dyDescent="0.3">
      <c r="A119" s="74">
        <v>114</v>
      </c>
      <c r="B119" s="79" t="s">
        <v>1737</v>
      </c>
      <c r="C119" s="79" t="s">
        <v>3172</v>
      </c>
      <c r="D119" s="56"/>
      <c r="E119" s="79" t="s">
        <v>3168</v>
      </c>
      <c r="F119" s="56"/>
      <c r="G119" s="56"/>
      <c r="H119" s="56"/>
      <c r="I119" s="56"/>
      <c r="J119" s="56"/>
    </row>
    <row r="120" spans="1:10" x14ac:dyDescent="0.3">
      <c r="A120" s="74">
        <v>115</v>
      </c>
      <c r="B120" s="79" t="s">
        <v>46</v>
      </c>
      <c r="C120" s="75" t="s">
        <v>3170</v>
      </c>
      <c r="D120" s="56"/>
      <c r="E120" s="79" t="s">
        <v>3168</v>
      </c>
      <c r="F120" s="56"/>
      <c r="G120" s="56"/>
      <c r="H120" s="56"/>
      <c r="I120" s="56"/>
      <c r="J120" s="56"/>
    </row>
    <row r="121" spans="1:10" x14ac:dyDescent="0.3">
      <c r="A121" s="74">
        <v>116</v>
      </c>
      <c r="B121" s="79" t="s">
        <v>182</v>
      </c>
      <c r="C121" s="75" t="s">
        <v>3170</v>
      </c>
      <c r="D121" s="56"/>
      <c r="E121" s="79" t="s">
        <v>3168</v>
      </c>
      <c r="F121" s="56"/>
      <c r="G121" s="56"/>
      <c r="H121" s="56"/>
      <c r="I121" s="56"/>
      <c r="J121" s="56"/>
    </row>
    <row r="122" spans="1:10" x14ac:dyDescent="0.3">
      <c r="A122" s="74">
        <v>117</v>
      </c>
      <c r="B122" s="79" t="s">
        <v>302</v>
      </c>
      <c r="C122" s="75" t="s">
        <v>3170</v>
      </c>
      <c r="D122" s="56"/>
      <c r="E122" s="79" t="s">
        <v>3168</v>
      </c>
      <c r="F122" s="56"/>
      <c r="G122" s="56"/>
      <c r="H122" s="56"/>
      <c r="I122" s="56"/>
      <c r="J122" s="56"/>
    </row>
    <row r="123" spans="1:10" x14ac:dyDescent="0.3">
      <c r="A123" s="74">
        <v>118</v>
      </c>
      <c r="B123" s="79" t="s">
        <v>1743</v>
      </c>
      <c r="C123" s="79" t="s">
        <v>3172</v>
      </c>
      <c r="D123" s="56"/>
      <c r="E123" s="79" t="s">
        <v>3168</v>
      </c>
      <c r="F123" s="56"/>
      <c r="G123" s="56"/>
      <c r="H123" s="56"/>
      <c r="I123" s="56"/>
      <c r="J123" s="56"/>
    </row>
    <row r="124" spans="1:10" x14ac:dyDescent="0.3">
      <c r="A124" s="74">
        <v>119</v>
      </c>
      <c r="B124" s="79" t="s">
        <v>276</v>
      </c>
      <c r="C124" s="75" t="s">
        <v>3170</v>
      </c>
      <c r="D124" s="56"/>
      <c r="E124" s="79" t="s">
        <v>3168</v>
      </c>
      <c r="F124" s="56"/>
      <c r="G124" s="56"/>
      <c r="H124" s="56"/>
      <c r="I124" s="56"/>
      <c r="J124" s="56"/>
    </row>
    <row r="125" spans="1:10" x14ac:dyDescent="0.3">
      <c r="A125" s="74">
        <v>120</v>
      </c>
      <c r="B125" s="79" t="s">
        <v>178</v>
      </c>
      <c r="C125" s="75" t="s">
        <v>3170</v>
      </c>
      <c r="D125" s="56"/>
      <c r="E125" s="79" t="s">
        <v>3168</v>
      </c>
      <c r="F125" s="56"/>
      <c r="G125" s="56"/>
      <c r="H125" s="56"/>
      <c r="I125" s="56"/>
      <c r="J125" s="56"/>
    </row>
    <row r="126" spans="1:10" x14ac:dyDescent="0.3">
      <c r="A126" s="74">
        <v>121</v>
      </c>
      <c r="B126" s="79" t="s">
        <v>406</v>
      </c>
      <c r="C126" s="75" t="s">
        <v>3170</v>
      </c>
      <c r="D126" s="56"/>
      <c r="E126" s="79" t="s">
        <v>3168</v>
      </c>
      <c r="F126" s="56"/>
      <c r="G126" s="56"/>
      <c r="H126" s="56"/>
      <c r="I126" s="56"/>
      <c r="J126" s="56"/>
    </row>
    <row r="127" spans="1:10" x14ac:dyDescent="0.3">
      <c r="A127" s="74">
        <v>122</v>
      </c>
      <c r="B127" s="79" t="s">
        <v>1807</v>
      </c>
      <c r="C127" s="79" t="s">
        <v>3172</v>
      </c>
      <c r="D127" s="56"/>
      <c r="E127" s="79" t="s">
        <v>3168</v>
      </c>
      <c r="F127" s="56"/>
      <c r="G127" s="56"/>
      <c r="H127" s="56"/>
      <c r="I127" s="56"/>
      <c r="J127" s="56"/>
    </row>
    <row r="128" spans="1:10" x14ac:dyDescent="0.3">
      <c r="A128" s="74">
        <v>123</v>
      </c>
      <c r="B128" s="79" t="s">
        <v>5</v>
      </c>
      <c r="C128" s="75" t="s">
        <v>3170</v>
      </c>
      <c r="D128" s="56"/>
      <c r="E128" s="79" t="s">
        <v>3168</v>
      </c>
      <c r="F128" s="56"/>
      <c r="G128" s="56"/>
      <c r="H128" s="56"/>
      <c r="I128" s="56"/>
      <c r="J128" s="56"/>
    </row>
    <row r="129" spans="1:30" x14ac:dyDescent="0.3">
      <c r="A129" s="74">
        <v>124</v>
      </c>
      <c r="B129" s="79" t="s">
        <v>58</v>
      </c>
      <c r="C129" s="75" t="s">
        <v>3170</v>
      </c>
      <c r="D129" s="56"/>
      <c r="E129" s="79" t="s">
        <v>3168</v>
      </c>
      <c r="F129" s="56"/>
      <c r="G129" s="56"/>
      <c r="H129" s="56"/>
      <c r="I129" s="56"/>
      <c r="J129" s="56"/>
    </row>
    <row r="130" spans="1:30" x14ac:dyDescent="0.3">
      <c r="A130" s="74">
        <v>125</v>
      </c>
      <c r="B130" s="79" t="s">
        <v>109</v>
      </c>
      <c r="C130" s="75" t="s">
        <v>3170</v>
      </c>
      <c r="D130" s="56"/>
      <c r="E130" s="79" t="s">
        <v>3168</v>
      </c>
      <c r="F130" s="56"/>
      <c r="G130" s="56"/>
      <c r="H130" s="56"/>
      <c r="I130" s="56"/>
      <c r="J130" s="56"/>
    </row>
    <row r="131" spans="1:30" x14ac:dyDescent="0.3">
      <c r="A131" s="74">
        <v>126</v>
      </c>
      <c r="B131" s="79" t="s">
        <v>377</v>
      </c>
      <c r="C131" s="75" t="s">
        <v>3170</v>
      </c>
      <c r="D131" s="56"/>
      <c r="E131" s="79" t="s">
        <v>3168</v>
      </c>
      <c r="F131" s="56"/>
      <c r="G131" s="56"/>
      <c r="H131" s="56"/>
      <c r="I131" s="56"/>
      <c r="J131" s="56"/>
      <c r="V131" s="61"/>
    </row>
    <row r="132" spans="1:30" x14ac:dyDescent="0.3">
      <c r="A132" s="74">
        <v>127</v>
      </c>
      <c r="B132" s="79" t="s">
        <v>1782</v>
      </c>
      <c r="C132" s="79" t="s">
        <v>3172</v>
      </c>
      <c r="D132" s="56"/>
      <c r="E132" s="79" t="s">
        <v>3168</v>
      </c>
      <c r="F132" s="56"/>
      <c r="G132" s="56"/>
      <c r="H132" s="56"/>
      <c r="I132" s="56"/>
      <c r="J132" s="56"/>
    </row>
    <row r="133" spans="1:30" x14ac:dyDescent="0.3">
      <c r="A133" s="74">
        <v>128</v>
      </c>
      <c r="B133" s="48" t="s">
        <v>1848</v>
      </c>
      <c r="C133" s="79" t="s">
        <v>3172</v>
      </c>
      <c r="D133" s="48"/>
      <c r="E133" s="79" t="s">
        <v>3168</v>
      </c>
      <c r="F133" s="56"/>
      <c r="G133" s="56"/>
      <c r="H133" s="56"/>
      <c r="I133" s="56"/>
      <c r="J133" s="56"/>
    </row>
    <row r="134" spans="1:30" x14ac:dyDescent="0.3">
      <c r="A134" s="74">
        <v>129</v>
      </c>
      <c r="B134" s="79" t="s">
        <v>1800</v>
      </c>
      <c r="C134" s="79" t="s">
        <v>3172</v>
      </c>
      <c r="D134" s="56"/>
      <c r="E134" s="79" t="s">
        <v>3168</v>
      </c>
      <c r="F134" s="56"/>
      <c r="G134" s="56"/>
      <c r="H134" s="56"/>
      <c r="I134" s="56"/>
      <c r="J134" s="56"/>
    </row>
    <row r="135" spans="1:30" x14ac:dyDescent="0.3">
      <c r="A135" s="74">
        <v>130</v>
      </c>
      <c r="B135" s="79" t="s">
        <v>169</v>
      </c>
      <c r="C135" s="75" t="s">
        <v>3170</v>
      </c>
      <c r="D135" s="56"/>
      <c r="E135" s="79" t="s">
        <v>3168</v>
      </c>
      <c r="F135" s="56"/>
      <c r="G135" s="56"/>
      <c r="H135" s="56"/>
      <c r="I135" s="56"/>
      <c r="J135" s="56"/>
    </row>
    <row r="136" spans="1:30" x14ac:dyDescent="0.3">
      <c r="A136" s="74">
        <v>131</v>
      </c>
      <c r="B136" s="79" t="s">
        <v>262</v>
      </c>
      <c r="C136" s="75" t="s">
        <v>3170</v>
      </c>
      <c r="D136" s="56"/>
      <c r="E136" s="79" t="s">
        <v>3168</v>
      </c>
      <c r="F136" s="56"/>
      <c r="G136" s="56"/>
      <c r="H136" s="56"/>
      <c r="I136" s="56"/>
      <c r="J136" s="56"/>
    </row>
    <row r="137" spans="1:30" x14ac:dyDescent="0.3">
      <c r="A137" s="74">
        <v>132</v>
      </c>
      <c r="B137" s="79" t="s">
        <v>287</v>
      </c>
      <c r="C137" s="75" t="s">
        <v>3170</v>
      </c>
      <c r="D137" s="56"/>
      <c r="E137" s="79" t="s">
        <v>3168</v>
      </c>
      <c r="F137" s="56"/>
      <c r="G137" s="56"/>
      <c r="H137" s="56"/>
      <c r="I137" s="56"/>
      <c r="J137" s="56"/>
    </row>
    <row r="138" spans="1:30" x14ac:dyDescent="0.3">
      <c r="A138" s="74">
        <v>133</v>
      </c>
      <c r="B138" s="79" t="s">
        <v>61</v>
      </c>
      <c r="C138" s="75" t="s">
        <v>3170</v>
      </c>
      <c r="D138" s="56"/>
      <c r="E138" s="79" t="s">
        <v>3168</v>
      </c>
      <c r="F138" s="56"/>
      <c r="G138" s="56"/>
      <c r="H138" s="56"/>
      <c r="I138" s="56"/>
      <c r="J138" s="56"/>
    </row>
    <row r="139" spans="1:30" x14ac:dyDescent="0.3">
      <c r="A139" s="74">
        <v>134</v>
      </c>
      <c r="B139" s="79" t="s">
        <v>101</v>
      </c>
      <c r="C139" s="75" t="s">
        <v>3170</v>
      </c>
      <c r="D139" s="56"/>
      <c r="E139" s="79" t="s">
        <v>3168</v>
      </c>
      <c r="F139" s="56"/>
      <c r="G139" s="56"/>
      <c r="H139" s="56"/>
      <c r="I139" s="56"/>
      <c r="J139" s="56"/>
    </row>
    <row r="140" spans="1:30" x14ac:dyDescent="0.3">
      <c r="A140" s="74">
        <v>135</v>
      </c>
      <c r="B140" s="48" t="s">
        <v>2885</v>
      </c>
      <c r="C140" s="79" t="s">
        <v>3172</v>
      </c>
      <c r="D140" s="48"/>
      <c r="E140" s="79" t="s">
        <v>3168</v>
      </c>
      <c r="F140" s="56"/>
      <c r="G140" s="56"/>
      <c r="H140" s="56"/>
      <c r="I140" s="56"/>
      <c r="J140" s="56"/>
    </row>
    <row r="141" spans="1:30" x14ac:dyDescent="0.3">
      <c r="A141" s="74">
        <v>136</v>
      </c>
      <c r="B141" s="79" t="s">
        <v>1718</v>
      </c>
      <c r="C141" s="75" t="s">
        <v>3170</v>
      </c>
      <c r="D141" s="56"/>
      <c r="E141" s="79" t="s">
        <v>3168</v>
      </c>
      <c r="F141" s="56"/>
      <c r="G141" s="56"/>
      <c r="H141" s="56"/>
      <c r="I141" s="56"/>
      <c r="J141" s="56"/>
    </row>
    <row r="142" spans="1:30" x14ac:dyDescent="0.3">
      <c r="A142" s="74">
        <v>137</v>
      </c>
      <c r="B142" s="79" t="s">
        <v>301</v>
      </c>
      <c r="C142" s="75" t="s">
        <v>3170</v>
      </c>
      <c r="D142" s="56"/>
      <c r="E142" s="79" t="s">
        <v>3168</v>
      </c>
      <c r="F142" s="56"/>
      <c r="G142" s="56"/>
      <c r="H142" s="56"/>
      <c r="I142" s="56"/>
      <c r="J142" s="56"/>
      <c r="AD142" s="61"/>
    </row>
    <row r="143" spans="1:30" x14ac:dyDescent="0.3">
      <c r="A143" s="74">
        <v>138</v>
      </c>
      <c r="B143" s="79" t="s">
        <v>91</v>
      </c>
      <c r="C143" s="75" t="s">
        <v>3170</v>
      </c>
      <c r="D143" s="56"/>
      <c r="E143" s="79" t="s">
        <v>3168</v>
      </c>
      <c r="F143" s="56"/>
      <c r="G143" s="56"/>
      <c r="H143" s="56"/>
      <c r="I143" s="56"/>
      <c r="J143" s="56"/>
    </row>
    <row r="144" spans="1:30" x14ac:dyDescent="0.3">
      <c r="A144" s="74">
        <v>139</v>
      </c>
      <c r="B144" s="79" t="s">
        <v>98</v>
      </c>
      <c r="C144" s="75" t="s">
        <v>3170</v>
      </c>
      <c r="D144" s="56"/>
      <c r="E144" s="79" t="s">
        <v>3168</v>
      </c>
      <c r="F144" s="56"/>
      <c r="G144" s="56"/>
      <c r="H144" s="56"/>
      <c r="I144" s="56"/>
      <c r="J144" s="56"/>
    </row>
    <row r="145" spans="1:10" x14ac:dyDescent="0.3">
      <c r="A145" s="74">
        <v>140</v>
      </c>
      <c r="B145" s="79" t="s">
        <v>214</v>
      </c>
      <c r="C145" s="75" t="s">
        <v>3170</v>
      </c>
      <c r="D145" s="56"/>
      <c r="E145" s="79" t="s">
        <v>3168</v>
      </c>
      <c r="F145" s="56"/>
      <c r="G145" s="56"/>
      <c r="H145" s="56"/>
      <c r="I145" s="56"/>
      <c r="J145" s="56"/>
    </row>
    <row r="146" spans="1:10" x14ac:dyDescent="0.3">
      <c r="A146" s="74">
        <v>141</v>
      </c>
      <c r="B146" s="79" t="s">
        <v>1788</v>
      </c>
      <c r="C146" s="79" t="s">
        <v>3172</v>
      </c>
      <c r="D146" s="56"/>
      <c r="E146" s="79" t="s">
        <v>3168</v>
      </c>
      <c r="F146" s="56"/>
      <c r="G146" s="56"/>
      <c r="H146" s="56"/>
      <c r="I146" s="56"/>
      <c r="J146" s="56"/>
    </row>
    <row r="147" spans="1:10" x14ac:dyDescent="0.3">
      <c r="A147" s="74">
        <v>142</v>
      </c>
      <c r="B147" s="79" t="s">
        <v>137</v>
      </c>
      <c r="C147" s="75" t="s">
        <v>3170</v>
      </c>
      <c r="D147" s="56"/>
      <c r="E147" s="79" t="s">
        <v>3168</v>
      </c>
      <c r="F147" s="56"/>
      <c r="G147" s="56"/>
      <c r="H147" s="56"/>
      <c r="I147" s="56"/>
      <c r="J147" s="56"/>
    </row>
    <row r="148" spans="1:10" x14ac:dyDescent="0.3">
      <c r="A148" s="74">
        <v>143</v>
      </c>
      <c r="B148" s="79" t="s">
        <v>111</v>
      </c>
      <c r="C148" s="75" t="s">
        <v>3170</v>
      </c>
      <c r="D148" s="56"/>
      <c r="E148" s="79" t="s">
        <v>3168</v>
      </c>
      <c r="F148" s="56"/>
      <c r="G148" s="56"/>
      <c r="H148" s="56"/>
      <c r="I148" s="56"/>
      <c r="J148" s="56"/>
    </row>
    <row r="149" spans="1:10" x14ac:dyDescent="0.3">
      <c r="A149" s="74">
        <v>144</v>
      </c>
      <c r="B149" s="79" t="s">
        <v>361</v>
      </c>
      <c r="C149" s="75" t="s">
        <v>3170</v>
      </c>
      <c r="D149" s="56"/>
      <c r="E149" s="79" t="s">
        <v>3168</v>
      </c>
      <c r="F149" s="56"/>
      <c r="G149" s="56"/>
      <c r="H149" s="56"/>
      <c r="I149" s="56"/>
      <c r="J149" s="56"/>
    </row>
    <row r="150" spans="1:10" x14ac:dyDescent="0.3">
      <c r="A150" s="74">
        <v>145</v>
      </c>
      <c r="B150" s="79" t="s">
        <v>126</v>
      </c>
      <c r="C150" s="75" t="s">
        <v>3170</v>
      </c>
      <c r="D150" s="56"/>
      <c r="E150" s="79" t="s">
        <v>3168</v>
      </c>
      <c r="F150" s="56"/>
      <c r="G150" s="56"/>
      <c r="H150" s="56"/>
      <c r="I150" s="56"/>
      <c r="J150" s="56"/>
    </row>
    <row r="151" spans="1:10" x14ac:dyDescent="0.3">
      <c r="A151" s="74">
        <v>146</v>
      </c>
      <c r="B151" s="79" t="s">
        <v>243</v>
      </c>
      <c r="C151" s="75" t="s">
        <v>3170</v>
      </c>
      <c r="D151" s="56"/>
      <c r="E151" s="79" t="s">
        <v>3168</v>
      </c>
      <c r="F151" s="56"/>
      <c r="G151" s="56"/>
      <c r="H151" s="56"/>
      <c r="I151" s="56"/>
      <c r="J151" s="56"/>
    </row>
    <row r="152" spans="1:10" x14ac:dyDescent="0.3">
      <c r="A152" s="74">
        <v>147</v>
      </c>
      <c r="B152" s="79" t="s">
        <v>299</v>
      </c>
      <c r="C152" s="75" t="s">
        <v>3170</v>
      </c>
      <c r="D152" s="56"/>
      <c r="E152" s="79" t="s">
        <v>3168</v>
      </c>
      <c r="F152" s="56"/>
      <c r="G152" s="56"/>
      <c r="H152" s="56"/>
      <c r="I152" s="56"/>
      <c r="J152" s="56"/>
    </row>
    <row r="153" spans="1:10" x14ac:dyDescent="0.3">
      <c r="A153" s="74">
        <v>148</v>
      </c>
      <c r="B153" s="79" t="s">
        <v>221</v>
      </c>
      <c r="C153" s="75" t="s">
        <v>3170</v>
      </c>
      <c r="D153" s="56"/>
      <c r="E153" s="79" t="s">
        <v>3168</v>
      </c>
      <c r="F153" s="56"/>
      <c r="G153" s="56"/>
      <c r="H153" s="56"/>
      <c r="I153" s="56"/>
      <c r="J153" s="56"/>
    </row>
    <row r="154" spans="1:10" x14ac:dyDescent="0.3">
      <c r="A154" s="74">
        <v>149</v>
      </c>
      <c r="B154" s="79" t="s">
        <v>49</v>
      </c>
      <c r="C154" s="75" t="s">
        <v>3170</v>
      </c>
      <c r="D154" s="56"/>
      <c r="E154" s="79" t="s">
        <v>3168</v>
      </c>
      <c r="F154" s="56"/>
      <c r="G154" s="56"/>
      <c r="H154" s="56"/>
      <c r="I154" s="56"/>
      <c r="J154" s="56"/>
    </row>
    <row r="155" spans="1:10" x14ac:dyDescent="0.3">
      <c r="A155" s="74">
        <v>150</v>
      </c>
      <c r="B155" s="79" t="s">
        <v>148</v>
      </c>
      <c r="C155" s="75" t="s">
        <v>3170</v>
      </c>
      <c r="D155" s="56"/>
      <c r="E155" s="79" t="s">
        <v>3168</v>
      </c>
      <c r="F155" s="56"/>
      <c r="G155" s="56"/>
      <c r="H155" s="56"/>
      <c r="I155" s="56"/>
      <c r="J155" s="56"/>
    </row>
    <row r="156" spans="1:10" x14ac:dyDescent="0.3">
      <c r="A156" s="74">
        <v>151</v>
      </c>
      <c r="B156" s="79" t="s">
        <v>224</v>
      </c>
      <c r="C156" s="75" t="s">
        <v>3170</v>
      </c>
      <c r="D156" s="56"/>
      <c r="E156" s="79" t="s">
        <v>3168</v>
      </c>
      <c r="F156" s="56"/>
      <c r="G156" s="56"/>
      <c r="H156" s="56"/>
      <c r="I156" s="56"/>
      <c r="J156" s="56"/>
    </row>
    <row r="157" spans="1:10" x14ac:dyDescent="0.3">
      <c r="A157" s="74">
        <v>152</v>
      </c>
      <c r="B157" s="79" t="s">
        <v>312</v>
      </c>
      <c r="C157" s="75" t="s">
        <v>3170</v>
      </c>
      <c r="D157" s="56"/>
      <c r="E157" s="79" t="s">
        <v>3168</v>
      </c>
      <c r="F157" s="56"/>
      <c r="G157" s="56"/>
      <c r="H157" s="56"/>
      <c r="I157" s="56"/>
      <c r="J157" s="56"/>
    </row>
    <row r="158" spans="1:10" x14ac:dyDescent="0.3">
      <c r="A158" s="74">
        <v>153</v>
      </c>
      <c r="B158" s="79" t="s">
        <v>344</v>
      </c>
      <c r="C158" s="75" t="s">
        <v>3170</v>
      </c>
      <c r="D158" s="56"/>
      <c r="E158" s="79" t="s">
        <v>3168</v>
      </c>
      <c r="F158" s="56"/>
      <c r="G158" s="56"/>
      <c r="H158" s="56"/>
      <c r="I158" s="56"/>
      <c r="J158" s="56"/>
    </row>
    <row r="159" spans="1:10" x14ac:dyDescent="0.3">
      <c r="A159" s="74">
        <v>154</v>
      </c>
      <c r="B159" s="79" t="s">
        <v>65</v>
      </c>
      <c r="C159" s="75" t="s">
        <v>3170</v>
      </c>
      <c r="D159" s="56"/>
      <c r="E159" s="79" t="s">
        <v>3168</v>
      </c>
      <c r="F159" s="56"/>
      <c r="G159" s="56"/>
      <c r="H159" s="56"/>
      <c r="I159" s="56"/>
      <c r="J159" s="56"/>
    </row>
    <row r="160" spans="1:10" x14ac:dyDescent="0.3">
      <c r="A160" s="74">
        <v>155</v>
      </c>
      <c r="B160" s="79" t="s">
        <v>250</v>
      </c>
      <c r="C160" s="75" t="s">
        <v>3170</v>
      </c>
      <c r="D160" s="56"/>
      <c r="E160" s="79" t="s">
        <v>3168</v>
      </c>
      <c r="F160" s="56"/>
      <c r="G160" s="56"/>
      <c r="H160" s="56"/>
      <c r="I160" s="56"/>
      <c r="J160" s="56"/>
    </row>
    <row r="161" spans="1:10" x14ac:dyDescent="0.3">
      <c r="A161" s="74">
        <v>156</v>
      </c>
      <c r="B161" s="79" t="s">
        <v>227</v>
      </c>
      <c r="C161" s="75" t="s">
        <v>3170</v>
      </c>
      <c r="D161" s="56"/>
      <c r="E161" s="79" t="s">
        <v>3168</v>
      </c>
      <c r="G161" s="56"/>
      <c r="H161" s="56"/>
      <c r="I161" s="56"/>
      <c r="J161" s="56"/>
    </row>
    <row r="162" spans="1:10" x14ac:dyDescent="0.3">
      <c r="A162" s="74">
        <v>157</v>
      </c>
      <c r="B162" s="79" t="s">
        <v>1734</v>
      </c>
      <c r="C162" s="79" t="s">
        <v>3172</v>
      </c>
      <c r="D162" s="56"/>
      <c r="E162" s="79" t="s">
        <v>3168</v>
      </c>
      <c r="F162" s="56"/>
      <c r="G162" s="56"/>
      <c r="H162" s="56"/>
      <c r="I162" s="56"/>
      <c r="J162" s="56"/>
    </row>
    <row r="163" spans="1:10" x14ac:dyDescent="0.3">
      <c r="A163" s="74">
        <v>158</v>
      </c>
      <c r="B163" s="79" t="s">
        <v>3</v>
      </c>
      <c r="C163" s="75" t="s">
        <v>3170</v>
      </c>
      <c r="D163" s="56"/>
      <c r="E163" s="79" t="s">
        <v>3168</v>
      </c>
      <c r="F163" s="56"/>
      <c r="G163" s="56"/>
      <c r="H163" s="56"/>
      <c r="I163" s="56"/>
      <c r="J163" s="56"/>
    </row>
    <row r="164" spans="1:10" x14ac:dyDescent="0.3">
      <c r="A164" s="74">
        <v>159</v>
      </c>
      <c r="B164" s="79" t="s">
        <v>261</v>
      </c>
      <c r="C164" s="75" t="s">
        <v>3170</v>
      </c>
      <c r="D164" s="56"/>
      <c r="E164" s="79" t="s">
        <v>3168</v>
      </c>
      <c r="F164" s="56"/>
      <c r="G164" s="56"/>
      <c r="H164" s="56"/>
      <c r="I164" s="56"/>
      <c r="J164" s="56"/>
    </row>
    <row r="165" spans="1:10" x14ac:dyDescent="0.3">
      <c r="A165" s="74">
        <v>160</v>
      </c>
      <c r="B165" s="79" t="s">
        <v>397</v>
      </c>
      <c r="C165" s="75" t="s">
        <v>3170</v>
      </c>
      <c r="D165" s="56"/>
      <c r="E165" s="79" t="s">
        <v>3168</v>
      </c>
      <c r="F165" s="56"/>
      <c r="G165" s="56"/>
      <c r="H165" s="56"/>
      <c r="I165" s="56"/>
      <c r="J165" s="56"/>
    </row>
    <row r="166" spans="1:10" x14ac:dyDescent="0.3">
      <c r="A166" s="74">
        <v>161</v>
      </c>
      <c r="B166" s="79" t="s">
        <v>353</v>
      </c>
      <c r="C166" s="75" t="s">
        <v>3170</v>
      </c>
      <c r="D166" s="56"/>
      <c r="E166" s="79" t="s">
        <v>3168</v>
      </c>
      <c r="F166" s="56"/>
      <c r="G166" s="56"/>
      <c r="H166" s="56"/>
      <c r="I166" s="56"/>
      <c r="J166" s="56"/>
    </row>
    <row r="167" spans="1:10" x14ac:dyDescent="0.3">
      <c r="A167" s="74">
        <v>162</v>
      </c>
      <c r="B167" s="79" t="s">
        <v>170</v>
      </c>
      <c r="C167" s="75" t="s">
        <v>3170</v>
      </c>
      <c r="D167" s="56"/>
      <c r="E167" s="79" t="s">
        <v>3168</v>
      </c>
      <c r="F167" s="56"/>
      <c r="G167" s="56"/>
      <c r="H167" s="56"/>
      <c r="I167" s="56"/>
      <c r="J167" s="56"/>
    </row>
    <row r="168" spans="1:10" x14ac:dyDescent="0.3">
      <c r="A168" s="74">
        <v>163</v>
      </c>
      <c r="B168" s="79" t="s">
        <v>362</v>
      </c>
      <c r="C168" s="75" t="s">
        <v>3170</v>
      </c>
      <c r="D168" s="56"/>
      <c r="E168" s="79" t="s">
        <v>3168</v>
      </c>
      <c r="F168" s="56"/>
      <c r="G168" s="56"/>
      <c r="H168" s="56"/>
      <c r="I168" s="56"/>
      <c r="J168" s="56"/>
    </row>
    <row r="169" spans="1:10" x14ac:dyDescent="0.3">
      <c r="A169" s="74">
        <v>164</v>
      </c>
      <c r="B169" s="79" t="s">
        <v>114</v>
      </c>
      <c r="C169" s="75" t="s">
        <v>3170</v>
      </c>
      <c r="D169" s="56"/>
      <c r="E169" s="79" t="s">
        <v>3168</v>
      </c>
      <c r="F169" s="56"/>
      <c r="G169" s="56"/>
      <c r="H169" s="56"/>
      <c r="I169" s="56"/>
      <c r="J169" s="56"/>
    </row>
    <row r="170" spans="1:10" x14ac:dyDescent="0.3">
      <c r="A170" s="74">
        <v>165</v>
      </c>
      <c r="B170" s="79" t="s">
        <v>69</v>
      </c>
      <c r="C170" s="75" t="s">
        <v>3170</v>
      </c>
      <c r="D170" s="56"/>
      <c r="E170" s="79" t="s">
        <v>3168</v>
      </c>
      <c r="F170" s="56"/>
      <c r="G170" s="56"/>
      <c r="H170" s="56"/>
      <c r="I170" s="56"/>
      <c r="J170" s="56"/>
    </row>
    <row r="171" spans="1:10" x14ac:dyDescent="0.3">
      <c r="A171" s="74">
        <v>166</v>
      </c>
      <c r="B171" s="79" t="s">
        <v>310</v>
      </c>
      <c r="C171" s="75" t="s">
        <v>3170</v>
      </c>
      <c r="D171" s="56"/>
      <c r="E171" s="79" t="s">
        <v>3168</v>
      </c>
      <c r="F171" s="56"/>
      <c r="G171" s="56"/>
      <c r="H171" s="56"/>
      <c r="I171" s="56"/>
      <c r="J171" s="56"/>
    </row>
    <row r="172" spans="1:10" x14ac:dyDescent="0.3">
      <c r="A172" s="74">
        <v>167</v>
      </c>
      <c r="B172" s="79" t="s">
        <v>375</v>
      </c>
      <c r="C172" s="75" t="s">
        <v>3170</v>
      </c>
      <c r="D172" s="56"/>
      <c r="E172" s="79" t="s">
        <v>3168</v>
      </c>
      <c r="F172" s="56"/>
      <c r="G172" s="56"/>
      <c r="H172" s="56"/>
      <c r="I172" s="56"/>
      <c r="J172" s="56"/>
    </row>
    <row r="173" spans="1:10" x14ac:dyDescent="0.3">
      <c r="A173" s="74">
        <v>168</v>
      </c>
      <c r="B173" s="79" t="s">
        <v>366</v>
      </c>
      <c r="C173" s="75" t="s">
        <v>3170</v>
      </c>
      <c r="D173" s="56"/>
      <c r="E173" s="79" t="s">
        <v>3168</v>
      </c>
      <c r="F173" s="56"/>
      <c r="G173" s="56"/>
      <c r="H173" s="56"/>
      <c r="I173" s="56"/>
      <c r="J173" s="56"/>
    </row>
    <row r="174" spans="1:10" x14ac:dyDescent="0.3">
      <c r="A174" s="74">
        <v>169</v>
      </c>
      <c r="B174" s="79" t="s">
        <v>164</v>
      </c>
      <c r="C174" s="75" t="s">
        <v>3170</v>
      </c>
      <c r="D174" s="56"/>
      <c r="E174" s="79" t="s">
        <v>3168</v>
      </c>
      <c r="F174" s="56"/>
      <c r="G174" s="56"/>
      <c r="H174" s="56"/>
      <c r="I174" s="56"/>
      <c r="J174" s="56"/>
    </row>
    <row r="175" spans="1:10" x14ac:dyDescent="0.3">
      <c r="A175" s="74">
        <v>170</v>
      </c>
      <c r="B175" s="48" t="s">
        <v>2886</v>
      </c>
      <c r="C175" s="79" t="s">
        <v>3172</v>
      </c>
      <c r="D175" s="48"/>
      <c r="E175" s="79" t="s">
        <v>3168</v>
      </c>
      <c r="F175" s="56"/>
      <c r="G175" s="56"/>
      <c r="H175" s="56"/>
      <c r="I175" s="56"/>
      <c r="J175" s="56"/>
    </row>
    <row r="176" spans="1:10" x14ac:dyDescent="0.3">
      <c r="A176" s="74">
        <v>171</v>
      </c>
      <c r="B176" s="79" t="s">
        <v>162</v>
      </c>
      <c r="C176" s="75" t="s">
        <v>3170</v>
      </c>
      <c r="D176" s="56"/>
      <c r="E176" s="79" t="s">
        <v>3168</v>
      </c>
      <c r="F176" s="56"/>
      <c r="G176" s="56"/>
      <c r="H176" s="56"/>
      <c r="I176" s="56"/>
      <c r="J176" s="56"/>
    </row>
    <row r="177" spans="1:20" x14ac:dyDescent="0.3">
      <c r="A177" s="74">
        <v>172</v>
      </c>
      <c r="B177" s="48" t="s">
        <v>2887</v>
      </c>
      <c r="C177" s="79" t="s">
        <v>3172</v>
      </c>
      <c r="D177" s="48"/>
      <c r="E177" s="79" t="s">
        <v>3168</v>
      </c>
      <c r="F177" s="56"/>
      <c r="G177" s="56"/>
      <c r="H177" s="56"/>
      <c r="I177" s="56"/>
      <c r="J177" s="56"/>
    </row>
    <row r="178" spans="1:20" x14ac:dyDescent="0.3">
      <c r="A178" s="74">
        <v>173</v>
      </c>
      <c r="B178" s="79" t="s">
        <v>351</v>
      </c>
      <c r="C178" s="75" t="s">
        <v>3170</v>
      </c>
      <c r="D178" s="56"/>
      <c r="E178" s="79" t="s">
        <v>3168</v>
      </c>
      <c r="F178" s="56"/>
      <c r="G178" s="56"/>
      <c r="H178" s="56"/>
      <c r="I178" s="56"/>
      <c r="J178" s="56"/>
    </row>
    <row r="179" spans="1:20" x14ac:dyDescent="0.3">
      <c r="A179" s="74">
        <v>174</v>
      </c>
      <c r="B179" s="79" t="s">
        <v>329</v>
      </c>
      <c r="C179" s="75" t="s">
        <v>3170</v>
      </c>
      <c r="D179" s="56"/>
      <c r="E179" s="79" t="s">
        <v>3168</v>
      </c>
      <c r="F179" s="56"/>
      <c r="G179" s="56"/>
      <c r="H179" s="56"/>
      <c r="I179" s="56"/>
      <c r="J179" s="56"/>
    </row>
    <row r="180" spans="1:20" x14ac:dyDescent="0.3">
      <c r="A180" s="74">
        <v>175</v>
      </c>
      <c r="B180" s="79" t="s">
        <v>24</v>
      </c>
      <c r="C180" s="75" t="s">
        <v>3170</v>
      </c>
      <c r="D180" s="56"/>
      <c r="E180" s="79" t="s">
        <v>3168</v>
      </c>
      <c r="F180" s="56"/>
      <c r="G180" s="56"/>
      <c r="H180" s="56"/>
      <c r="I180" s="56"/>
      <c r="J180" s="56"/>
    </row>
    <row r="181" spans="1:20" x14ac:dyDescent="0.3">
      <c r="A181" s="74">
        <v>176</v>
      </c>
      <c r="B181" s="79" t="s">
        <v>176</v>
      </c>
      <c r="C181" s="75" t="s">
        <v>3170</v>
      </c>
      <c r="D181" s="56"/>
      <c r="E181" s="79" t="s">
        <v>3168</v>
      </c>
      <c r="F181" s="56"/>
      <c r="G181" s="56"/>
      <c r="H181" s="56"/>
      <c r="I181" s="56"/>
      <c r="J181" s="56"/>
    </row>
    <row r="182" spans="1:20" x14ac:dyDescent="0.3">
      <c r="A182" s="74">
        <v>177</v>
      </c>
      <c r="B182" s="79" t="s">
        <v>308</v>
      </c>
      <c r="C182" s="75" t="s">
        <v>3170</v>
      </c>
      <c r="D182" s="56"/>
      <c r="E182" s="79" t="s">
        <v>3168</v>
      </c>
      <c r="F182" s="56"/>
      <c r="G182" s="56"/>
      <c r="H182" s="56"/>
      <c r="I182" s="56"/>
      <c r="J182" s="56"/>
    </row>
    <row r="183" spans="1:20" x14ac:dyDescent="0.3">
      <c r="A183" s="74">
        <v>178</v>
      </c>
      <c r="B183" s="79" t="s">
        <v>311</v>
      </c>
      <c r="C183" s="75" t="s">
        <v>3170</v>
      </c>
      <c r="D183" s="56"/>
      <c r="E183" s="79" t="s">
        <v>3168</v>
      </c>
      <c r="F183" s="56"/>
      <c r="G183" s="56"/>
      <c r="H183" s="56"/>
      <c r="I183" s="56"/>
      <c r="J183" s="56"/>
      <c r="T183" s="61"/>
    </row>
    <row r="184" spans="1:20" x14ac:dyDescent="0.3">
      <c r="A184" s="74">
        <v>179</v>
      </c>
      <c r="B184" s="79" t="s">
        <v>279</v>
      </c>
      <c r="C184" s="75" t="s">
        <v>3170</v>
      </c>
      <c r="D184" s="56"/>
      <c r="E184" s="79" t="s">
        <v>3168</v>
      </c>
      <c r="F184" s="56"/>
      <c r="G184" s="56"/>
      <c r="H184" s="56"/>
      <c r="I184" s="56"/>
      <c r="J184" s="56"/>
    </row>
    <row r="185" spans="1:20" x14ac:dyDescent="0.3">
      <c r="A185" s="74">
        <v>180</v>
      </c>
      <c r="B185" s="79" t="s">
        <v>149</v>
      </c>
      <c r="C185" s="75" t="s">
        <v>3170</v>
      </c>
      <c r="D185" s="56"/>
      <c r="E185" s="79" t="s">
        <v>3168</v>
      </c>
      <c r="F185" s="56"/>
      <c r="G185" s="56"/>
      <c r="H185" s="56"/>
      <c r="I185" s="56"/>
      <c r="J185" s="56"/>
    </row>
    <row r="186" spans="1:20" x14ac:dyDescent="0.3">
      <c r="A186" s="74">
        <v>181</v>
      </c>
      <c r="B186" s="79" t="s">
        <v>356</v>
      </c>
      <c r="C186" s="75" t="s">
        <v>3170</v>
      </c>
      <c r="D186" s="56"/>
      <c r="E186" s="79" t="s">
        <v>3168</v>
      </c>
      <c r="F186" s="56"/>
      <c r="G186" s="56"/>
      <c r="H186" s="56"/>
      <c r="I186" s="56"/>
      <c r="J186" s="56"/>
    </row>
    <row r="187" spans="1:20" x14ac:dyDescent="0.3">
      <c r="A187" s="74">
        <v>182</v>
      </c>
      <c r="B187" s="79" t="s">
        <v>247</v>
      </c>
      <c r="C187" s="75" t="s">
        <v>3170</v>
      </c>
      <c r="D187" s="56"/>
      <c r="E187" s="79" t="s">
        <v>3168</v>
      </c>
      <c r="F187" s="56"/>
      <c r="G187" s="56"/>
      <c r="H187" s="56"/>
      <c r="I187" s="56"/>
      <c r="J187" s="56"/>
    </row>
    <row r="188" spans="1:20" x14ac:dyDescent="0.3">
      <c r="A188" s="74">
        <v>183</v>
      </c>
      <c r="B188" s="79" t="s">
        <v>393</v>
      </c>
      <c r="C188" s="75" t="s">
        <v>3170</v>
      </c>
      <c r="D188" s="56"/>
      <c r="E188" s="79" t="s">
        <v>3168</v>
      </c>
      <c r="F188" s="56"/>
      <c r="G188" s="56"/>
      <c r="H188" s="56"/>
      <c r="I188" s="56"/>
      <c r="J188" s="56"/>
    </row>
    <row r="189" spans="1:20" x14ac:dyDescent="0.3">
      <c r="A189" s="74">
        <v>184</v>
      </c>
      <c r="B189" s="79" t="s">
        <v>120</v>
      </c>
      <c r="C189" s="75" t="s">
        <v>3170</v>
      </c>
      <c r="D189" s="56"/>
      <c r="E189" s="79" t="s">
        <v>3168</v>
      </c>
      <c r="F189" s="56"/>
      <c r="G189" s="56"/>
      <c r="H189" s="56"/>
      <c r="I189" s="56"/>
      <c r="J189" s="56"/>
    </row>
    <row r="190" spans="1:20" x14ac:dyDescent="0.3">
      <c r="A190" s="74">
        <v>185</v>
      </c>
      <c r="B190" s="48" t="s">
        <v>2888</v>
      </c>
      <c r="C190" s="79" t="s">
        <v>3172</v>
      </c>
      <c r="D190" s="48"/>
      <c r="E190" s="79" t="s">
        <v>3168</v>
      </c>
      <c r="F190" s="56"/>
      <c r="G190" s="56"/>
      <c r="H190" s="56"/>
      <c r="I190" s="56"/>
      <c r="J190" s="56"/>
    </row>
    <row r="191" spans="1:20" x14ac:dyDescent="0.3">
      <c r="A191" s="74">
        <v>186</v>
      </c>
      <c r="B191" s="79" t="s">
        <v>122</v>
      </c>
      <c r="C191" s="75" t="s">
        <v>3170</v>
      </c>
      <c r="D191" s="56"/>
      <c r="E191" s="79" t="s">
        <v>3168</v>
      </c>
      <c r="F191" s="56"/>
      <c r="G191" s="56"/>
      <c r="H191" s="56"/>
      <c r="I191" s="56"/>
      <c r="J191" s="56"/>
    </row>
    <row r="192" spans="1:20" x14ac:dyDescent="0.3">
      <c r="A192" s="74">
        <v>187</v>
      </c>
      <c r="B192" s="79" t="s">
        <v>19</v>
      </c>
      <c r="C192" s="75" t="s">
        <v>3170</v>
      </c>
      <c r="D192" s="56"/>
      <c r="E192" s="79" t="s">
        <v>3168</v>
      </c>
      <c r="F192" s="56"/>
      <c r="G192" s="56"/>
      <c r="H192" s="56"/>
      <c r="I192" s="56"/>
      <c r="J192" s="56"/>
    </row>
    <row r="193" spans="1:22" x14ac:dyDescent="0.3">
      <c r="A193" s="74">
        <v>188</v>
      </c>
      <c r="B193" s="79" t="s">
        <v>27</v>
      </c>
      <c r="C193" s="75" t="s">
        <v>3170</v>
      </c>
      <c r="D193" s="56"/>
      <c r="E193" s="79" t="s">
        <v>3168</v>
      </c>
      <c r="F193" s="56"/>
      <c r="G193" s="56"/>
      <c r="H193" s="56"/>
      <c r="I193" s="56"/>
      <c r="J193" s="56"/>
    </row>
    <row r="194" spans="1:22" x14ac:dyDescent="0.3">
      <c r="A194" s="74">
        <v>189</v>
      </c>
      <c r="B194" s="79" t="s">
        <v>93</v>
      </c>
      <c r="C194" s="75" t="s">
        <v>3170</v>
      </c>
      <c r="D194" s="56"/>
      <c r="E194" s="79" t="s">
        <v>3168</v>
      </c>
      <c r="F194" s="56"/>
      <c r="G194" s="56"/>
      <c r="H194" s="56"/>
      <c r="I194" s="56"/>
      <c r="J194" s="56"/>
    </row>
    <row r="195" spans="1:22" x14ac:dyDescent="0.3">
      <c r="A195" s="74">
        <v>190</v>
      </c>
      <c r="B195" s="79" t="s">
        <v>25</v>
      </c>
      <c r="C195" s="75" t="s">
        <v>3170</v>
      </c>
      <c r="D195" s="56"/>
      <c r="E195" s="79" t="s">
        <v>3168</v>
      </c>
      <c r="F195" s="56"/>
      <c r="G195" s="56"/>
      <c r="H195" s="56"/>
      <c r="I195" s="56"/>
      <c r="J195" s="56"/>
    </row>
    <row r="196" spans="1:22" x14ac:dyDescent="0.3">
      <c r="A196" s="74">
        <v>191</v>
      </c>
      <c r="B196" s="79" t="s">
        <v>251</v>
      </c>
      <c r="C196" s="75" t="s">
        <v>3170</v>
      </c>
      <c r="D196" s="56"/>
      <c r="E196" s="79" t="s">
        <v>3168</v>
      </c>
      <c r="F196" s="56"/>
      <c r="G196" s="56"/>
      <c r="H196" s="56"/>
      <c r="I196" s="56"/>
      <c r="J196" s="56"/>
    </row>
    <row r="197" spans="1:22" x14ac:dyDescent="0.3">
      <c r="A197" s="74">
        <v>192</v>
      </c>
      <c r="B197" s="79" t="s">
        <v>108</v>
      </c>
      <c r="C197" s="75" t="s">
        <v>3170</v>
      </c>
      <c r="D197" s="56"/>
      <c r="E197" s="79" t="s">
        <v>3168</v>
      </c>
      <c r="F197" s="56"/>
      <c r="G197" s="56"/>
      <c r="H197" s="56"/>
      <c r="I197" s="56"/>
      <c r="J197" s="56"/>
    </row>
    <row r="198" spans="1:22" x14ac:dyDescent="0.3">
      <c r="A198" s="74">
        <v>193</v>
      </c>
      <c r="B198" s="79" t="s">
        <v>1</v>
      </c>
      <c r="C198" s="75" t="s">
        <v>3170</v>
      </c>
      <c r="D198" s="56"/>
      <c r="E198" s="79" t="s">
        <v>3168</v>
      </c>
      <c r="F198" s="56"/>
      <c r="G198" s="56"/>
      <c r="H198" s="56"/>
      <c r="I198" s="56"/>
      <c r="J198" s="56"/>
    </row>
    <row r="199" spans="1:22" x14ac:dyDescent="0.3">
      <c r="A199" s="74">
        <v>194</v>
      </c>
      <c r="B199" s="79" t="s">
        <v>23</v>
      </c>
      <c r="C199" s="75" t="s">
        <v>3170</v>
      </c>
      <c r="D199" s="56"/>
      <c r="E199" s="79" t="s">
        <v>3168</v>
      </c>
      <c r="F199" s="56"/>
      <c r="G199" s="56"/>
      <c r="H199" s="56"/>
      <c r="I199" s="56"/>
      <c r="J199" s="56"/>
    </row>
    <row r="200" spans="1:22" x14ac:dyDescent="0.3">
      <c r="A200" s="74">
        <v>195</v>
      </c>
      <c r="B200" s="79" t="s">
        <v>259</v>
      </c>
      <c r="C200" s="75" t="s">
        <v>3170</v>
      </c>
      <c r="D200" s="65"/>
      <c r="E200" s="79" t="s">
        <v>3168</v>
      </c>
      <c r="F200" s="56"/>
      <c r="G200" s="56"/>
      <c r="H200" s="56"/>
      <c r="I200" s="56"/>
      <c r="J200" s="56"/>
    </row>
    <row r="201" spans="1:22" x14ac:dyDescent="0.3">
      <c r="A201" s="74">
        <v>196</v>
      </c>
      <c r="B201" s="79" t="s">
        <v>335</v>
      </c>
      <c r="C201" s="75" t="s">
        <v>3170</v>
      </c>
      <c r="D201" s="56"/>
      <c r="E201" s="79" t="s">
        <v>3168</v>
      </c>
      <c r="F201" s="56"/>
      <c r="G201" s="56"/>
      <c r="H201" s="56"/>
      <c r="I201" s="56"/>
      <c r="J201" s="56"/>
    </row>
    <row r="202" spans="1:22" x14ac:dyDescent="0.3">
      <c r="A202" s="74">
        <v>197</v>
      </c>
      <c r="B202" s="79" t="s">
        <v>18</v>
      </c>
      <c r="C202" s="75" t="s">
        <v>3170</v>
      </c>
      <c r="D202" s="56"/>
      <c r="E202" s="79" t="s">
        <v>3168</v>
      </c>
      <c r="F202" s="56"/>
      <c r="G202" s="56"/>
      <c r="H202" s="56"/>
      <c r="I202" s="56"/>
      <c r="J202" s="56"/>
    </row>
    <row r="203" spans="1:22" x14ac:dyDescent="0.3">
      <c r="A203" s="74">
        <v>198</v>
      </c>
      <c r="B203" s="79" t="s">
        <v>237</v>
      </c>
      <c r="C203" s="75" t="s">
        <v>3170</v>
      </c>
      <c r="D203" s="56"/>
      <c r="E203" s="79" t="s">
        <v>3168</v>
      </c>
      <c r="F203" s="56"/>
      <c r="G203" s="56"/>
      <c r="H203" s="56"/>
      <c r="I203" s="56"/>
      <c r="J203" s="56"/>
    </row>
    <row r="204" spans="1:22" x14ac:dyDescent="0.3">
      <c r="A204" s="74">
        <v>199</v>
      </c>
      <c r="B204" s="79" t="s">
        <v>92</v>
      </c>
      <c r="C204" s="75" t="s">
        <v>3170</v>
      </c>
      <c r="D204" s="56"/>
      <c r="E204" s="79" t="s">
        <v>3168</v>
      </c>
      <c r="F204" s="56"/>
      <c r="G204" s="56"/>
      <c r="H204" s="56"/>
      <c r="I204" s="56"/>
      <c r="J204" s="56"/>
    </row>
    <row r="205" spans="1:22" x14ac:dyDescent="0.3">
      <c r="A205" s="74">
        <v>200</v>
      </c>
      <c r="B205" s="79" t="s">
        <v>63</v>
      </c>
      <c r="C205" s="75" t="s">
        <v>3170</v>
      </c>
      <c r="D205" s="56"/>
      <c r="E205" s="79" t="s">
        <v>3168</v>
      </c>
      <c r="F205" s="56"/>
      <c r="G205" s="56"/>
      <c r="H205" s="56"/>
      <c r="I205" s="56"/>
      <c r="J205" s="56"/>
    </row>
    <row r="206" spans="1:22" x14ac:dyDescent="0.3">
      <c r="A206" s="74">
        <v>201</v>
      </c>
      <c r="B206" s="79" t="s">
        <v>404</v>
      </c>
      <c r="C206" s="75" t="s">
        <v>3170</v>
      </c>
      <c r="D206" s="56"/>
      <c r="E206" s="79" t="s">
        <v>3168</v>
      </c>
      <c r="F206" s="56"/>
      <c r="G206" s="56"/>
      <c r="H206" s="56"/>
      <c r="I206" s="56"/>
      <c r="J206" s="56"/>
    </row>
    <row r="207" spans="1:22" x14ac:dyDescent="0.3">
      <c r="A207" s="74">
        <v>202</v>
      </c>
      <c r="B207" s="79" t="s">
        <v>207</v>
      </c>
      <c r="C207" s="75" t="s">
        <v>3170</v>
      </c>
      <c r="D207" s="56"/>
      <c r="E207" s="79" t="s">
        <v>3168</v>
      </c>
      <c r="F207" s="56"/>
      <c r="G207" s="56"/>
      <c r="H207" s="56"/>
      <c r="I207" s="56"/>
      <c r="J207" s="56"/>
      <c r="V207" s="61"/>
    </row>
    <row r="208" spans="1:22" x14ac:dyDescent="0.3">
      <c r="A208" s="74">
        <v>203</v>
      </c>
      <c r="B208" s="79" t="s">
        <v>150</v>
      </c>
      <c r="C208" s="75" t="s">
        <v>3170</v>
      </c>
      <c r="D208" s="56"/>
      <c r="E208" s="79" t="s">
        <v>3168</v>
      </c>
      <c r="F208" s="56"/>
      <c r="G208" s="56"/>
      <c r="H208" s="56"/>
      <c r="I208" s="56"/>
      <c r="J208" s="56"/>
    </row>
    <row r="209" spans="1:18" x14ac:dyDescent="0.3">
      <c r="A209" s="74">
        <v>204</v>
      </c>
      <c r="B209" s="79" t="s">
        <v>15</v>
      </c>
      <c r="C209" s="75" t="s">
        <v>3170</v>
      </c>
      <c r="D209" s="56"/>
      <c r="E209" s="79" t="s">
        <v>3168</v>
      </c>
      <c r="F209" s="56"/>
      <c r="G209" s="56"/>
      <c r="H209" s="56"/>
      <c r="I209" s="56"/>
      <c r="J209" s="56"/>
    </row>
    <row r="210" spans="1:18" x14ac:dyDescent="0.3">
      <c r="A210" s="74">
        <v>205</v>
      </c>
      <c r="B210" s="79" t="s">
        <v>363</v>
      </c>
      <c r="C210" s="75" t="s">
        <v>3170</v>
      </c>
      <c r="D210" s="56"/>
      <c r="E210" s="79" t="s">
        <v>3168</v>
      </c>
      <c r="F210" s="56"/>
      <c r="G210" s="56"/>
      <c r="H210" s="56"/>
      <c r="I210" s="56"/>
      <c r="J210" s="56"/>
      <c r="R210" s="61"/>
    </row>
    <row r="211" spans="1:18" x14ac:dyDescent="0.3">
      <c r="A211" s="74">
        <v>206</v>
      </c>
      <c r="B211" s="79" t="s">
        <v>134</v>
      </c>
      <c r="C211" s="75" t="s">
        <v>3170</v>
      </c>
      <c r="D211" s="56"/>
      <c r="E211" s="79" t="s">
        <v>3168</v>
      </c>
      <c r="F211" s="56"/>
      <c r="G211" s="56"/>
      <c r="H211" s="56"/>
      <c r="I211" s="56"/>
      <c r="J211" s="56"/>
    </row>
    <row r="212" spans="1:18" x14ac:dyDescent="0.3">
      <c r="A212" s="74">
        <v>207</v>
      </c>
      <c r="B212" s="79" t="s">
        <v>304</v>
      </c>
      <c r="C212" s="75" t="s">
        <v>3170</v>
      </c>
      <c r="D212" s="56"/>
      <c r="E212" s="79" t="s">
        <v>3168</v>
      </c>
      <c r="F212" s="56"/>
      <c r="G212" s="56"/>
      <c r="H212" s="56"/>
      <c r="I212" s="56"/>
      <c r="J212" s="56"/>
    </row>
    <row r="213" spans="1:18" x14ac:dyDescent="0.3">
      <c r="A213" s="74">
        <v>208</v>
      </c>
      <c r="B213" s="48" t="s">
        <v>2889</v>
      </c>
      <c r="C213" s="79" t="s">
        <v>3172</v>
      </c>
      <c r="D213" s="48"/>
      <c r="E213" s="79" t="s">
        <v>3168</v>
      </c>
      <c r="F213" s="56"/>
      <c r="G213" s="56"/>
      <c r="H213" s="56"/>
      <c r="I213" s="56"/>
      <c r="J213" s="56"/>
    </row>
    <row r="214" spans="1:18" x14ac:dyDescent="0.3">
      <c r="A214" s="74">
        <v>209</v>
      </c>
      <c r="B214" s="79" t="s">
        <v>392</v>
      </c>
      <c r="C214" s="75" t="s">
        <v>3170</v>
      </c>
      <c r="D214" s="56"/>
      <c r="E214" s="79" t="s">
        <v>3168</v>
      </c>
      <c r="F214" s="56"/>
      <c r="G214" s="56"/>
      <c r="H214" s="56"/>
      <c r="I214" s="56"/>
      <c r="J214" s="56"/>
    </row>
    <row r="215" spans="1:18" x14ac:dyDescent="0.3">
      <c r="A215" s="74">
        <v>210</v>
      </c>
      <c r="B215" s="79" t="s">
        <v>342</v>
      </c>
      <c r="C215" s="75" t="s">
        <v>3170</v>
      </c>
      <c r="D215" s="56"/>
      <c r="E215" s="79" t="s">
        <v>3168</v>
      </c>
      <c r="F215" s="56"/>
      <c r="G215" s="56"/>
      <c r="H215" s="56"/>
      <c r="I215" s="56"/>
      <c r="J215" s="56"/>
    </row>
    <row r="216" spans="1:18" x14ac:dyDescent="0.3">
      <c r="A216" s="74">
        <v>211</v>
      </c>
      <c r="B216" s="79" t="s">
        <v>130</v>
      </c>
      <c r="C216" s="75" t="s">
        <v>3170</v>
      </c>
      <c r="D216" s="56"/>
      <c r="E216" s="79" t="s">
        <v>3168</v>
      </c>
      <c r="F216" s="56"/>
      <c r="G216" s="56"/>
      <c r="H216" s="56"/>
      <c r="I216" s="56"/>
      <c r="J216" s="56"/>
    </row>
    <row r="217" spans="1:18" x14ac:dyDescent="0.3">
      <c r="A217" s="74">
        <v>212</v>
      </c>
      <c r="B217" s="79" t="s">
        <v>258</v>
      </c>
      <c r="C217" s="75" t="s">
        <v>3170</v>
      </c>
      <c r="D217" s="56"/>
      <c r="E217" s="79" t="s">
        <v>3168</v>
      </c>
      <c r="F217" s="56"/>
      <c r="G217" s="56"/>
      <c r="H217" s="56"/>
      <c r="I217" s="56"/>
      <c r="J217" s="56"/>
    </row>
    <row r="218" spans="1:18" x14ac:dyDescent="0.3">
      <c r="A218" s="74">
        <v>213</v>
      </c>
      <c r="B218" s="79" t="s">
        <v>180</v>
      </c>
      <c r="C218" s="75" t="s">
        <v>3170</v>
      </c>
      <c r="D218" s="56"/>
      <c r="E218" s="79" t="s">
        <v>3168</v>
      </c>
      <c r="F218" s="56"/>
      <c r="G218" s="56"/>
      <c r="H218" s="56"/>
      <c r="I218" s="56"/>
      <c r="J218" s="56"/>
    </row>
    <row r="219" spans="1:18" x14ac:dyDescent="0.3">
      <c r="A219" s="74">
        <v>214</v>
      </c>
      <c r="B219" s="79" t="s">
        <v>139</v>
      </c>
      <c r="C219" s="75" t="s">
        <v>3170</v>
      </c>
      <c r="D219" s="56"/>
      <c r="E219" s="79" t="s">
        <v>3168</v>
      </c>
      <c r="F219" s="56"/>
      <c r="G219" s="56"/>
      <c r="H219" s="56"/>
      <c r="I219" s="56"/>
      <c r="J219" s="56"/>
    </row>
    <row r="220" spans="1:18" x14ac:dyDescent="0.3">
      <c r="A220" s="74">
        <v>215</v>
      </c>
      <c r="B220" s="79" t="s">
        <v>340</v>
      </c>
      <c r="C220" s="75" t="s">
        <v>3170</v>
      </c>
      <c r="D220" s="56"/>
      <c r="E220" s="79" t="s">
        <v>3168</v>
      </c>
      <c r="F220" s="56"/>
      <c r="G220" s="56"/>
      <c r="H220" s="56"/>
      <c r="I220" s="56"/>
      <c r="J220" s="56"/>
    </row>
    <row r="221" spans="1:18" x14ac:dyDescent="0.3">
      <c r="A221" s="74">
        <v>216</v>
      </c>
      <c r="B221" s="79" t="s">
        <v>396</v>
      </c>
      <c r="C221" s="75" t="s">
        <v>3170</v>
      </c>
      <c r="D221" s="56"/>
      <c r="E221" s="79" t="s">
        <v>3168</v>
      </c>
      <c r="F221" s="56"/>
      <c r="G221" s="56"/>
      <c r="H221" s="56"/>
      <c r="I221" s="56"/>
      <c r="J221" s="56"/>
    </row>
    <row r="222" spans="1:18" x14ac:dyDescent="0.3">
      <c r="A222" s="74">
        <v>217</v>
      </c>
      <c r="B222" s="79" t="s">
        <v>402</v>
      </c>
      <c r="C222" s="75" t="s">
        <v>3170</v>
      </c>
      <c r="D222" s="56"/>
      <c r="E222" s="79" t="s">
        <v>3168</v>
      </c>
      <c r="F222" s="56"/>
      <c r="G222" s="56"/>
      <c r="H222" s="56"/>
      <c r="I222" s="56"/>
      <c r="J222" s="56"/>
    </row>
    <row r="223" spans="1:18" x14ac:dyDescent="0.3">
      <c r="A223" s="74">
        <v>218</v>
      </c>
      <c r="B223" s="79" t="s">
        <v>252</v>
      </c>
      <c r="C223" s="75" t="s">
        <v>3170</v>
      </c>
      <c r="D223" s="56"/>
      <c r="E223" s="79" t="s">
        <v>3168</v>
      </c>
      <c r="F223" s="56"/>
      <c r="G223" s="56"/>
      <c r="H223" s="56"/>
      <c r="I223" s="56"/>
      <c r="J223" s="56"/>
    </row>
    <row r="224" spans="1:18" x14ac:dyDescent="0.3">
      <c r="A224" s="74">
        <v>219</v>
      </c>
      <c r="B224" s="79" t="s">
        <v>104</v>
      </c>
      <c r="C224" s="75" t="s">
        <v>3170</v>
      </c>
      <c r="D224" s="56"/>
      <c r="E224" s="79" t="s">
        <v>3168</v>
      </c>
      <c r="F224" s="56"/>
      <c r="G224" s="56"/>
      <c r="H224" s="56"/>
      <c r="I224" s="56"/>
      <c r="J224" s="56"/>
    </row>
    <row r="225" spans="1:22" x14ac:dyDescent="0.3">
      <c r="A225" s="74">
        <v>220</v>
      </c>
      <c r="B225" s="79" t="s">
        <v>1713</v>
      </c>
      <c r="C225" s="79" t="s">
        <v>3172</v>
      </c>
      <c r="D225" s="79"/>
      <c r="E225" s="79" t="s">
        <v>3168</v>
      </c>
      <c r="F225" s="56"/>
      <c r="G225" s="56"/>
      <c r="H225" s="56"/>
      <c r="I225" s="56"/>
      <c r="J225" s="56"/>
    </row>
    <row r="226" spans="1:22" x14ac:dyDescent="0.3">
      <c r="A226" s="74">
        <v>221</v>
      </c>
      <c r="B226" s="79" t="s">
        <v>1775</v>
      </c>
      <c r="C226" s="79" t="s">
        <v>3172</v>
      </c>
      <c r="D226" s="79"/>
      <c r="E226" s="79" t="s">
        <v>3168</v>
      </c>
      <c r="F226" s="56"/>
      <c r="G226" s="56"/>
      <c r="H226" s="56"/>
      <c r="I226" s="56"/>
      <c r="J226" s="56"/>
    </row>
    <row r="227" spans="1:22" x14ac:dyDescent="0.3">
      <c r="A227" s="74">
        <v>222</v>
      </c>
      <c r="B227" s="79" t="s">
        <v>196</v>
      </c>
      <c r="C227" s="75" t="s">
        <v>3170</v>
      </c>
      <c r="D227" s="56"/>
      <c r="E227" s="79" t="s">
        <v>3168</v>
      </c>
      <c r="F227" s="56"/>
      <c r="G227" s="56"/>
      <c r="H227" s="56"/>
      <c r="I227" s="56"/>
      <c r="J227" s="56"/>
    </row>
    <row r="228" spans="1:22" x14ac:dyDescent="0.3">
      <c r="A228" s="74">
        <v>223</v>
      </c>
      <c r="B228" s="48" t="s">
        <v>2890</v>
      </c>
      <c r="C228" s="79" t="s">
        <v>3172</v>
      </c>
      <c r="D228" s="48"/>
      <c r="E228" s="79" t="s">
        <v>3168</v>
      </c>
      <c r="F228" s="56"/>
      <c r="G228" s="56"/>
      <c r="H228" s="56"/>
      <c r="I228" s="56"/>
      <c r="J228" s="56"/>
    </row>
    <row r="229" spans="1:22" x14ac:dyDescent="0.3">
      <c r="A229" s="74">
        <v>224</v>
      </c>
      <c r="B229" s="79" t="s">
        <v>2</v>
      </c>
      <c r="C229" s="75" t="s">
        <v>3170</v>
      </c>
      <c r="D229" s="56"/>
      <c r="E229" s="79" t="s">
        <v>3168</v>
      </c>
      <c r="F229" s="56"/>
      <c r="G229" s="56"/>
      <c r="H229" s="56"/>
      <c r="I229" s="56"/>
      <c r="J229" s="56"/>
    </row>
    <row r="230" spans="1:22" x14ac:dyDescent="0.3">
      <c r="A230" s="74">
        <v>225</v>
      </c>
      <c r="B230" s="48" t="s">
        <v>2891</v>
      </c>
      <c r="C230" s="79" t="s">
        <v>3172</v>
      </c>
      <c r="D230" s="48"/>
      <c r="E230" s="79" t="s">
        <v>3168</v>
      </c>
      <c r="F230" s="56"/>
      <c r="G230" s="56"/>
      <c r="H230" s="56"/>
      <c r="I230" s="56"/>
      <c r="J230" s="56"/>
    </row>
    <row r="231" spans="1:22" x14ac:dyDescent="0.3">
      <c r="A231" s="74">
        <v>226</v>
      </c>
      <c r="B231" s="79" t="s">
        <v>79</v>
      </c>
      <c r="C231" s="75" t="s">
        <v>3170</v>
      </c>
      <c r="D231" s="56"/>
      <c r="E231" s="79" t="s">
        <v>3168</v>
      </c>
      <c r="F231" s="56"/>
      <c r="G231" s="56"/>
      <c r="H231" s="56"/>
      <c r="I231" s="56"/>
      <c r="J231" s="56"/>
    </row>
    <row r="232" spans="1:22" x14ac:dyDescent="0.3">
      <c r="A232" s="74">
        <v>227</v>
      </c>
      <c r="B232" s="79" t="s">
        <v>412</v>
      </c>
      <c r="C232" s="75" t="s">
        <v>3170</v>
      </c>
      <c r="D232" s="56"/>
      <c r="E232" s="79" t="s">
        <v>3168</v>
      </c>
      <c r="F232" s="56"/>
      <c r="G232" s="56"/>
      <c r="H232" s="56"/>
      <c r="I232" s="56"/>
      <c r="J232" s="56"/>
    </row>
    <row r="233" spans="1:22" x14ac:dyDescent="0.3">
      <c r="A233" s="74">
        <v>228</v>
      </c>
      <c r="B233" s="79" t="s">
        <v>288</v>
      </c>
      <c r="C233" s="75" t="s">
        <v>3170</v>
      </c>
      <c r="D233" s="56"/>
      <c r="E233" s="79" t="s">
        <v>3168</v>
      </c>
      <c r="F233" s="56"/>
      <c r="G233" s="56"/>
      <c r="H233" s="56"/>
      <c r="I233" s="56"/>
      <c r="J233" s="56"/>
      <c r="V233" s="61"/>
    </row>
    <row r="234" spans="1:22" x14ac:dyDescent="0.3">
      <c r="A234" s="74">
        <v>229</v>
      </c>
      <c r="B234" s="79" t="s">
        <v>1781</v>
      </c>
      <c r="C234" s="79" t="s">
        <v>3172</v>
      </c>
      <c r="D234" s="79"/>
      <c r="E234" s="79" t="s">
        <v>3168</v>
      </c>
      <c r="F234" s="56"/>
      <c r="G234" s="56"/>
      <c r="H234" s="56"/>
      <c r="I234" s="56"/>
      <c r="J234" s="56"/>
    </row>
    <row r="235" spans="1:22" x14ac:dyDescent="0.3">
      <c r="A235" s="74">
        <v>230</v>
      </c>
      <c r="B235" s="48" t="s">
        <v>2892</v>
      </c>
      <c r="C235" s="79" t="s">
        <v>3172</v>
      </c>
      <c r="D235" s="48"/>
      <c r="E235" s="79" t="s">
        <v>3168</v>
      </c>
      <c r="F235" s="56"/>
      <c r="G235" s="56"/>
      <c r="H235" s="56"/>
      <c r="I235" s="56"/>
      <c r="J235" s="56"/>
    </row>
    <row r="236" spans="1:22" x14ac:dyDescent="0.3">
      <c r="A236" s="74">
        <v>231</v>
      </c>
      <c r="B236" s="79" t="s">
        <v>293</v>
      </c>
      <c r="C236" s="75" t="s">
        <v>3170</v>
      </c>
      <c r="D236" s="56"/>
      <c r="E236" s="79" t="s">
        <v>3168</v>
      </c>
      <c r="F236" s="56"/>
      <c r="G236" s="56"/>
      <c r="H236" s="56"/>
      <c r="I236" s="56"/>
      <c r="J236" s="56"/>
    </row>
    <row r="237" spans="1:22" x14ac:dyDescent="0.3">
      <c r="A237" s="74">
        <v>232</v>
      </c>
      <c r="B237" s="79" t="s">
        <v>200</v>
      </c>
      <c r="C237" s="75" t="s">
        <v>3170</v>
      </c>
      <c r="D237" s="56"/>
      <c r="E237" s="79" t="s">
        <v>3168</v>
      </c>
      <c r="F237" s="56"/>
      <c r="G237" s="56"/>
      <c r="H237" s="56"/>
      <c r="I237" s="56"/>
      <c r="J237" s="56"/>
    </row>
    <row r="238" spans="1:22" x14ac:dyDescent="0.3">
      <c r="A238" s="74">
        <v>233</v>
      </c>
      <c r="B238" s="79" t="s">
        <v>275</v>
      </c>
      <c r="C238" s="75" t="s">
        <v>3170</v>
      </c>
      <c r="D238" s="56"/>
      <c r="E238" s="79" t="s">
        <v>3168</v>
      </c>
      <c r="F238" s="56"/>
      <c r="G238" s="56"/>
      <c r="H238" s="56"/>
      <c r="I238" s="56"/>
      <c r="J238" s="56"/>
    </row>
    <row r="239" spans="1:22" x14ac:dyDescent="0.3">
      <c r="A239" s="74">
        <v>234</v>
      </c>
      <c r="B239" s="79" t="s">
        <v>59</v>
      </c>
      <c r="C239" s="75" t="s">
        <v>3170</v>
      </c>
      <c r="D239" s="56"/>
      <c r="E239" s="79" t="s">
        <v>3168</v>
      </c>
      <c r="F239" s="56"/>
      <c r="G239" s="56"/>
      <c r="H239" s="56"/>
      <c r="I239" s="56"/>
      <c r="J239" s="56"/>
    </row>
    <row r="240" spans="1:22" x14ac:dyDescent="0.3">
      <c r="A240" s="74">
        <v>235</v>
      </c>
      <c r="B240" s="79" t="s">
        <v>387</v>
      </c>
      <c r="C240" s="75" t="s">
        <v>3170</v>
      </c>
      <c r="D240" s="56"/>
      <c r="E240" s="79" t="s">
        <v>3168</v>
      </c>
      <c r="F240" s="56"/>
      <c r="G240" s="56"/>
      <c r="H240" s="56"/>
      <c r="I240" s="56"/>
      <c r="J240" s="56"/>
      <c r="T240" s="61"/>
    </row>
    <row r="241" spans="1:10" x14ac:dyDescent="0.3">
      <c r="A241" s="74">
        <v>236</v>
      </c>
      <c r="B241" s="79" t="s">
        <v>278</v>
      </c>
      <c r="C241" s="75" t="s">
        <v>3170</v>
      </c>
      <c r="D241" s="56"/>
      <c r="E241" s="79" t="s">
        <v>3168</v>
      </c>
      <c r="F241" s="56"/>
      <c r="G241" s="56"/>
      <c r="H241" s="56"/>
      <c r="I241" s="56"/>
      <c r="J241" s="56"/>
    </row>
    <row r="242" spans="1:10" x14ac:dyDescent="0.3">
      <c r="A242" s="74">
        <v>237</v>
      </c>
      <c r="B242" s="79" t="s">
        <v>408</v>
      </c>
      <c r="C242" s="75" t="s">
        <v>3170</v>
      </c>
      <c r="D242" s="56"/>
      <c r="E242" s="79" t="s">
        <v>3168</v>
      </c>
      <c r="F242" s="56"/>
      <c r="G242" s="56"/>
      <c r="H242" s="56"/>
      <c r="I242" s="56"/>
      <c r="J242" s="56"/>
    </row>
    <row r="243" spans="1:10" x14ac:dyDescent="0.3">
      <c r="A243" s="74">
        <v>238</v>
      </c>
      <c r="B243" s="79" t="s">
        <v>249</v>
      </c>
      <c r="C243" s="75" t="s">
        <v>3170</v>
      </c>
      <c r="D243" s="56"/>
      <c r="E243" s="79" t="s">
        <v>3168</v>
      </c>
      <c r="F243" s="56"/>
      <c r="G243" s="56"/>
      <c r="H243" s="56"/>
      <c r="I243" s="56"/>
      <c r="J243" s="56"/>
    </row>
    <row r="244" spans="1:10" x14ac:dyDescent="0.3">
      <c r="A244" s="74">
        <v>239</v>
      </c>
      <c r="B244" s="79" t="s">
        <v>1808</v>
      </c>
      <c r="C244" s="79" t="s">
        <v>3172</v>
      </c>
      <c r="D244" s="79"/>
      <c r="E244" s="79" t="s">
        <v>3168</v>
      </c>
      <c r="F244" s="56"/>
      <c r="G244" s="56"/>
      <c r="H244" s="56"/>
      <c r="I244" s="56"/>
      <c r="J244" s="56"/>
    </row>
    <row r="245" spans="1:10" x14ac:dyDescent="0.3">
      <c r="A245" s="74">
        <v>240</v>
      </c>
      <c r="B245" s="79" t="s">
        <v>167</v>
      </c>
      <c r="C245" s="75" t="s">
        <v>3170</v>
      </c>
      <c r="D245" s="56"/>
      <c r="E245" s="79" t="s">
        <v>3168</v>
      </c>
      <c r="F245" s="56"/>
      <c r="G245" s="56"/>
      <c r="H245" s="56"/>
      <c r="I245" s="56"/>
      <c r="J245" s="56"/>
    </row>
    <row r="246" spans="1:10" x14ac:dyDescent="0.3">
      <c r="A246" s="74">
        <v>241</v>
      </c>
      <c r="B246" s="79" t="s">
        <v>1761</v>
      </c>
      <c r="C246" s="79" t="s">
        <v>3172</v>
      </c>
      <c r="D246" s="56"/>
      <c r="E246" s="79" t="s">
        <v>3168</v>
      </c>
      <c r="F246" s="56"/>
      <c r="G246" s="56"/>
      <c r="H246" s="56"/>
      <c r="I246" s="56"/>
      <c r="J246" s="56"/>
    </row>
    <row r="247" spans="1:10" x14ac:dyDescent="0.3">
      <c r="A247" s="74">
        <v>242</v>
      </c>
      <c r="B247" s="79" t="s">
        <v>174</v>
      </c>
      <c r="C247" s="75" t="s">
        <v>3170</v>
      </c>
      <c r="D247" s="56"/>
      <c r="E247" s="79" t="s">
        <v>3168</v>
      </c>
      <c r="F247" s="56"/>
      <c r="G247" s="56"/>
      <c r="H247" s="56"/>
      <c r="I247" s="56"/>
      <c r="J247" s="56"/>
    </row>
    <row r="248" spans="1:10" x14ac:dyDescent="0.3">
      <c r="A248" s="74">
        <v>243</v>
      </c>
      <c r="B248" s="79" t="s">
        <v>99</v>
      </c>
      <c r="C248" s="75" t="s">
        <v>3170</v>
      </c>
      <c r="D248" s="56"/>
      <c r="E248" s="79" t="s">
        <v>3168</v>
      </c>
      <c r="F248" s="56"/>
      <c r="G248" s="56"/>
      <c r="H248" s="56"/>
      <c r="I248" s="56"/>
      <c r="J248" s="56"/>
    </row>
    <row r="249" spans="1:10" x14ac:dyDescent="0.3">
      <c r="A249" s="74">
        <v>244</v>
      </c>
      <c r="B249" s="79" t="s">
        <v>39</v>
      </c>
      <c r="C249" s="75" t="s">
        <v>3170</v>
      </c>
      <c r="D249" s="56"/>
      <c r="E249" s="79" t="s">
        <v>3168</v>
      </c>
      <c r="F249" s="56"/>
      <c r="G249" s="56"/>
      <c r="H249" s="56"/>
      <c r="I249" s="56"/>
      <c r="J249" s="56"/>
    </row>
    <row r="250" spans="1:10" x14ac:dyDescent="0.3">
      <c r="A250" s="74">
        <v>245</v>
      </c>
      <c r="B250" s="79" t="s">
        <v>1745</v>
      </c>
      <c r="C250" s="79" t="s">
        <v>3172</v>
      </c>
      <c r="D250" s="79"/>
      <c r="E250" s="79" t="s">
        <v>3168</v>
      </c>
      <c r="F250" s="56"/>
      <c r="G250" s="56"/>
      <c r="H250" s="56"/>
      <c r="I250" s="56"/>
      <c r="J250" s="56"/>
    </row>
    <row r="251" spans="1:10" x14ac:dyDescent="0.3">
      <c r="A251" s="74">
        <v>246</v>
      </c>
      <c r="B251" s="79" t="s">
        <v>1793</v>
      </c>
      <c r="C251" s="79" t="s">
        <v>3172</v>
      </c>
      <c r="D251" s="79"/>
      <c r="E251" s="79" t="s">
        <v>3168</v>
      </c>
      <c r="F251" s="56"/>
      <c r="G251" s="56"/>
      <c r="H251" s="56"/>
      <c r="I251" s="56"/>
      <c r="J251" s="56"/>
    </row>
    <row r="252" spans="1:10" x14ac:dyDescent="0.3">
      <c r="A252" s="74">
        <v>247</v>
      </c>
      <c r="B252" s="79" t="s">
        <v>232</v>
      </c>
      <c r="C252" s="75" t="s">
        <v>3170</v>
      </c>
      <c r="D252" s="56"/>
      <c r="E252" s="79" t="s">
        <v>3168</v>
      </c>
      <c r="F252" s="56"/>
      <c r="G252" s="56"/>
      <c r="H252" s="56"/>
      <c r="I252" s="56"/>
      <c r="J252" s="56"/>
    </row>
    <row r="253" spans="1:10" x14ac:dyDescent="0.3">
      <c r="A253" s="74">
        <v>248</v>
      </c>
      <c r="B253" s="48" t="s">
        <v>2893</v>
      </c>
      <c r="C253" s="79" t="s">
        <v>3172</v>
      </c>
      <c r="D253" s="48"/>
      <c r="E253" s="79" t="s">
        <v>3168</v>
      </c>
      <c r="F253" s="56"/>
      <c r="G253" s="56"/>
      <c r="H253" s="56"/>
      <c r="I253" s="56"/>
      <c r="J253" s="56"/>
    </row>
    <row r="254" spans="1:10" x14ac:dyDescent="0.3">
      <c r="A254" s="74">
        <v>249</v>
      </c>
      <c r="B254" s="48" t="s">
        <v>2893</v>
      </c>
      <c r="C254" s="79" t="s">
        <v>3172</v>
      </c>
      <c r="D254" s="48"/>
      <c r="E254" s="79" t="s">
        <v>3168</v>
      </c>
      <c r="F254" s="56"/>
      <c r="G254" s="56"/>
      <c r="H254" s="56"/>
      <c r="I254" s="56"/>
      <c r="J254" s="56"/>
    </row>
    <row r="255" spans="1:10" x14ac:dyDescent="0.3">
      <c r="A255" s="74">
        <v>250</v>
      </c>
      <c r="B255" s="79" t="s">
        <v>347</v>
      </c>
      <c r="C255" s="75" t="s">
        <v>3170</v>
      </c>
      <c r="D255" s="56"/>
      <c r="E255" s="79" t="s">
        <v>3168</v>
      </c>
      <c r="F255" s="56"/>
      <c r="G255" s="56"/>
      <c r="H255" s="56"/>
      <c r="I255" s="56"/>
      <c r="J255" s="56"/>
    </row>
    <row r="256" spans="1:10" x14ac:dyDescent="0.3">
      <c r="A256" s="74">
        <v>251</v>
      </c>
      <c r="B256" s="79" t="s">
        <v>354</v>
      </c>
      <c r="C256" s="75" t="s">
        <v>3170</v>
      </c>
      <c r="D256" s="56"/>
      <c r="E256" s="79" t="s">
        <v>3168</v>
      </c>
      <c r="F256" s="56"/>
      <c r="G256" s="56"/>
      <c r="H256" s="56"/>
      <c r="I256" s="56"/>
      <c r="J256" s="56"/>
    </row>
    <row r="257" spans="1:26" x14ac:dyDescent="0.3">
      <c r="A257" s="74">
        <v>252</v>
      </c>
      <c r="B257" s="79" t="s">
        <v>12</v>
      </c>
      <c r="C257" s="75" t="s">
        <v>3170</v>
      </c>
      <c r="D257" s="56"/>
      <c r="E257" s="79" t="s">
        <v>3168</v>
      </c>
      <c r="F257" s="56"/>
      <c r="G257" s="56"/>
      <c r="H257" s="56"/>
      <c r="I257" s="56"/>
      <c r="J257" s="56"/>
    </row>
    <row r="258" spans="1:26" x14ac:dyDescent="0.3">
      <c r="A258" s="74">
        <v>253</v>
      </c>
      <c r="B258" s="79" t="s">
        <v>203</v>
      </c>
      <c r="C258" s="75" t="s">
        <v>3170</v>
      </c>
      <c r="D258" s="56"/>
      <c r="E258" s="79" t="s">
        <v>3168</v>
      </c>
      <c r="F258" s="56"/>
      <c r="G258" s="56"/>
      <c r="H258" s="56"/>
      <c r="I258" s="56"/>
      <c r="J258" s="56"/>
    </row>
    <row r="259" spans="1:26" x14ac:dyDescent="0.3">
      <c r="A259" s="74">
        <v>254</v>
      </c>
      <c r="B259" s="79" t="s">
        <v>55</v>
      </c>
      <c r="C259" s="75" t="s">
        <v>3170</v>
      </c>
      <c r="D259" s="56"/>
      <c r="E259" s="79" t="s">
        <v>3168</v>
      </c>
      <c r="F259" s="56"/>
      <c r="G259" s="56"/>
      <c r="H259" s="56"/>
      <c r="I259" s="56"/>
      <c r="J259" s="56"/>
    </row>
    <row r="260" spans="1:26" x14ac:dyDescent="0.3">
      <c r="A260" s="74">
        <v>255</v>
      </c>
      <c r="B260" s="79" t="s">
        <v>321</v>
      </c>
      <c r="C260" s="75" t="s">
        <v>3170</v>
      </c>
      <c r="D260" s="56"/>
      <c r="E260" s="79" t="s">
        <v>3168</v>
      </c>
      <c r="F260" s="56"/>
      <c r="G260" s="56"/>
      <c r="H260" s="56"/>
      <c r="I260" s="56"/>
      <c r="J260" s="56"/>
    </row>
    <row r="261" spans="1:26" x14ac:dyDescent="0.3">
      <c r="A261" s="74">
        <v>256</v>
      </c>
      <c r="B261" s="79" t="s">
        <v>268</v>
      </c>
      <c r="C261" s="75" t="s">
        <v>3170</v>
      </c>
      <c r="D261" s="56"/>
      <c r="E261" s="79" t="s">
        <v>3168</v>
      </c>
      <c r="F261" s="56"/>
      <c r="G261" s="56"/>
      <c r="H261" s="56"/>
      <c r="I261" s="56"/>
      <c r="J261" s="56"/>
    </row>
    <row r="262" spans="1:26" x14ac:dyDescent="0.3">
      <c r="A262" s="74">
        <v>257</v>
      </c>
      <c r="B262" s="79" t="s">
        <v>206</v>
      </c>
      <c r="C262" s="75" t="s">
        <v>3170</v>
      </c>
      <c r="D262" s="56"/>
      <c r="E262" s="79" t="s">
        <v>3168</v>
      </c>
      <c r="F262" s="56"/>
      <c r="G262" s="56"/>
      <c r="H262" s="56"/>
      <c r="I262" s="56"/>
      <c r="J262" s="56"/>
    </row>
    <row r="263" spans="1:26" x14ac:dyDescent="0.3">
      <c r="A263" s="74">
        <v>258</v>
      </c>
      <c r="B263" s="79" t="s">
        <v>90</v>
      </c>
      <c r="C263" s="75" t="s">
        <v>3170</v>
      </c>
      <c r="D263" s="56"/>
      <c r="E263" s="79" t="s">
        <v>3168</v>
      </c>
      <c r="F263" s="56"/>
      <c r="G263" s="56"/>
      <c r="H263" s="56"/>
      <c r="I263" s="56"/>
      <c r="J263" s="56"/>
    </row>
    <row r="264" spans="1:26" x14ac:dyDescent="0.3">
      <c r="A264" s="74">
        <v>259</v>
      </c>
      <c r="B264" s="79" t="s">
        <v>234</v>
      </c>
      <c r="C264" s="75" t="s">
        <v>3170</v>
      </c>
      <c r="D264" s="57"/>
      <c r="E264" s="79" t="s">
        <v>3168</v>
      </c>
      <c r="F264" s="56"/>
      <c r="G264" s="56"/>
      <c r="H264" s="56"/>
      <c r="I264" s="56"/>
      <c r="J264" s="56"/>
    </row>
    <row r="265" spans="1:26" x14ac:dyDescent="0.3">
      <c r="A265" s="74">
        <v>260</v>
      </c>
      <c r="B265" s="79" t="s">
        <v>29</v>
      </c>
      <c r="C265" s="75" t="s">
        <v>3170</v>
      </c>
      <c r="D265" s="56"/>
      <c r="E265" s="79" t="s">
        <v>3168</v>
      </c>
      <c r="F265" s="56"/>
      <c r="G265" s="56"/>
      <c r="H265" s="56"/>
      <c r="I265" s="56"/>
      <c r="J265" s="56"/>
    </row>
    <row r="266" spans="1:26" x14ac:dyDescent="0.3">
      <c r="A266" s="74">
        <v>261</v>
      </c>
      <c r="B266" s="79" t="s">
        <v>144</v>
      </c>
      <c r="C266" s="75" t="s">
        <v>3170</v>
      </c>
      <c r="D266" s="56"/>
      <c r="E266" s="79" t="s">
        <v>3168</v>
      </c>
      <c r="F266" s="56"/>
      <c r="G266" s="56"/>
      <c r="H266" s="56"/>
      <c r="I266" s="56"/>
      <c r="J266" s="56"/>
    </row>
    <row r="267" spans="1:26" x14ac:dyDescent="0.3">
      <c r="A267" s="74">
        <v>262</v>
      </c>
      <c r="B267" s="79" t="s">
        <v>97</v>
      </c>
      <c r="C267" s="75" t="s">
        <v>3170</v>
      </c>
      <c r="D267" s="56"/>
      <c r="E267" s="79" t="s">
        <v>3168</v>
      </c>
      <c r="F267" s="56"/>
      <c r="G267" s="56"/>
      <c r="H267" s="56"/>
      <c r="I267" s="56"/>
      <c r="J267" s="56"/>
      <c r="Z267" s="61"/>
    </row>
    <row r="268" spans="1:26" x14ac:dyDescent="0.3">
      <c r="A268" s="74">
        <v>263</v>
      </c>
      <c r="B268" s="79" t="s">
        <v>158</v>
      </c>
      <c r="C268" s="75" t="s">
        <v>3170</v>
      </c>
      <c r="D268" s="56"/>
      <c r="E268" s="79" t="s">
        <v>3168</v>
      </c>
      <c r="F268" s="56"/>
      <c r="G268" s="56"/>
      <c r="H268" s="56"/>
      <c r="I268" s="56"/>
      <c r="J268" s="56"/>
    </row>
    <row r="269" spans="1:26" x14ac:dyDescent="0.3">
      <c r="A269" s="74">
        <v>264</v>
      </c>
      <c r="B269" s="79" t="s">
        <v>145</v>
      </c>
      <c r="C269" s="75" t="s">
        <v>3170</v>
      </c>
      <c r="D269" s="56"/>
      <c r="E269" s="79" t="s">
        <v>3168</v>
      </c>
      <c r="F269" s="56"/>
      <c r="G269" s="56"/>
      <c r="H269" s="56"/>
      <c r="I269" s="56"/>
      <c r="J269" s="56"/>
    </row>
    <row r="270" spans="1:26" x14ac:dyDescent="0.3">
      <c r="A270" s="74">
        <v>265</v>
      </c>
      <c r="B270" s="79" t="s">
        <v>30</v>
      </c>
      <c r="C270" s="75" t="s">
        <v>3170</v>
      </c>
      <c r="D270" s="56"/>
      <c r="E270" s="79" t="s">
        <v>3168</v>
      </c>
      <c r="F270" s="56"/>
      <c r="G270" s="56"/>
      <c r="H270" s="56"/>
      <c r="I270" s="56"/>
      <c r="J270" s="56"/>
    </row>
    <row r="271" spans="1:26" x14ac:dyDescent="0.3">
      <c r="A271" s="74">
        <v>266</v>
      </c>
      <c r="B271" s="79" t="s">
        <v>229</v>
      </c>
      <c r="C271" s="75" t="s">
        <v>3170</v>
      </c>
      <c r="D271" s="56"/>
      <c r="E271" s="79" t="s">
        <v>3168</v>
      </c>
      <c r="F271" s="56"/>
      <c r="G271" s="56"/>
      <c r="H271" s="56"/>
      <c r="I271" s="56"/>
      <c r="J271" s="56"/>
    </row>
    <row r="272" spans="1:26" x14ac:dyDescent="0.3">
      <c r="A272" s="74">
        <v>267</v>
      </c>
      <c r="B272" s="79" t="s">
        <v>84</v>
      </c>
      <c r="C272" s="75" t="s">
        <v>3170</v>
      </c>
      <c r="D272" s="56"/>
      <c r="E272" s="79" t="s">
        <v>3168</v>
      </c>
      <c r="F272" s="56"/>
      <c r="G272" s="56"/>
      <c r="H272" s="56"/>
      <c r="I272" s="56"/>
      <c r="J272" s="56"/>
    </row>
    <row r="273" spans="1:10" x14ac:dyDescent="0.3">
      <c r="A273" s="74">
        <v>268</v>
      </c>
      <c r="B273" s="79" t="s">
        <v>226</v>
      </c>
      <c r="C273" s="75" t="s">
        <v>3170</v>
      </c>
      <c r="D273" s="56"/>
      <c r="E273" s="79" t="s">
        <v>3168</v>
      </c>
      <c r="F273" s="56"/>
      <c r="G273" s="56"/>
      <c r="H273" s="56"/>
      <c r="I273" s="56"/>
      <c r="J273" s="56"/>
    </row>
    <row r="274" spans="1:10" x14ac:dyDescent="0.3">
      <c r="A274" s="74">
        <v>269</v>
      </c>
      <c r="B274" s="79" t="s">
        <v>68</v>
      </c>
      <c r="C274" s="75" t="s">
        <v>3170</v>
      </c>
      <c r="D274" s="56"/>
      <c r="E274" s="79" t="s">
        <v>3168</v>
      </c>
      <c r="F274" s="56"/>
      <c r="G274" s="56"/>
      <c r="H274" s="56"/>
      <c r="I274" s="56"/>
      <c r="J274" s="56"/>
    </row>
    <row r="275" spans="1:10" x14ac:dyDescent="0.3">
      <c r="A275" s="74">
        <v>270</v>
      </c>
      <c r="B275" s="79" t="s">
        <v>376</v>
      </c>
      <c r="C275" s="75" t="s">
        <v>3170</v>
      </c>
      <c r="D275" s="56"/>
      <c r="E275" s="79" t="s">
        <v>3168</v>
      </c>
      <c r="F275" s="56"/>
      <c r="G275" s="56"/>
      <c r="H275" s="56"/>
      <c r="I275" s="56"/>
      <c r="J275" s="56"/>
    </row>
    <row r="276" spans="1:10" x14ac:dyDescent="0.3">
      <c r="A276" s="74">
        <v>271</v>
      </c>
      <c r="B276" s="79" t="s">
        <v>343</v>
      </c>
      <c r="C276" s="75" t="s">
        <v>3170</v>
      </c>
      <c r="D276" s="56"/>
      <c r="E276" s="79" t="s">
        <v>3168</v>
      </c>
      <c r="F276" s="56"/>
      <c r="G276" s="56"/>
      <c r="H276" s="56"/>
      <c r="I276" s="56"/>
      <c r="J276" s="56"/>
    </row>
    <row r="277" spans="1:10" x14ac:dyDescent="0.3">
      <c r="A277" s="74">
        <v>272</v>
      </c>
      <c r="B277" s="79" t="s">
        <v>193</v>
      </c>
      <c r="C277" s="75" t="s">
        <v>3170</v>
      </c>
      <c r="D277" s="56"/>
      <c r="E277" s="79" t="s">
        <v>3168</v>
      </c>
      <c r="F277" s="56"/>
      <c r="G277" s="56"/>
      <c r="H277" s="56"/>
      <c r="I277" s="56"/>
      <c r="J277" s="56"/>
    </row>
    <row r="278" spans="1:10" x14ac:dyDescent="0.3">
      <c r="A278" s="74">
        <v>273</v>
      </c>
      <c r="B278" s="79" t="s">
        <v>6</v>
      </c>
      <c r="C278" s="75" t="s">
        <v>3170</v>
      </c>
      <c r="D278" s="56"/>
      <c r="E278" s="79" t="s">
        <v>3168</v>
      </c>
      <c r="F278" s="56"/>
      <c r="G278" s="56"/>
      <c r="H278" s="56"/>
      <c r="I278" s="56"/>
      <c r="J278" s="56"/>
    </row>
    <row r="279" spans="1:10" x14ac:dyDescent="0.3">
      <c r="A279" s="74">
        <v>274</v>
      </c>
      <c r="B279" s="79" t="s">
        <v>388</v>
      </c>
      <c r="C279" s="75" t="s">
        <v>3170</v>
      </c>
      <c r="D279" s="56"/>
      <c r="E279" s="79" t="s">
        <v>3168</v>
      </c>
      <c r="F279" s="56"/>
      <c r="G279" s="56"/>
      <c r="H279" s="56"/>
      <c r="I279" s="56"/>
      <c r="J279" s="56"/>
    </row>
    <row r="280" spans="1:10" x14ac:dyDescent="0.3">
      <c r="A280" s="74">
        <v>275</v>
      </c>
      <c r="B280" s="79" t="s">
        <v>38</v>
      </c>
      <c r="C280" s="75" t="s">
        <v>3170</v>
      </c>
      <c r="D280" s="56"/>
      <c r="E280" s="79" t="s">
        <v>3168</v>
      </c>
      <c r="F280" s="56"/>
      <c r="G280" s="56"/>
      <c r="H280" s="56"/>
      <c r="I280" s="56"/>
      <c r="J280" s="56"/>
    </row>
    <row r="281" spans="1:10" x14ac:dyDescent="0.3">
      <c r="A281" s="74">
        <v>276</v>
      </c>
      <c r="B281" s="48" t="s">
        <v>2894</v>
      </c>
      <c r="C281" s="79" t="s">
        <v>3172</v>
      </c>
      <c r="D281" s="48"/>
      <c r="E281" s="79" t="s">
        <v>3168</v>
      </c>
      <c r="F281" s="56"/>
      <c r="G281" s="56"/>
      <c r="H281" s="56"/>
      <c r="I281" s="56"/>
      <c r="J281" s="56"/>
    </row>
    <row r="282" spans="1:10" x14ac:dyDescent="0.3">
      <c r="A282" s="74">
        <v>277</v>
      </c>
      <c r="B282" s="48" t="s">
        <v>2894</v>
      </c>
      <c r="C282" s="79" t="s">
        <v>3172</v>
      </c>
      <c r="D282" s="48"/>
      <c r="E282" s="79" t="s">
        <v>3168</v>
      </c>
      <c r="F282" s="56"/>
      <c r="G282" s="56"/>
      <c r="H282" s="56"/>
      <c r="I282" s="56"/>
      <c r="J282" s="56"/>
    </row>
    <row r="283" spans="1:10" x14ac:dyDescent="0.3">
      <c r="A283" s="74">
        <v>278</v>
      </c>
      <c r="B283" s="79" t="s">
        <v>242</v>
      </c>
      <c r="C283" s="75" t="s">
        <v>3170</v>
      </c>
      <c r="D283" s="56"/>
      <c r="E283" s="79" t="s">
        <v>3168</v>
      </c>
      <c r="F283" s="56"/>
      <c r="G283" s="56"/>
      <c r="H283" s="56"/>
      <c r="I283" s="56"/>
      <c r="J283" s="56"/>
    </row>
    <row r="284" spans="1:10" x14ac:dyDescent="0.3">
      <c r="A284" s="74">
        <v>279</v>
      </c>
      <c r="B284" s="79" t="s">
        <v>1798</v>
      </c>
      <c r="C284" s="79" t="s">
        <v>3172</v>
      </c>
      <c r="D284" s="56"/>
      <c r="E284" s="79" t="s">
        <v>3168</v>
      </c>
      <c r="F284" s="56"/>
      <c r="G284" s="56"/>
      <c r="H284" s="56"/>
      <c r="I284" s="56"/>
      <c r="J284" s="56"/>
    </row>
    <row r="285" spans="1:10" x14ac:dyDescent="0.3">
      <c r="A285" s="74">
        <v>280</v>
      </c>
      <c r="B285" s="79" t="s">
        <v>132</v>
      </c>
      <c r="C285" s="75" t="s">
        <v>3170</v>
      </c>
      <c r="D285" s="56"/>
      <c r="E285" s="79" t="s">
        <v>3168</v>
      </c>
      <c r="F285" s="56"/>
      <c r="G285" s="56"/>
      <c r="H285" s="56"/>
      <c r="I285" s="56"/>
      <c r="J285" s="56"/>
    </row>
    <row r="286" spans="1:10" x14ac:dyDescent="0.3">
      <c r="A286" s="74">
        <v>281</v>
      </c>
      <c r="B286" s="79" t="s">
        <v>113</v>
      </c>
      <c r="C286" s="75" t="s">
        <v>3170</v>
      </c>
      <c r="D286" s="56"/>
      <c r="E286" s="79" t="s">
        <v>3168</v>
      </c>
      <c r="F286" s="56"/>
      <c r="G286" s="56"/>
      <c r="H286" s="56"/>
      <c r="I286" s="56"/>
      <c r="J286" s="56"/>
    </row>
    <row r="287" spans="1:10" x14ac:dyDescent="0.3">
      <c r="A287" s="74">
        <v>282</v>
      </c>
      <c r="B287" s="79" t="s">
        <v>37</v>
      </c>
      <c r="C287" s="75" t="s">
        <v>3170</v>
      </c>
      <c r="D287" s="56"/>
      <c r="E287" s="79" t="s">
        <v>3168</v>
      </c>
      <c r="F287" s="56"/>
      <c r="G287" s="56"/>
      <c r="H287" s="56"/>
      <c r="I287" s="56"/>
      <c r="J287" s="56"/>
    </row>
    <row r="288" spans="1:10" x14ac:dyDescent="0.3">
      <c r="A288" s="74">
        <v>283</v>
      </c>
      <c r="B288" s="79" t="s">
        <v>161</v>
      </c>
      <c r="C288" s="75" t="s">
        <v>3170</v>
      </c>
      <c r="D288" s="56"/>
      <c r="E288" s="79" t="s">
        <v>3168</v>
      </c>
      <c r="F288" s="56"/>
      <c r="G288" s="56"/>
      <c r="H288" s="56"/>
      <c r="I288" s="56"/>
      <c r="J288" s="56"/>
    </row>
    <row r="289" spans="1:10" x14ac:dyDescent="0.3">
      <c r="A289" s="74">
        <v>284</v>
      </c>
      <c r="B289" s="79" t="s">
        <v>181</v>
      </c>
      <c r="C289" s="75" t="s">
        <v>3170</v>
      </c>
      <c r="D289" s="56"/>
      <c r="E289" s="79" t="s">
        <v>3168</v>
      </c>
      <c r="F289" s="56"/>
      <c r="G289" s="56"/>
      <c r="H289" s="56"/>
      <c r="I289" s="56"/>
      <c r="J289" s="56"/>
    </row>
    <row r="290" spans="1:10" x14ac:dyDescent="0.3">
      <c r="A290" s="74">
        <v>285</v>
      </c>
      <c r="B290" s="79" t="s">
        <v>384</v>
      </c>
      <c r="C290" s="75" t="s">
        <v>3170</v>
      </c>
      <c r="D290" s="56"/>
      <c r="E290" s="79" t="s">
        <v>3168</v>
      </c>
      <c r="F290" s="56"/>
      <c r="G290" s="56"/>
      <c r="H290" s="56"/>
      <c r="I290" s="56"/>
      <c r="J290" s="56"/>
    </row>
    <row r="291" spans="1:10" x14ac:dyDescent="0.3">
      <c r="A291" s="74">
        <v>286</v>
      </c>
      <c r="B291" s="79" t="s">
        <v>225</v>
      </c>
      <c r="C291" s="75" t="s">
        <v>3170</v>
      </c>
      <c r="D291" s="56"/>
      <c r="E291" s="79" t="s">
        <v>3168</v>
      </c>
      <c r="F291" s="56"/>
      <c r="G291" s="56"/>
      <c r="H291" s="56"/>
      <c r="I291" s="56"/>
      <c r="J291" s="56"/>
    </row>
    <row r="292" spans="1:10" x14ac:dyDescent="0.3">
      <c r="A292" s="74">
        <v>287</v>
      </c>
      <c r="B292" s="48" t="s">
        <v>2895</v>
      </c>
      <c r="C292" s="79" t="s">
        <v>3172</v>
      </c>
      <c r="D292" s="48"/>
      <c r="E292" s="79" t="s">
        <v>3168</v>
      </c>
      <c r="F292" s="56"/>
      <c r="G292" s="56"/>
      <c r="H292" s="56"/>
      <c r="I292" s="56"/>
      <c r="J292" s="56"/>
    </row>
    <row r="293" spans="1:10" x14ac:dyDescent="0.3">
      <c r="A293" s="74">
        <v>288</v>
      </c>
      <c r="B293" s="79" t="s">
        <v>76</v>
      </c>
      <c r="C293" s="75" t="s">
        <v>3170</v>
      </c>
      <c r="D293" s="56"/>
      <c r="E293" s="79" t="s">
        <v>3168</v>
      </c>
      <c r="F293" s="56"/>
      <c r="G293" s="56"/>
      <c r="H293" s="56"/>
      <c r="I293" s="56"/>
      <c r="J293" s="56"/>
    </row>
    <row r="294" spans="1:10" x14ac:dyDescent="0.3">
      <c r="A294" s="74">
        <v>289</v>
      </c>
      <c r="B294" s="79" t="s">
        <v>115</v>
      </c>
      <c r="C294" s="75" t="s">
        <v>3170</v>
      </c>
      <c r="D294" s="56"/>
      <c r="E294" s="79" t="s">
        <v>3168</v>
      </c>
      <c r="F294" s="56"/>
      <c r="G294" s="56"/>
      <c r="H294" s="56"/>
      <c r="I294" s="56"/>
      <c r="J294" s="56"/>
    </row>
    <row r="295" spans="1:10" x14ac:dyDescent="0.3">
      <c r="A295" s="74">
        <v>290</v>
      </c>
      <c r="B295" s="79" t="s">
        <v>331</v>
      </c>
      <c r="C295" s="75" t="s">
        <v>3170</v>
      </c>
      <c r="D295" s="56"/>
      <c r="E295" s="79" t="s">
        <v>3168</v>
      </c>
      <c r="F295" s="56"/>
      <c r="G295" s="56"/>
      <c r="H295" s="56"/>
      <c r="I295" s="56"/>
      <c r="J295" s="56"/>
    </row>
    <row r="296" spans="1:10" x14ac:dyDescent="0.3">
      <c r="A296" s="74">
        <v>291</v>
      </c>
      <c r="B296" s="76" t="s">
        <v>1618</v>
      </c>
      <c r="C296" s="75" t="s">
        <v>3170</v>
      </c>
      <c r="D296" s="56"/>
      <c r="E296" s="79" t="s">
        <v>3168</v>
      </c>
      <c r="F296" s="56"/>
      <c r="G296" s="56"/>
      <c r="H296" s="56"/>
      <c r="I296" s="56"/>
      <c r="J296" s="56"/>
    </row>
    <row r="297" spans="1:10" x14ac:dyDescent="0.3">
      <c r="A297" s="74">
        <v>292</v>
      </c>
      <c r="B297" s="75" t="s">
        <v>1770</v>
      </c>
      <c r="C297" s="79" t="s">
        <v>3172</v>
      </c>
      <c r="D297" s="56"/>
      <c r="E297" s="79" t="s">
        <v>3168</v>
      </c>
      <c r="F297" s="56"/>
      <c r="G297" s="56"/>
      <c r="H297" s="56"/>
      <c r="I297" s="56"/>
      <c r="J297" s="56"/>
    </row>
    <row r="298" spans="1:10" x14ac:dyDescent="0.3">
      <c r="A298" s="74">
        <v>293</v>
      </c>
      <c r="B298" s="79" t="s">
        <v>283</v>
      </c>
      <c r="C298" s="75" t="s">
        <v>3170</v>
      </c>
      <c r="D298" s="56"/>
      <c r="E298" s="79" t="s">
        <v>3168</v>
      </c>
      <c r="F298" s="56"/>
      <c r="G298" s="56"/>
      <c r="H298" s="56"/>
      <c r="I298" s="56"/>
      <c r="J298" s="56"/>
    </row>
    <row r="299" spans="1:10" x14ac:dyDescent="0.3">
      <c r="A299" s="74">
        <v>294</v>
      </c>
      <c r="B299" s="79" t="s">
        <v>1759</v>
      </c>
      <c r="C299" s="79" t="s">
        <v>3172</v>
      </c>
      <c r="D299" s="56"/>
      <c r="E299" s="79" t="s">
        <v>3168</v>
      </c>
      <c r="F299" s="56"/>
      <c r="G299" s="56"/>
      <c r="H299" s="56"/>
      <c r="I299" s="56"/>
      <c r="J299" s="56"/>
    </row>
    <row r="300" spans="1:10" x14ac:dyDescent="0.3">
      <c r="A300" s="74">
        <v>295</v>
      </c>
      <c r="B300" s="79" t="s">
        <v>128</v>
      </c>
      <c r="C300" s="75" t="s">
        <v>3170</v>
      </c>
      <c r="D300" s="56"/>
      <c r="E300" s="79" t="s">
        <v>3168</v>
      </c>
      <c r="F300" s="56"/>
      <c r="G300" s="56"/>
      <c r="H300" s="56"/>
      <c r="I300" s="56"/>
      <c r="J300" s="56"/>
    </row>
    <row r="301" spans="1:10" x14ac:dyDescent="0.3">
      <c r="A301" s="74">
        <v>296</v>
      </c>
      <c r="B301" s="79" t="s">
        <v>223</v>
      </c>
      <c r="C301" s="75" t="s">
        <v>3170</v>
      </c>
      <c r="D301" s="56"/>
      <c r="E301" s="79" t="s">
        <v>3168</v>
      </c>
      <c r="F301" s="56"/>
      <c r="G301" s="56"/>
      <c r="H301" s="56"/>
      <c r="I301" s="56"/>
      <c r="J301" s="56"/>
    </row>
    <row r="302" spans="1:10" x14ac:dyDescent="0.3">
      <c r="A302" s="74">
        <v>297</v>
      </c>
      <c r="B302" s="79" t="s">
        <v>1786</v>
      </c>
      <c r="C302" s="79" t="s">
        <v>3172</v>
      </c>
      <c r="D302" s="56"/>
      <c r="E302" s="79" t="s">
        <v>3168</v>
      </c>
      <c r="F302" s="56"/>
      <c r="G302" s="56"/>
      <c r="H302" s="56"/>
      <c r="I302" s="56"/>
      <c r="J302" s="56"/>
    </row>
    <row r="303" spans="1:10" x14ac:dyDescent="0.3">
      <c r="A303" s="74">
        <v>298</v>
      </c>
      <c r="B303" s="79" t="s">
        <v>409</v>
      </c>
      <c r="C303" s="75" t="s">
        <v>3170</v>
      </c>
      <c r="D303" s="56"/>
      <c r="E303" s="79" t="s">
        <v>3168</v>
      </c>
      <c r="F303" s="56"/>
      <c r="G303" s="56"/>
      <c r="H303" s="56"/>
      <c r="I303" s="56"/>
      <c r="J303" s="56"/>
    </row>
    <row r="304" spans="1:10" x14ac:dyDescent="0.3">
      <c r="A304" s="74">
        <v>299</v>
      </c>
      <c r="B304" s="79" t="s">
        <v>85</v>
      </c>
      <c r="C304" s="75" t="s">
        <v>3170</v>
      </c>
      <c r="D304" s="56"/>
      <c r="E304" s="79" t="s">
        <v>3168</v>
      </c>
      <c r="F304" s="56"/>
      <c r="G304" s="56"/>
      <c r="H304" s="56"/>
      <c r="I304" s="56"/>
      <c r="J304" s="56"/>
    </row>
    <row r="305" spans="1:10" x14ac:dyDescent="0.3">
      <c r="A305" s="74">
        <v>300</v>
      </c>
      <c r="B305" s="79" t="s">
        <v>1716</v>
      </c>
      <c r="C305" s="79" t="s">
        <v>3172</v>
      </c>
      <c r="D305" s="56"/>
      <c r="E305" s="79" t="s">
        <v>3168</v>
      </c>
      <c r="F305" s="56"/>
      <c r="G305" s="56"/>
      <c r="H305" s="56"/>
      <c r="I305" s="56"/>
      <c r="J305" s="56"/>
    </row>
    <row r="306" spans="1:10" x14ac:dyDescent="0.3">
      <c r="A306" s="74">
        <v>301</v>
      </c>
      <c r="B306" s="79" t="s">
        <v>1774</v>
      </c>
      <c r="C306" s="79" t="s">
        <v>3172</v>
      </c>
      <c r="D306" s="56"/>
      <c r="E306" s="79" t="s">
        <v>3168</v>
      </c>
      <c r="F306" s="56"/>
      <c r="G306" s="56"/>
      <c r="H306" s="56"/>
      <c r="I306" s="56"/>
      <c r="J306" s="56"/>
    </row>
    <row r="307" spans="1:10" x14ac:dyDescent="0.3">
      <c r="A307" s="74">
        <v>302</v>
      </c>
      <c r="B307" s="79" t="s">
        <v>411</v>
      </c>
      <c r="C307" s="75" t="s">
        <v>3170</v>
      </c>
      <c r="D307" s="56"/>
      <c r="E307" s="79" t="s">
        <v>3168</v>
      </c>
      <c r="F307" s="56"/>
      <c r="G307" s="56"/>
      <c r="H307" s="56"/>
      <c r="I307" s="56"/>
      <c r="J307" s="56"/>
    </row>
    <row r="308" spans="1:10" x14ac:dyDescent="0.3">
      <c r="A308" s="74">
        <v>303</v>
      </c>
      <c r="B308" s="79" t="s">
        <v>45</v>
      </c>
      <c r="C308" s="75" t="s">
        <v>3170</v>
      </c>
      <c r="D308" s="56"/>
      <c r="E308" s="79" t="s">
        <v>3168</v>
      </c>
      <c r="F308" s="56"/>
      <c r="G308" s="56"/>
      <c r="H308" s="56"/>
      <c r="I308" s="56"/>
      <c r="J308" s="56"/>
    </row>
    <row r="309" spans="1:10" x14ac:dyDescent="0.3">
      <c r="A309" s="74">
        <v>304</v>
      </c>
      <c r="B309" s="76" t="s">
        <v>1619</v>
      </c>
      <c r="C309" s="75" t="s">
        <v>3170</v>
      </c>
      <c r="D309" s="56"/>
      <c r="E309" s="79" t="s">
        <v>3168</v>
      </c>
      <c r="F309" s="56"/>
      <c r="G309" s="56"/>
      <c r="H309" s="56"/>
      <c r="I309" s="56"/>
      <c r="J309" s="56"/>
    </row>
    <row r="310" spans="1:10" x14ac:dyDescent="0.3">
      <c r="A310" s="74">
        <v>305</v>
      </c>
      <c r="B310" s="79" t="s">
        <v>133</v>
      </c>
      <c r="C310" s="75" t="s">
        <v>3170</v>
      </c>
      <c r="D310" s="56"/>
      <c r="E310" s="79" t="s">
        <v>3168</v>
      </c>
      <c r="F310" s="56"/>
      <c r="G310" s="56"/>
      <c r="H310" s="56"/>
      <c r="I310" s="56"/>
      <c r="J310" s="56"/>
    </row>
    <row r="311" spans="1:10" x14ac:dyDescent="0.3">
      <c r="A311" s="74">
        <v>306</v>
      </c>
      <c r="B311" s="79" t="s">
        <v>125</v>
      </c>
      <c r="C311" s="75" t="s">
        <v>3170</v>
      </c>
      <c r="D311" s="56"/>
      <c r="E311" s="79" t="s">
        <v>3168</v>
      </c>
      <c r="F311" s="56"/>
      <c r="G311" s="56"/>
      <c r="H311" s="56"/>
      <c r="I311" s="56"/>
      <c r="J311" s="56"/>
    </row>
    <row r="312" spans="1:10" x14ac:dyDescent="0.3">
      <c r="A312" s="74">
        <v>307</v>
      </c>
      <c r="B312" s="79" t="s">
        <v>33</v>
      </c>
      <c r="C312" s="75" t="s">
        <v>3170</v>
      </c>
      <c r="D312" s="56"/>
      <c r="E312" s="79" t="s">
        <v>3168</v>
      </c>
      <c r="F312" s="56"/>
      <c r="G312" s="56"/>
      <c r="H312" s="56"/>
      <c r="I312" s="56"/>
      <c r="J312" s="56"/>
    </row>
    <row r="313" spans="1:10" x14ac:dyDescent="0.3">
      <c r="A313" s="74">
        <v>308</v>
      </c>
      <c r="B313" s="79" t="s">
        <v>17</v>
      </c>
      <c r="C313" s="75" t="s">
        <v>3170</v>
      </c>
      <c r="D313" s="56"/>
      <c r="E313" s="79" t="s">
        <v>3168</v>
      </c>
      <c r="F313" s="56"/>
      <c r="G313" s="56"/>
      <c r="H313" s="56"/>
      <c r="I313" s="56"/>
      <c r="J313" s="56"/>
    </row>
    <row r="314" spans="1:10" x14ac:dyDescent="0.3">
      <c r="A314" s="74">
        <v>309</v>
      </c>
      <c r="B314" s="79" t="s">
        <v>62</v>
      </c>
      <c r="C314" s="75" t="s">
        <v>3170</v>
      </c>
      <c r="D314" s="56"/>
      <c r="E314" s="79" t="s">
        <v>3168</v>
      </c>
      <c r="F314" s="56"/>
      <c r="G314" s="56"/>
      <c r="H314" s="56"/>
      <c r="I314" s="56"/>
      <c r="J314" s="56"/>
    </row>
    <row r="315" spans="1:10" x14ac:dyDescent="0.3">
      <c r="A315" s="74">
        <v>310</v>
      </c>
      <c r="B315" s="79" t="s">
        <v>318</v>
      </c>
      <c r="C315" s="75" t="s">
        <v>3170</v>
      </c>
      <c r="D315" s="56"/>
      <c r="E315" s="79" t="s">
        <v>3168</v>
      </c>
      <c r="F315" s="56"/>
      <c r="G315" s="56"/>
      <c r="H315" s="56"/>
      <c r="I315" s="56"/>
      <c r="J315" s="56"/>
    </row>
    <row r="316" spans="1:10" x14ac:dyDescent="0.3">
      <c r="A316" s="74">
        <v>311</v>
      </c>
      <c r="B316" s="79" t="s">
        <v>365</v>
      </c>
      <c r="C316" s="75" t="s">
        <v>3170</v>
      </c>
      <c r="D316" s="56"/>
      <c r="E316" s="79" t="s">
        <v>3168</v>
      </c>
      <c r="F316" s="56"/>
      <c r="G316" s="56"/>
      <c r="H316" s="56"/>
      <c r="I316" s="56"/>
      <c r="J316" s="56"/>
    </row>
    <row r="317" spans="1:10" x14ac:dyDescent="0.3">
      <c r="A317" s="74">
        <v>312</v>
      </c>
      <c r="B317" s="79" t="s">
        <v>1721</v>
      </c>
      <c r="C317" s="79" t="s">
        <v>3172</v>
      </c>
      <c r="D317" s="56"/>
      <c r="E317" s="79" t="s">
        <v>3168</v>
      </c>
      <c r="F317" s="56"/>
      <c r="G317" s="56"/>
      <c r="H317" s="56"/>
      <c r="I317" s="56"/>
      <c r="J317" s="56"/>
    </row>
    <row r="318" spans="1:10" x14ac:dyDescent="0.3">
      <c r="A318" s="74">
        <v>313</v>
      </c>
      <c r="B318" s="79" t="s">
        <v>172</v>
      </c>
      <c r="C318" s="75" t="s">
        <v>3170</v>
      </c>
      <c r="D318" s="56"/>
      <c r="E318" s="79" t="s">
        <v>3168</v>
      </c>
      <c r="F318" s="56"/>
      <c r="G318" s="56"/>
      <c r="H318" s="56"/>
      <c r="I318" s="56"/>
      <c r="J318" s="56"/>
    </row>
    <row r="319" spans="1:10" x14ac:dyDescent="0.3">
      <c r="A319" s="74">
        <v>314</v>
      </c>
      <c r="B319" s="79" t="s">
        <v>131</v>
      </c>
      <c r="C319" s="75" t="s">
        <v>3170</v>
      </c>
      <c r="D319" s="56"/>
      <c r="E319" s="79" t="s">
        <v>3168</v>
      </c>
      <c r="F319" s="56"/>
      <c r="G319" s="56"/>
      <c r="H319" s="56"/>
      <c r="I319" s="56"/>
      <c r="J319" s="56"/>
    </row>
    <row r="320" spans="1:10" x14ac:dyDescent="0.3">
      <c r="A320" s="74">
        <v>315</v>
      </c>
      <c r="B320" s="79" t="s">
        <v>152</v>
      </c>
      <c r="C320" s="75" t="s">
        <v>3170</v>
      </c>
      <c r="D320" s="56"/>
      <c r="E320" s="79" t="s">
        <v>3168</v>
      </c>
      <c r="F320" s="56"/>
      <c r="G320" s="56"/>
      <c r="H320" s="56"/>
      <c r="I320" s="56"/>
      <c r="J320" s="56"/>
    </row>
    <row r="321" spans="1:22" x14ac:dyDescent="0.3">
      <c r="A321" s="74">
        <v>316</v>
      </c>
      <c r="B321" s="79" t="s">
        <v>241</v>
      </c>
      <c r="C321" s="75" t="s">
        <v>3170</v>
      </c>
      <c r="D321" s="56"/>
      <c r="E321" s="79" t="s">
        <v>3168</v>
      </c>
      <c r="F321" s="56"/>
      <c r="G321" s="56"/>
      <c r="H321" s="56"/>
      <c r="I321" s="56"/>
      <c r="J321" s="56"/>
    </row>
    <row r="322" spans="1:22" x14ac:dyDescent="0.3">
      <c r="A322" s="74">
        <v>317</v>
      </c>
      <c r="B322" s="79" t="s">
        <v>235</v>
      </c>
      <c r="C322" s="75" t="s">
        <v>3170</v>
      </c>
      <c r="D322" s="56"/>
      <c r="E322" s="79" t="s">
        <v>3168</v>
      </c>
      <c r="F322" s="56"/>
      <c r="G322" s="56"/>
      <c r="H322" s="56"/>
      <c r="I322" s="56"/>
      <c r="J322" s="56"/>
    </row>
    <row r="323" spans="1:22" x14ac:dyDescent="0.3">
      <c r="A323" s="74">
        <v>318</v>
      </c>
      <c r="B323" s="79" t="s">
        <v>414</v>
      </c>
      <c r="C323" s="75" t="s">
        <v>3170</v>
      </c>
      <c r="D323" s="56"/>
      <c r="E323" s="79" t="s">
        <v>3168</v>
      </c>
      <c r="F323" s="56"/>
      <c r="G323" s="56"/>
      <c r="H323" s="56"/>
      <c r="I323" s="56"/>
      <c r="J323" s="56"/>
    </row>
    <row r="324" spans="1:22" x14ac:dyDescent="0.3">
      <c r="A324" s="74">
        <v>319</v>
      </c>
      <c r="B324" s="79" t="s">
        <v>52</v>
      </c>
      <c r="C324" s="75" t="s">
        <v>3170</v>
      </c>
      <c r="D324" s="56"/>
      <c r="E324" s="79" t="s">
        <v>3168</v>
      </c>
      <c r="F324" s="56"/>
      <c r="G324" s="56"/>
      <c r="H324" s="56"/>
      <c r="I324" s="56"/>
      <c r="J324" s="56"/>
    </row>
    <row r="325" spans="1:22" x14ac:dyDescent="0.3">
      <c r="A325" s="74">
        <v>320</v>
      </c>
      <c r="B325" s="48" t="s">
        <v>2896</v>
      </c>
      <c r="C325" s="79" t="s">
        <v>3172</v>
      </c>
      <c r="D325" s="48"/>
      <c r="E325" s="79" t="s">
        <v>3168</v>
      </c>
      <c r="F325" s="56"/>
      <c r="G325" s="56"/>
      <c r="H325" s="56"/>
      <c r="I325" s="56"/>
      <c r="J325" s="56"/>
    </row>
    <row r="326" spans="1:22" x14ac:dyDescent="0.3">
      <c r="A326" s="74">
        <v>321</v>
      </c>
      <c r="B326" s="79" t="s">
        <v>1804</v>
      </c>
      <c r="C326" s="79" t="s">
        <v>3172</v>
      </c>
      <c r="D326" s="56"/>
      <c r="E326" s="79" t="s">
        <v>3168</v>
      </c>
      <c r="F326" s="56"/>
      <c r="G326" s="56"/>
      <c r="H326" s="56"/>
      <c r="I326" s="56"/>
      <c r="J326" s="56"/>
    </row>
    <row r="327" spans="1:22" x14ac:dyDescent="0.3">
      <c r="A327" s="74">
        <v>322</v>
      </c>
      <c r="B327" s="79" t="s">
        <v>67</v>
      </c>
      <c r="C327" s="75" t="s">
        <v>3170</v>
      </c>
      <c r="D327" s="56"/>
      <c r="E327" s="79" t="s">
        <v>3168</v>
      </c>
      <c r="F327" s="56"/>
      <c r="G327" s="56"/>
      <c r="H327" s="56"/>
      <c r="I327" s="56"/>
      <c r="J327" s="56"/>
    </row>
    <row r="328" spans="1:22" x14ac:dyDescent="0.3">
      <c r="A328" s="74">
        <v>323</v>
      </c>
      <c r="B328" s="79" t="s">
        <v>306</v>
      </c>
      <c r="C328" s="75" t="s">
        <v>3170</v>
      </c>
      <c r="D328" s="56"/>
      <c r="E328" s="79" t="s">
        <v>3168</v>
      </c>
      <c r="F328" s="56"/>
      <c r="G328" s="56"/>
      <c r="H328" s="56"/>
      <c r="I328" s="56"/>
      <c r="J328" s="56"/>
    </row>
    <row r="329" spans="1:22" x14ac:dyDescent="0.3">
      <c r="A329" s="74">
        <v>324</v>
      </c>
      <c r="B329" s="79" t="s">
        <v>198</v>
      </c>
      <c r="C329" s="75" t="s">
        <v>3170</v>
      </c>
      <c r="D329" s="56"/>
      <c r="E329" s="79" t="s">
        <v>3168</v>
      </c>
      <c r="F329" s="56"/>
      <c r="G329" s="56"/>
      <c r="H329" s="56"/>
      <c r="I329" s="56"/>
      <c r="J329" s="56"/>
    </row>
    <row r="330" spans="1:22" x14ac:dyDescent="0.3">
      <c r="A330" s="74">
        <v>325</v>
      </c>
      <c r="B330" s="79" t="s">
        <v>390</v>
      </c>
      <c r="C330" s="75" t="s">
        <v>3170</v>
      </c>
      <c r="D330" s="56"/>
      <c r="E330" s="79" t="s">
        <v>3168</v>
      </c>
      <c r="F330" s="56"/>
      <c r="G330" s="56"/>
      <c r="H330" s="56"/>
      <c r="I330" s="56"/>
      <c r="J330" s="56"/>
      <c r="V330" s="61"/>
    </row>
    <row r="331" spans="1:22" x14ac:dyDescent="0.3">
      <c r="A331" s="74">
        <v>326</v>
      </c>
      <c r="B331" s="79" t="s">
        <v>350</v>
      </c>
      <c r="C331" s="75" t="s">
        <v>3170</v>
      </c>
      <c r="D331" s="56"/>
      <c r="E331" s="79" t="s">
        <v>3168</v>
      </c>
      <c r="F331" s="56"/>
      <c r="G331" s="56"/>
      <c r="H331" s="56"/>
      <c r="I331" s="56"/>
      <c r="J331" s="56"/>
    </row>
    <row r="332" spans="1:22" x14ac:dyDescent="0.3">
      <c r="A332" s="74">
        <v>327</v>
      </c>
      <c r="B332" s="79" t="s">
        <v>1813</v>
      </c>
      <c r="C332" s="79" t="s">
        <v>3172</v>
      </c>
      <c r="D332" s="56"/>
      <c r="E332" s="79" t="s">
        <v>3168</v>
      </c>
      <c r="F332" s="56"/>
      <c r="G332" s="56"/>
      <c r="H332" s="56"/>
      <c r="I332" s="56"/>
      <c r="J332" s="56"/>
    </row>
    <row r="333" spans="1:22" x14ac:dyDescent="0.3">
      <c r="A333" s="74">
        <v>328</v>
      </c>
      <c r="B333" s="79" t="s">
        <v>1809</v>
      </c>
      <c r="C333" s="79" t="s">
        <v>3172</v>
      </c>
      <c r="D333" s="56"/>
      <c r="E333" s="79" t="s">
        <v>3168</v>
      </c>
      <c r="F333" s="56"/>
      <c r="G333" s="56"/>
      <c r="H333" s="56"/>
      <c r="I333" s="56"/>
      <c r="J333" s="56"/>
    </row>
    <row r="334" spans="1:22" x14ac:dyDescent="0.3">
      <c r="A334" s="74">
        <v>329</v>
      </c>
      <c r="B334" s="79" t="s">
        <v>324</v>
      </c>
      <c r="C334" s="75" t="s">
        <v>3170</v>
      </c>
      <c r="D334" s="56"/>
      <c r="E334" s="79" t="s">
        <v>3168</v>
      </c>
      <c r="F334" s="56"/>
      <c r="G334" s="56"/>
      <c r="H334" s="56"/>
      <c r="I334" s="56"/>
      <c r="J334" s="56"/>
    </row>
    <row r="335" spans="1:22" x14ac:dyDescent="0.3">
      <c r="A335" s="74">
        <v>330</v>
      </c>
      <c r="B335" s="48" t="s">
        <v>2897</v>
      </c>
      <c r="C335" s="79" t="s">
        <v>3172</v>
      </c>
      <c r="D335" s="48"/>
      <c r="E335" s="79" t="s">
        <v>3168</v>
      </c>
      <c r="F335" s="56"/>
      <c r="G335" s="56"/>
      <c r="H335" s="56"/>
      <c r="I335" s="56"/>
      <c r="J335" s="56"/>
    </row>
    <row r="336" spans="1:22" x14ac:dyDescent="0.3">
      <c r="A336" s="74">
        <v>331</v>
      </c>
      <c r="B336" s="79" t="s">
        <v>1752</v>
      </c>
      <c r="C336" s="79" t="s">
        <v>3172</v>
      </c>
      <c r="D336" s="56"/>
      <c r="E336" s="79" t="s">
        <v>3168</v>
      </c>
      <c r="F336" s="56"/>
      <c r="G336" s="56"/>
      <c r="H336" s="56"/>
      <c r="I336" s="56"/>
      <c r="J336" s="56"/>
    </row>
    <row r="337" spans="1:20" x14ac:dyDescent="0.3">
      <c r="A337" s="74">
        <v>332</v>
      </c>
      <c r="B337" s="76" t="s">
        <v>1620</v>
      </c>
      <c r="C337" s="75" t="s">
        <v>3170</v>
      </c>
      <c r="D337" s="56"/>
      <c r="E337" s="79" t="s">
        <v>3168</v>
      </c>
      <c r="F337" s="56"/>
      <c r="G337" s="56"/>
      <c r="H337" s="56"/>
      <c r="I337" s="56"/>
      <c r="J337" s="56"/>
    </row>
    <row r="338" spans="1:20" x14ac:dyDescent="0.3">
      <c r="A338" s="74">
        <v>333</v>
      </c>
      <c r="B338" s="79" t="s">
        <v>212</v>
      </c>
      <c r="C338" s="75" t="s">
        <v>3170</v>
      </c>
      <c r="D338" s="56"/>
      <c r="E338" s="79" t="s">
        <v>3168</v>
      </c>
      <c r="F338" s="56"/>
      <c r="G338" s="56"/>
      <c r="H338" s="56"/>
      <c r="I338" s="56"/>
      <c r="J338" s="56"/>
    </row>
    <row r="339" spans="1:20" x14ac:dyDescent="0.3">
      <c r="A339" s="74">
        <v>334</v>
      </c>
      <c r="B339" s="79" t="s">
        <v>202</v>
      </c>
      <c r="C339" s="75" t="s">
        <v>3170</v>
      </c>
      <c r="D339" s="56"/>
      <c r="E339" s="79" t="s">
        <v>3168</v>
      </c>
      <c r="F339" s="56"/>
      <c r="G339" s="56"/>
      <c r="H339" s="56"/>
      <c r="I339" s="56"/>
      <c r="J339" s="56"/>
      <c r="T339" s="61"/>
    </row>
    <row r="340" spans="1:20" x14ac:dyDescent="0.3">
      <c r="A340" s="74">
        <v>335</v>
      </c>
      <c r="B340" s="79" t="s">
        <v>124</v>
      </c>
      <c r="C340" s="75" t="s">
        <v>3170</v>
      </c>
      <c r="D340" s="56"/>
      <c r="E340" s="79" t="s">
        <v>3168</v>
      </c>
      <c r="F340" s="56"/>
      <c r="G340" s="56"/>
      <c r="H340" s="56"/>
      <c r="I340" s="56"/>
      <c r="J340" s="56"/>
    </row>
    <row r="341" spans="1:20" x14ac:dyDescent="0.3">
      <c r="A341" s="74">
        <v>336</v>
      </c>
      <c r="B341" s="79" t="s">
        <v>274</v>
      </c>
      <c r="C341" s="75" t="s">
        <v>3170</v>
      </c>
      <c r="D341" s="56"/>
      <c r="E341" s="79" t="s">
        <v>3168</v>
      </c>
      <c r="F341" s="56"/>
      <c r="G341" s="56"/>
      <c r="H341" s="56"/>
      <c r="I341" s="56"/>
      <c r="J341" s="56"/>
    </row>
    <row r="342" spans="1:20" x14ac:dyDescent="0.3">
      <c r="A342" s="74">
        <v>337</v>
      </c>
      <c r="B342" s="79" t="s">
        <v>374</v>
      </c>
      <c r="C342" s="75" t="s">
        <v>3170</v>
      </c>
      <c r="D342" s="56"/>
      <c r="E342" s="79" t="s">
        <v>3168</v>
      </c>
      <c r="F342" s="56"/>
      <c r="G342" s="56"/>
      <c r="H342" s="56"/>
      <c r="I342" s="56"/>
      <c r="J342" s="56"/>
    </row>
    <row r="343" spans="1:20" x14ac:dyDescent="0.3">
      <c r="A343" s="74">
        <v>338</v>
      </c>
      <c r="B343" s="79" t="s">
        <v>233</v>
      </c>
      <c r="C343" s="75" t="s">
        <v>3170</v>
      </c>
      <c r="D343" s="56"/>
      <c r="E343" s="79" t="s">
        <v>3168</v>
      </c>
      <c r="F343" s="56"/>
      <c r="G343" s="56"/>
      <c r="H343" s="56"/>
      <c r="I343" s="56"/>
      <c r="J343" s="56"/>
    </row>
    <row r="344" spans="1:20" x14ac:dyDescent="0.3">
      <c r="A344" s="74">
        <v>339</v>
      </c>
      <c r="B344" s="79" t="s">
        <v>253</v>
      </c>
      <c r="C344" s="75" t="s">
        <v>3170</v>
      </c>
      <c r="D344" s="56"/>
      <c r="E344" s="79" t="s">
        <v>3168</v>
      </c>
      <c r="F344" s="56"/>
      <c r="G344" s="56"/>
      <c r="H344" s="56"/>
      <c r="I344" s="56"/>
      <c r="J344" s="56"/>
    </row>
    <row r="345" spans="1:20" x14ac:dyDescent="0.3">
      <c r="A345" s="74">
        <v>340</v>
      </c>
      <c r="B345" s="79" t="s">
        <v>154</v>
      </c>
      <c r="C345" s="75" t="s">
        <v>3170</v>
      </c>
      <c r="D345" s="56"/>
      <c r="E345" s="79" t="s">
        <v>3168</v>
      </c>
      <c r="F345" s="56"/>
      <c r="G345" s="56"/>
      <c r="H345" s="56"/>
      <c r="I345" s="56"/>
      <c r="J345" s="56"/>
    </row>
    <row r="346" spans="1:20" x14ac:dyDescent="0.3">
      <c r="A346" s="74">
        <v>341</v>
      </c>
      <c r="B346" s="79" t="s">
        <v>386</v>
      </c>
      <c r="C346" s="75" t="s">
        <v>3170</v>
      </c>
      <c r="D346" s="56"/>
      <c r="E346" s="79" t="s">
        <v>3168</v>
      </c>
      <c r="F346" s="56"/>
      <c r="G346" s="56"/>
      <c r="H346" s="56"/>
      <c r="I346" s="56"/>
      <c r="J346" s="56"/>
    </row>
    <row r="347" spans="1:20" x14ac:dyDescent="0.3">
      <c r="A347" s="74">
        <v>342</v>
      </c>
      <c r="B347" s="79" t="s">
        <v>106</v>
      </c>
      <c r="C347" s="75" t="s">
        <v>3170</v>
      </c>
      <c r="E347" s="79" t="s">
        <v>3168</v>
      </c>
      <c r="F347" s="56"/>
      <c r="G347" s="56"/>
      <c r="H347" s="56"/>
      <c r="I347" s="56"/>
      <c r="J347" s="56"/>
    </row>
    <row r="348" spans="1:20" x14ac:dyDescent="0.3">
      <c r="A348" s="74">
        <v>343</v>
      </c>
      <c r="B348" s="79" t="s">
        <v>83</v>
      </c>
      <c r="C348" s="75" t="s">
        <v>3170</v>
      </c>
      <c r="D348" s="56"/>
      <c r="E348" s="79" t="s">
        <v>3168</v>
      </c>
      <c r="F348" s="56"/>
      <c r="G348" s="56"/>
      <c r="H348" s="56"/>
      <c r="I348" s="56"/>
      <c r="J348" s="56"/>
    </row>
    <row r="349" spans="1:20" x14ac:dyDescent="0.3">
      <c r="A349" s="74">
        <v>344</v>
      </c>
      <c r="B349" s="79" t="s">
        <v>157</v>
      </c>
      <c r="C349" s="75" t="s">
        <v>3170</v>
      </c>
      <c r="D349" s="56"/>
      <c r="E349" s="79" t="s">
        <v>3168</v>
      </c>
      <c r="F349" s="56"/>
      <c r="G349" s="56"/>
      <c r="H349" s="56"/>
      <c r="I349" s="56"/>
      <c r="J349" s="56"/>
    </row>
    <row r="350" spans="1:20" x14ac:dyDescent="0.3">
      <c r="A350" s="74">
        <v>345</v>
      </c>
      <c r="B350" s="79" t="s">
        <v>86</v>
      </c>
      <c r="C350" s="75" t="s">
        <v>3170</v>
      </c>
      <c r="D350" s="56"/>
      <c r="E350" s="79" t="s">
        <v>3168</v>
      </c>
      <c r="F350" s="56"/>
      <c r="G350" s="56"/>
      <c r="H350" s="56"/>
      <c r="I350" s="56"/>
      <c r="J350" s="56"/>
    </row>
    <row r="351" spans="1:20" x14ac:dyDescent="0.3">
      <c r="A351" s="74">
        <v>346</v>
      </c>
      <c r="B351" s="79" t="s">
        <v>138</v>
      </c>
      <c r="C351" s="75" t="s">
        <v>3170</v>
      </c>
      <c r="D351" s="56"/>
      <c r="E351" s="79" t="s">
        <v>3168</v>
      </c>
      <c r="F351" s="56"/>
      <c r="G351" s="56"/>
      <c r="H351" s="56"/>
      <c r="I351" s="56"/>
      <c r="J351" s="56"/>
    </row>
    <row r="352" spans="1:20" x14ac:dyDescent="0.3">
      <c r="A352" s="74">
        <v>347</v>
      </c>
      <c r="B352" s="48" t="s">
        <v>2898</v>
      </c>
      <c r="C352" s="79" t="s">
        <v>3172</v>
      </c>
      <c r="D352" s="48"/>
      <c r="E352" s="79" t="s">
        <v>3168</v>
      </c>
      <c r="F352" s="56"/>
      <c r="G352" s="56"/>
      <c r="H352" s="56"/>
      <c r="I352" s="56"/>
      <c r="J352" s="56"/>
    </row>
    <row r="353" spans="1:10" x14ac:dyDescent="0.3">
      <c r="A353" s="74">
        <v>348</v>
      </c>
      <c r="B353" s="79" t="s">
        <v>1711</v>
      </c>
      <c r="C353" s="79" t="s">
        <v>3172</v>
      </c>
      <c r="D353" s="79"/>
      <c r="E353" s="79" t="s">
        <v>3168</v>
      </c>
      <c r="F353" s="56"/>
      <c r="G353" s="56"/>
      <c r="H353" s="56"/>
      <c r="I353" s="56"/>
      <c r="J353" s="56"/>
    </row>
    <row r="354" spans="1:10" x14ac:dyDescent="0.3">
      <c r="A354" s="74">
        <v>349</v>
      </c>
      <c r="B354" s="79" t="s">
        <v>13</v>
      </c>
      <c r="C354" s="75" t="s">
        <v>3170</v>
      </c>
      <c r="D354" s="56"/>
      <c r="E354" s="79" t="s">
        <v>3168</v>
      </c>
      <c r="F354" s="56"/>
      <c r="G354" s="56"/>
      <c r="H354" s="56"/>
      <c r="I354" s="56"/>
      <c r="J354" s="56"/>
    </row>
    <row r="355" spans="1:10" x14ac:dyDescent="0.3">
      <c r="A355" s="74">
        <v>350</v>
      </c>
      <c r="B355" s="79" t="s">
        <v>300</v>
      </c>
      <c r="C355" s="75" t="s">
        <v>3170</v>
      </c>
      <c r="D355" s="56"/>
      <c r="E355" s="79" t="s">
        <v>3168</v>
      </c>
      <c r="F355" s="56"/>
      <c r="G355" s="56"/>
      <c r="H355" s="56"/>
      <c r="I355" s="56"/>
      <c r="J355" s="56"/>
    </row>
    <row r="356" spans="1:10" x14ac:dyDescent="0.3">
      <c r="A356" s="74">
        <v>351</v>
      </c>
      <c r="B356" s="79" t="s">
        <v>254</v>
      </c>
      <c r="C356" s="75" t="s">
        <v>3170</v>
      </c>
      <c r="D356" s="56"/>
      <c r="E356" s="79" t="s">
        <v>3168</v>
      </c>
      <c r="F356" s="56"/>
      <c r="G356" s="56"/>
      <c r="H356" s="56"/>
      <c r="I356" s="56"/>
      <c r="J356" s="56"/>
    </row>
    <row r="357" spans="1:10" x14ac:dyDescent="0.3">
      <c r="A357" s="74">
        <v>352</v>
      </c>
      <c r="B357" s="79" t="s">
        <v>199</v>
      </c>
      <c r="C357" s="75" t="s">
        <v>3170</v>
      </c>
      <c r="D357" s="56"/>
      <c r="E357" s="79" t="s">
        <v>3168</v>
      </c>
      <c r="F357" s="56"/>
      <c r="G357" s="56"/>
      <c r="H357" s="56"/>
      <c r="I357" s="56"/>
      <c r="J357" s="56"/>
    </row>
    <row r="358" spans="1:10" x14ac:dyDescent="0.3">
      <c r="A358" s="74">
        <v>353</v>
      </c>
      <c r="B358" s="79" t="s">
        <v>95</v>
      </c>
      <c r="C358" s="75" t="s">
        <v>3170</v>
      </c>
      <c r="D358" s="56"/>
      <c r="E358" s="79" t="s">
        <v>3168</v>
      </c>
      <c r="F358" s="56"/>
      <c r="G358" s="56"/>
      <c r="H358" s="56"/>
      <c r="I358" s="56"/>
      <c r="J358" s="56"/>
    </row>
    <row r="359" spans="1:10" x14ac:dyDescent="0.3">
      <c r="A359" s="74">
        <v>354</v>
      </c>
      <c r="B359" s="79" t="s">
        <v>267</v>
      </c>
      <c r="C359" s="75" t="s">
        <v>3170</v>
      </c>
      <c r="D359" s="56"/>
      <c r="E359" s="79" t="s">
        <v>3168</v>
      </c>
      <c r="F359" s="56"/>
      <c r="G359" s="56"/>
      <c r="H359" s="56"/>
      <c r="I359" s="56"/>
      <c r="J359" s="56"/>
    </row>
    <row r="360" spans="1:10" x14ac:dyDescent="0.3">
      <c r="A360" s="74">
        <v>355</v>
      </c>
      <c r="B360" s="48" t="s">
        <v>1893</v>
      </c>
      <c r="C360" s="79" t="s">
        <v>3172</v>
      </c>
      <c r="D360" s="48"/>
      <c r="E360" s="79" t="s">
        <v>3168</v>
      </c>
      <c r="F360" s="56"/>
      <c r="G360" s="56"/>
      <c r="H360" s="56"/>
      <c r="I360" s="56"/>
      <c r="J360" s="56"/>
    </row>
    <row r="361" spans="1:10" x14ac:dyDescent="0.3">
      <c r="A361" s="74">
        <v>356</v>
      </c>
      <c r="B361" s="79" t="s">
        <v>1790</v>
      </c>
      <c r="C361" s="79" t="s">
        <v>3172</v>
      </c>
      <c r="D361" s="56"/>
      <c r="E361" s="79" t="s">
        <v>3168</v>
      </c>
      <c r="F361" s="56"/>
      <c r="G361" s="56"/>
      <c r="H361" s="56"/>
      <c r="I361" s="56"/>
      <c r="J361" s="56"/>
    </row>
    <row r="362" spans="1:10" x14ac:dyDescent="0.3">
      <c r="A362" s="74">
        <v>357</v>
      </c>
      <c r="B362" s="79" t="s">
        <v>360</v>
      </c>
      <c r="C362" s="75" t="s">
        <v>3170</v>
      </c>
      <c r="D362" s="56"/>
      <c r="E362" s="79" t="s">
        <v>3168</v>
      </c>
      <c r="F362" s="56"/>
      <c r="G362" s="56"/>
      <c r="H362" s="56"/>
      <c r="I362" s="56"/>
      <c r="J362" s="56"/>
    </row>
    <row r="363" spans="1:10" x14ac:dyDescent="0.3">
      <c r="A363" s="74">
        <v>358</v>
      </c>
      <c r="B363" s="79" t="s">
        <v>78</v>
      </c>
      <c r="C363" s="75" t="s">
        <v>3170</v>
      </c>
      <c r="D363" s="56"/>
      <c r="E363" s="79" t="s">
        <v>3168</v>
      </c>
      <c r="F363" s="56"/>
      <c r="G363" s="56"/>
      <c r="H363" s="56"/>
      <c r="I363" s="56"/>
      <c r="J363" s="56"/>
    </row>
    <row r="364" spans="1:10" x14ac:dyDescent="0.3">
      <c r="A364" s="74">
        <v>359</v>
      </c>
      <c r="B364" s="79" t="s">
        <v>177</v>
      </c>
      <c r="C364" s="75" t="s">
        <v>3170</v>
      </c>
      <c r="D364" s="56"/>
      <c r="E364" s="79" t="s">
        <v>3168</v>
      </c>
      <c r="F364" s="56"/>
      <c r="G364" s="56"/>
      <c r="H364" s="56"/>
      <c r="I364" s="56"/>
      <c r="J364" s="56"/>
    </row>
    <row r="365" spans="1:10" x14ac:dyDescent="0.3">
      <c r="A365" s="74">
        <v>360</v>
      </c>
      <c r="B365" s="79" t="s">
        <v>399</v>
      </c>
      <c r="C365" s="75" t="s">
        <v>3170</v>
      </c>
      <c r="D365" s="56"/>
      <c r="E365" s="79" t="s">
        <v>3168</v>
      </c>
      <c r="F365" s="56"/>
      <c r="G365" s="56"/>
      <c r="H365" s="56"/>
      <c r="I365" s="56"/>
      <c r="J365" s="56"/>
    </row>
    <row r="366" spans="1:10" x14ac:dyDescent="0.3">
      <c r="A366" s="74">
        <v>361</v>
      </c>
      <c r="B366" s="79" t="s">
        <v>7</v>
      </c>
      <c r="C366" s="75" t="s">
        <v>3170</v>
      </c>
      <c r="D366" s="56"/>
      <c r="E366" s="79" t="s">
        <v>3168</v>
      </c>
      <c r="F366" s="56"/>
      <c r="G366" s="56"/>
      <c r="H366" s="56"/>
      <c r="I366" s="56"/>
      <c r="J366" s="56"/>
    </row>
    <row r="367" spans="1:10" x14ac:dyDescent="0.3">
      <c r="A367" s="74">
        <v>362</v>
      </c>
      <c r="B367" s="79" t="s">
        <v>21</v>
      </c>
      <c r="C367" s="75" t="s">
        <v>3170</v>
      </c>
      <c r="D367" s="56"/>
      <c r="E367" s="79" t="s">
        <v>3168</v>
      </c>
      <c r="F367" s="56"/>
      <c r="G367" s="56"/>
      <c r="H367" s="56"/>
      <c r="I367" s="56"/>
      <c r="J367" s="56"/>
    </row>
    <row r="368" spans="1:10" x14ac:dyDescent="0.3">
      <c r="A368" s="74">
        <v>363</v>
      </c>
      <c r="B368" s="79" t="s">
        <v>54</v>
      </c>
      <c r="C368" s="75" t="s">
        <v>3170</v>
      </c>
      <c r="D368" s="56"/>
      <c r="E368" s="79" t="s">
        <v>3168</v>
      </c>
      <c r="F368" s="56"/>
      <c r="G368" s="56"/>
      <c r="H368" s="56"/>
      <c r="I368" s="56"/>
      <c r="J368" s="56"/>
    </row>
    <row r="369" spans="1:20" x14ac:dyDescent="0.3">
      <c r="A369" s="74">
        <v>364</v>
      </c>
      <c r="B369" s="79" t="s">
        <v>81</v>
      </c>
      <c r="C369" s="75" t="s">
        <v>3170</v>
      </c>
      <c r="D369" s="56"/>
      <c r="E369" s="79" t="s">
        <v>3168</v>
      </c>
      <c r="F369" s="56"/>
      <c r="G369" s="56"/>
      <c r="H369" s="56"/>
      <c r="I369" s="56"/>
      <c r="J369" s="56"/>
    </row>
    <row r="370" spans="1:20" x14ac:dyDescent="0.3">
      <c r="A370" s="74">
        <v>365</v>
      </c>
      <c r="B370" s="79" t="s">
        <v>1725</v>
      </c>
      <c r="C370" s="79" t="s">
        <v>3172</v>
      </c>
      <c r="D370" s="56"/>
      <c r="E370" s="79" t="s">
        <v>3168</v>
      </c>
      <c r="F370" s="56"/>
      <c r="G370" s="56"/>
      <c r="H370" s="56"/>
      <c r="I370" s="56"/>
      <c r="J370" s="56"/>
    </row>
    <row r="371" spans="1:20" x14ac:dyDescent="0.3">
      <c r="A371" s="74">
        <v>366</v>
      </c>
      <c r="B371" s="79" t="s">
        <v>72</v>
      </c>
      <c r="C371" s="75" t="s">
        <v>3170</v>
      </c>
      <c r="D371" s="56"/>
      <c r="E371" s="79" t="s">
        <v>3168</v>
      </c>
      <c r="F371" s="56"/>
      <c r="G371" s="56"/>
      <c r="H371" s="56"/>
      <c r="I371" s="56"/>
      <c r="J371" s="56"/>
    </row>
    <row r="372" spans="1:20" x14ac:dyDescent="0.3">
      <c r="A372" s="74">
        <v>367</v>
      </c>
      <c r="B372" s="79" t="s">
        <v>135</v>
      </c>
      <c r="C372" s="75" t="s">
        <v>3170</v>
      </c>
      <c r="D372" s="56"/>
      <c r="E372" s="79" t="s">
        <v>3168</v>
      </c>
      <c r="F372" s="56"/>
      <c r="G372" s="56"/>
      <c r="H372" s="56"/>
      <c r="I372" s="56"/>
      <c r="J372" s="56"/>
    </row>
    <row r="373" spans="1:20" x14ac:dyDescent="0.3">
      <c r="A373" s="74">
        <v>368</v>
      </c>
      <c r="B373" s="79" t="s">
        <v>332</v>
      </c>
      <c r="C373" s="75" t="s">
        <v>3170</v>
      </c>
      <c r="D373" s="56"/>
      <c r="E373" s="79" t="s">
        <v>3168</v>
      </c>
      <c r="F373" s="56"/>
      <c r="G373" s="56"/>
      <c r="H373" s="56"/>
      <c r="I373" s="56"/>
      <c r="J373" s="56"/>
    </row>
    <row r="374" spans="1:20" x14ac:dyDescent="0.3">
      <c r="A374" s="74">
        <v>369</v>
      </c>
      <c r="B374" s="79" t="s">
        <v>155</v>
      </c>
      <c r="C374" s="75" t="s">
        <v>3170</v>
      </c>
      <c r="D374" s="56"/>
      <c r="E374" s="79" t="s">
        <v>3168</v>
      </c>
      <c r="F374" s="56"/>
      <c r="G374" s="56"/>
      <c r="H374" s="56"/>
      <c r="I374" s="56"/>
      <c r="J374" s="56"/>
    </row>
    <row r="375" spans="1:20" x14ac:dyDescent="0.3">
      <c r="A375" s="74">
        <v>370</v>
      </c>
      <c r="B375" s="79" t="s">
        <v>1741</v>
      </c>
      <c r="C375" s="79" t="s">
        <v>3172</v>
      </c>
      <c r="D375" s="56"/>
      <c r="E375" s="79" t="s">
        <v>3168</v>
      </c>
      <c r="F375" s="56"/>
      <c r="G375" s="56"/>
      <c r="H375" s="56"/>
      <c r="I375" s="56"/>
      <c r="J375" s="56"/>
    </row>
    <row r="376" spans="1:20" x14ac:dyDescent="0.3">
      <c r="A376" s="74">
        <v>371</v>
      </c>
      <c r="B376" s="79" t="s">
        <v>156</v>
      </c>
      <c r="C376" s="75" t="s">
        <v>3170</v>
      </c>
      <c r="D376" s="56"/>
      <c r="E376" s="79" t="s">
        <v>3168</v>
      </c>
      <c r="F376" s="56"/>
      <c r="G376" s="56"/>
      <c r="H376" s="56"/>
      <c r="I376" s="56"/>
      <c r="J376" s="56"/>
    </row>
    <row r="377" spans="1:20" x14ac:dyDescent="0.3">
      <c r="A377" s="74">
        <v>372</v>
      </c>
      <c r="B377" s="79" t="s">
        <v>105</v>
      </c>
      <c r="C377" s="75" t="s">
        <v>3170</v>
      </c>
      <c r="D377" s="56"/>
      <c r="E377" s="79" t="s">
        <v>3168</v>
      </c>
      <c r="F377" s="56"/>
      <c r="G377" s="56"/>
      <c r="H377" s="56"/>
      <c r="I377" s="56"/>
      <c r="J377" s="56"/>
    </row>
    <row r="378" spans="1:20" x14ac:dyDescent="0.3">
      <c r="A378" s="74">
        <v>373</v>
      </c>
      <c r="B378" s="79" t="s">
        <v>391</v>
      </c>
      <c r="C378" s="75" t="s">
        <v>3170</v>
      </c>
      <c r="D378" s="56"/>
      <c r="E378" s="79" t="s">
        <v>3168</v>
      </c>
      <c r="F378" s="56"/>
      <c r="G378" s="56"/>
      <c r="H378" s="56"/>
      <c r="I378" s="56"/>
      <c r="J378" s="56"/>
    </row>
    <row r="379" spans="1:20" x14ac:dyDescent="0.3">
      <c r="A379" s="74">
        <v>374</v>
      </c>
      <c r="B379" s="48" t="s">
        <v>2899</v>
      </c>
      <c r="C379" s="79" t="s">
        <v>3172</v>
      </c>
      <c r="D379" s="48"/>
      <c r="E379" s="79" t="s">
        <v>3168</v>
      </c>
      <c r="F379" s="56"/>
      <c r="G379" s="56"/>
      <c r="H379" s="56"/>
      <c r="I379" s="56"/>
      <c r="J379" s="56"/>
    </row>
    <row r="380" spans="1:20" x14ac:dyDescent="0.3">
      <c r="A380" s="74">
        <v>375</v>
      </c>
      <c r="B380" s="79" t="s">
        <v>110</v>
      </c>
      <c r="C380" s="75" t="s">
        <v>3170</v>
      </c>
      <c r="D380" s="56"/>
      <c r="E380" s="79" t="s">
        <v>3168</v>
      </c>
      <c r="F380" s="56"/>
      <c r="G380" s="56"/>
      <c r="H380" s="56"/>
      <c r="I380" s="56"/>
      <c r="J380" s="56"/>
    </row>
    <row r="381" spans="1:20" x14ac:dyDescent="0.3">
      <c r="A381" s="74">
        <v>376</v>
      </c>
      <c r="B381" s="79" t="s">
        <v>16</v>
      </c>
      <c r="C381" s="75" t="s">
        <v>3170</v>
      </c>
      <c r="D381" s="56"/>
      <c r="E381" s="79" t="s">
        <v>3168</v>
      </c>
      <c r="F381" s="56"/>
      <c r="G381" s="56"/>
      <c r="H381" s="56"/>
      <c r="I381" s="56"/>
      <c r="J381" s="56"/>
    </row>
    <row r="382" spans="1:20" x14ac:dyDescent="0.3">
      <c r="A382" s="74">
        <v>377</v>
      </c>
      <c r="B382" s="79" t="s">
        <v>303</v>
      </c>
      <c r="C382" s="75" t="s">
        <v>3170</v>
      </c>
      <c r="D382" s="56"/>
      <c r="E382" s="79" t="s">
        <v>3168</v>
      </c>
      <c r="F382" s="56"/>
      <c r="G382" s="56"/>
      <c r="H382" s="56"/>
      <c r="I382" s="56"/>
      <c r="J382" s="56"/>
      <c r="T382" s="61"/>
    </row>
    <row r="383" spans="1:20" x14ac:dyDescent="0.3">
      <c r="A383" s="74">
        <v>378</v>
      </c>
      <c r="B383" s="79" t="s">
        <v>413</v>
      </c>
      <c r="C383" s="75" t="s">
        <v>3170</v>
      </c>
      <c r="D383" s="56"/>
      <c r="E383" s="79" t="s">
        <v>3168</v>
      </c>
      <c r="F383" s="56"/>
      <c r="G383" s="56"/>
      <c r="H383" s="56"/>
      <c r="I383" s="56"/>
      <c r="J383" s="56"/>
    </row>
    <row r="384" spans="1:20" x14ac:dyDescent="0.3">
      <c r="A384" s="74">
        <v>379</v>
      </c>
      <c r="B384" s="79" t="s">
        <v>269</v>
      </c>
      <c r="C384" s="75" t="s">
        <v>3170</v>
      </c>
      <c r="D384" s="56"/>
      <c r="E384" s="79" t="s">
        <v>3168</v>
      </c>
      <c r="F384" s="56"/>
      <c r="G384" s="56"/>
      <c r="H384" s="56"/>
      <c r="I384" s="56"/>
      <c r="J384" s="56"/>
    </row>
    <row r="385" spans="1:10" x14ac:dyDescent="0.3">
      <c r="A385" s="74">
        <v>380</v>
      </c>
      <c r="B385" s="79" t="s">
        <v>96</v>
      </c>
      <c r="C385" s="75" t="s">
        <v>3170</v>
      </c>
      <c r="D385" s="56"/>
      <c r="E385" s="79" t="s">
        <v>3168</v>
      </c>
      <c r="F385" s="56"/>
      <c r="G385" s="56"/>
      <c r="H385" s="56"/>
      <c r="I385" s="56"/>
      <c r="J385" s="56"/>
    </row>
    <row r="386" spans="1:10" x14ac:dyDescent="0.3">
      <c r="A386" s="74">
        <v>381</v>
      </c>
      <c r="B386" s="79" t="s">
        <v>48</v>
      </c>
      <c r="C386" s="75" t="s">
        <v>3170</v>
      </c>
      <c r="D386" s="56"/>
      <c r="E386" s="79" t="s">
        <v>3168</v>
      </c>
      <c r="F386" s="56"/>
      <c r="G386" s="56"/>
      <c r="H386" s="56"/>
      <c r="I386" s="56"/>
      <c r="J386" s="56"/>
    </row>
    <row r="387" spans="1:10" x14ac:dyDescent="0.3">
      <c r="A387" s="74">
        <v>382</v>
      </c>
      <c r="B387" s="48" t="s">
        <v>2900</v>
      </c>
      <c r="C387" s="79" t="s">
        <v>3172</v>
      </c>
      <c r="D387" s="48"/>
      <c r="E387" s="79" t="s">
        <v>3168</v>
      </c>
      <c r="F387" s="56"/>
      <c r="G387" s="56"/>
      <c r="H387" s="56"/>
      <c r="I387" s="56"/>
      <c r="J387" s="56"/>
    </row>
    <row r="388" spans="1:10" x14ac:dyDescent="0.3">
      <c r="A388" s="74">
        <v>383</v>
      </c>
      <c r="B388" s="79" t="s">
        <v>36</v>
      </c>
      <c r="C388" s="75" t="s">
        <v>3170</v>
      </c>
      <c r="D388" s="56"/>
      <c r="E388" s="79" t="s">
        <v>3168</v>
      </c>
      <c r="F388" s="56"/>
      <c r="G388" s="56"/>
      <c r="H388" s="56"/>
      <c r="I388" s="56"/>
      <c r="J388" s="56"/>
    </row>
    <row r="389" spans="1:10" x14ac:dyDescent="0.3">
      <c r="A389" s="74">
        <v>384</v>
      </c>
      <c r="B389" s="79" t="s">
        <v>1739</v>
      </c>
      <c r="C389" s="79" t="s">
        <v>3172</v>
      </c>
      <c r="D389" s="56"/>
      <c r="E389" s="79" t="s">
        <v>3168</v>
      </c>
      <c r="F389" s="56"/>
      <c r="G389" s="56"/>
      <c r="H389" s="56"/>
      <c r="I389" s="56"/>
      <c r="J389" s="56"/>
    </row>
    <row r="390" spans="1:10" x14ac:dyDescent="0.3">
      <c r="A390" s="74">
        <v>385</v>
      </c>
      <c r="B390" s="79" t="s">
        <v>313</v>
      </c>
      <c r="C390" s="75" t="s">
        <v>3170</v>
      </c>
      <c r="D390" s="56"/>
      <c r="E390" s="79" t="s">
        <v>3168</v>
      </c>
      <c r="F390" s="56"/>
      <c r="G390" s="56"/>
      <c r="H390" s="56"/>
      <c r="I390" s="56"/>
      <c r="J390" s="56"/>
    </row>
    <row r="391" spans="1:10" x14ac:dyDescent="0.3">
      <c r="A391" s="74">
        <v>386</v>
      </c>
      <c r="B391" s="79" t="s">
        <v>296</v>
      </c>
      <c r="C391" s="75" t="s">
        <v>3170</v>
      </c>
      <c r="D391" s="56"/>
      <c r="E391" s="79" t="s">
        <v>3168</v>
      </c>
      <c r="F391" s="56"/>
      <c r="G391" s="56"/>
      <c r="H391" s="56"/>
      <c r="I391" s="56"/>
      <c r="J391" s="56"/>
    </row>
    <row r="392" spans="1:10" x14ac:dyDescent="0.3">
      <c r="A392" s="74">
        <v>387</v>
      </c>
      <c r="B392" s="79" t="s">
        <v>317</v>
      </c>
      <c r="C392" s="75" t="s">
        <v>3170</v>
      </c>
      <c r="D392" s="56"/>
      <c r="E392" s="79" t="s">
        <v>3168</v>
      </c>
      <c r="F392" s="56"/>
      <c r="G392" s="56"/>
      <c r="H392" s="56"/>
      <c r="I392" s="56"/>
      <c r="J392" s="56"/>
    </row>
    <row r="393" spans="1:10" x14ac:dyDescent="0.3">
      <c r="A393" s="74">
        <v>388</v>
      </c>
      <c r="B393" s="79" t="s">
        <v>186</v>
      </c>
      <c r="C393" s="75" t="s">
        <v>3170</v>
      </c>
      <c r="D393" s="56"/>
      <c r="E393" s="79" t="s">
        <v>3168</v>
      </c>
      <c r="F393" s="56"/>
      <c r="G393" s="56"/>
      <c r="H393" s="56"/>
      <c r="I393" s="56"/>
      <c r="J393" s="56"/>
    </row>
    <row r="394" spans="1:10" x14ac:dyDescent="0.3">
      <c r="A394" s="74">
        <v>389</v>
      </c>
      <c r="B394" s="79" t="s">
        <v>153</v>
      </c>
      <c r="C394" s="75" t="s">
        <v>3170</v>
      </c>
      <c r="D394" s="56"/>
      <c r="E394" s="79" t="s">
        <v>3168</v>
      </c>
      <c r="F394" s="56"/>
      <c r="G394" s="56"/>
      <c r="H394" s="56"/>
      <c r="I394" s="56"/>
      <c r="J394" s="56"/>
    </row>
    <row r="395" spans="1:10" x14ac:dyDescent="0.3">
      <c r="A395" s="74">
        <v>390</v>
      </c>
      <c r="B395" s="79" t="s">
        <v>345</v>
      </c>
      <c r="C395" s="75" t="s">
        <v>3170</v>
      </c>
      <c r="D395" s="56"/>
      <c r="E395" s="79" t="s">
        <v>3168</v>
      </c>
      <c r="F395" s="56"/>
      <c r="G395" s="56"/>
      <c r="H395" s="56"/>
      <c r="I395" s="56"/>
      <c r="J395" s="56"/>
    </row>
    <row r="396" spans="1:10" x14ac:dyDescent="0.3">
      <c r="A396" s="74">
        <v>391</v>
      </c>
      <c r="B396" s="79" t="s">
        <v>407</v>
      </c>
      <c r="C396" s="75" t="s">
        <v>3170</v>
      </c>
      <c r="D396" s="56"/>
      <c r="E396" s="79" t="s">
        <v>3168</v>
      </c>
      <c r="F396" s="56"/>
      <c r="G396" s="56"/>
      <c r="H396" s="56"/>
      <c r="I396" s="56"/>
      <c r="J396" s="56"/>
    </row>
    <row r="397" spans="1:10" x14ac:dyDescent="0.3">
      <c r="A397" s="74">
        <v>392</v>
      </c>
      <c r="B397" s="79" t="s">
        <v>405</v>
      </c>
      <c r="C397" s="75" t="s">
        <v>3170</v>
      </c>
      <c r="D397" s="56"/>
      <c r="E397" s="79" t="s">
        <v>3168</v>
      </c>
      <c r="F397" s="56"/>
      <c r="G397" s="56"/>
      <c r="H397" s="56"/>
      <c r="I397" s="56"/>
      <c r="J397" s="56"/>
    </row>
    <row r="398" spans="1:10" x14ac:dyDescent="0.3">
      <c r="A398" s="74">
        <v>393</v>
      </c>
      <c r="B398" s="79" t="s">
        <v>26</v>
      </c>
      <c r="C398" s="75" t="s">
        <v>3170</v>
      </c>
      <c r="D398" s="56"/>
      <c r="E398" s="79" t="s">
        <v>3168</v>
      </c>
      <c r="F398" s="56"/>
      <c r="G398" s="56"/>
      <c r="H398" s="56"/>
      <c r="I398" s="56"/>
      <c r="J398" s="56"/>
    </row>
    <row r="399" spans="1:10" x14ac:dyDescent="0.3">
      <c r="A399" s="74">
        <v>394</v>
      </c>
      <c r="B399" s="79" t="s">
        <v>1802</v>
      </c>
      <c r="C399" s="79" t="s">
        <v>3172</v>
      </c>
      <c r="D399" s="56"/>
      <c r="E399" s="79" t="s">
        <v>3168</v>
      </c>
      <c r="F399" s="56"/>
      <c r="G399" s="56"/>
      <c r="H399" s="56"/>
      <c r="I399" s="56"/>
      <c r="J399" s="56"/>
    </row>
    <row r="400" spans="1:10" x14ac:dyDescent="0.3">
      <c r="A400" s="74">
        <v>395</v>
      </c>
      <c r="B400" s="48" t="s">
        <v>2901</v>
      </c>
      <c r="C400" s="79" t="s">
        <v>3172</v>
      </c>
      <c r="D400" s="48"/>
      <c r="E400" s="79" t="s">
        <v>3168</v>
      </c>
      <c r="F400" s="56"/>
      <c r="G400" s="56"/>
      <c r="H400" s="56"/>
      <c r="I400" s="56"/>
      <c r="J400" s="56"/>
    </row>
    <row r="401" spans="1:10" x14ac:dyDescent="0.3">
      <c r="A401" s="74">
        <v>396</v>
      </c>
      <c r="B401" s="79" t="s">
        <v>257</v>
      </c>
      <c r="C401" s="75" t="s">
        <v>3170</v>
      </c>
      <c r="D401" s="56"/>
      <c r="E401" s="79" t="s">
        <v>3168</v>
      </c>
      <c r="F401" s="56"/>
      <c r="G401" s="56"/>
      <c r="H401" s="56"/>
      <c r="I401" s="56"/>
      <c r="J401" s="56"/>
    </row>
    <row r="402" spans="1:10" x14ac:dyDescent="0.3">
      <c r="A402" s="74">
        <v>397</v>
      </c>
      <c r="B402" s="79" t="s">
        <v>1736</v>
      </c>
      <c r="C402" s="79" t="s">
        <v>3172</v>
      </c>
      <c r="D402" s="56"/>
      <c r="E402" s="79" t="s">
        <v>3168</v>
      </c>
      <c r="F402" s="56"/>
      <c r="G402" s="56"/>
      <c r="H402" s="56"/>
      <c r="I402" s="56"/>
      <c r="J402" s="56"/>
    </row>
    <row r="403" spans="1:10" x14ac:dyDescent="0.3">
      <c r="A403" s="74">
        <v>398</v>
      </c>
      <c r="B403" s="48" t="s">
        <v>2902</v>
      </c>
      <c r="C403" s="79" t="s">
        <v>3172</v>
      </c>
      <c r="D403" s="48"/>
      <c r="E403" s="79" t="s">
        <v>3168</v>
      </c>
      <c r="F403" s="56"/>
      <c r="G403" s="56"/>
      <c r="H403" s="56"/>
      <c r="I403" s="56"/>
      <c r="J403" s="56"/>
    </row>
    <row r="404" spans="1:10" x14ac:dyDescent="0.3">
      <c r="A404" s="74">
        <v>399</v>
      </c>
      <c r="B404" s="79" t="s">
        <v>389</v>
      </c>
      <c r="C404" s="75" t="s">
        <v>3170</v>
      </c>
      <c r="D404" s="56"/>
      <c r="E404" s="79" t="s">
        <v>3168</v>
      </c>
      <c r="F404" s="56"/>
      <c r="G404" s="56"/>
      <c r="H404" s="56"/>
      <c r="I404" s="56"/>
      <c r="J404" s="56"/>
    </row>
    <row r="405" spans="1:10" x14ac:dyDescent="0.3">
      <c r="A405" s="74">
        <v>400</v>
      </c>
      <c r="B405" s="79" t="s">
        <v>1726</v>
      </c>
      <c r="C405" s="79" t="s">
        <v>3172</v>
      </c>
      <c r="D405" s="56"/>
      <c r="E405" s="79" t="s">
        <v>3168</v>
      </c>
      <c r="F405" s="56"/>
      <c r="G405" s="56"/>
      <c r="H405" s="56"/>
      <c r="I405" s="56"/>
      <c r="J405" s="56"/>
    </row>
    <row r="406" spans="1:10" x14ac:dyDescent="0.3">
      <c r="A406" s="74">
        <v>401</v>
      </c>
      <c r="B406" s="79" t="s">
        <v>382</v>
      </c>
      <c r="C406" s="75" t="s">
        <v>3170</v>
      </c>
      <c r="D406" s="56"/>
      <c r="E406" s="79" t="s">
        <v>3168</v>
      </c>
      <c r="F406" s="56"/>
      <c r="G406" s="56"/>
      <c r="H406" s="56"/>
      <c r="I406" s="56"/>
      <c r="J406" s="56"/>
    </row>
    <row r="407" spans="1:10" x14ac:dyDescent="0.3">
      <c r="A407" s="74">
        <v>402</v>
      </c>
      <c r="B407" s="79" t="s">
        <v>1748</v>
      </c>
      <c r="C407" s="79" t="s">
        <v>3172</v>
      </c>
      <c r="D407" s="56"/>
      <c r="E407" s="79" t="s">
        <v>3168</v>
      </c>
      <c r="F407" s="56"/>
      <c r="G407" s="56"/>
      <c r="H407" s="56"/>
      <c r="I407" s="56"/>
      <c r="J407" s="56"/>
    </row>
    <row r="408" spans="1:10" x14ac:dyDescent="0.3">
      <c r="A408" s="74">
        <v>403</v>
      </c>
      <c r="B408" s="79" t="s">
        <v>309</v>
      </c>
      <c r="C408" s="75" t="s">
        <v>3170</v>
      </c>
      <c r="D408" s="56"/>
      <c r="E408" s="79" t="s">
        <v>3168</v>
      </c>
      <c r="F408" s="56"/>
      <c r="G408" s="56"/>
      <c r="H408" s="56"/>
      <c r="I408" s="56"/>
      <c r="J408" s="56"/>
    </row>
    <row r="409" spans="1:10" x14ac:dyDescent="0.3">
      <c r="A409" s="74">
        <v>404</v>
      </c>
      <c r="B409" s="79" t="s">
        <v>248</v>
      </c>
      <c r="C409" s="79" t="s">
        <v>3172</v>
      </c>
      <c r="D409" s="56"/>
      <c r="E409" s="79" t="s">
        <v>3168</v>
      </c>
      <c r="F409" s="56"/>
      <c r="G409" s="56"/>
      <c r="H409" s="56"/>
      <c r="I409" s="56"/>
      <c r="J409" s="56"/>
    </row>
    <row r="410" spans="1:10" x14ac:dyDescent="0.3">
      <c r="A410" s="74">
        <v>405</v>
      </c>
      <c r="B410" s="79" t="s">
        <v>151</v>
      </c>
      <c r="C410" s="75" t="s">
        <v>3170</v>
      </c>
      <c r="D410" s="56"/>
      <c r="E410" s="79" t="s">
        <v>3168</v>
      </c>
      <c r="F410" s="56"/>
      <c r="G410" s="56"/>
      <c r="H410" s="56"/>
      <c r="I410" s="56"/>
      <c r="J410" s="56"/>
    </row>
    <row r="411" spans="1:10" x14ac:dyDescent="0.3">
      <c r="A411" s="74">
        <v>406</v>
      </c>
      <c r="B411" s="79" t="s">
        <v>245</v>
      </c>
      <c r="C411" s="75" t="s">
        <v>3170</v>
      </c>
      <c r="D411" s="56"/>
      <c r="E411" s="79" t="s">
        <v>3168</v>
      </c>
      <c r="F411" s="56"/>
      <c r="G411" s="56"/>
      <c r="H411" s="56"/>
      <c r="I411" s="56"/>
      <c r="J411" s="56"/>
    </row>
    <row r="412" spans="1:10" x14ac:dyDescent="0.3">
      <c r="A412" s="74">
        <v>407</v>
      </c>
      <c r="B412" s="79" t="s">
        <v>359</v>
      </c>
      <c r="C412" s="75" t="s">
        <v>3170</v>
      </c>
      <c r="D412" s="56"/>
      <c r="E412" s="79" t="s">
        <v>3168</v>
      </c>
      <c r="F412" s="56"/>
      <c r="G412" s="56"/>
      <c r="H412" s="56"/>
      <c r="I412" s="56"/>
      <c r="J412" s="56"/>
    </row>
    <row r="413" spans="1:10" x14ac:dyDescent="0.3">
      <c r="A413" s="74">
        <v>408</v>
      </c>
      <c r="B413" s="79" t="s">
        <v>56</v>
      </c>
      <c r="C413" s="75" t="s">
        <v>3170</v>
      </c>
      <c r="D413" s="56"/>
      <c r="E413" s="79" t="s">
        <v>3168</v>
      </c>
      <c r="F413" s="56"/>
      <c r="G413" s="56"/>
      <c r="H413" s="48"/>
      <c r="I413" s="56"/>
      <c r="J413" s="56"/>
    </row>
    <row r="414" spans="1:10" x14ac:dyDescent="0.3">
      <c r="A414" s="74">
        <v>409</v>
      </c>
      <c r="B414" s="79" t="s">
        <v>51</v>
      </c>
      <c r="C414" s="75" t="s">
        <v>3170</v>
      </c>
      <c r="D414" s="56"/>
      <c r="E414" s="79" t="s">
        <v>3168</v>
      </c>
      <c r="F414" s="56"/>
      <c r="G414" s="56"/>
      <c r="H414" s="48"/>
      <c r="I414" s="56"/>
      <c r="J414" s="56"/>
    </row>
    <row r="415" spans="1:10" x14ac:dyDescent="0.3">
      <c r="A415" s="74">
        <v>410</v>
      </c>
      <c r="B415" s="79" t="s">
        <v>1815</v>
      </c>
      <c r="C415" s="79" t="s">
        <v>3172</v>
      </c>
      <c r="D415" s="56"/>
      <c r="E415" s="79" t="s">
        <v>3168</v>
      </c>
      <c r="F415" s="56"/>
      <c r="G415" s="56"/>
      <c r="H415" s="48"/>
      <c r="I415" s="56"/>
      <c r="J415" s="56"/>
    </row>
    <row r="416" spans="1:10" x14ac:dyDescent="0.3">
      <c r="A416" s="74">
        <v>411</v>
      </c>
      <c r="B416" s="79" t="s">
        <v>22</v>
      </c>
      <c r="C416" s="75" t="s">
        <v>3170</v>
      </c>
      <c r="D416" s="56"/>
      <c r="E416" s="79" t="s">
        <v>3168</v>
      </c>
      <c r="F416" s="56"/>
      <c r="G416" s="56"/>
      <c r="H416" s="48"/>
      <c r="I416" s="56"/>
      <c r="J416" s="56"/>
    </row>
    <row r="417" spans="1:34" x14ac:dyDescent="0.3">
      <c r="A417" s="74">
        <v>412</v>
      </c>
      <c r="B417" s="79" t="s">
        <v>64</v>
      </c>
      <c r="C417" s="75" t="s">
        <v>3170</v>
      </c>
      <c r="D417" s="56"/>
      <c r="E417" s="79" t="s">
        <v>3168</v>
      </c>
      <c r="G417" s="56"/>
      <c r="H417" s="48"/>
      <c r="I417" s="56"/>
      <c r="J417" s="56"/>
    </row>
    <row r="418" spans="1:34" x14ac:dyDescent="0.3">
      <c r="A418" s="74">
        <v>413</v>
      </c>
      <c r="B418" s="79" t="s">
        <v>1742</v>
      </c>
      <c r="C418" s="79" t="s">
        <v>3172</v>
      </c>
      <c r="D418" s="56"/>
      <c r="E418" s="79" t="s">
        <v>3168</v>
      </c>
      <c r="G418" s="56"/>
      <c r="H418" s="48"/>
      <c r="I418" s="56"/>
      <c r="J418" s="56"/>
    </row>
    <row r="419" spans="1:34" x14ac:dyDescent="0.3">
      <c r="A419" s="74">
        <v>414</v>
      </c>
      <c r="B419" s="79" t="s">
        <v>346</v>
      </c>
      <c r="C419" s="75" t="s">
        <v>3170</v>
      </c>
      <c r="D419" s="56"/>
      <c r="E419" s="79" t="s">
        <v>3168</v>
      </c>
      <c r="F419" s="56"/>
      <c r="G419" s="56"/>
      <c r="H419" s="56"/>
      <c r="I419" s="56"/>
      <c r="J419" s="56"/>
    </row>
    <row r="420" spans="1:34" x14ac:dyDescent="0.3">
      <c r="A420" s="74">
        <v>415</v>
      </c>
      <c r="B420" s="79" t="s">
        <v>31</v>
      </c>
      <c r="C420" s="75" t="s">
        <v>3170</v>
      </c>
      <c r="D420" s="56"/>
      <c r="E420" s="79" t="s">
        <v>3168</v>
      </c>
      <c r="F420" s="56"/>
      <c r="G420" s="56"/>
      <c r="H420" s="56"/>
      <c r="I420" s="56"/>
      <c r="J420" s="56"/>
    </row>
    <row r="421" spans="1:34" x14ac:dyDescent="0.3">
      <c r="A421" s="74">
        <v>416</v>
      </c>
      <c r="B421" s="79" t="s">
        <v>1750</v>
      </c>
      <c r="C421" s="79" t="s">
        <v>3172</v>
      </c>
      <c r="D421" s="56"/>
      <c r="E421" s="79" t="s">
        <v>3168</v>
      </c>
      <c r="F421" s="56"/>
      <c r="G421" s="56"/>
      <c r="H421" s="56"/>
      <c r="I421" s="56"/>
      <c r="J421" s="56"/>
    </row>
    <row r="422" spans="1:34" x14ac:dyDescent="0.3">
      <c r="A422" s="74">
        <v>417</v>
      </c>
      <c r="B422" s="79" t="s">
        <v>314</v>
      </c>
      <c r="C422" s="75" t="s">
        <v>3170</v>
      </c>
      <c r="D422" s="56"/>
      <c r="E422" s="79" t="s">
        <v>3168</v>
      </c>
      <c r="F422" s="56"/>
      <c r="G422" s="56"/>
      <c r="H422" s="56"/>
      <c r="I422" s="56"/>
      <c r="J422" s="56"/>
    </row>
    <row r="423" spans="1:34" x14ac:dyDescent="0.3">
      <c r="A423" s="74">
        <v>418</v>
      </c>
      <c r="B423" s="79" t="s">
        <v>417</v>
      </c>
      <c r="C423" s="75" t="s">
        <v>3170</v>
      </c>
      <c r="D423" s="56"/>
      <c r="E423" s="79" t="s">
        <v>3168</v>
      </c>
      <c r="F423" s="56"/>
      <c r="G423" s="56"/>
      <c r="H423" s="56"/>
      <c r="I423" s="56"/>
      <c r="J423" s="56"/>
    </row>
    <row r="424" spans="1:34" x14ac:dyDescent="0.3">
      <c r="A424" s="74">
        <v>419</v>
      </c>
      <c r="B424" s="79" t="s">
        <v>34</v>
      </c>
      <c r="C424" s="75" t="s">
        <v>3170</v>
      </c>
      <c r="D424" s="56"/>
      <c r="E424" s="79" t="s">
        <v>3168</v>
      </c>
      <c r="F424" s="56"/>
      <c r="G424" s="56"/>
      <c r="H424" s="56"/>
      <c r="I424" s="56"/>
      <c r="J424" s="56"/>
    </row>
    <row r="425" spans="1:34" x14ac:dyDescent="0.3">
      <c r="A425" s="74">
        <v>420</v>
      </c>
      <c r="B425" s="79" t="s">
        <v>211</v>
      </c>
      <c r="C425" s="75" t="s">
        <v>3170</v>
      </c>
      <c r="D425" s="56"/>
      <c r="E425" s="79" t="s">
        <v>3168</v>
      </c>
      <c r="F425" s="56"/>
      <c r="G425" s="56"/>
      <c r="H425" s="56"/>
      <c r="I425" s="56"/>
      <c r="J425" s="56"/>
    </row>
    <row r="426" spans="1:34" x14ac:dyDescent="0.3">
      <c r="A426" s="74">
        <v>421</v>
      </c>
      <c r="B426" s="79" t="s">
        <v>295</v>
      </c>
      <c r="C426" s="75" t="s">
        <v>3170</v>
      </c>
      <c r="D426" s="56"/>
      <c r="E426" s="79" t="s">
        <v>3168</v>
      </c>
      <c r="F426" s="56"/>
      <c r="G426" s="56"/>
      <c r="H426" s="56"/>
      <c r="I426" s="56"/>
      <c r="J426" s="56"/>
    </row>
    <row r="427" spans="1:34" x14ac:dyDescent="0.3">
      <c r="A427" s="74">
        <v>422</v>
      </c>
      <c r="B427" s="79" t="s">
        <v>190</v>
      </c>
      <c r="C427" s="75" t="s">
        <v>3170</v>
      </c>
      <c r="D427" s="56"/>
      <c r="E427" s="79" t="s">
        <v>3168</v>
      </c>
      <c r="F427" s="56"/>
      <c r="G427" s="56"/>
      <c r="H427" s="56"/>
      <c r="I427" s="56"/>
      <c r="J427" s="56"/>
    </row>
    <row r="428" spans="1:34" ht="13.8" customHeight="1" x14ac:dyDescent="0.3">
      <c r="A428" s="74">
        <v>423</v>
      </c>
      <c r="B428" s="79" t="s">
        <v>220</v>
      </c>
      <c r="C428" s="75" t="s">
        <v>3170</v>
      </c>
      <c r="D428" s="56"/>
      <c r="E428" s="79" t="s">
        <v>3168</v>
      </c>
      <c r="F428" s="56"/>
      <c r="G428" s="56"/>
      <c r="H428" s="56"/>
      <c r="I428" s="56"/>
      <c r="J428" s="56"/>
    </row>
    <row r="429" spans="1:34" ht="13.8" customHeight="1" x14ac:dyDescent="0.3">
      <c r="A429" s="74">
        <v>424</v>
      </c>
      <c r="B429" s="79" t="s">
        <v>197</v>
      </c>
      <c r="C429" s="75" t="s">
        <v>3170</v>
      </c>
      <c r="D429" s="56"/>
      <c r="E429" s="79" t="s">
        <v>3168</v>
      </c>
      <c r="F429" s="56"/>
      <c r="G429" s="56"/>
      <c r="H429" s="56"/>
      <c r="I429" s="56"/>
      <c r="J429" s="71"/>
      <c r="K429" s="47"/>
      <c r="L429" s="47"/>
    </row>
    <row r="430" spans="1:34" ht="13.8" customHeight="1" x14ac:dyDescent="0.3">
      <c r="A430" s="74">
        <v>425</v>
      </c>
      <c r="B430" s="48" t="s">
        <v>2903</v>
      </c>
      <c r="C430" s="79" t="s">
        <v>3172</v>
      </c>
      <c r="D430" s="48"/>
      <c r="E430" s="79" t="s">
        <v>3168</v>
      </c>
      <c r="F430" s="56"/>
      <c r="G430" s="56"/>
      <c r="H430" s="56"/>
      <c r="I430" s="56"/>
      <c r="J430" s="56"/>
    </row>
    <row r="431" spans="1:34" ht="13.8" customHeight="1" x14ac:dyDescent="0.3">
      <c r="A431" s="74">
        <v>426</v>
      </c>
      <c r="B431" s="48" t="s">
        <v>2904</v>
      </c>
      <c r="C431" s="79" t="s">
        <v>3172</v>
      </c>
      <c r="D431" s="48"/>
      <c r="E431" s="79" t="s">
        <v>3168</v>
      </c>
      <c r="F431" s="56"/>
      <c r="G431" s="71"/>
      <c r="H431" s="71"/>
      <c r="I431" s="71"/>
      <c r="J431" s="56"/>
      <c r="M431" s="47"/>
      <c r="N431" s="47"/>
      <c r="O431" s="47"/>
      <c r="P431" s="47"/>
      <c r="Q431" s="47"/>
      <c r="R431" s="47"/>
      <c r="S431" s="47"/>
      <c r="T431" s="47"/>
      <c r="U431" s="47"/>
      <c r="V431" s="47"/>
      <c r="W431" s="47"/>
      <c r="X431" s="47"/>
      <c r="Y431" s="47"/>
      <c r="Z431" s="47"/>
      <c r="AA431" s="47"/>
      <c r="AB431" s="47"/>
      <c r="AC431" s="47"/>
      <c r="AD431" s="47"/>
      <c r="AE431" s="47"/>
      <c r="AF431" s="47"/>
      <c r="AG431" s="47"/>
      <c r="AH431" s="47"/>
    </row>
    <row r="432" spans="1:34" x14ac:dyDescent="0.3">
      <c r="A432" s="74">
        <v>427</v>
      </c>
      <c r="B432" s="48" t="s">
        <v>2905</v>
      </c>
      <c r="C432" s="79" t="s">
        <v>3172</v>
      </c>
      <c r="D432" s="48"/>
      <c r="E432" s="79" t="s">
        <v>3168</v>
      </c>
      <c r="F432" s="56"/>
      <c r="G432" s="56"/>
      <c r="H432" s="56"/>
      <c r="I432" s="56"/>
      <c r="J432" s="56"/>
    </row>
    <row r="433" spans="1:10" x14ac:dyDescent="0.3">
      <c r="A433" s="74">
        <v>428</v>
      </c>
      <c r="B433" s="79" t="s">
        <v>1751</v>
      </c>
      <c r="C433" s="79" t="s">
        <v>3172</v>
      </c>
      <c r="D433" s="56"/>
      <c r="E433" s="79" t="s">
        <v>3168</v>
      </c>
      <c r="F433" s="56"/>
      <c r="G433" s="56"/>
      <c r="H433" s="56"/>
      <c r="I433" s="56"/>
      <c r="J433" s="56"/>
    </row>
    <row r="434" spans="1:10" x14ac:dyDescent="0.3">
      <c r="A434" s="74">
        <v>429</v>
      </c>
      <c r="B434" s="79" t="s">
        <v>1740</v>
      </c>
      <c r="C434" s="79" t="s">
        <v>3172</v>
      </c>
      <c r="D434" s="56"/>
      <c r="E434" s="79" t="s">
        <v>3168</v>
      </c>
      <c r="F434" s="56"/>
      <c r="G434" s="56"/>
      <c r="H434" s="56"/>
      <c r="I434" s="56"/>
      <c r="J434" s="56"/>
    </row>
    <row r="435" spans="1:10" x14ac:dyDescent="0.3">
      <c r="A435" s="74">
        <v>430</v>
      </c>
      <c r="B435" s="79" t="s">
        <v>88</v>
      </c>
      <c r="C435" s="75" t="s">
        <v>3170</v>
      </c>
      <c r="D435" s="56"/>
      <c r="E435" s="79" t="s">
        <v>3168</v>
      </c>
      <c r="F435" s="56"/>
      <c r="G435" s="56"/>
      <c r="H435" s="56"/>
      <c r="I435" s="56"/>
      <c r="J435" s="56"/>
    </row>
    <row r="436" spans="1:10" x14ac:dyDescent="0.3">
      <c r="A436" s="74">
        <v>431</v>
      </c>
      <c r="B436" s="79" t="s">
        <v>316</v>
      </c>
      <c r="C436" s="75" t="s">
        <v>3170</v>
      </c>
      <c r="D436" s="56"/>
      <c r="E436" s="79" t="s">
        <v>3168</v>
      </c>
      <c r="F436" s="56"/>
      <c r="G436" s="56"/>
      <c r="H436" s="56"/>
      <c r="I436" s="56"/>
      <c r="J436" s="56"/>
    </row>
    <row r="437" spans="1:10" x14ac:dyDescent="0.3">
      <c r="A437" s="74">
        <v>432</v>
      </c>
      <c r="B437" s="79" t="s">
        <v>1792</v>
      </c>
      <c r="C437" s="79" t="s">
        <v>3172</v>
      </c>
      <c r="D437" s="56"/>
      <c r="E437" s="79" t="s">
        <v>3168</v>
      </c>
      <c r="F437" s="56"/>
      <c r="G437" s="56"/>
      <c r="H437" s="56"/>
      <c r="I437" s="56"/>
      <c r="J437" s="56"/>
    </row>
    <row r="438" spans="1:10" x14ac:dyDescent="0.3">
      <c r="A438" s="74">
        <v>433</v>
      </c>
      <c r="B438" s="79" t="s">
        <v>191</v>
      </c>
      <c r="C438" s="75" t="s">
        <v>3170</v>
      </c>
      <c r="D438" s="56"/>
      <c r="E438" s="79" t="s">
        <v>3168</v>
      </c>
      <c r="F438" s="56"/>
      <c r="G438" s="56"/>
      <c r="H438" s="56"/>
      <c r="I438" s="56"/>
      <c r="J438" s="56"/>
    </row>
    <row r="439" spans="1:10" x14ac:dyDescent="0.3">
      <c r="A439" s="74">
        <v>434</v>
      </c>
      <c r="B439" s="79" t="s">
        <v>41</v>
      </c>
      <c r="C439" s="75" t="s">
        <v>3170</v>
      </c>
      <c r="D439" s="56"/>
      <c r="E439" s="79" t="s">
        <v>3168</v>
      </c>
      <c r="F439" s="56"/>
      <c r="G439" s="56"/>
      <c r="H439" s="56"/>
      <c r="I439" s="56"/>
      <c r="J439" s="56"/>
    </row>
    <row r="440" spans="1:10" x14ac:dyDescent="0.3">
      <c r="A440" s="74">
        <v>435</v>
      </c>
      <c r="B440" s="79" t="s">
        <v>1796</v>
      </c>
      <c r="C440" s="79" t="s">
        <v>3172</v>
      </c>
      <c r="D440" s="56"/>
      <c r="E440" s="79" t="s">
        <v>3168</v>
      </c>
      <c r="F440" s="56"/>
      <c r="G440" s="56"/>
      <c r="H440" s="56"/>
      <c r="I440" s="56"/>
      <c r="J440" s="56"/>
    </row>
    <row r="441" spans="1:10" x14ac:dyDescent="0.3">
      <c r="A441" s="74">
        <v>436</v>
      </c>
      <c r="B441" s="79" t="s">
        <v>333</v>
      </c>
      <c r="C441" s="75" t="s">
        <v>3170</v>
      </c>
      <c r="D441" s="56"/>
      <c r="E441" s="79" t="s">
        <v>3168</v>
      </c>
      <c r="F441" s="56"/>
      <c r="G441" s="56"/>
      <c r="H441" s="56"/>
      <c r="I441" s="56"/>
      <c r="J441" s="56"/>
    </row>
    <row r="442" spans="1:10" x14ac:dyDescent="0.3">
      <c r="A442" s="74">
        <v>437</v>
      </c>
      <c r="B442" s="79" t="s">
        <v>282</v>
      </c>
      <c r="C442" s="75" t="s">
        <v>3170</v>
      </c>
      <c r="D442" s="56"/>
      <c r="E442" s="79" t="s">
        <v>3168</v>
      </c>
      <c r="F442" s="56"/>
      <c r="G442" s="56"/>
      <c r="H442" s="56"/>
      <c r="I442" s="56"/>
      <c r="J442" s="56"/>
    </row>
    <row r="443" spans="1:10" x14ac:dyDescent="0.3">
      <c r="A443" s="74">
        <v>438</v>
      </c>
      <c r="B443" s="79" t="s">
        <v>40</v>
      </c>
      <c r="C443" s="75" t="s">
        <v>3170</v>
      </c>
      <c r="D443" s="56"/>
      <c r="E443" s="79" t="s">
        <v>3168</v>
      </c>
      <c r="F443" s="56"/>
      <c r="G443" s="56"/>
      <c r="H443" s="56"/>
      <c r="I443" s="56"/>
      <c r="J443" s="56"/>
    </row>
    <row r="444" spans="1:10" x14ac:dyDescent="0.3">
      <c r="A444" s="74">
        <v>439</v>
      </c>
      <c r="B444" s="79" t="s">
        <v>1768</v>
      </c>
      <c r="C444" s="79" t="s">
        <v>3172</v>
      </c>
      <c r="D444" s="56"/>
      <c r="E444" s="79" t="s">
        <v>3168</v>
      </c>
      <c r="F444" s="56"/>
      <c r="G444" s="56"/>
      <c r="H444" s="56"/>
      <c r="I444" s="56"/>
      <c r="J444" s="56"/>
    </row>
    <row r="445" spans="1:10" x14ac:dyDescent="0.3">
      <c r="A445" s="74">
        <v>440</v>
      </c>
      <c r="B445" s="79" t="s">
        <v>231</v>
      </c>
      <c r="C445" s="75" t="s">
        <v>3170</v>
      </c>
      <c r="D445" s="56"/>
      <c r="E445" s="79" t="s">
        <v>3168</v>
      </c>
      <c r="F445" s="56"/>
      <c r="G445" s="56"/>
      <c r="H445" s="56"/>
      <c r="I445" s="56"/>
      <c r="J445" s="56"/>
    </row>
    <row r="446" spans="1:10" x14ac:dyDescent="0.3">
      <c r="A446" s="74">
        <v>441</v>
      </c>
      <c r="B446" s="79" t="s">
        <v>394</v>
      </c>
      <c r="C446" s="75" t="s">
        <v>3170</v>
      </c>
      <c r="D446" s="56"/>
      <c r="E446" s="79" t="s">
        <v>3168</v>
      </c>
      <c r="F446" s="56"/>
      <c r="G446" s="56"/>
      <c r="H446" s="56"/>
      <c r="I446" s="56"/>
      <c r="J446" s="56"/>
    </row>
    <row r="447" spans="1:10" x14ac:dyDescent="0.3">
      <c r="A447" s="74">
        <v>442</v>
      </c>
      <c r="B447" s="79" t="s">
        <v>209</v>
      </c>
      <c r="C447" s="75" t="s">
        <v>3170</v>
      </c>
      <c r="D447" s="56"/>
      <c r="E447" s="79" t="s">
        <v>3168</v>
      </c>
      <c r="F447" s="56"/>
      <c r="G447" s="56"/>
      <c r="H447" s="56"/>
      <c r="I447" s="56"/>
      <c r="J447" s="56"/>
    </row>
    <row r="448" spans="1:10" x14ac:dyDescent="0.3">
      <c r="A448" s="74">
        <v>443</v>
      </c>
      <c r="B448" s="79" t="s">
        <v>205</v>
      </c>
      <c r="C448" s="75" t="s">
        <v>3170</v>
      </c>
      <c r="D448" s="56"/>
      <c r="E448" s="79" t="s">
        <v>3168</v>
      </c>
      <c r="F448" s="56"/>
      <c r="G448" s="56"/>
      <c r="H448" s="56"/>
      <c r="I448" s="56"/>
      <c r="J448" s="56"/>
    </row>
    <row r="449" spans="1:10" x14ac:dyDescent="0.3">
      <c r="A449" s="74">
        <v>444</v>
      </c>
      <c r="B449" s="79" t="s">
        <v>1780</v>
      </c>
      <c r="C449" s="79" t="s">
        <v>3172</v>
      </c>
      <c r="D449" s="56"/>
      <c r="E449" s="79" t="s">
        <v>3168</v>
      </c>
      <c r="F449" s="56"/>
      <c r="G449" s="56"/>
      <c r="H449" s="56"/>
      <c r="I449" s="56"/>
      <c r="J449" s="56"/>
    </row>
    <row r="450" spans="1:10" x14ac:dyDescent="0.3">
      <c r="A450" s="74">
        <v>445</v>
      </c>
      <c r="B450" s="79" t="s">
        <v>371</v>
      </c>
      <c r="C450" s="75" t="s">
        <v>3170</v>
      </c>
      <c r="D450" s="56"/>
      <c r="E450" s="79" t="s">
        <v>3168</v>
      </c>
      <c r="F450" s="56"/>
      <c r="G450" s="56"/>
      <c r="H450" s="56"/>
      <c r="I450" s="56"/>
      <c r="J450" s="56"/>
    </row>
    <row r="451" spans="1:10" x14ac:dyDescent="0.3">
      <c r="A451" s="74">
        <v>446</v>
      </c>
      <c r="B451" s="79" t="s">
        <v>1767</v>
      </c>
      <c r="C451" s="79" t="s">
        <v>3172</v>
      </c>
      <c r="D451" s="56"/>
      <c r="E451" s="79" t="s">
        <v>3168</v>
      </c>
      <c r="F451" s="56"/>
      <c r="G451" s="56"/>
      <c r="H451" s="56"/>
      <c r="I451" s="56"/>
      <c r="J451" s="56"/>
    </row>
    <row r="452" spans="1:10" x14ac:dyDescent="0.3">
      <c r="A452" s="74">
        <v>447</v>
      </c>
      <c r="B452" s="79" t="s">
        <v>256</v>
      </c>
      <c r="C452" s="75" t="s">
        <v>3170</v>
      </c>
      <c r="D452" s="56"/>
      <c r="E452" s="79" t="s">
        <v>3168</v>
      </c>
      <c r="F452" s="56"/>
      <c r="G452" s="56"/>
      <c r="H452" s="56"/>
      <c r="I452" s="56"/>
      <c r="J452" s="56"/>
    </row>
    <row r="453" spans="1:10" x14ac:dyDescent="0.3">
      <c r="A453" s="74">
        <v>448</v>
      </c>
      <c r="B453" s="79" t="s">
        <v>147</v>
      </c>
      <c r="C453" s="75" t="s">
        <v>3170</v>
      </c>
      <c r="D453" s="56"/>
      <c r="E453" s="79" t="s">
        <v>3168</v>
      </c>
      <c r="F453" s="56"/>
      <c r="G453" s="56"/>
      <c r="H453" s="56"/>
      <c r="I453" s="56"/>
      <c r="J453" s="56"/>
    </row>
    <row r="454" spans="1:10" x14ac:dyDescent="0.3">
      <c r="A454" s="74">
        <v>449</v>
      </c>
      <c r="B454" s="79" t="s">
        <v>357</v>
      </c>
      <c r="C454" s="75" t="s">
        <v>3170</v>
      </c>
      <c r="D454" s="56"/>
      <c r="E454" s="79" t="s">
        <v>3168</v>
      </c>
      <c r="F454" s="56"/>
      <c r="G454" s="56"/>
      <c r="H454" s="56"/>
      <c r="I454" s="56"/>
      <c r="J454" s="56"/>
    </row>
    <row r="455" spans="1:10" x14ac:dyDescent="0.3">
      <c r="A455" s="74">
        <v>450</v>
      </c>
      <c r="B455" s="79" t="s">
        <v>141</v>
      </c>
      <c r="C455" s="75" t="s">
        <v>3170</v>
      </c>
      <c r="D455" s="56"/>
      <c r="E455" s="79" t="s">
        <v>3168</v>
      </c>
      <c r="F455" s="56"/>
      <c r="G455" s="56"/>
      <c r="H455" s="56"/>
      <c r="I455" s="56"/>
      <c r="J455" s="56"/>
    </row>
    <row r="456" spans="1:10" x14ac:dyDescent="0.3">
      <c r="A456" s="74">
        <v>451</v>
      </c>
      <c r="B456" s="79" t="s">
        <v>369</v>
      </c>
      <c r="C456" s="75" t="s">
        <v>3170</v>
      </c>
      <c r="D456" s="56"/>
      <c r="E456" s="79" t="s">
        <v>3168</v>
      </c>
      <c r="F456" s="56"/>
      <c r="G456" s="56"/>
      <c r="H456" s="56"/>
      <c r="I456" s="56"/>
      <c r="J456" s="56"/>
    </row>
    <row r="457" spans="1:10" x14ac:dyDescent="0.3">
      <c r="A457" s="74">
        <v>452</v>
      </c>
      <c r="B457" s="79" t="s">
        <v>121</v>
      </c>
      <c r="C457" s="75" t="s">
        <v>3170</v>
      </c>
      <c r="D457" s="56"/>
      <c r="E457" s="79" t="s">
        <v>3168</v>
      </c>
      <c r="F457" s="56"/>
      <c r="G457" s="56"/>
      <c r="H457" s="56"/>
      <c r="I457" s="56"/>
      <c r="J457" s="56"/>
    </row>
    <row r="458" spans="1:10" x14ac:dyDescent="0.3">
      <c r="A458" s="74">
        <v>453</v>
      </c>
      <c r="B458" s="79" t="s">
        <v>1756</v>
      </c>
      <c r="C458" s="79" t="s">
        <v>3172</v>
      </c>
      <c r="D458" s="56"/>
      <c r="E458" s="79" t="s">
        <v>3168</v>
      </c>
      <c r="F458" s="56"/>
      <c r="G458" s="56"/>
      <c r="H458" s="56"/>
      <c r="I458" s="56"/>
      <c r="J458" s="56"/>
    </row>
    <row r="459" spans="1:10" x14ac:dyDescent="0.3">
      <c r="A459" s="74">
        <v>454</v>
      </c>
      <c r="B459" s="48" t="s">
        <v>2906</v>
      </c>
      <c r="C459" s="79" t="s">
        <v>3172</v>
      </c>
      <c r="D459" s="48"/>
      <c r="E459" s="79" t="s">
        <v>3168</v>
      </c>
      <c r="G459" s="56"/>
      <c r="H459" s="56"/>
      <c r="I459" s="56"/>
      <c r="J459" s="56"/>
    </row>
    <row r="460" spans="1:10" x14ac:dyDescent="0.3">
      <c r="A460" s="74">
        <v>455</v>
      </c>
      <c r="B460" s="79" t="s">
        <v>291</v>
      </c>
      <c r="C460" s="75" t="s">
        <v>3170</v>
      </c>
      <c r="D460" s="56"/>
      <c r="E460" s="79" t="s">
        <v>3168</v>
      </c>
      <c r="G460" s="56"/>
      <c r="H460" s="56"/>
      <c r="I460" s="56"/>
      <c r="J460" s="56"/>
    </row>
    <row r="461" spans="1:10" x14ac:dyDescent="0.3">
      <c r="A461" s="74">
        <v>456</v>
      </c>
      <c r="B461" s="79" t="s">
        <v>44</v>
      </c>
      <c r="C461" s="75" t="s">
        <v>3170</v>
      </c>
      <c r="D461" s="56"/>
      <c r="E461" s="79" t="s">
        <v>3168</v>
      </c>
      <c r="F461" s="56"/>
      <c r="G461" s="56"/>
      <c r="H461" s="56"/>
      <c r="I461" s="56"/>
      <c r="J461" s="56"/>
    </row>
    <row r="462" spans="1:10" x14ac:dyDescent="0.3">
      <c r="A462" s="74">
        <v>457</v>
      </c>
      <c r="B462" s="79" t="s">
        <v>42</v>
      </c>
      <c r="C462" s="75" t="s">
        <v>3170</v>
      </c>
      <c r="D462" s="56"/>
      <c r="E462" s="79" t="s">
        <v>3168</v>
      </c>
      <c r="F462" s="56"/>
      <c r="G462" s="56"/>
      <c r="H462" s="56"/>
      <c r="I462" s="56"/>
      <c r="J462" s="56"/>
    </row>
    <row r="463" spans="1:10" x14ac:dyDescent="0.3">
      <c r="A463" s="74">
        <v>458</v>
      </c>
      <c r="B463" s="79" t="s">
        <v>73</v>
      </c>
      <c r="C463" s="75" t="s">
        <v>3170</v>
      </c>
      <c r="D463" s="56"/>
      <c r="E463" s="79" t="s">
        <v>3168</v>
      </c>
      <c r="F463" s="56"/>
      <c r="G463" s="56"/>
      <c r="H463" s="56"/>
      <c r="I463" s="56"/>
      <c r="J463" s="56"/>
    </row>
    <row r="464" spans="1:10" x14ac:dyDescent="0.3">
      <c r="A464" s="74">
        <v>459</v>
      </c>
      <c r="B464" s="79" t="s">
        <v>20</v>
      </c>
      <c r="C464" s="75" t="s">
        <v>3170</v>
      </c>
      <c r="D464" s="56"/>
      <c r="E464" s="79" t="s">
        <v>3168</v>
      </c>
      <c r="F464" s="56"/>
      <c r="G464" s="56"/>
      <c r="H464" s="56"/>
      <c r="I464" s="56"/>
      <c r="J464" s="56"/>
    </row>
    <row r="465" spans="1:10" x14ac:dyDescent="0.3">
      <c r="A465" s="74">
        <v>460</v>
      </c>
      <c r="B465" s="79" t="s">
        <v>136</v>
      </c>
      <c r="C465" s="75" t="s">
        <v>3170</v>
      </c>
      <c r="D465" s="56"/>
      <c r="E465" s="79" t="s">
        <v>3168</v>
      </c>
      <c r="F465" s="56"/>
      <c r="G465" s="56"/>
      <c r="H465" s="56"/>
      <c r="I465" s="56"/>
      <c r="J465" s="56"/>
    </row>
    <row r="466" spans="1:10" x14ac:dyDescent="0.3">
      <c r="A466" s="74">
        <v>461</v>
      </c>
      <c r="B466" s="48" t="s">
        <v>2907</v>
      </c>
      <c r="C466" s="79" t="s">
        <v>3172</v>
      </c>
      <c r="D466" s="48"/>
      <c r="E466" s="79" t="s">
        <v>3168</v>
      </c>
      <c r="F466" s="56"/>
      <c r="G466" s="56"/>
      <c r="H466" s="56"/>
      <c r="I466" s="56"/>
      <c r="J466" s="56"/>
    </row>
    <row r="467" spans="1:10" x14ac:dyDescent="0.3">
      <c r="A467" s="74">
        <v>462</v>
      </c>
      <c r="B467" s="79" t="s">
        <v>146</v>
      </c>
      <c r="C467" s="75" t="s">
        <v>3170</v>
      </c>
      <c r="D467" s="56"/>
      <c r="E467" s="79" t="s">
        <v>3168</v>
      </c>
      <c r="F467" s="56"/>
      <c r="G467" s="56"/>
      <c r="H467" s="56"/>
      <c r="I467" s="56"/>
      <c r="J467" s="56"/>
    </row>
    <row r="468" spans="1:10" x14ac:dyDescent="0.3">
      <c r="A468" s="74">
        <v>463</v>
      </c>
      <c r="B468" s="75" t="s">
        <v>1616</v>
      </c>
      <c r="C468" s="75" t="s">
        <v>3170</v>
      </c>
      <c r="D468" s="56"/>
      <c r="E468" s="79" t="s">
        <v>3168</v>
      </c>
      <c r="F468" s="56"/>
      <c r="G468" s="56"/>
      <c r="H468" s="56"/>
      <c r="I468" s="56"/>
      <c r="J468" s="56"/>
    </row>
    <row r="469" spans="1:10" x14ac:dyDescent="0.3">
      <c r="A469" s="74">
        <v>464</v>
      </c>
      <c r="B469" s="79" t="s">
        <v>307</v>
      </c>
      <c r="C469" s="75" t="s">
        <v>3170</v>
      </c>
      <c r="D469" s="56"/>
      <c r="E469" s="79" t="s">
        <v>3168</v>
      </c>
      <c r="F469" s="56"/>
      <c r="G469" s="56"/>
      <c r="H469" s="56"/>
      <c r="I469" s="56"/>
      <c r="J469" s="56"/>
    </row>
    <row r="470" spans="1:10" x14ac:dyDescent="0.3">
      <c r="A470" s="74">
        <v>465</v>
      </c>
      <c r="B470" s="79" t="s">
        <v>403</v>
      </c>
      <c r="C470" s="75" t="s">
        <v>3170</v>
      </c>
      <c r="D470" s="56"/>
      <c r="E470" s="79" t="s">
        <v>3168</v>
      </c>
      <c r="F470" s="56"/>
      <c r="G470" s="56"/>
      <c r="H470" s="56"/>
      <c r="I470" s="56"/>
      <c r="J470" s="56"/>
    </row>
    <row r="471" spans="1:10" x14ac:dyDescent="0.3">
      <c r="A471" s="74">
        <v>466</v>
      </c>
      <c r="B471" s="79" t="s">
        <v>349</v>
      </c>
      <c r="C471" s="75" t="s">
        <v>3170</v>
      </c>
      <c r="D471" s="56"/>
      <c r="E471" s="79" t="s">
        <v>3168</v>
      </c>
      <c r="F471" s="56"/>
      <c r="G471" s="56"/>
      <c r="H471" s="56"/>
      <c r="I471" s="56"/>
      <c r="J471" s="56"/>
    </row>
    <row r="472" spans="1:10" x14ac:dyDescent="0.3">
      <c r="A472" s="74">
        <v>467</v>
      </c>
      <c r="B472" s="79" t="s">
        <v>1811</v>
      </c>
      <c r="C472" s="79" t="s">
        <v>3172</v>
      </c>
      <c r="D472" s="56"/>
      <c r="E472" s="79" t="s">
        <v>3168</v>
      </c>
      <c r="F472" s="56"/>
      <c r="G472" s="56"/>
      <c r="H472" s="56"/>
      <c r="I472" s="56"/>
      <c r="J472" s="56"/>
    </row>
    <row r="473" spans="1:10" x14ac:dyDescent="0.3">
      <c r="A473" s="74">
        <v>468</v>
      </c>
      <c r="B473" s="79" t="s">
        <v>112</v>
      </c>
      <c r="C473" s="75" t="s">
        <v>3170</v>
      </c>
      <c r="D473" s="56"/>
      <c r="E473" s="79" t="s">
        <v>3168</v>
      </c>
      <c r="F473" s="56"/>
      <c r="G473" s="56"/>
      <c r="H473" s="56"/>
      <c r="I473" s="56"/>
      <c r="J473" s="56"/>
    </row>
    <row r="474" spans="1:10" x14ac:dyDescent="0.3">
      <c r="A474" s="74">
        <v>469</v>
      </c>
      <c r="B474" s="48" t="s">
        <v>2908</v>
      </c>
      <c r="C474" s="79" t="s">
        <v>3172</v>
      </c>
      <c r="D474" s="48"/>
      <c r="E474" s="79" t="s">
        <v>3168</v>
      </c>
      <c r="F474" s="56"/>
      <c r="G474" s="56"/>
      <c r="H474" s="56"/>
      <c r="I474" s="56"/>
      <c r="J474" s="56"/>
    </row>
    <row r="475" spans="1:10" x14ac:dyDescent="0.3">
      <c r="A475" s="74">
        <v>470</v>
      </c>
      <c r="B475" s="79" t="s">
        <v>1765</v>
      </c>
      <c r="C475" s="79" t="s">
        <v>3172</v>
      </c>
      <c r="D475" s="56"/>
      <c r="E475" s="79" t="s">
        <v>3168</v>
      </c>
      <c r="F475" s="56"/>
      <c r="G475" s="56"/>
      <c r="H475" s="56"/>
      <c r="I475" s="56"/>
      <c r="J475" s="56"/>
    </row>
    <row r="476" spans="1:10" x14ac:dyDescent="0.3">
      <c r="A476" s="74">
        <v>471</v>
      </c>
      <c r="B476" s="79" t="s">
        <v>281</v>
      </c>
      <c r="C476" s="75" t="s">
        <v>3170</v>
      </c>
      <c r="D476" s="56"/>
      <c r="E476" s="79" t="s">
        <v>3168</v>
      </c>
      <c r="F476" s="56"/>
      <c r="G476" s="56"/>
      <c r="H476" s="56"/>
      <c r="I476" s="56"/>
      <c r="J476" s="56"/>
    </row>
    <row r="477" spans="1:10" x14ac:dyDescent="0.3">
      <c r="A477" s="74">
        <v>472</v>
      </c>
      <c r="B477" s="79" t="s">
        <v>1732</v>
      </c>
      <c r="C477" s="79" t="s">
        <v>3172</v>
      </c>
      <c r="D477" s="56"/>
      <c r="E477" s="79" t="s">
        <v>3168</v>
      </c>
      <c r="F477" s="56"/>
      <c r="G477" s="56"/>
      <c r="H477" s="56"/>
      <c r="I477" s="56"/>
      <c r="J477" s="56"/>
    </row>
    <row r="478" spans="1:10" x14ac:dyDescent="0.3">
      <c r="A478" s="74">
        <v>473</v>
      </c>
      <c r="B478" s="79" t="s">
        <v>395</v>
      </c>
      <c r="C478" s="75" t="s">
        <v>3170</v>
      </c>
      <c r="D478" s="56"/>
      <c r="E478" s="79" t="s">
        <v>3168</v>
      </c>
      <c r="F478" s="56"/>
      <c r="G478" s="56"/>
      <c r="H478" s="56"/>
      <c r="I478" s="56"/>
      <c r="J478" s="56"/>
    </row>
    <row r="479" spans="1:10" x14ac:dyDescent="0.3">
      <c r="A479" s="74">
        <v>474</v>
      </c>
      <c r="B479" s="79" t="s">
        <v>1754</v>
      </c>
      <c r="C479" s="79" t="s">
        <v>3172</v>
      </c>
      <c r="D479" s="56"/>
      <c r="E479" s="79" t="s">
        <v>3168</v>
      </c>
      <c r="F479" s="56"/>
      <c r="G479" s="56"/>
      <c r="H479" s="56"/>
      <c r="I479" s="56"/>
      <c r="J479" s="56"/>
    </row>
    <row r="480" spans="1:10" x14ac:dyDescent="0.3">
      <c r="A480" s="74">
        <v>475</v>
      </c>
      <c r="B480" s="79" t="s">
        <v>4</v>
      </c>
      <c r="C480" s="75" t="s">
        <v>3170</v>
      </c>
      <c r="D480" s="56"/>
      <c r="E480" s="79" t="s">
        <v>3168</v>
      </c>
      <c r="F480" s="56"/>
      <c r="G480" s="56"/>
      <c r="H480" s="56"/>
      <c r="I480" s="56"/>
      <c r="J480" s="56"/>
    </row>
    <row r="481" spans="1:10" x14ac:dyDescent="0.3">
      <c r="A481" s="74">
        <v>476</v>
      </c>
      <c r="B481" s="79" t="s">
        <v>82</v>
      </c>
      <c r="C481" s="75" t="s">
        <v>3170</v>
      </c>
      <c r="D481" s="56"/>
      <c r="E481" s="79" t="s">
        <v>3168</v>
      </c>
      <c r="F481" s="56"/>
      <c r="G481" s="56"/>
      <c r="H481" s="56"/>
      <c r="I481" s="56"/>
      <c r="J481" s="56"/>
    </row>
    <row r="482" spans="1:10" x14ac:dyDescent="0.3">
      <c r="A482" s="74">
        <v>477</v>
      </c>
      <c r="B482" s="79" t="s">
        <v>336</v>
      </c>
      <c r="C482" s="75" t="s">
        <v>3170</v>
      </c>
      <c r="D482" s="56"/>
      <c r="E482" s="79" t="s">
        <v>3168</v>
      </c>
      <c r="F482" s="56"/>
      <c r="G482" s="56"/>
      <c r="H482" s="56"/>
      <c r="I482" s="56"/>
      <c r="J482" s="56"/>
    </row>
    <row r="483" spans="1:10" x14ac:dyDescent="0.3">
      <c r="A483" s="74">
        <v>478</v>
      </c>
      <c r="B483" s="79" t="s">
        <v>416</v>
      </c>
      <c r="C483" s="75" t="s">
        <v>3170</v>
      </c>
      <c r="D483" s="56"/>
      <c r="E483" s="79" t="s">
        <v>3168</v>
      </c>
      <c r="F483" s="56"/>
      <c r="G483" s="56"/>
      <c r="H483" s="56"/>
      <c r="I483" s="56"/>
      <c r="J483" s="56"/>
    </row>
    <row r="484" spans="1:10" x14ac:dyDescent="0.3">
      <c r="A484" s="74">
        <v>479</v>
      </c>
      <c r="B484" s="79" t="s">
        <v>1719</v>
      </c>
      <c r="C484" s="79" t="s">
        <v>3172</v>
      </c>
      <c r="D484" s="56"/>
      <c r="E484" s="79" t="s">
        <v>3168</v>
      </c>
      <c r="F484" s="56"/>
      <c r="G484" s="56"/>
      <c r="H484" s="56"/>
      <c r="I484" s="56"/>
      <c r="J484" s="56"/>
    </row>
    <row r="485" spans="1:10" x14ac:dyDescent="0.3">
      <c r="A485" s="74">
        <v>480</v>
      </c>
      <c r="B485" s="48" t="s">
        <v>2909</v>
      </c>
      <c r="C485" s="79" t="s">
        <v>3172</v>
      </c>
      <c r="D485" s="48"/>
      <c r="E485" s="79" t="s">
        <v>3168</v>
      </c>
      <c r="F485" s="56"/>
      <c r="G485" s="56"/>
      <c r="H485" s="56"/>
      <c r="I485" s="56"/>
      <c r="J485" s="56"/>
    </row>
    <row r="486" spans="1:10" x14ac:dyDescent="0.3">
      <c r="A486" s="74">
        <v>481</v>
      </c>
      <c r="B486" s="48" t="s">
        <v>2910</v>
      </c>
      <c r="C486" s="79" t="s">
        <v>3172</v>
      </c>
      <c r="D486" s="48"/>
      <c r="E486" s="79" t="s">
        <v>3168</v>
      </c>
      <c r="F486" s="56"/>
      <c r="G486" s="56"/>
      <c r="H486" s="56"/>
      <c r="I486" s="56"/>
      <c r="J486" s="56"/>
    </row>
    <row r="487" spans="1:10" x14ac:dyDescent="0.3">
      <c r="A487" s="74">
        <v>482</v>
      </c>
      <c r="B487" s="79" t="s">
        <v>210</v>
      </c>
      <c r="C487" s="75" t="s">
        <v>3170</v>
      </c>
      <c r="D487" s="56"/>
      <c r="E487" s="79" t="s">
        <v>3168</v>
      </c>
      <c r="F487" s="56"/>
      <c r="G487" s="56"/>
      <c r="H487" s="56"/>
      <c r="I487" s="56"/>
      <c r="J487" s="56"/>
    </row>
    <row r="488" spans="1:10" x14ac:dyDescent="0.3">
      <c r="A488" s="74">
        <v>483</v>
      </c>
      <c r="B488" s="79" t="s">
        <v>1723</v>
      </c>
      <c r="C488" s="79" t="s">
        <v>3172</v>
      </c>
      <c r="D488" s="56"/>
      <c r="E488" s="79" t="s">
        <v>3168</v>
      </c>
      <c r="F488" s="56"/>
      <c r="G488" s="56"/>
      <c r="H488" s="56"/>
      <c r="I488" s="56"/>
      <c r="J488" s="56"/>
    </row>
    <row r="489" spans="1:10" x14ac:dyDescent="0.3">
      <c r="A489" s="74">
        <v>484</v>
      </c>
      <c r="B489" s="79" t="s">
        <v>171</v>
      </c>
      <c r="C489" s="75" t="s">
        <v>3170</v>
      </c>
      <c r="D489" s="56"/>
      <c r="E489" s="79" t="s">
        <v>3168</v>
      </c>
      <c r="F489" s="56"/>
      <c r="G489" s="56"/>
      <c r="H489" s="56"/>
      <c r="I489" s="56"/>
      <c r="J489" s="56"/>
    </row>
    <row r="490" spans="1:10" x14ac:dyDescent="0.3">
      <c r="A490" s="74">
        <v>485</v>
      </c>
      <c r="B490" s="79" t="s">
        <v>189</v>
      </c>
      <c r="C490" s="75" t="s">
        <v>3170</v>
      </c>
      <c r="D490" s="56"/>
      <c r="E490" s="79" t="s">
        <v>3168</v>
      </c>
      <c r="F490" s="56"/>
      <c r="G490" s="56"/>
      <c r="H490" s="56"/>
      <c r="I490" s="56"/>
      <c r="J490" s="56"/>
    </row>
    <row r="491" spans="1:10" x14ac:dyDescent="0.3">
      <c r="A491" s="74">
        <v>486</v>
      </c>
      <c r="B491" s="79" t="s">
        <v>289</v>
      </c>
      <c r="C491" s="75" t="s">
        <v>3170</v>
      </c>
      <c r="D491" s="56"/>
      <c r="E491" s="79" t="s">
        <v>3168</v>
      </c>
      <c r="F491" s="56"/>
      <c r="G491" s="56"/>
      <c r="H491" s="56"/>
      <c r="I491" s="56"/>
      <c r="J491" s="56"/>
    </row>
    <row r="492" spans="1:10" x14ac:dyDescent="0.3">
      <c r="A492" s="74">
        <v>487</v>
      </c>
      <c r="B492" s="79" t="s">
        <v>271</v>
      </c>
      <c r="C492" s="75" t="s">
        <v>3170</v>
      </c>
      <c r="D492" s="56"/>
      <c r="E492" s="79" t="s">
        <v>3168</v>
      </c>
      <c r="F492" s="56"/>
      <c r="G492" s="56"/>
      <c r="H492" s="56"/>
      <c r="I492" s="56"/>
      <c r="J492" s="56"/>
    </row>
    <row r="493" spans="1:10" x14ac:dyDescent="0.3">
      <c r="A493" s="74">
        <v>488</v>
      </c>
      <c r="B493" s="79" t="s">
        <v>334</v>
      </c>
      <c r="C493" s="75" t="s">
        <v>3170</v>
      </c>
      <c r="D493" s="56"/>
      <c r="E493" s="79" t="s">
        <v>3168</v>
      </c>
      <c r="G493" s="56"/>
      <c r="H493" s="56"/>
      <c r="I493" s="56"/>
      <c r="J493" s="56"/>
    </row>
    <row r="494" spans="1:10" x14ac:dyDescent="0.3">
      <c r="A494" s="74">
        <v>489</v>
      </c>
      <c r="B494" s="79" t="s">
        <v>179</v>
      </c>
      <c r="C494" s="75" t="s">
        <v>3170</v>
      </c>
      <c r="D494" s="56"/>
      <c r="E494" s="79" t="s">
        <v>3168</v>
      </c>
      <c r="G494" s="56"/>
      <c r="H494" s="56"/>
      <c r="I494" s="56"/>
      <c r="J494" s="56"/>
    </row>
    <row r="495" spans="1:10" x14ac:dyDescent="0.3">
      <c r="A495" s="74">
        <v>490</v>
      </c>
      <c r="B495" s="79" t="s">
        <v>71</v>
      </c>
      <c r="C495" s="75" t="s">
        <v>3170</v>
      </c>
      <c r="D495" s="56"/>
      <c r="E495" s="79" t="s">
        <v>3168</v>
      </c>
      <c r="G495" s="56"/>
      <c r="H495" s="56"/>
      <c r="I495" s="56"/>
      <c r="J495" s="56"/>
    </row>
    <row r="496" spans="1:10" x14ac:dyDescent="0.3">
      <c r="A496" s="74">
        <v>491</v>
      </c>
      <c r="B496" s="79" t="s">
        <v>1777</v>
      </c>
      <c r="C496" s="79" t="s">
        <v>3172</v>
      </c>
      <c r="D496" s="56"/>
      <c r="E496" s="79" t="s">
        <v>3168</v>
      </c>
      <c r="G496" s="56"/>
      <c r="H496" s="56"/>
      <c r="I496" s="56"/>
      <c r="J496" s="56"/>
    </row>
    <row r="497" spans="1:10" x14ac:dyDescent="0.3">
      <c r="A497" s="74">
        <v>492</v>
      </c>
      <c r="B497" s="79" t="s">
        <v>315</v>
      </c>
      <c r="C497" s="75" t="s">
        <v>3170</v>
      </c>
      <c r="D497" s="56"/>
      <c r="E497" s="79" t="s">
        <v>3168</v>
      </c>
      <c r="G497" s="56"/>
      <c r="H497" s="56"/>
      <c r="I497" s="56"/>
      <c r="J497" s="56"/>
    </row>
    <row r="498" spans="1:10" x14ac:dyDescent="0.3">
      <c r="A498" s="74">
        <v>493</v>
      </c>
      <c r="B498" s="79" t="s">
        <v>266</v>
      </c>
      <c r="C498" s="75" t="s">
        <v>3170</v>
      </c>
      <c r="D498" s="56"/>
      <c r="E498" s="79" t="s">
        <v>3168</v>
      </c>
      <c r="G498" s="56"/>
      <c r="H498" s="56"/>
      <c r="I498" s="56"/>
      <c r="J498" s="56"/>
    </row>
    <row r="499" spans="1:10" x14ac:dyDescent="0.3">
      <c r="A499" s="74">
        <v>494</v>
      </c>
      <c r="B499" s="79" t="s">
        <v>217</v>
      </c>
      <c r="C499" s="75" t="s">
        <v>3170</v>
      </c>
      <c r="D499" s="56"/>
      <c r="E499" s="79" t="s">
        <v>3168</v>
      </c>
      <c r="G499" s="56"/>
      <c r="H499" s="56"/>
      <c r="I499" s="56"/>
      <c r="J499" s="56"/>
    </row>
    <row r="500" spans="1:10" x14ac:dyDescent="0.3">
      <c r="A500" s="74">
        <v>495</v>
      </c>
      <c r="B500" s="48" t="s">
        <v>2911</v>
      </c>
      <c r="C500" s="79" t="s">
        <v>3172</v>
      </c>
      <c r="D500" s="48"/>
      <c r="E500" s="79" t="s">
        <v>3168</v>
      </c>
      <c r="G500" s="56"/>
      <c r="H500" s="56"/>
      <c r="I500" s="56"/>
      <c r="J500" s="56"/>
    </row>
    <row r="501" spans="1:10" x14ac:dyDescent="0.3">
      <c r="A501" s="74">
        <v>496</v>
      </c>
      <c r="B501" s="79" t="s">
        <v>352</v>
      </c>
      <c r="C501" s="75" t="s">
        <v>3170</v>
      </c>
      <c r="D501" s="56"/>
      <c r="E501" s="79" t="s">
        <v>3168</v>
      </c>
      <c r="G501" s="56"/>
      <c r="H501" s="56"/>
      <c r="I501" s="56"/>
      <c r="J501" s="56"/>
    </row>
    <row r="502" spans="1:10" x14ac:dyDescent="0.3">
      <c r="A502" s="74">
        <v>497</v>
      </c>
      <c r="B502" s="79" t="s">
        <v>1806</v>
      </c>
      <c r="C502" s="79" t="s">
        <v>3172</v>
      </c>
      <c r="D502" s="56"/>
      <c r="E502" s="79" t="s">
        <v>3168</v>
      </c>
      <c r="G502" s="56"/>
      <c r="H502" s="56"/>
      <c r="I502" s="56"/>
      <c r="J502" s="56"/>
    </row>
    <row r="503" spans="1:10" x14ac:dyDescent="0.3">
      <c r="A503" s="74">
        <v>498</v>
      </c>
      <c r="B503" s="79" t="s">
        <v>75</v>
      </c>
      <c r="C503" s="75" t="s">
        <v>3170</v>
      </c>
      <c r="D503" s="56"/>
      <c r="E503" s="79" t="s">
        <v>3168</v>
      </c>
      <c r="F503" s="71"/>
      <c r="G503" s="56"/>
      <c r="H503" s="56"/>
      <c r="I503" s="56"/>
      <c r="J503" s="56"/>
    </row>
    <row r="504" spans="1:10" x14ac:dyDescent="0.3">
      <c r="A504" s="74">
        <v>499</v>
      </c>
      <c r="B504" s="79" t="s">
        <v>348</v>
      </c>
      <c r="C504" s="75" t="s">
        <v>3170</v>
      </c>
      <c r="D504" s="56"/>
      <c r="E504" s="79" t="s">
        <v>3168</v>
      </c>
      <c r="F504" s="56"/>
      <c r="G504" s="56"/>
      <c r="H504" s="56"/>
      <c r="I504" s="56"/>
      <c r="J504" s="56"/>
    </row>
    <row r="505" spans="1:10" x14ac:dyDescent="0.3">
      <c r="A505" s="74">
        <v>500</v>
      </c>
      <c r="B505" s="79" t="s">
        <v>215</v>
      </c>
      <c r="C505" s="75" t="s">
        <v>3170</v>
      </c>
      <c r="D505" s="56"/>
      <c r="E505" s="79" t="s">
        <v>3168</v>
      </c>
      <c r="F505" s="56"/>
      <c r="G505" s="56"/>
      <c r="H505" s="56"/>
      <c r="I505" s="56"/>
      <c r="J505" s="56"/>
    </row>
    <row r="506" spans="1:10" x14ac:dyDescent="0.3">
      <c r="A506" s="74">
        <v>501</v>
      </c>
      <c r="B506" s="79" t="s">
        <v>9</v>
      </c>
      <c r="C506" s="75" t="s">
        <v>3170</v>
      </c>
      <c r="D506" s="56"/>
      <c r="E506" s="79" t="s">
        <v>3168</v>
      </c>
      <c r="F506" s="56"/>
      <c r="G506" s="56"/>
      <c r="H506" s="56"/>
      <c r="I506" s="56"/>
      <c r="J506" s="56"/>
    </row>
    <row r="507" spans="1:10" x14ac:dyDescent="0.3">
      <c r="A507" s="74">
        <v>502</v>
      </c>
      <c r="B507" s="79" t="s">
        <v>1803</v>
      </c>
      <c r="C507" s="79" t="s">
        <v>3172</v>
      </c>
      <c r="D507" s="56"/>
      <c r="E507" s="79" t="s">
        <v>3168</v>
      </c>
      <c r="F507" s="56"/>
      <c r="G507" s="56"/>
      <c r="H507" s="56"/>
      <c r="I507" s="56"/>
      <c r="J507" s="56"/>
    </row>
    <row r="508" spans="1:10" x14ac:dyDescent="0.3">
      <c r="A508" s="74">
        <v>503</v>
      </c>
      <c r="B508" s="79" t="s">
        <v>378</v>
      </c>
      <c r="C508" s="75" t="s">
        <v>3170</v>
      </c>
      <c r="D508" s="56"/>
      <c r="E508" s="79" t="s">
        <v>3168</v>
      </c>
      <c r="F508" s="56"/>
      <c r="G508" s="56"/>
      <c r="H508" s="56"/>
      <c r="I508" s="56"/>
      <c r="J508" s="56"/>
    </row>
    <row r="509" spans="1:10" x14ac:dyDescent="0.3">
      <c r="A509" s="74">
        <v>504</v>
      </c>
      <c r="B509" s="79" t="s">
        <v>280</v>
      </c>
      <c r="C509" s="75" t="s">
        <v>3170</v>
      </c>
      <c r="D509" s="56"/>
      <c r="E509" s="79" t="s">
        <v>3168</v>
      </c>
      <c r="F509" s="56"/>
      <c r="G509" s="56"/>
      <c r="H509" s="56"/>
      <c r="I509" s="56"/>
      <c r="J509" s="56"/>
    </row>
    <row r="510" spans="1:10" x14ac:dyDescent="0.3">
      <c r="A510" s="74">
        <v>505</v>
      </c>
      <c r="B510" s="79" t="s">
        <v>228</v>
      </c>
      <c r="C510" s="75" t="s">
        <v>3170</v>
      </c>
      <c r="D510" s="56"/>
      <c r="E510" s="79" t="s">
        <v>3168</v>
      </c>
      <c r="F510" s="56"/>
      <c r="G510" s="56"/>
      <c r="H510" s="56"/>
      <c r="I510" s="56"/>
      <c r="J510" s="56"/>
    </row>
    <row r="511" spans="1:10" x14ac:dyDescent="0.3">
      <c r="A511" s="74">
        <v>506</v>
      </c>
      <c r="B511" s="79" t="s">
        <v>216</v>
      </c>
      <c r="C511" s="75" t="s">
        <v>3170</v>
      </c>
      <c r="D511" s="56"/>
      <c r="E511" s="79" t="s">
        <v>3168</v>
      </c>
      <c r="F511" s="56"/>
      <c r="G511" s="56"/>
      <c r="H511" s="56"/>
      <c r="I511" s="56"/>
      <c r="J511" s="56"/>
    </row>
    <row r="512" spans="1:10" x14ac:dyDescent="0.3">
      <c r="A512" s="74">
        <v>507</v>
      </c>
      <c r="B512" s="79" t="s">
        <v>364</v>
      </c>
      <c r="C512" s="75" t="s">
        <v>3170</v>
      </c>
      <c r="D512" s="56"/>
      <c r="E512" s="79" t="s">
        <v>3168</v>
      </c>
      <c r="F512" s="56"/>
      <c r="G512" s="56"/>
      <c r="H512" s="56"/>
      <c r="I512" s="56"/>
      <c r="J512" s="56"/>
    </row>
    <row r="513" spans="1:25" x14ac:dyDescent="0.3">
      <c r="A513" s="74">
        <v>508</v>
      </c>
      <c r="B513" s="79" t="s">
        <v>175</v>
      </c>
      <c r="C513" s="75" t="s">
        <v>3170</v>
      </c>
      <c r="D513" s="56"/>
      <c r="E513" s="79" t="s">
        <v>3168</v>
      </c>
      <c r="F513" s="56"/>
      <c r="G513" s="56"/>
      <c r="H513" s="56"/>
      <c r="I513" s="56"/>
      <c r="J513" s="56"/>
    </row>
    <row r="514" spans="1:25" x14ac:dyDescent="0.3">
      <c r="A514" s="74">
        <v>509</v>
      </c>
      <c r="B514" s="79" t="s">
        <v>102</v>
      </c>
      <c r="C514" s="75" t="s">
        <v>3170</v>
      </c>
      <c r="D514" s="56"/>
      <c r="E514" s="79" t="s">
        <v>3168</v>
      </c>
      <c r="F514" s="56"/>
      <c r="G514" s="56"/>
      <c r="H514" s="56"/>
      <c r="I514" s="56"/>
      <c r="J514" s="56"/>
    </row>
    <row r="515" spans="1:25" x14ac:dyDescent="0.3">
      <c r="A515" s="74">
        <v>510</v>
      </c>
      <c r="B515" s="48" t="s">
        <v>2912</v>
      </c>
      <c r="C515" s="79" t="s">
        <v>3172</v>
      </c>
      <c r="D515" s="48"/>
      <c r="E515" s="79" t="s">
        <v>3168</v>
      </c>
      <c r="F515" s="56"/>
      <c r="G515" s="56"/>
      <c r="H515" s="56"/>
      <c r="I515" s="56"/>
      <c r="J515" s="56"/>
    </row>
    <row r="516" spans="1:25" x14ac:dyDescent="0.3">
      <c r="A516" s="74">
        <v>511</v>
      </c>
      <c r="B516" s="79" t="s">
        <v>168</v>
      </c>
      <c r="C516" s="75" t="s">
        <v>3170</v>
      </c>
      <c r="D516" s="56"/>
      <c r="E516" s="79" t="s">
        <v>3168</v>
      </c>
      <c r="F516" s="56"/>
      <c r="G516" s="56"/>
      <c r="H516" s="56"/>
      <c r="I516" s="56"/>
      <c r="J516" s="56"/>
    </row>
    <row r="517" spans="1:25" x14ac:dyDescent="0.3">
      <c r="A517" s="74">
        <v>512</v>
      </c>
      <c r="B517" s="79" t="s">
        <v>290</v>
      </c>
      <c r="C517" s="75" t="s">
        <v>3170</v>
      </c>
      <c r="D517" s="56"/>
      <c r="E517" s="79" t="s">
        <v>3168</v>
      </c>
      <c r="F517" s="56"/>
      <c r="G517" s="56"/>
      <c r="H517" s="56"/>
      <c r="I517" s="56"/>
      <c r="J517" s="56"/>
    </row>
    <row r="518" spans="1:25" x14ac:dyDescent="0.3">
      <c r="A518" s="74">
        <v>513</v>
      </c>
      <c r="B518" s="79" t="s">
        <v>263</v>
      </c>
      <c r="C518" s="75" t="s">
        <v>3170</v>
      </c>
      <c r="D518" s="56"/>
      <c r="E518" s="79" t="s">
        <v>3168</v>
      </c>
      <c r="F518" s="56"/>
      <c r="G518" s="56"/>
      <c r="H518" s="56"/>
      <c r="I518" s="56"/>
      <c r="J518" s="56"/>
    </row>
    <row r="519" spans="1:25" x14ac:dyDescent="0.3">
      <c r="A519" s="74">
        <v>514</v>
      </c>
      <c r="B519" s="79" t="s">
        <v>1785</v>
      </c>
      <c r="C519" s="79" t="s">
        <v>3172</v>
      </c>
      <c r="D519" s="56"/>
      <c r="E519" s="79" t="s">
        <v>3168</v>
      </c>
      <c r="F519" s="56"/>
      <c r="G519" s="56"/>
      <c r="H519" s="56"/>
      <c r="I519" s="56"/>
      <c r="J519" s="56"/>
    </row>
    <row r="520" spans="1:25" x14ac:dyDescent="0.3">
      <c r="A520" s="74">
        <v>515</v>
      </c>
      <c r="B520" s="79" t="s">
        <v>400</v>
      </c>
      <c r="C520" s="75" t="s">
        <v>3170</v>
      </c>
      <c r="D520" s="56"/>
      <c r="E520" s="79" t="s">
        <v>3168</v>
      </c>
      <c r="F520" s="56"/>
      <c r="G520" s="56"/>
      <c r="H520" s="56"/>
      <c r="I520" s="56"/>
      <c r="J520" s="56"/>
    </row>
    <row r="521" spans="1:25" x14ac:dyDescent="0.3">
      <c r="A521" s="74">
        <v>516</v>
      </c>
      <c r="B521" s="79" t="s">
        <v>1763</v>
      </c>
      <c r="C521" s="79" t="s">
        <v>3172</v>
      </c>
      <c r="D521" s="56"/>
      <c r="E521" s="79" t="s">
        <v>3168</v>
      </c>
      <c r="F521" s="56"/>
      <c r="G521" s="56"/>
      <c r="H521" s="56"/>
      <c r="I521" s="56"/>
      <c r="J521" s="56"/>
    </row>
    <row r="522" spans="1:25" x14ac:dyDescent="0.3">
      <c r="A522" s="74">
        <v>517</v>
      </c>
      <c r="B522" s="79" t="s">
        <v>163</v>
      </c>
      <c r="C522" s="75" t="s">
        <v>3170</v>
      </c>
      <c r="D522" s="56"/>
      <c r="E522" s="79" t="s">
        <v>3168</v>
      </c>
      <c r="F522" s="56"/>
      <c r="G522" s="56"/>
      <c r="H522" s="56"/>
      <c r="I522" s="56"/>
      <c r="J522" s="56"/>
    </row>
    <row r="523" spans="1:25" x14ac:dyDescent="0.3">
      <c r="A523" s="74">
        <v>518</v>
      </c>
      <c r="B523" s="48" t="s">
        <v>2913</v>
      </c>
      <c r="C523" s="79" t="s">
        <v>3172</v>
      </c>
      <c r="D523" s="48"/>
      <c r="E523" s="79" t="s">
        <v>3168</v>
      </c>
      <c r="F523" s="56"/>
      <c r="G523" s="56"/>
      <c r="H523" s="56"/>
      <c r="I523" s="56"/>
      <c r="J523" s="56"/>
      <c r="Y523" s="48" t="s">
        <v>1395</v>
      </c>
    </row>
    <row r="524" spans="1:25" x14ac:dyDescent="0.3">
      <c r="A524" s="74">
        <v>519</v>
      </c>
      <c r="B524" s="79" t="s">
        <v>47</v>
      </c>
      <c r="C524" s="75" t="s">
        <v>3170</v>
      </c>
      <c r="D524" s="56"/>
      <c r="E524" s="79" t="s">
        <v>3168</v>
      </c>
      <c r="F524" s="56"/>
      <c r="G524" s="56"/>
      <c r="H524" s="56"/>
      <c r="I524" s="56"/>
      <c r="J524" s="56"/>
    </row>
    <row r="525" spans="1:25" x14ac:dyDescent="0.3">
      <c r="A525" s="74">
        <v>520</v>
      </c>
      <c r="B525" s="79" t="s">
        <v>218</v>
      </c>
      <c r="C525" s="75" t="s">
        <v>3170</v>
      </c>
      <c r="D525" s="56"/>
      <c r="E525" s="79" t="s">
        <v>3168</v>
      </c>
      <c r="F525" s="56"/>
      <c r="G525" s="56"/>
      <c r="H525" s="56"/>
      <c r="I525" s="56"/>
      <c r="J525" s="56"/>
    </row>
    <row r="526" spans="1:25" x14ac:dyDescent="0.3">
      <c r="A526" s="74">
        <v>521</v>
      </c>
      <c r="B526" s="79" t="s">
        <v>273</v>
      </c>
      <c r="C526" s="75" t="s">
        <v>3170</v>
      </c>
      <c r="D526" s="56"/>
      <c r="E526" s="79" t="s">
        <v>3168</v>
      </c>
      <c r="F526" s="56"/>
      <c r="G526" s="56"/>
      <c r="H526" s="56"/>
      <c r="I526" s="56"/>
      <c r="J526" s="56"/>
    </row>
    <row r="527" spans="1:25" x14ac:dyDescent="0.3">
      <c r="A527" s="74">
        <v>522</v>
      </c>
      <c r="B527" s="79" t="s">
        <v>284</v>
      </c>
      <c r="C527" s="75" t="s">
        <v>3170</v>
      </c>
      <c r="D527" s="56"/>
      <c r="E527" s="79" t="s">
        <v>3168</v>
      </c>
      <c r="F527" s="56"/>
      <c r="G527" s="56"/>
      <c r="H527" s="56"/>
      <c r="I527" s="56"/>
      <c r="J527" s="56"/>
    </row>
    <row r="528" spans="1:25" x14ac:dyDescent="0.3">
      <c r="A528" s="74">
        <v>523</v>
      </c>
      <c r="B528" s="79" t="s">
        <v>142</v>
      </c>
      <c r="C528" s="75" t="s">
        <v>3170</v>
      </c>
      <c r="D528" s="56"/>
      <c r="E528" s="79" t="s">
        <v>3168</v>
      </c>
      <c r="F528" s="56"/>
      <c r="G528" s="56"/>
      <c r="H528" s="56"/>
      <c r="I528" s="56"/>
      <c r="J528" s="56"/>
    </row>
    <row r="529" spans="1:28" x14ac:dyDescent="0.3">
      <c r="A529" s="74">
        <v>524</v>
      </c>
      <c r="B529" s="79" t="s">
        <v>326</v>
      </c>
      <c r="C529" s="75" t="s">
        <v>3170</v>
      </c>
      <c r="D529" s="56"/>
      <c r="E529" s="79" t="s">
        <v>3168</v>
      </c>
      <c r="F529" s="56"/>
      <c r="G529" s="56"/>
      <c r="H529" s="56"/>
      <c r="I529" s="56"/>
      <c r="J529" s="56"/>
    </row>
    <row r="530" spans="1:28" x14ac:dyDescent="0.3">
      <c r="A530" s="74">
        <v>525</v>
      </c>
      <c r="B530" s="79" t="s">
        <v>286</v>
      </c>
      <c r="C530" s="75" t="s">
        <v>3170</v>
      </c>
      <c r="E530" s="79" t="s">
        <v>3168</v>
      </c>
      <c r="F530" s="56"/>
      <c r="G530" s="56"/>
      <c r="H530" s="56"/>
      <c r="I530" s="56"/>
      <c r="J530" s="56"/>
    </row>
    <row r="531" spans="1:28" x14ac:dyDescent="0.3">
      <c r="A531" s="74">
        <v>526</v>
      </c>
      <c r="B531" s="79" t="s">
        <v>339</v>
      </c>
      <c r="C531" s="75" t="s">
        <v>3170</v>
      </c>
      <c r="E531" s="79" t="s">
        <v>3168</v>
      </c>
      <c r="F531" s="56"/>
      <c r="G531" s="56"/>
      <c r="H531" s="56"/>
      <c r="I531" s="56"/>
      <c r="J531" s="56"/>
    </row>
    <row r="532" spans="1:28" x14ac:dyDescent="0.3">
      <c r="A532" s="74">
        <v>527</v>
      </c>
      <c r="B532" s="79" t="s">
        <v>379</v>
      </c>
      <c r="C532" s="75" t="s">
        <v>3170</v>
      </c>
      <c r="E532" s="79" t="s">
        <v>3168</v>
      </c>
      <c r="G532" s="56"/>
      <c r="H532" s="56"/>
      <c r="I532" s="56"/>
      <c r="J532" s="56"/>
    </row>
    <row r="533" spans="1:28" x14ac:dyDescent="0.3">
      <c r="A533" s="74">
        <v>528</v>
      </c>
      <c r="B533" s="79" t="s">
        <v>143</v>
      </c>
      <c r="C533" s="75" t="s">
        <v>3170</v>
      </c>
      <c r="E533" s="79" t="s">
        <v>3168</v>
      </c>
      <c r="G533" s="56"/>
      <c r="H533" s="56"/>
      <c r="I533" s="56"/>
      <c r="J533" s="56"/>
    </row>
    <row r="534" spans="1:28" x14ac:dyDescent="0.3">
      <c r="A534" s="74">
        <v>529</v>
      </c>
      <c r="B534" s="79" t="s">
        <v>35</v>
      </c>
      <c r="C534" s="75" t="s">
        <v>3170</v>
      </c>
      <c r="E534" s="79" t="s">
        <v>3168</v>
      </c>
      <c r="G534" s="56"/>
      <c r="H534" s="56"/>
      <c r="I534" s="56"/>
      <c r="J534" s="56"/>
    </row>
    <row r="535" spans="1:28" x14ac:dyDescent="0.3">
      <c r="A535" s="74">
        <v>530</v>
      </c>
      <c r="B535" s="79" t="s">
        <v>80</v>
      </c>
      <c r="C535" s="75" t="s">
        <v>3170</v>
      </c>
      <c r="E535" s="79" t="s">
        <v>3168</v>
      </c>
      <c r="G535" s="56"/>
      <c r="H535" s="56"/>
      <c r="I535" s="56"/>
      <c r="J535" s="56"/>
    </row>
    <row r="536" spans="1:28" x14ac:dyDescent="0.3">
      <c r="A536" s="84"/>
      <c r="B536" s="48"/>
      <c r="C536" s="48"/>
      <c r="D536" s="48"/>
      <c r="E536" s="79"/>
      <c r="F536" s="56"/>
      <c r="G536" s="56"/>
      <c r="H536" s="56"/>
      <c r="I536" s="56"/>
      <c r="J536" s="56"/>
    </row>
    <row r="537" spans="1:28" x14ac:dyDescent="0.3">
      <c r="A537" s="45"/>
      <c r="B537" s="105" t="s">
        <v>2933</v>
      </c>
      <c r="C537" s="79"/>
      <c r="D537" s="56"/>
      <c r="E537" s="79"/>
      <c r="F537" s="56"/>
      <c r="G537" s="56"/>
      <c r="H537" s="56"/>
      <c r="I537" s="56"/>
      <c r="J537" s="56"/>
      <c r="Y537" s="48" t="s">
        <v>1396</v>
      </c>
      <c r="Z537" s="48" t="s">
        <v>1397</v>
      </c>
      <c r="AA537" s="48">
        <v>36</v>
      </c>
      <c r="AB537" s="48" t="s">
        <v>1398</v>
      </c>
    </row>
    <row r="538" spans="1:28" x14ac:dyDescent="0.3">
      <c r="A538" s="45"/>
      <c r="B538" s="90" t="s">
        <v>2734</v>
      </c>
      <c r="C538" s="75" t="s">
        <v>2935</v>
      </c>
      <c r="D538" s="79" t="s">
        <v>2735</v>
      </c>
      <c r="E538" s="71" t="s">
        <v>2931</v>
      </c>
      <c r="F538" s="48"/>
      <c r="G538" s="56"/>
      <c r="H538" s="56"/>
      <c r="I538" s="56"/>
      <c r="J538" s="56"/>
    </row>
    <row r="539" spans="1:28" x14ac:dyDescent="0.3">
      <c r="A539" s="45">
        <v>531</v>
      </c>
      <c r="B539" s="79" t="s">
        <v>418</v>
      </c>
      <c r="C539" s="75" t="s">
        <v>3170</v>
      </c>
      <c r="D539" s="79" t="s">
        <v>1507</v>
      </c>
      <c r="E539" s="79" t="s">
        <v>3168</v>
      </c>
      <c r="F539" s="48"/>
      <c r="G539" s="56"/>
      <c r="H539" s="56"/>
      <c r="I539" s="56"/>
      <c r="J539" s="56"/>
    </row>
    <row r="540" spans="1:28" x14ac:dyDescent="0.3">
      <c r="A540" s="45">
        <v>532</v>
      </c>
      <c r="B540" s="79" t="s">
        <v>419</v>
      </c>
      <c r="C540" s="75" t="s">
        <v>3170</v>
      </c>
      <c r="D540" s="79" t="s">
        <v>1507</v>
      </c>
      <c r="E540" s="79" t="s">
        <v>3168</v>
      </c>
      <c r="F540" s="48"/>
      <c r="G540" s="56"/>
      <c r="H540" s="56"/>
      <c r="I540" s="56"/>
      <c r="J540" s="56"/>
    </row>
    <row r="541" spans="1:28" x14ac:dyDescent="0.3">
      <c r="A541" s="45">
        <v>533</v>
      </c>
      <c r="B541" s="79" t="s">
        <v>420</v>
      </c>
      <c r="C541" s="75" t="s">
        <v>3170</v>
      </c>
      <c r="D541" s="79" t="s">
        <v>1507</v>
      </c>
      <c r="E541" s="79" t="s">
        <v>3168</v>
      </c>
      <c r="F541" s="48"/>
      <c r="G541" s="56"/>
      <c r="H541" s="56"/>
      <c r="I541" s="56"/>
      <c r="J541" s="56"/>
    </row>
    <row r="542" spans="1:28" x14ac:dyDescent="0.3">
      <c r="A542" s="45">
        <v>534</v>
      </c>
      <c r="B542" s="79" t="s">
        <v>421</v>
      </c>
      <c r="C542" s="75" t="s">
        <v>3170</v>
      </c>
      <c r="D542" s="79" t="s">
        <v>1507</v>
      </c>
      <c r="E542" s="79" t="s">
        <v>3168</v>
      </c>
      <c r="F542" s="48"/>
      <c r="G542" s="56"/>
      <c r="H542" s="56"/>
      <c r="I542" s="56"/>
      <c r="J542" s="56"/>
    </row>
    <row r="543" spans="1:28" x14ac:dyDescent="0.3">
      <c r="A543" s="45">
        <v>535</v>
      </c>
      <c r="B543" s="79" t="s">
        <v>422</v>
      </c>
      <c r="C543" s="75" t="s">
        <v>3170</v>
      </c>
      <c r="D543" s="79" t="s">
        <v>1507</v>
      </c>
      <c r="E543" s="79" t="s">
        <v>3168</v>
      </c>
      <c r="F543" s="48"/>
      <c r="G543" s="56"/>
      <c r="H543" s="56"/>
      <c r="I543" s="56"/>
      <c r="J543" s="56"/>
    </row>
    <row r="544" spans="1:28" x14ac:dyDescent="0.3">
      <c r="A544" s="45">
        <v>536</v>
      </c>
      <c r="B544" s="79" t="s">
        <v>423</v>
      </c>
      <c r="C544" s="75" t="s">
        <v>3170</v>
      </c>
      <c r="D544" s="79" t="s">
        <v>1507</v>
      </c>
      <c r="E544" s="79" t="s">
        <v>3168</v>
      </c>
      <c r="F544" s="48"/>
      <c r="G544" s="56"/>
      <c r="H544" s="56"/>
      <c r="I544" s="56"/>
      <c r="J544" s="56"/>
    </row>
    <row r="545" spans="1:10" x14ac:dyDescent="0.3">
      <c r="A545" s="45">
        <v>537</v>
      </c>
      <c r="B545" s="79" t="s">
        <v>424</v>
      </c>
      <c r="C545" s="75" t="s">
        <v>3170</v>
      </c>
      <c r="D545" s="79" t="s">
        <v>1507</v>
      </c>
      <c r="E545" s="79" t="s">
        <v>3168</v>
      </c>
      <c r="F545" s="48"/>
      <c r="G545" s="56"/>
      <c r="H545" s="56"/>
      <c r="I545" s="56"/>
      <c r="J545" s="56"/>
    </row>
    <row r="546" spans="1:10" x14ac:dyDescent="0.3">
      <c r="A546" s="45">
        <v>538</v>
      </c>
      <c r="B546" s="79" t="s">
        <v>425</v>
      </c>
      <c r="C546" s="75" t="s">
        <v>3170</v>
      </c>
      <c r="D546" s="79" t="s">
        <v>1507</v>
      </c>
      <c r="E546" s="79" t="s">
        <v>3168</v>
      </c>
      <c r="F546" s="48"/>
      <c r="G546" s="56"/>
      <c r="H546" s="56"/>
      <c r="I546" s="56"/>
      <c r="J546" s="56"/>
    </row>
    <row r="547" spans="1:10" x14ac:dyDescent="0.3">
      <c r="A547" s="45">
        <v>539</v>
      </c>
      <c r="B547" s="79" t="s">
        <v>426</v>
      </c>
      <c r="C547" s="75" t="s">
        <v>3170</v>
      </c>
      <c r="D547" s="79" t="s">
        <v>1507</v>
      </c>
      <c r="E547" s="79" t="s">
        <v>3168</v>
      </c>
      <c r="F547" s="48"/>
      <c r="G547" s="56"/>
      <c r="H547" s="56"/>
      <c r="I547" s="56"/>
      <c r="J547" s="56"/>
    </row>
    <row r="548" spans="1:10" x14ac:dyDescent="0.3">
      <c r="A548" s="45">
        <v>540</v>
      </c>
      <c r="B548" s="79" t="s">
        <v>427</v>
      </c>
      <c r="C548" s="75" t="s">
        <v>3170</v>
      </c>
      <c r="D548" s="79" t="s">
        <v>1507</v>
      </c>
      <c r="E548" s="79" t="s">
        <v>3168</v>
      </c>
      <c r="F548" s="48"/>
      <c r="G548" s="56"/>
      <c r="H548" s="56"/>
      <c r="I548" s="56"/>
      <c r="J548" s="56"/>
    </row>
    <row r="549" spans="1:10" x14ac:dyDescent="0.3">
      <c r="A549" s="45">
        <v>541</v>
      </c>
      <c r="B549" s="79" t="s">
        <v>428</v>
      </c>
      <c r="C549" s="75" t="s">
        <v>3170</v>
      </c>
      <c r="D549" s="79" t="s">
        <v>1507</v>
      </c>
      <c r="E549" s="79" t="s">
        <v>3168</v>
      </c>
      <c r="F549" s="48"/>
      <c r="G549" s="56"/>
      <c r="H549" s="56"/>
      <c r="I549" s="56"/>
      <c r="J549" s="56"/>
    </row>
    <row r="550" spans="1:10" x14ac:dyDescent="0.3">
      <c r="A550" s="45">
        <v>542</v>
      </c>
      <c r="B550" s="79" t="s">
        <v>429</v>
      </c>
      <c r="C550" s="75" t="s">
        <v>3170</v>
      </c>
      <c r="D550" s="79" t="s">
        <v>1507</v>
      </c>
      <c r="E550" s="79" t="s">
        <v>3168</v>
      </c>
      <c r="F550" s="48"/>
      <c r="G550" s="56"/>
      <c r="H550" s="56"/>
      <c r="I550" s="56"/>
      <c r="J550" s="56"/>
    </row>
    <row r="551" spans="1:10" x14ac:dyDescent="0.3">
      <c r="A551" s="45">
        <v>543</v>
      </c>
      <c r="B551" s="79" t="s">
        <v>430</v>
      </c>
      <c r="C551" s="75" t="s">
        <v>3170</v>
      </c>
      <c r="D551" s="79" t="s">
        <v>1507</v>
      </c>
      <c r="E551" s="79" t="s">
        <v>3168</v>
      </c>
      <c r="F551" s="48"/>
      <c r="G551" s="56"/>
      <c r="H551" s="56"/>
      <c r="I551" s="56"/>
      <c r="J551" s="56"/>
    </row>
    <row r="552" spans="1:10" x14ac:dyDescent="0.3">
      <c r="A552" s="45">
        <v>544</v>
      </c>
      <c r="B552" s="79" t="s">
        <v>431</v>
      </c>
      <c r="C552" s="75" t="s">
        <v>3170</v>
      </c>
      <c r="D552" s="79" t="s">
        <v>1507</v>
      </c>
      <c r="E552" s="79" t="s">
        <v>3168</v>
      </c>
      <c r="F552" s="48"/>
      <c r="G552" s="56"/>
      <c r="H552" s="56"/>
      <c r="I552" s="56"/>
      <c r="J552" s="56"/>
    </row>
    <row r="553" spans="1:10" x14ac:dyDescent="0.3">
      <c r="A553" s="45">
        <v>545</v>
      </c>
      <c r="B553" s="79" t="s">
        <v>432</v>
      </c>
      <c r="C553" s="75" t="s">
        <v>3170</v>
      </c>
      <c r="D553" s="79" t="s">
        <v>1507</v>
      </c>
      <c r="E553" s="79" t="s">
        <v>3168</v>
      </c>
      <c r="F553" s="48"/>
      <c r="G553" s="56"/>
      <c r="H553" s="56"/>
      <c r="I553" s="56"/>
      <c r="J553" s="56"/>
    </row>
    <row r="554" spans="1:10" x14ac:dyDescent="0.3">
      <c r="A554" s="45">
        <v>546</v>
      </c>
      <c r="B554" s="79" t="s">
        <v>433</v>
      </c>
      <c r="C554" s="75" t="s">
        <v>3170</v>
      </c>
      <c r="D554" s="79" t="s">
        <v>1507</v>
      </c>
      <c r="E554" s="79" t="s">
        <v>3168</v>
      </c>
      <c r="F554" s="48"/>
      <c r="G554" s="56"/>
      <c r="H554" s="56"/>
      <c r="I554" s="56"/>
      <c r="J554" s="56"/>
    </row>
    <row r="555" spans="1:10" x14ac:dyDescent="0.3">
      <c r="A555" s="45">
        <v>547</v>
      </c>
      <c r="B555" s="79" t="s">
        <v>434</v>
      </c>
      <c r="C555" s="75" t="s">
        <v>3170</v>
      </c>
      <c r="D555" s="79" t="s">
        <v>1507</v>
      </c>
      <c r="E555" s="79" t="s">
        <v>3168</v>
      </c>
      <c r="F555" s="48"/>
      <c r="G555" s="56"/>
      <c r="H555" s="56"/>
      <c r="I555" s="56"/>
      <c r="J555" s="56"/>
    </row>
    <row r="556" spans="1:10" x14ac:dyDescent="0.3">
      <c r="A556" s="45">
        <v>548</v>
      </c>
      <c r="B556" s="79" t="s">
        <v>435</v>
      </c>
      <c r="C556" s="75" t="s">
        <v>3170</v>
      </c>
      <c r="D556" s="79" t="s">
        <v>1507</v>
      </c>
      <c r="E556" s="79" t="s">
        <v>3168</v>
      </c>
      <c r="F556" s="48"/>
      <c r="G556" s="56"/>
      <c r="H556" s="56"/>
      <c r="I556" s="56"/>
      <c r="J556" s="56"/>
    </row>
    <row r="557" spans="1:10" x14ac:dyDescent="0.3">
      <c r="A557" s="45">
        <v>549</v>
      </c>
      <c r="B557" s="79" t="s">
        <v>436</v>
      </c>
      <c r="C557" s="75" t="s">
        <v>3170</v>
      </c>
      <c r="D557" s="79" t="s">
        <v>1507</v>
      </c>
      <c r="E557" s="79" t="s">
        <v>3168</v>
      </c>
      <c r="F557" s="48"/>
      <c r="G557" s="56"/>
      <c r="H557" s="56"/>
      <c r="I557" s="56"/>
      <c r="J557" s="56"/>
    </row>
    <row r="558" spans="1:10" x14ac:dyDescent="0.3">
      <c r="A558" s="45">
        <v>550</v>
      </c>
      <c r="B558" s="79" t="s">
        <v>437</v>
      </c>
      <c r="C558" s="75" t="s">
        <v>3170</v>
      </c>
      <c r="D558" s="79" t="s">
        <v>1507</v>
      </c>
      <c r="E558" s="79" t="s">
        <v>3168</v>
      </c>
      <c r="F558" s="48"/>
      <c r="G558" s="56"/>
      <c r="H558" s="56"/>
      <c r="I558" s="56"/>
      <c r="J558" s="56"/>
    </row>
    <row r="559" spans="1:10" x14ac:dyDescent="0.3">
      <c r="A559" s="45">
        <v>551</v>
      </c>
      <c r="B559" s="79" t="s">
        <v>438</v>
      </c>
      <c r="C559" s="75" t="s">
        <v>3170</v>
      </c>
      <c r="D559" s="79" t="s">
        <v>1507</v>
      </c>
      <c r="E559" s="79" t="s">
        <v>3168</v>
      </c>
      <c r="F559" s="48"/>
      <c r="G559" s="56"/>
      <c r="H559" s="56"/>
      <c r="I559" s="56"/>
      <c r="J559" s="56"/>
    </row>
    <row r="560" spans="1:10" x14ac:dyDescent="0.3">
      <c r="A560" s="45">
        <v>552</v>
      </c>
      <c r="B560" s="79" t="s">
        <v>439</v>
      </c>
      <c r="C560" s="75" t="s">
        <v>3170</v>
      </c>
      <c r="D560" s="79" t="s">
        <v>1507</v>
      </c>
      <c r="E560" s="79" t="s">
        <v>3168</v>
      </c>
      <c r="F560" s="48"/>
      <c r="G560" s="56"/>
      <c r="H560" s="56"/>
      <c r="I560" s="56"/>
      <c r="J560" s="56"/>
    </row>
    <row r="561" spans="1:10" x14ac:dyDescent="0.3">
      <c r="A561" s="45">
        <v>553</v>
      </c>
      <c r="B561" s="79" t="s">
        <v>440</v>
      </c>
      <c r="C561" s="75" t="s">
        <v>3170</v>
      </c>
      <c r="D561" s="79" t="s">
        <v>1507</v>
      </c>
      <c r="E561" s="79" t="s">
        <v>3168</v>
      </c>
      <c r="F561" s="48"/>
      <c r="G561" s="56"/>
      <c r="H561" s="56"/>
      <c r="I561" s="56"/>
      <c r="J561" s="56"/>
    </row>
    <row r="562" spans="1:10" x14ac:dyDescent="0.3">
      <c r="A562" s="45">
        <v>554</v>
      </c>
      <c r="B562" s="79" t="s">
        <v>441</v>
      </c>
      <c r="C562" s="75" t="s">
        <v>3170</v>
      </c>
      <c r="D562" s="79" t="s">
        <v>1507</v>
      </c>
      <c r="E562" s="79" t="s">
        <v>3168</v>
      </c>
      <c r="F562" s="48"/>
      <c r="G562" s="56"/>
      <c r="H562" s="56"/>
      <c r="I562" s="56"/>
      <c r="J562" s="56"/>
    </row>
    <row r="563" spans="1:10" x14ac:dyDescent="0.3">
      <c r="A563" s="45">
        <v>555</v>
      </c>
      <c r="B563" s="79" t="s">
        <v>442</v>
      </c>
      <c r="C563" s="75" t="s">
        <v>3170</v>
      </c>
      <c r="D563" s="79" t="s">
        <v>1507</v>
      </c>
      <c r="E563" s="79" t="s">
        <v>3168</v>
      </c>
      <c r="F563" s="48"/>
      <c r="G563" s="56"/>
      <c r="H563" s="56"/>
      <c r="I563" s="56"/>
      <c r="J563" s="56"/>
    </row>
    <row r="564" spans="1:10" x14ac:dyDescent="0.3">
      <c r="A564" s="45">
        <v>556</v>
      </c>
      <c r="B564" s="79" t="s">
        <v>443</v>
      </c>
      <c r="C564" s="75" t="s">
        <v>3170</v>
      </c>
      <c r="D564" s="79" t="s">
        <v>1507</v>
      </c>
      <c r="E564" s="79" t="s">
        <v>3168</v>
      </c>
      <c r="F564" s="48"/>
      <c r="G564" s="56"/>
      <c r="H564" s="56"/>
      <c r="I564" s="56"/>
      <c r="J564" s="56"/>
    </row>
    <row r="565" spans="1:10" x14ac:dyDescent="0.3">
      <c r="A565" s="45">
        <v>557</v>
      </c>
      <c r="B565" s="79" t="s">
        <v>444</v>
      </c>
      <c r="C565" s="75" t="s">
        <v>3170</v>
      </c>
      <c r="D565" s="79" t="s">
        <v>1507</v>
      </c>
      <c r="E565" s="79" t="s">
        <v>3168</v>
      </c>
      <c r="F565" s="48"/>
      <c r="G565" s="56"/>
      <c r="H565" s="56"/>
      <c r="I565" s="56"/>
      <c r="J565" s="56"/>
    </row>
    <row r="566" spans="1:10" x14ac:dyDescent="0.3">
      <c r="A566" s="45">
        <v>558</v>
      </c>
      <c r="B566" s="79" t="s">
        <v>445</v>
      </c>
      <c r="C566" s="75" t="s">
        <v>3170</v>
      </c>
      <c r="D566" s="79" t="s">
        <v>1507</v>
      </c>
      <c r="E566" s="79" t="s">
        <v>3168</v>
      </c>
      <c r="F566" s="48"/>
      <c r="G566" s="56"/>
      <c r="H566" s="56"/>
      <c r="I566" s="56"/>
      <c r="J566" s="56"/>
    </row>
    <row r="567" spans="1:10" x14ac:dyDescent="0.3">
      <c r="A567" s="45">
        <v>559</v>
      </c>
      <c r="B567" s="79" t="s">
        <v>446</v>
      </c>
      <c r="C567" s="75" t="s">
        <v>3170</v>
      </c>
      <c r="D567" s="79" t="s">
        <v>1507</v>
      </c>
      <c r="E567" s="79" t="s">
        <v>3168</v>
      </c>
      <c r="F567" s="48"/>
      <c r="G567" s="56"/>
      <c r="H567" s="56"/>
      <c r="I567" s="56"/>
      <c r="J567" s="56"/>
    </row>
    <row r="568" spans="1:10" x14ac:dyDescent="0.3">
      <c r="A568" s="45">
        <v>560</v>
      </c>
      <c r="B568" s="79" t="s">
        <v>447</v>
      </c>
      <c r="C568" s="75" t="s">
        <v>3170</v>
      </c>
      <c r="D568" s="79" t="s">
        <v>1507</v>
      </c>
      <c r="E568" s="79" t="s">
        <v>3168</v>
      </c>
      <c r="F568" s="48"/>
      <c r="G568" s="56"/>
      <c r="H568" s="56"/>
      <c r="I568" s="56"/>
      <c r="J568" s="56"/>
    </row>
    <row r="569" spans="1:10" x14ac:dyDescent="0.3">
      <c r="A569" s="45">
        <v>561</v>
      </c>
      <c r="B569" s="79" t="s">
        <v>448</v>
      </c>
      <c r="C569" s="75" t="s">
        <v>3170</v>
      </c>
      <c r="D569" s="79" t="s">
        <v>1507</v>
      </c>
      <c r="E569" s="79" t="s">
        <v>3168</v>
      </c>
      <c r="F569" s="48"/>
      <c r="G569" s="56"/>
      <c r="H569" s="56"/>
      <c r="I569" s="56"/>
      <c r="J569" s="56"/>
    </row>
    <row r="570" spans="1:10" x14ac:dyDescent="0.3">
      <c r="A570" s="45">
        <v>562</v>
      </c>
      <c r="B570" s="79" t="s">
        <v>449</v>
      </c>
      <c r="C570" s="75" t="s">
        <v>3170</v>
      </c>
      <c r="D570" s="79" t="s">
        <v>1507</v>
      </c>
      <c r="E570" s="79" t="s">
        <v>3168</v>
      </c>
      <c r="F570" s="48"/>
      <c r="G570" s="56"/>
      <c r="H570" s="56"/>
      <c r="I570" s="56"/>
      <c r="J570" s="56"/>
    </row>
    <row r="571" spans="1:10" x14ac:dyDescent="0.3">
      <c r="A571" s="45">
        <v>563</v>
      </c>
      <c r="B571" s="79" t="s">
        <v>451</v>
      </c>
      <c r="C571" s="75" t="s">
        <v>3170</v>
      </c>
      <c r="D571" s="79" t="s">
        <v>1507</v>
      </c>
      <c r="E571" s="79" t="s">
        <v>3168</v>
      </c>
      <c r="F571" s="48"/>
      <c r="G571" s="56"/>
      <c r="H571" s="56"/>
      <c r="I571" s="56"/>
      <c r="J571" s="56"/>
    </row>
    <row r="572" spans="1:10" x14ac:dyDescent="0.3">
      <c r="A572" s="45">
        <v>564</v>
      </c>
      <c r="B572" s="79" t="s">
        <v>450</v>
      </c>
      <c r="C572" s="75" t="s">
        <v>3170</v>
      </c>
      <c r="D572" s="79" t="s">
        <v>1507</v>
      </c>
      <c r="E572" s="79" t="s">
        <v>3168</v>
      </c>
      <c r="F572" s="48"/>
      <c r="G572" s="56"/>
      <c r="H572" s="56"/>
      <c r="I572" s="56"/>
      <c r="J572" s="56"/>
    </row>
    <row r="573" spans="1:10" x14ac:dyDescent="0.3">
      <c r="A573" s="45">
        <v>565</v>
      </c>
      <c r="B573" s="79" t="s">
        <v>452</v>
      </c>
      <c r="C573" s="75" t="s">
        <v>3170</v>
      </c>
      <c r="D573" s="79" t="s">
        <v>1507</v>
      </c>
      <c r="E573" s="79" t="s">
        <v>3168</v>
      </c>
      <c r="F573" s="48"/>
      <c r="G573" s="56"/>
      <c r="H573" s="56"/>
      <c r="I573" s="56"/>
      <c r="J573" s="56"/>
    </row>
    <row r="574" spans="1:10" x14ac:dyDescent="0.3">
      <c r="A574" s="45">
        <v>566</v>
      </c>
      <c r="B574" s="79" t="s">
        <v>453</v>
      </c>
      <c r="C574" s="75" t="s">
        <v>3170</v>
      </c>
      <c r="D574" s="79" t="s">
        <v>1507</v>
      </c>
      <c r="E574" s="79" t="s">
        <v>3168</v>
      </c>
      <c r="F574" s="48"/>
      <c r="G574" s="56"/>
      <c r="H574" s="56"/>
      <c r="I574" s="56"/>
      <c r="J574" s="56"/>
    </row>
    <row r="575" spans="1:10" x14ac:dyDescent="0.3">
      <c r="A575" s="45">
        <v>567</v>
      </c>
      <c r="B575" s="79" t="s">
        <v>454</v>
      </c>
      <c r="C575" s="75" t="s">
        <v>3170</v>
      </c>
      <c r="D575" s="79" t="s">
        <v>1507</v>
      </c>
      <c r="E575" s="79" t="s">
        <v>3168</v>
      </c>
      <c r="F575" s="48"/>
      <c r="G575" s="56"/>
      <c r="H575" s="56"/>
      <c r="I575" s="56"/>
      <c r="J575" s="56"/>
    </row>
    <row r="576" spans="1:10" x14ac:dyDescent="0.3">
      <c r="A576" s="45">
        <v>568</v>
      </c>
      <c r="B576" s="79" t="s">
        <v>455</v>
      </c>
      <c r="C576" s="75" t="s">
        <v>3170</v>
      </c>
      <c r="D576" s="79" t="s">
        <v>1507</v>
      </c>
      <c r="E576" s="79" t="s">
        <v>3168</v>
      </c>
      <c r="F576" s="48"/>
      <c r="G576" s="56"/>
      <c r="H576" s="56"/>
      <c r="I576" s="56"/>
      <c r="J576" s="56"/>
    </row>
    <row r="577" spans="1:10" x14ac:dyDescent="0.3">
      <c r="A577" s="45">
        <v>569</v>
      </c>
      <c r="B577" s="79" t="s">
        <v>456</v>
      </c>
      <c r="C577" s="75" t="s">
        <v>3170</v>
      </c>
      <c r="D577" s="79" t="s">
        <v>1507</v>
      </c>
      <c r="E577" s="79" t="s">
        <v>3168</v>
      </c>
      <c r="F577" s="48"/>
      <c r="G577" s="56"/>
      <c r="H577" s="56"/>
      <c r="I577" s="56"/>
      <c r="J577" s="56"/>
    </row>
    <row r="578" spans="1:10" x14ac:dyDescent="0.3">
      <c r="A578" s="45">
        <v>570</v>
      </c>
      <c r="B578" s="79" t="s">
        <v>457</v>
      </c>
      <c r="C578" s="75" t="s">
        <v>3170</v>
      </c>
      <c r="D578" s="79" t="s">
        <v>1507</v>
      </c>
      <c r="E578" s="79" t="s">
        <v>3168</v>
      </c>
      <c r="F578" s="48"/>
      <c r="G578" s="56"/>
      <c r="H578" s="56"/>
      <c r="I578" s="56"/>
      <c r="J578" s="56"/>
    </row>
    <row r="579" spans="1:10" x14ac:dyDescent="0.3">
      <c r="A579" s="45">
        <v>571</v>
      </c>
      <c r="B579" s="79" t="s">
        <v>458</v>
      </c>
      <c r="C579" s="75" t="s">
        <v>3170</v>
      </c>
      <c r="D579" s="79" t="s">
        <v>1507</v>
      </c>
      <c r="E579" s="79" t="s">
        <v>3168</v>
      </c>
      <c r="F579" s="48"/>
      <c r="G579" s="56"/>
      <c r="H579" s="56"/>
      <c r="I579" s="56"/>
      <c r="J579" s="56"/>
    </row>
    <row r="580" spans="1:10" x14ac:dyDescent="0.3">
      <c r="A580" s="45">
        <v>572</v>
      </c>
      <c r="B580" s="79" t="s">
        <v>459</v>
      </c>
      <c r="C580" s="75" t="s">
        <v>3170</v>
      </c>
      <c r="D580" s="79" t="s">
        <v>1507</v>
      </c>
      <c r="E580" s="79" t="s">
        <v>3168</v>
      </c>
      <c r="F580" s="48"/>
      <c r="G580" s="56"/>
      <c r="H580" s="56"/>
      <c r="I580" s="56"/>
      <c r="J580" s="56"/>
    </row>
    <row r="581" spans="1:10" x14ac:dyDescent="0.3">
      <c r="A581" s="45">
        <v>573</v>
      </c>
      <c r="B581" s="79" t="s">
        <v>460</v>
      </c>
      <c r="C581" s="75" t="s">
        <v>3170</v>
      </c>
      <c r="D581" s="79" t="s">
        <v>1507</v>
      </c>
      <c r="E581" s="79" t="s">
        <v>3168</v>
      </c>
      <c r="F581" s="48"/>
      <c r="G581" s="56"/>
      <c r="H581" s="56"/>
      <c r="I581" s="56"/>
      <c r="J581" s="56"/>
    </row>
    <row r="582" spans="1:10" x14ac:dyDescent="0.3">
      <c r="A582" s="45">
        <v>574</v>
      </c>
      <c r="B582" s="79" t="s">
        <v>461</v>
      </c>
      <c r="C582" s="75" t="s">
        <v>3170</v>
      </c>
      <c r="D582" s="79" t="s">
        <v>1507</v>
      </c>
      <c r="E582" s="79" t="s">
        <v>3168</v>
      </c>
      <c r="F582" s="48"/>
      <c r="G582" s="56"/>
      <c r="H582" s="56"/>
      <c r="I582" s="56"/>
      <c r="J582" s="56"/>
    </row>
    <row r="583" spans="1:10" x14ac:dyDescent="0.3">
      <c r="A583" s="45">
        <v>575</v>
      </c>
      <c r="B583" s="79" t="s">
        <v>462</v>
      </c>
      <c r="C583" s="75" t="s">
        <v>3170</v>
      </c>
      <c r="D583" s="79" t="s">
        <v>1507</v>
      </c>
      <c r="E583" s="79" t="s">
        <v>3168</v>
      </c>
      <c r="F583" s="48"/>
      <c r="G583" s="56"/>
      <c r="H583" s="56"/>
      <c r="I583" s="56"/>
      <c r="J583" s="56"/>
    </row>
    <row r="584" spans="1:10" x14ac:dyDescent="0.3">
      <c r="A584" s="45">
        <v>576</v>
      </c>
      <c r="B584" s="79" t="s">
        <v>463</v>
      </c>
      <c r="C584" s="75" t="s">
        <v>3170</v>
      </c>
      <c r="D584" s="79" t="s">
        <v>1507</v>
      </c>
      <c r="E584" s="79" t="s">
        <v>3168</v>
      </c>
      <c r="F584" s="48"/>
      <c r="G584" s="56"/>
      <c r="H584" s="56"/>
      <c r="I584" s="56"/>
      <c r="J584" s="56"/>
    </row>
    <row r="585" spans="1:10" x14ac:dyDescent="0.3">
      <c r="A585" s="45">
        <v>577</v>
      </c>
      <c r="B585" s="79" t="s">
        <v>464</v>
      </c>
      <c r="C585" s="75" t="s">
        <v>3170</v>
      </c>
      <c r="D585" s="79" t="s">
        <v>1507</v>
      </c>
      <c r="E585" s="79" t="s">
        <v>3168</v>
      </c>
      <c r="F585" s="48"/>
      <c r="G585" s="56"/>
      <c r="H585" s="56"/>
      <c r="I585" s="56"/>
      <c r="J585" s="56"/>
    </row>
    <row r="586" spans="1:10" x14ac:dyDescent="0.3">
      <c r="A586" s="45">
        <v>578</v>
      </c>
      <c r="B586" s="79" t="s">
        <v>465</v>
      </c>
      <c r="C586" s="75" t="s">
        <v>3170</v>
      </c>
      <c r="D586" s="79" t="s">
        <v>1507</v>
      </c>
      <c r="E586" s="79" t="s">
        <v>3168</v>
      </c>
      <c r="F586" s="48"/>
      <c r="G586" s="56"/>
      <c r="H586" s="56"/>
      <c r="I586" s="56"/>
      <c r="J586" s="56"/>
    </row>
    <row r="587" spans="1:10" x14ac:dyDescent="0.3">
      <c r="A587" s="45">
        <v>579</v>
      </c>
      <c r="B587" s="79" t="s">
        <v>466</v>
      </c>
      <c r="C587" s="75" t="s">
        <v>3170</v>
      </c>
      <c r="D587" s="79" t="s">
        <v>1507</v>
      </c>
      <c r="E587" s="79" t="s">
        <v>3168</v>
      </c>
      <c r="F587" s="48"/>
      <c r="G587" s="56"/>
      <c r="H587" s="56"/>
      <c r="I587" s="56"/>
      <c r="J587" s="56"/>
    </row>
    <row r="588" spans="1:10" x14ac:dyDescent="0.3">
      <c r="A588" s="45">
        <v>580</v>
      </c>
      <c r="B588" s="79" t="s">
        <v>467</v>
      </c>
      <c r="C588" s="75" t="s">
        <v>3170</v>
      </c>
      <c r="D588" s="79" t="s">
        <v>1507</v>
      </c>
      <c r="E588" s="79" t="s">
        <v>3168</v>
      </c>
      <c r="F588" s="48"/>
      <c r="G588" s="56"/>
      <c r="H588" s="56"/>
      <c r="I588" s="56"/>
      <c r="J588" s="56"/>
    </row>
    <row r="589" spans="1:10" x14ac:dyDescent="0.3">
      <c r="A589" s="45">
        <v>581</v>
      </c>
      <c r="B589" s="79" t="s">
        <v>468</v>
      </c>
      <c r="C589" s="75" t="s">
        <v>3170</v>
      </c>
      <c r="D589" s="79" t="s">
        <v>1507</v>
      </c>
      <c r="E589" s="79" t="s">
        <v>3168</v>
      </c>
      <c r="F589" s="48"/>
      <c r="G589" s="56"/>
      <c r="H589" s="56"/>
      <c r="I589" s="56"/>
      <c r="J589" s="56"/>
    </row>
    <row r="590" spans="1:10" x14ac:dyDescent="0.3">
      <c r="A590" s="45">
        <v>582</v>
      </c>
      <c r="B590" s="79" t="s">
        <v>469</v>
      </c>
      <c r="C590" s="75" t="s">
        <v>3170</v>
      </c>
      <c r="D590" s="79" t="s">
        <v>1507</v>
      </c>
      <c r="E590" s="79" t="s">
        <v>3168</v>
      </c>
      <c r="F590" s="48"/>
      <c r="G590" s="56"/>
      <c r="H590" s="56"/>
      <c r="I590" s="56"/>
      <c r="J590" s="56"/>
    </row>
    <row r="591" spans="1:10" x14ac:dyDescent="0.3">
      <c r="A591" s="45">
        <v>583</v>
      </c>
      <c r="B591" s="79" t="s">
        <v>470</v>
      </c>
      <c r="C591" s="75" t="s">
        <v>3170</v>
      </c>
      <c r="D591" s="79" t="s">
        <v>1507</v>
      </c>
      <c r="E591" s="79" t="s">
        <v>3168</v>
      </c>
      <c r="F591" s="48"/>
      <c r="G591" s="56"/>
      <c r="H591" s="56"/>
      <c r="I591" s="56"/>
      <c r="J591" s="56"/>
    </row>
    <row r="592" spans="1:10" x14ac:dyDescent="0.3">
      <c r="A592" s="45">
        <v>584</v>
      </c>
      <c r="B592" s="79" t="s">
        <v>474</v>
      </c>
      <c r="C592" s="75" t="s">
        <v>3170</v>
      </c>
      <c r="D592" s="79" t="s">
        <v>1507</v>
      </c>
      <c r="E592" s="79" t="s">
        <v>3168</v>
      </c>
      <c r="F592" s="48"/>
      <c r="G592" s="56"/>
      <c r="H592" s="56"/>
      <c r="I592" s="56"/>
      <c r="J592" s="56"/>
    </row>
    <row r="593" spans="1:10" x14ac:dyDescent="0.3">
      <c r="A593" s="45">
        <v>585</v>
      </c>
      <c r="B593" s="79" t="s">
        <v>475</v>
      </c>
      <c r="C593" s="75" t="s">
        <v>3170</v>
      </c>
      <c r="D593" s="79" t="s">
        <v>1507</v>
      </c>
      <c r="E593" s="79" t="s">
        <v>3168</v>
      </c>
      <c r="F593" s="48"/>
      <c r="G593" s="56"/>
      <c r="H593" s="56"/>
      <c r="I593" s="56"/>
      <c r="J593" s="56"/>
    </row>
    <row r="594" spans="1:10" x14ac:dyDescent="0.3">
      <c r="A594" s="45">
        <v>586</v>
      </c>
      <c r="B594" s="79" t="s">
        <v>476</v>
      </c>
      <c r="C594" s="75" t="s">
        <v>3170</v>
      </c>
      <c r="D594" s="79" t="s">
        <v>1507</v>
      </c>
      <c r="E594" s="79" t="s">
        <v>3168</v>
      </c>
      <c r="F594" s="48"/>
      <c r="G594" s="56"/>
      <c r="H594" s="56"/>
      <c r="I594" s="56"/>
      <c r="J594" s="56"/>
    </row>
    <row r="595" spans="1:10" x14ac:dyDescent="0.3">
      <c r="A595" s="45">
        <v>587</v>
      </c>
      <c r="B595" s="79" t="s">
        <v>477</v>
      </c>
      <c r="C595" s="75" t="s">
        <v>3170</v>
      </c>
      <c r="D595" s="79" t="s">
        <v>1507</v>
      </c>
      <c r="E595" s="79" t="s">
        <v>3168</v>
      </c>
      <c r="F595" s="48"/>
      <c r="G595" s="56"/>
      <c r="H595" s="56"/>
      <c r="I595" s="56"/>
      <c r="J595" s="56"/>
    </row>
    <row r="596" spans="1:10" x14ac:dyDescent="0.3">
      <c r="A596" s="45">
        <v>588</v>
      </c>
      <c r="B596" s="79" t="s">
        <v>471</v>
      </c>
      <c r="C596" s="75" t="s">
        <v>3170</v>
      </c>
      <c r="D596" s="79" t="s">
        <v>1507</v>
      </c>
      <c r="E596" s="79" t="s">
        <v>3168</v>
      </c>
      <c r="F596" s="48"/>
      <c r="G596" s="56"/>
      <c r="H596" s="56"/>
      <c r="I596" s="56"/>
      <c r="J596" s="56"/>
    </row>
    <row r="597" spans="1:10" x14ac:dyDescent="0.3">
      <c r="A597" s="45">
        <v>589</v>
      </c>
      <c r="B597" s="79" t="s">
        <v>478</v>
      </c>
      <c r="C597" s="75" t="s">
        <v>3170</v>
      </c>
      <c r="D597" s="79" t="s">
        <v>1507</v>
      </c>
      <c r="E597" s="79" t="s">
        <v>3168</v>
      </c>
      <c r="F597" s="48"/>
      <c r="G597" s="56"/>
      <c r="H597" s="56"/>
      <c r="I597" s="56"/>
      <c r="J597" s="56"/>
    </row>
    <row r="598" spans="1:10" x14ac:dyDescent="0.3">
      <c r="A598" s="45">
        <v>590</v>
      </c>
      <c r="B598" s="79" t="s">
        <v>479</v>
      </c>
      <c r="C598" s="75" t="s">
        <v>3170</v>
      </c>
      <c r="D598" s="79" t="s">
        <v>1507</v>
      </c>
      <c r="E598" s="79" t="s">
        <v>3168</v>
      </c>
      <c r="F598" s="48"/>
      <c r="G598" s="56"/>
      <c r="H598" s="56"/>
      <c r="I598" s="56"/>
      <c r="J598" s="56"/>
    </row>
    <row r="599" spans="1:10" x14ac:dyDescent="0.3">
      <c r="A599" s="45">
        <v>591</v>
      </c>
      <c r="B599" s="79" t="s">
        <v>480</v>
      </c>
      <c r="C599" s="75" t="s">
        <v>3170</v>
      </c>
      <c r="D599" s="79" t="s">
        <v>1507</v>
      </c>
      <c r="E599" s="79" t="s">
        <v>3168</v>
      </c>
      <c r="F599" s="48"/>
      <c r="G599" s="56"/>
      <c r="H599" s="56"/>
      <c r="I599" s="56"/>
      <c r="J599" s="56"/>
    </row>
    <row r="600" spans="1:10" x14ac:dyDescent="0.3">
      <c r="A600" s="45">
        <v>592</v>
      </c>
      <c r="B600" s="79" t="s">
        <v>481</v>
      </c>
      <c r="C600" s="75" t="s">
        <v>3170</v>
      </c>
      <c r="D600" s="79" t="s">
        <v>1507</v>
      </c>
      <c r="E600" s="79" t="s">
        <v>3168</v>
      </c>
      <c r="F600" s="48"/>
      <c r="G600" s="56"/>
      <c r="H600" s="56"/>
      <c r="I600" s="56"/>
      <c r="J600" s="56"/>
    </row>
    <row r="601" spans="1:10" x14ac:dyDescent="0.3">
      <c r="A601" s="45">
        <v>593</v>
      </c>
      <c r="B601" s="79" t="s">
        <v>482</v>
      </c>
      <c r="C601" s="75" t="s">
        <v>3170</v>
      </c>
      <c r="D601" s="79" t="s">
        <v>1507</v>
      </c>
      <c r="E601" s="79" t="s">
        <v>3168</v>
      </c>
      <c r="F601" s="48"/>
      <c r="G601" s="56"/>
      <c r="H601" s="56"/>
      <c r="I601" s="56"/>
      <c r="J601" s="56"/>
    </row>
    <row r="602" spans="1:10" x14ac:dyDescent="0.3">
      <c r="A602" s="45">
        <v>594</v>
      </c>
      <c r="B602" s="79" t="s">
        <v>483</v>
      </c>
      <c r="C602" s="75" t="s">
        <v>3170</v>
      </c>
      <c r="D602" s="79" t="s">
        <v>1507</v>
      </c>
      <c r="E602" s="79" t="s">
        <v>3168</v>
      </c>
      <c r="F602" s="48"/>
      <c r="G602" s="56"/>
      <c r="H602" s="56"/>
      <c r="I602" s="56"/>
      <c r="J602" s="56"/>
    </row>
    <row r="603" spans="1:10" x14ac:dyDescent="0.3">
      <c r="A603" s="45">
        <v>595</v>
      </c>
      <c r="B603" s="79" t="s">
        <v>484</v>
      </c>
      <c r="C603" s="75" t="s">
        <v>3170</v>
      </c>
      <c r="D603" s="79" t="s">
        <v>1507</v>
      </c>
      <c r="E603" s="79" t="s">
        <v>3168</v>
      </c>
      <c r="F603" s="48"/>
      <c r="G603" s="56"/>
      <c r="H603" s="56"/>
      <c r="I603" s="56"/>
      <c r="J603" s="56"/>
    </row>
    <row r="604" spans="1:10" x14ac:dyDescent="0.3">
      <c r="A604" s="45">
        <v>596</v>
      </c>
      <c r="B604" s="79" t="s">
        <v>485</v>
      </c>
      <c r="C604" s="75" t="s">
        <v>3170</v>
      </c>
      <c r="D604" s="79" t="s">
        <v>1507</v>
      </c>
      <c r="E604" s="79" t="s">
        <v>3168</v>
      </c>
      <c r="F604" s="48"/>
      <c r="G604" s="56"/>
      <c r="H604" s="56"/>
      <c r="I604" s="56"/>
      <c r="J604" s="56"/>
    </row>
    <row r="605" spans="1:10" x14ac:dyDescent="0.3">
      <c r="A605" s="45">
        <v>597</v>
      </c>
      <c r="B605" s="79" t="s">
        <v>486</v>
      </c>
      <c r="C605" s="75" t="s">
        <v>3170</v>
      </c>
      <c r="D605" s="79" t="s">
        <v>1507</v>
      </c>
      <c r="E605" s="79" t="s">
        <v>3168</v>
      </c>
      <c r="F605" s="48"/>
      <c r="G605" s="56"/>
      <c r="H605" s="56"/>
      <c r="I605" s="56"/>
      <c r="J605" s="56"/>
    </row>
    <row r="606" spans="1:10" x14ac:dyDescent="0.3">
      <c r="A606" s="45">
        <v>598</v>
      </c>
      <c r="B606" s="79" t="s">
        <v>487</v>
      </c>
      <c r="C606" s="75" t="s">
        <v>3170</v>
      </c>
      <c r="D606" s="79" t="s">
        <v>1507</v>
      </c>
      <c r="E606" s="79" t="s">
        <v>3168</v>
      </c>
      <c r="F606" s="48"/>
      <c r="G606" s="56"/>
      <c r="H606" s="56"/>
      <c r="I606" s="56"/>
      <c r="J606" s="56"/>
    </row>
    <row r="607" spans="1:10" x14ac:dyDescent="0.3">
      <c r="A607" s="45">
        <v>599</v>
      </c>
      <c r="B607" s="79" t="s">
        <v>488</v>
      </c>
      <c r="C607" s="75" t="s">
        <v>3170</v>
      </c>
      <c r="D607" s="79" t="s">
        <v>1507</v>
      </c>
      <c r="E607" s="79" t="s">
        <v>3168</v>
      </c>
      <c r="F607" s="48"/>
      <c r="G607" s="56"/>
      <c r="H607" s="56"/>
      <c r="I607" s="56"/>
      <c r="J607" s="56"/>
    </row>
    <row r="608" spans="1:10" x14ac:dyDescent="0.3">
      <c r="A608" s="45">
        <v>600</v>
      </c>
      <c r="B608" s="79" t="s">
        <v>489</v>
      </c>
      <c r="C608" s="75" t="s">
        <v>3170</v>
      </c>
      <c r="D608" s="79" t="s">
        <v>1507</v>
      </c>
      <c r="E608" s="79" t="s">
        <v>3168</v>
      </c>
      <c r="F608" s="48"/>
      <c r="G608" s="56"/>
      <c r="H608" s="56"/>
      <c r="I608" s="56"/>
      <c r="J608" s="56"/>
    </row>
    <row r="609" spans="1:10" x14ac:dyDescent="0.3">
      <c r="A609" s="45">
        <v>601</v>
      </c>
      <c r="B609" s="79" t="s">
        <v>490</v>
      </c>
      <c r="C609" s="75" t="s">
        <v>3170</v>
      </c>
      <c r="D609" s="79" t="s">
        <v>1507</v>
      </c>
      <c r="E609" s="79" t="s">
        <v>3168</v>
      </c>
      <c r="F609" s="48"/>
      <c r="G609" s="56"/>
      <c r="H609" s="56"/>
      <c r="I609" s="56"/>
      <c r="J609" s="56"/>
    </row>
    <row r="610" spans="1:10" x14ac:dyDescent="0.3">
      <c r="A610" s="45">
        <v>602</v>
      </c>
      <c r="B610" s="79" t="s">
        <v>491</v>
      </c>
      <c r="C610" s="75" t="s">
        <v>3170</v>
      </c>
      <c r="D610" s="79" t="s">
        <v>1507</v>
      </c>
      <c r="E610" s="79" t="s">
        <v>3168</v>
      </c>
      <c r="F610" s="48"/>
      <c r="G610" s="56"/>
      <c r="H610" s="56"/>
      <c r="I610" s="56"/>
      <c r="J610" s="56"/>
    </row>
    <row r="611" spans="1:10" x14ac:dyDescent="0.3">
      <c r="A611" s="45">
        <v>603</v>
      </c>
      <c r="B611" s="79" t="s">
        <v>492</v>
      </c>
      <c r="C611" s="75" t="s">
        <v>3170</v>
      </c>
      <c r="D611" s="79" t="s">
        <v>1507</v>
      </c>
      <c r="E611" s="79" t="s">
        <v>3168</v>
      </c>
      <c r="F611" s="48"/>
      <c r="G611" s="56"/>
      <c r="H611" s="56"/>
      <c r="I611" s="56"/>
      <c r="J611" s="56"/>
    </row>
    <row r="612" spans="1:10" x14ac:dyDescent="0.3">
      <c r="A612" s="45">
        <v>604</v>
      </c>
      <c r="B612" s="79" t="s">
        <v>493</v>
      </c>
      <c r="C612" s="75" t="s">
        <v>3170</v>
      </c>
      <c r="D612" s="79" t="s">
        <v>1507</v>
      </c>
      <c r="E612" s="79" t="s">
        <v>3168</v>
      </c>
      <c r="F612" s="48"/>
      <c r="G612" s="56"/>
      <c r="H612" s="56"/>
      <c r="I612" s="56"/>
      <c r="J612" s="56"/>
    </row>
    <row r="613" spans="1:10" x14ac:dyDescent="0.3">
      <c r="A613" s="45">
        <v>605</v>
      </c>
      <c r="B613" s="79" t="s">
        <v>473</v>
      </c>
      <c r="C613" s="75" t="s">
        <v>3170</v>
      </c>
      <c r="D613" s="79" t="s">
        <v>1507</v>
      </c>
      <c r="E613" s="79" t="s">
        <v>3168</v>
      </c>
      <c r="F613" s="48"/>
      <c r="G613" s="56"/>
      <c r="H613" s="56"/>
      <c r="I613" s="56"/>
      <c r="J613" s="56"/>
    </row>
    <row r="614" spans="1:10" x14ac:dyDescent="0.3">
      <c r="A614" s="45">
        <v>606</v>
      </c>
      <c r="B614" s="79" t="s">
        <v>472</v>
      </c>
      <c r="C614" s="75" t="s">
        <v>3170</v>
      </c>
      <c r="D614" s="79" t="s">
        <v>1507</v>
      </c>
      <c r="E614" s="79" t="s">
        <v>3168</v>
      </c>
      <c r="F614" s="48"/>
      <c r="G614" s="56"/>
      <c r="H614" s="56"/>
      <c r="I614" s="56"/>
      <c r="J614" s="56"/>
    </row>
    <row r="615" spans="1:10" x14ac:dyDescent="0.3">
      <c r="A615" s="45">
        <v>607</v>
      </c>
      <c r="B615" s="79" t="s">
        <v>494</v>
      </c>
      <c r="C615" s="75" t="s">
        <v>3170</v>
      </c>
      <c r="D615" s="79" t="s">
        <v>1507</v>
      </c>
      <c r="E615" s="79" t="s">
        <v>3168</v>
      </c>
      <c r="F615" s="48"/>
      <c r="G615" s="56"/>
      <c r="H615" s="56"/>
      <c r="I615" s="56"/>
      <c r="J615" s="56"/>
    </row>
    <row r="616" spans="1:10" x14ac:dyDescent="0.3">
      <c r="A616" s="45">
        <v>608</v>
      </c>
      <c r="B616" s="79" t="s">
        <v>496</v>
      </c>
      <c r="C616" s="75" t="s">
        <v>3170</v>
      </c>
      <c r="D616" s="79" t="s">
        <v>1507</v>
      </c>
      <c r="E616" s="79" t="s">
        <v>3168</v>
      </c>
      <c r="F616" s="48"/>
      <c r="G616" s="56"/>
      <c r="H616" s="56"/>
      <c r="I616" s="56"/>
      <c r="J616" s="56"/>
    </row>
    <row r="617" spans="1:10" x14ac:dyDescent="0.3">
      <c r="A617" s="45">
        <v>609</v>
      </c>
      <c r="B617" s="79" t="s">
        <v>495</v>
      </c>
      <c r="C617" s="75" t="s">
        <v>3170</v>
      </c>
      <c r="D617" s="79" t="s">
        <v>1507</v>
      </c>
      <c r="E617" s="79" t="s">
        <v>3168</v>
      </c>
      <c r="F617" s="48"/>
      <c r="G617" s="56"/>
      <c r="H617" s="56"/>
      <c r="I617" s="56"/>
      <c r="J617" s="56"/>
    </row>
    <row r="618" spans="1:10" x14ac:dyDescent="0.3">
      <c r="A618" s="45">
        <v>610</v>
      </c>
      <c r="B618" s="79" t="s">
        <v>497</v>
      </c>
      <c r="C618" s="75" t="s">
        <v>3170</v>
      </c>
      <c r="D618" s="79" t="s">
        <v>1507</v>
      </c>
      <c r="E618" s="79" t="s">
        <v>3168</v>
      </c>
      <c r="F618" s="48"/>
      <c r="G618" s="56"/>
      <c r="H618" s="56"/>
      <c r="I618" s="56"/>
      <c r="J618" s="56"/>
    </row>
    <row r="619" spans="1:10" x14ac:dyDescent="0.3">
      <c r="A619" s="45">
        <v>611</v>
      </c>
      <c r="B619" s="79" t="s">
        <v>498</v>
      </c>
      <c r="C619" s="75" t="s">
        <v>3170</v>
      </c>
      <c r="D619" s="79" t="s">
        <v>1507</v>
      </c>
      <c r="E619" s="79" t="s">
        <v>3168</v>
      </c>
      <c r="F619" s="48"/>
      <c r="G619" s="56"/>
      <c r="H619" s="56"/>
      <c r="I619" s="56"/>
      <c r="J619" s="56"/>
    </row>
    <row r="620" spans="1:10" x14ac:dyDescent="0.3">
      <c r="A620" s="45">
        <v>612</v>
      </c>
      <c r="B620" s="79" t="s">
        <v>499</v>
      </c>
      <c r="C620" s="75" t="s">
        <v>3170</v>
      </c>
      <c r="D620" s="79" t="s">
        <v>1507</v>
      </c>
      <c r="E620" s="79" t="s">
        <v>3168</v>
      </c>
      <c r="F620" s="48"/>
      <c r="G620" s="56"/>
      <c r="H620" s="56"/>
      <c r="I620" s="56"/>
      <c r="J620" s="56"/>
    </row>
    <row r="621" spans="1:10" x14ac:dyDescent="0.3">
      <c r="A621" s="45">
        <v>613</v>
      </c>
      <c r="B621" s="79" t="s">
        <v>500</v>
      </c>
      <c r="C621" s="75" t="s">
        <v>3170</v>
      </c>
      <c r="D621" s="79" t="s">
        <v>1507</v>
      </c>
      <c r="E621" s="79" t="s">
        <v>3168</v>
      </c>
      <c r="F621" s="48"/>
      <c r="G621" s="56"/>
      <c r="H621" s="56"/>
      <c r="I621" s="56"/>
      <c r="J621" s="56"/>
    </row>
    <row r="622" spans="1:10" x14ac:dyDescent="0.3">
      <c r="A622" s="45">
        <v>614</v>
      </c>
      <c r="B622" s="79" t="s">
        <v>501</v>
      </c>
      <c r="C622" s="75" t="s">
        <v>3170</v>
      </c>
      <c r="D622" s="79" t="s">
        <v>1507</v>
      </c>
      <c r="E622" s="79" t="s">
        <v>3168</v>
      </c>
      <c r="F622" s="48"/>
      <c r="G622" s="56"/>
      <c r="H622" s="56"/>
      <c r="I622" s="56"/>
      <c r="J622" s="56"/>
    </row>
    <row r="623" spans="1:10" x14ac:dyDescent="0.3">
      <c r="A623" s="45">
        <v>615</v>
      </c>
      <c r="B623" s="79" t="s">
        <v>502</v>
      </c>
      <c r="C623" s="75" t="s">
        <v>3170</v>
      </c>
      <c r="D623" s="79" t="s">
        <v>1507</v>
      </c>
      <c r="E623" s="79" t="s">
        <v>3168</v>
      </c>
      <c r="F623" s="48"/>
      <c r="G623" s="56"/>
      <c r="H623" s="56"/>
      <c r="I623" s="56"/>
      <c r="J623" s="56"/>
    </row>
    <row r="624" spans="1:10" x14ac:dyDescent="0.3">
      <c r="A624" s="45">
        <v>616</v>
      </c>
      <c r="B624" s="79" t="s">
        <v>503</v>
      </c>
      <c r="C624" s="75" t="s">
        <v>3170</v>
      </c>
      <c r="D624" s="79" t="s">
        <v>1507</v>
      </c>
      <c r="E624" s="79" t="s">
        <v>3168</v>
      </c>
      <c r="F624" s="48"/>
      <c r="G624" s="56"/>
      <c r="H624" s="56"/>
      <c r="I624" s="56"/>
      <c r="J624" s="56"/>
    </row>
    <row r="625" spans="1:10" x14ac:dyDescent="0.3">
      <c r="A625" s="45">
        <v>617</v>
      </c>
      <c r="B625" s="79" t="s">
        <v>504</v>
      </c>
      <c r="C625" s="75" t="s">
        <v>3170</v>
      </c>
      <c r="D625" s="79" t="s">
        <v>1507</v>
      </c>
      <c r="E625" s="79" t="s">
        <v>3168</v>
      </c>
      <c r="F625" s="48"/>
      <c r="G625" s="56"/>
      <c r="H625" s="56"/>
      <c r="I625" s="56"/>
      <c r="J625" s="56"/>
    </row>
    <row r="626" spans="1:10" x14ac:dyDescent="0.3">
      <c r="A626" s="45">
        <v>618</v>
      </c>
      <c r="B626" s="79" t="s">
        <v>505</v>
      </c>
      <c r="C626" s="75" t="s">
        <v>3170</v>
      </c>
      <c r="D626" s="79" t="s">
        <v>1507</v>
      </c>
      <c r="E626" s="79" t="s">
        <v>3168</v>
      </c>
      <c r="F626" s="48"/>
      <c r="G626" s="56"/>
      <c r="H626" s="56"/>
      <c r="I626" s="56"/>
      <c r="J626" s="56"/>
    </row>
    <row r="627" spans="1:10" x14ac:dyDescent="0.3">
      <c r="A627" s="45">
        <v>619</v>
      </c>
      <c r="B627" s="79" t="s">
        <v>506</v>
      </c>
      <c r="C627" s="75" t="s">
        <v>3170</v>
      </c>
      <c r="D627" s="79" t="s">
        <v>1507</v>
      </c>
      <c r="E627" s="79" t="s">
        <v>3168</v>
      </c>
      <c r="F627" s="48"/>
      <c r="G627" s="56"/>
      <c r="H627" s="56"/>
      <c r="I627" s="56"/>
      <c r="J627" s="56"/>
    </row>
    <row r="628" spans="1:10" x14ac:dyDescent="0.3">
      <c r="A628" s="45">
        <v>620</v>
      </c>
      <c r="B628" s="79" t="s">
        <v>507</v>
      </c>
      <c r="C628" s="75" t="s">
        <v>3170</v>
      </c>
      <c r="D628" s="79" t="s">
        <v>1507</v>
      </c>
      <c r="E628" s="79" t="s">
        <v>3168</v>
      </c>
      <c r="F628" s="48"/>
      <c r="G628" s="56"/>
      <c r="H628" s="56"/>
      <c r="I628" s="56"/>
      <c r="J628" s="56"/>
    </row>
    <row r="629" spans="1:10" x14ac:dyDescent="0.3">
      <c r="A629" s="45">
        <v>621</v>
      </c>
      <c r="B629" s="79" t="s">
        <v>508</v>
      </c>
      <c r="C629" s="75" t="s">
        <v>3170</v>
      </c>
      <c r="D629" s="79" t="s">
        <v>1507</v>
      </c>
      <c r="E629" s="79" t="s">
        <v>3168</v>
      </c>
      <c r="F629" s="48"/>
      <c r="G629" s="56"/>
      <c r="H629" s="56"/>
      <c r="I629" s="56"/>
      <c r="J629" s="56"/>
    </row>
    <row r="630" spans="1:10" x14ac:dyDescent="0.3">
      <c r="A630" s="45">
        <v>622</v>
      </c>
      <c r="B630" s="79" t="s">
        <v>509</v>
      </c>
      <c r="C630" s="75" t="s">
        <v>3170</v>
      </c>
      <c r="D630" s="79" t="s">
        <v>1507</v>
      </c>
      <c r="E630" s="79" t="s">
        <v>3168</v>
      </c>
      <c r="F630" s="48"/>
      <c r="G630" s="56"/>
      <c r="H630" s="56"/>
      <c r="I630" s="56"/>
      <c r="J630" s="56"/>
    </row>
    <row r="631" spans="1:10" x14ac:dyDescent="0.3">
      <c r="A631" s="45">
        <v>623</v>
      </c>
      <c r="B631" s="79" t="s">
        <v>510</v>
      </c>
      <c r="C631" s="75" t="s">
        <v>3170</v>
      </c>
      <c r="D631" s="79" t="s">
        <v>1507</v>
      </c>
      <c r="E631" s="79" t="s">
        <v>3168</v>
      </c>
      <c r="F631" s="48"/>
      <c r="G631" s="56"/>
      <c r="H631" s="56"/>
      <c r="I631" s="56"/>
      <c r="J631" s="56"/>
    </row>
    <row r="632" spans="1:10" x14ac:dyDescent="0.3">
      <c r="A632" s="45">
        <v>624</v>
      </c>
      <c r="B632" s="79" t="s">
        <v>511</v>
      </c>
      <c r="C632" s="75" t="s">
        <v>3170</v>
      </c>
      <c r="D632" s="79" t="s">
        <v>1507</v>
      </c>
      <c r="E632" s="79" t="s">
        <v>3168</v>
      </c>
      <c r="F632" s="48"/>
      <c r="G632" s="56"/>
      <c r="H632" s="56"/>
      <c r="I632" s="56"/>
      <c r="J632" s="56"/>
    </row>
    <row r="633" spans="1:10" x14ac:dyDescent="0.3">
      <c r="A633" s="45">
        <v>625</v>
      </c>
      <c r="B633" s="79" t="s">
        <v>512</v>
      </c>
      <c r="C633" s="75" t="s">
        <v>3170</v>
      </c>
      <c r="D633" s="79" t="s">
        <v>1507</v>
      </c>
      <c r="E633" s="79" t="s">
        <v>3168</v>
      </c>
      <c r="F633" s="48"/>
      <c r="G633" s="56"/>
      <c r="H633" s="56"/>
      <c r="I633" s="56"/>
      <c r="J633" s="56"/>
    </row>
    <row r="634" spans="1:10" x14ac:dyDescent="0.3">
      <c r="A634" s="45">
        <v>626</v>
      </c>
      <c r="B634" s="79" t="s">
        <v>513</v>
      </c>
      <c r="C634" s="75" t="s">
        <v>3170</v>
      </c>
      <c r="D634" s="79" t="s">
        <v>1507</v>
      </c>
      <c r="E634" s="79" t="s">
        <v>3168</v>
      </c>
      <c r="F634" s="48"/>
      <c r="G634" s="56"/>
      <c r="H634" s="56"/>
      <c r="I634" s="56"/>
      <c r="J634" s="56"/>
    </row>
    <row r="635" spans="1:10" x14ac:dyDescent="0.3">
      <c r="A635" s="45">
        <v>627</v>
      </c>
      <c r="B635" s="79" t="s">
        <v>514</v>
      </c>
      <c r="C635" s="75" t="s">
        <v>3170</v>
      </c>
      <c r="D635" s="79" t="s">
        <v>1507</v>
      </c>
      <c r="E635" s="79" t="s">
        <v>3168</v>
      </c>
      <c r="F635" s="48"/>
      <c r="G635" s="56"/>
      <c r="H635" s="56"/>
      <c r="I635" s="56"/>
      <c r="J635" s="56"/>
    </row>
    <row r="636" spans="1:10" x14ac:dyDescent="0.3">
      <c r="A636" s="45">
        <v>628</v>
      </c>
      <c r="B636" s="79" t="s">
        <v>515</v>
      </c>
      <c r="C636" s="75" t="s">
        <v>3170</v>
      </c>
      <c r="D636" s="79" t="s">
        <v>1507</v>
      </c>
      <c r="E636" s="79" t="s">
        <v>3168</v>
      </c>
      <c r="F636" s="48"/>
      <c r="G636" s="56"/>
      <c r="H636" s="56"/>
      <c r="I636" s="56"/>
      <c r="J636" s="56"/>
    </row>
    <row r="637" spans="1:10" x14ac:dyDescent="0.3">
      <c r="A637" s="45">
        <v>629</v>
      </c>
      <c r="B637" s="79" t="s">
        <v>516</v>
      </c>
      <c r="C637" s="75" t="s">
        <v>3170</v>
      </c>
      <c r="D637" s="79" t="s">
        <v>1507</v>
      </c>
      <c r="E637" s="79" t="s">
        <v>3168</v>
      </c>
      <c r="F637" s="48"/>
      <c r="G637" s="56"/>
      <c r="H637" s="56"/>
      <c r="I637" s="56"/>
      <c r="J637" s="56"/>
    </row>
    <row r="638" spans="1:10" x14ac:dyDescent="0.3">
      <c r="A638" s="45">
        <v>630</v>
      </c>
      <c r="B638" s="79" t="s">
        <v>517</v>
      </c>
      <c r="C638" s="75" t="s">
        <v>3170</v>
      </c>
      <c r="D638" s="79" t="s">
        <v>1507</v>
      </c>
      <c r="E638" s="79" t="s">
        <v>3168</v>
      </c>
      <c r="F638" s="48"/>
      <c r="G638" s="56"/>
      <c r="H638" s="56"/>
      <c r="I638" s="56"/>
      <c r="J638" s="56"/>
    </row>
    <row r="639" spans="1:10" x14ac:dyDescent="0.3">
      <c r="A639" s="45">
        <v>631</v>
      </c>
      <c r="B639" s="79" t="s">
        <v>518</v>
      </c>
      <c r="C639" s="75" t="s">
        <v>3170</v>
      </c>
      <c r="D639" s="79" t="s">
        <v>1507</v>
      </c>
      <c r="E639" s="79" t="s">
        <v>3168</v>
      </c>
      <c r="F639" s="48"/>
      <c r="G639" s="56"/>
      <c r="H639" s="56"/>
      <c r="I639" s="56"/>
      <c r="J639" s="56"/>
    </row>
    <row r="640" spans="1:10" x14ac:dyDescent="0.3">
      <c r="A640" s="45">
        <v>632</v>
      </c>
      <c r="B640" s="79" t="s">
        <v>519</v>
      </c>
      <c r="C640" s="75" t="s">
        <v>3170</v>
      </c>
      <c r="D640" s="79" t="s">
        <v>1507</v>
      </c>
      <c r="E640" s="79" t="s">
        <v>3168</v>
      </c>
      <c r="F640" s="48"/>
      <c r="G640" s="56"/>
      <c r="H640" s="56"/>
      <c r="I640" s="56"/>
      <c r="J640" s="56"/>
    </row>
    <row r="641" spans="1:35" x14ac:dyDescent="0.3">
      <c r="A641" s="45">
        <v>633</v>
      </c>
      <c r="B641" s="79" t="s">
        <v>520</v>
      </c>
      <c r="C641" s="75" t="s">
        <v>3170</v>
      </c>
      <c r="D641" s="79" t="s">
        <v>1507</v>
      </c>
      <c r="E641" s="79" t="s">
        <v>3168</v>
      </c>
      <c r="F641" s="48"/>
      <c r="G641" s="56"/>
      <c r="H641" s="56"/>
      <c r="I641" s="56"/>
      <c r="J641" s="56"/>
    </row>
    <row r="642" spans="1:35" x14ac:dyDescent="0.3">
      <c r="A642" s="45">
        <v>634</v>
      </c>
      <c r="B642" s="79" t="s">
        <v>521</v>
      </c>
      <c r="C642" s="75" t="s">
        <v>3170</v>
      </c>
      <c r="D642" s="79" t="s">
        <v>1507</v>
      </c>
      <c r="E642" s="79" t="s">
        <v>3168</v>
      </c>
      <c r="F642" s="48"/>
      <c r="G642" s="56"/>
      <c r="H642" s="56"/>
      <c r="I642" s="56"/>
      <c r="J642" s="56"/>
    </row>
    <row r="643" spans="1:35" x14ac:dyDescent="0.3">
      <c r="A643" s="45">
        <v>635</v>
      </c>
      <c r="B643" s="79" t="s">
        <v>522</v>
      </c>
      <c r="C643" s="75" t="s">
        <v>3170</v>
      </c>
      <c r="D643" s="79" t="s">
        <v>1507</v>
      </c>
      <c r="E643" s="79" t="s">
        <v>3168</v>
      </c>
      <c r="F643" s="48"/>
      <c r="G643" s="56"/>
      <c r="H643" s="56"/>
      <c r="I643" s="56"/>
      <c r="J643" s="56"/>
    </row>
    <row r="644" spans="1:35" x14ac:dyDescent="0.3">
      <c r="A644" s="45">
        <v>636</v>
      </c>
      <c r="B644" s="79" t="s">
        <v>523</v>
      </c>
      <c r="C644" s="75" t="s">
        <v>3170</v>
      </c>
      <c r="D644" s="79" t="s">
        <v>1507</v>
      </c>
      <c r="E644" s="79" t="s">
        <v>3168</v>
      </c>
      <c r="F644" s="48"/>
      <c r="G644" s="56"/>
      <c r="H644" s="56"/>
      <c r="I644" s="56"/>
      <c r="J644" s="56"/>
    </row>
    <row r="645" spans="1:35" x14ac:dyDescent="0.3">
      <c r="A645" s="45">
        <v>637</v>
      </c>
      <c r="B645" s="79" t="s">
        <v>524</v>
      </c>
      <c r="C645" s="75" t="s">
        <v>3170</v>
      </c>
      <c r="D645" s="79" t="s">
        <v>1507</v>
      </c>
      <c r="E645" s="79" t="s">
        <v>3168</v>
      </c>
      <c r="F645" s="48"/>
      <c r="G645" s="56"/>
      <c r="H645" s="56"/>
      <c r="I645" s="56"/>
      <c r="J645" s="56"/>
    </row>
    <row r="646" spans="1:35" x14ac:dyDescent="0.3">
      <c r="A646" s="45">
        <v>638</v>
      </c>
      <c r="B646" s="79" t="s">
        <v>525</v>
      </c>
      <c r="C646" s="75" t="s">
        <v>3170</v>
      </c>
      <c r="D646" s="79" t="s">
        <v>1507</v>
      </c>
      <c r="E646" s="79" t="s">
        <v>3168</v>
      </c>
      <c r="F646" s="48"/>
      <c r="G646" s="56"/>
      <c r="H646" s="56"/>
      <c r="I646" s="56"/>
      <c r="J646" s="56"/>
    </row>
    <row r="647" spans="1:35" x14ac:dyDescent="0.3">
      <c r="A647" s="45">
        <v>639</v>
      </c>
      <c r="B647" s="79" t="s">
        <v>526</v>
      </c>
      <c r="C647" s="75" t="s">
        <v>3170</v>
      </c>
      <c r="D647" s="79" t="s">
        <v>1507</v>
      </c>
      <c r="E647" s="79" t="s">
        <v>3168</v>
      </c>
      <c r="F647" s="48"/>
      <c r="G647" s="56"/>
      <c r="H647" s="56"/>
      <c r="I647" s="56"/>
      <c r="J647" s="56"/>
    </row>
    <row r="648" spans="1:35" x14ac:dyDescent="0.3">
      <c r="A648" s="45">
        <v>640</v>
      </c>
      <c r="B648" s="79" t="s">
        <v>527</v>
      </c>
      <c r="C648" s="75" t="s">
        <v>3170</v>
      </c>
      <c r="D648" s="79" t="s">
        <v>1507</v>
      </c>
      <c r="E648" s="79" t="s">
        <v>3168</v>
      </c>
      <c r="F648" s="48"/>
      <c r="G648" s="56"/>
      <c r="H648" s="56"/>
      <c r="I648" s="56"/>
      <c r="J648" s="56"/>
    </row>
    <row r="649" spans="1:35" x14ac:dyDescent="0.3">
      <c r="A649" s="45">
        <v>641</v>
      </c>
      <c r="B649" s="79" t="s">
        <v>528</v>
      </c>
      <c r="C649" s="75" t="s">
        <v>3170</v>
      </c>
      <c r="D649" s="79" t="s">
        <v>1507</v>
      </c>
      <c r="E649" s="79" t="s">
        <v>3168</v>
      </c>
      <c r="F649" s="48"/>
      <c r="G649" s="56"/>
      <c r="H649" s="56"/>
      <c r="I649" s="56"/>
      <c r="J649" s="56"/>
    </row>
    <row r="650" spans="1:35" x14ac:dyDescent="0.3">
      <c r="A650" s="45">
        <v>642</v>
      </c>
      <c r="B650" s="79" t="s">
        <v>529</v>
      </c>
      <c r="C650" s="75" t="s">
        <v>3170</v>
      </c>
      <c r="D650" s="79" t="s">
        <v>1507</v>
      </c>
      <c r="E650" s="79" t="s">
        <v>3168</v>
      </c>
      <c r="F650" s="48"/>
      <c r="G650" s="56"/>
      <c r="H650" s="56"/>
      <c r="I650" s="56"/>
      <c r="J650" s="56"/>
      <c r="Y650" s="48" t="s">
        <v>1402</v>
      </c>
      <c r="Z650" s="48" t="s">
        <v>1350</v>
      </c>
      <c r="AA650" s="48" t="s">
        <v>1403</v>
      </c>
      <c r="AB650" s="48" t="s">
        <v>1350</v>
      </c>
      <c r="AC650" s="48" t="s">
        <v>1404</v>
      </c>
      <c r="AD650" s="48" t="s">
        <v>1392</v>
      </c>
      <c r="AE650" s="48" t="s">
        <v>1405</v>
      </c>
      <c r="AF650" s="48" t="s">
        <v>1406</v>
      </c>
      <c r="AG650" s="48" t="s">
        <v>1407</v>
      </c>
      <c r="AH650" s="48">
        <v>29</v>
      </c>
      <c r="AI650" s="48" t="s">
        <v>1408</v>
      </c>
    </row>
    <row r="651" spans="1:35" x14ac:dyDescent="0.3">
      <c r="A651" s="45">
        <v>643</v>
      </c>
      <c r="B651" s="79" t="s">
        <v>530</v>
      </c>
      <c r="C651" s="75" t="s">
        <v>3170</v>
      </c>
      <c r="D651" s="79" t="s">
        <v>1507</v>
      </c>
      <c r="E651" s="79" t="s">
        <v>3168</v>
      </c>
      <c r="F651" s="48"/>
      <c r="G651" s="56"/>
      <c r="H651" s="56"/>
      <c r="I651" s="56"/>
      <c r="J651" s="56"/>
    </row>
    <row r="652" spans="1:35" x14ac:dyDescent="0.3">
      <c r="A652" s="45">
        <v>644</v>
      </c>
      <c r="B652" s="79" t="s">
        <v>531</v>
      </c>
      <c r="C652" s="75" t="s">
        <v>3170</v>
      </c>
      <c r="D652" s="79" t="s">
        <v>1507</v>
      </c>
      <c r="E652" s="79" t="s">
        <v>3168</v>
      </c>
      <c r="F652" s="48"/>
      <c r="G652" s="56"/>
      <c r="H652" s="56"/>
      <c r="I652" s="56"/>
      <c r="J652" s="56"/>
    </row>
    <row r="653" spans="1:35" x14ac:dyDescent="0.3">
      <c r="A653" s="45">
        <v>645</v>
      </c>
      <c r="B653" s="79" t="s">
        <v>532</v>
      </c>
      <c r="C653" s="75" t="s">
        <v>3170</v>
      </c>
      <c r="D653" s="79" t="s">
        <v>1507</v>
      </c>
      <c r="E653" s="79" t="s">
        <v>3168</v>
      </c>
      <c r="F653" s="48"/>
      <c r="G653" s="56"/>
      <c r="H653" s="56"/>
      <c r="I653" s="56"/>
      <c r="J653" s="56"/>
    </row>
    <row r="654" spans="1:35" x14ac:dyDescent="0.3">
      <c r="A654" s="45">
        <v>646</v>
      </c>
      <c r="B654" s="79" t="s">
        <v>533</v>
      </c>
      <c r="C654" s="75" t="s">
        <v>3170</v>
      </c>
      <c r="D654" s="79" t="s">
        <v>1507</v>
      </c>
      <c r="E654" s="79" t="s">
        <v>3168</v>
      </c>
      <c r="F654" s="48"/>
      <c r="G654" s="56"/>
      <c r="H654" s="56"/>
      <c r="I654" s="56"/>
      <c r="J654" s="56"/>
    </row>
    <row r="655" spans="1:35" x14ac:dyDescent="0.3">
      <c r="A655" s="45">
        <v>647</v>
      </c>
      <c r="B655" s="79" t="s">
        <v>534</v>
      </c>
      <c r="C655" s="75" t="s">
        <v>3170</v>
      </c>
      <c r="D655" s="79" t="s">
        <v>1507</v>
      </c>
      <c r="E655" s="79" t="s">
        <v>3168</v>
      </c>
      <c r="F655" s="48"/>
      <c r="G655" s="56"/>
      <c r="H655" s="56"/>
      <c r="I655" s="56"/>
      <c r="J655" s="56"/>
    </row>
    <row r="656" spans="1:35" x14ac:dyDescent="0.3">
      <c r="A656" s="45">
        <v>648</v>
      </c>
      <c r="B656" s="79" t="s">
        <v>535</v>
      </c>
      <c r="C656" s="75" t="s">
        <v>3170</v>
      </c>
      <c r="D656" s="79" t="s">
        <v>1507</v>
      </c>
      <c r="E656" s="79" t="s">
        <v>3168</v>
      </c>
      <c r="F656" s="48"/>
      <c r="G656" s="56"/>
      <c r="H656" s="56"/>
      <c r="I656" s="56"/>
      <c r="J656" s="56"/>
    </row>
    <row r="657" spans="1:10" x14ac:dyDescent="0.3">
      <c r="A657" s="45">
        <v>649</v>
      </c>
      <c r="B657" s="79" t="s">
        <v>536</v>
      </c>
      <c r="C657" s="75" t="s">
        <v>3170</v>
      </c>
      <c r="D657" s="79" t="s">
        <v>1507</v>
      </c>
      <c r="E657" s="79" t="s">
        <v>3168</v>
      </c>
      <c r="F657" s="48"/>
      <c r="G657" s="56"/>
      <c r="H657" s="56"/>
      <c r="I657" s="56"/>
      <c r="J657" s="56"/>
    </row>
    <row r="658" spans="1:10" x14ac:dyDescent="0.3">
      <c r="A658" s="45">
        <v>650</v>
      </c>
      <c r="B658" s="79" t="s">
        <v>537</v>
      </c>
      <c r="C658" s="75" t="s">
        <v>3170</v>
      </c>
      <c r="D658" s="79" t="s">
        <v>1507</v>
      </c>
      <c r="E658" s="79" t="s">
        <v>3168</v>
      </c>
      <c r="F658" s="48"/>
      <c r="G658" s="56"/>
      <c r="H658" s="56"/>
      <c r="I658" s="56"/>
      <c r="J658" s="56"/>
    </row>
    <row r="659" spans="1:10" x14ac:dyDescent="0.3">
      <c r="A659" s="45">
        <v>651</v>
      </c>
      <c r="B659" s="79" t="s">
        <v>538</v>
      </c>
      <c r="C659" s="75" t="s">
        <v>3170</v>
      </c>
      <c r="D659" s="79" t="s">
        <v>1507</v>
      </c>
      <c r="E659" s="79" t="s">
        <v>3168</v>
      </c>
      <c r="F659" s="48"/>
      <c r="G659" s="56"/>
      <c r="H659" s="56"/>
      <c r="I659" s="56"/>
      <c r="J659" s="56"/>
    </row>
    <row r="660" spans="1:10" x14ac:dyDescent="0.3">
      <c r="A660" s="45">
        <v>652</v>
      </c>
      <c r="B660" s="79" t="s">
        <v>539</v>
      </c>
      <c r="C660" s="75" t="s">
        <v>3170</v>
      </c>
      <c r="D660" s="79" t="s">
        <v>1507</v>
      </c>
      <c r="E660" s="79" t="s">
        <v>3168</v>
      </c>
      <c r="F660" s="48"/>
      <c r="G660" s="56"/>
      <c r="H660" s="56"/>
      <c r="I660" s="56"/>
      <c r="J660" s="56"/>
    </row>
    <row r="661" spans="1:10" x14ac:dyDescent="0.3">
      <c r="A661" s="45">
        <v>653</v>
      </c>
      <c r="B661" s="79" t="s">
        <v>540</v>
      </c>
      <c r="C661" s="75" t="s">
        <v>3170</v>
      </c>
      <c r="D661" s="79" t="s">
        <v>1507</v>
      </c>
      <c r="E661" s="79" t="s">
        <v>3168</v>
      </c>
      <c r="F661" s="48"/>
      <c r="G661" s="56"/>
      <c r="H661" s="56"/>
      <c r="I661" s="56"/>
      <c r="J661" s="56"/>
    </row>
    <row r="662" spans="1:10" x14ac:dyDescent="0.3">
      <c r="A662" s="45">
        <v>654</v>
      </c>
      <c r="B662" s="79" t="s">
        <v>541</v>
      </c>
      <c r="C662" s="75" t="s">
        <v>3170</v>
      </c>
      <c r="D662" s="79" t="s">
        <v>1507</v>
      </c>
      <c r="E662" s="79" t="s">
        <v>3168</v>
      </c>
      <c r="F662" s="48"/>
      <c r="G662" s="56"/>
      <c r="H662" s="56"/>
      <c r="I662" s="56"/>
      <c r="J662" s="56"/>
    </row>
    <row r="663" spans="1:10" x14ac:dyDescent="0.3">
      <c r="A663" s="45">
        <v>655</v>
      </c>
      <c r="B663" s="79" t="s">
        <v>542</v>
      </c>
      <c r="C663" s="75" t="s">
        <v>3170</v>
      </c>
      <c r="D663" s="79" t="s">
        <v>1507</v>
      </c>
      <c r="E663" s="79" t="s">
        <v>3168</v>
      </c>
      <c r="F663" s="48"/>
      <c r="G663" s="56"/>
      <c r="H663" s="56"/>
      <c r="I663" s="56"/>
      <c r="J663" s="56"/>
    </row>
    <row r="664" spans="1:10" x14ac:dyDescent="0.3">
      <c r="A664" s="45">
        <v>656</v>
      </c>
      <c r="B664" s="79" t="s">
        <v>543</v>
      </c>
      <c r="C664" s="75" t="s">
        <v>3170</v>
      </c>
      <c r="D664" s="79" t="s">
        <v>1507</v>
      </c>
      <c r="E664" s="79" t="s">
        <v>3168</v>
      </c>
      <c r="F664" s="48"/>
      <c r="G664" s="56"/>
      <c r="H664" s="56"/>
      <c r="I664" s="56"/>
      <c r="J664" s="56"/>
    </row>
    <row r="665" spans="1:10" x14ac:dyDescent="0.3">
      <c r="A665" s="45">
        <v>657</v>
      </c>
      <c r="B665" s="79" t="s">
        <v>544</v>
      </c>
      <c r="C665" s="75" t="s">
        <v>3170</v>
      </c>
      <c r="D665" s="79" t="s">
        <v>1507</v>
      </c>
      <c r="E665" s="79" t="s">
        <v>3168</v>
      </c>
      <c r="F665" s="48"/>
      <c r="G665" s="56"/>
      <c r="H665" s="56"/>
      <c r="I665" s="56"/>
      <c r="J665" s="56"/>
    </row>
    <row r="666" spans="1:10" x14ac:dyDescent="0.3">
      <c r="A666" s="45">
        <v>658</v>
      </c>
      <c r="B666" s="79" t="s">
        <v>545</v>
      </c>
      <c r="C666" s="75" t="s">
        <v>3170</v>
      </c>
      <c r="D666" s="79" t="s">
        <v>1507</v>
      </c>
      <c r="E666" s="79" t="s">
        <v>3168</v>
      </c>
      <c r="F666" s="48"/>
      <c r="G666" s="56"/>
      <c r="H666" s="56"/>
      <c r="I666" s="56"/>
      <c r="J666" s="56"/>
    </row>
    <row r="667" spans="1:10" x14ac:dyDescent="0.3">
      <c r="A667" s="45">
        <v>659</v>
      </c>
      <c r="B667" s="79" t="s">
        <v>546</v>
      </c>
      <c r="C667" s="75" t="s">
        <v>3170</v>
      </c>
      <c r="D667" s="79" t="s">
        <v>1507</v>
      </c>
      <c r="E667" s="79" t="s">
        <v>3168</v>
      </c>
      <c r="F667" s="48"/>
      <c r="G667" s="56"/>
      <c r="H667" s="56"/>
      <c r="I667" s="56"/>
      <c r="J667" s="56"/>
    </row>
    <row r="668" spans="1:10" x14ac:dyDescent="0.3">
      <c r="A668" s="45">
        <v>660</v>
      </c>
      <c r="B668" s="79" t="s">
        <v>547</v>
      </c>
      <c r="C668" s="75" t="s">
        <v>3170</v>
      </c>
      <c r="D668" s="79" t="s">
        <v>1507</v>
      </c>
      <c r="E668" s="79" t="s">
        <v>3168</v>
      </c>
      <c r="F668" s="48"/>
      <c r="G668" s="56"/>
      <c r="H668" s="56"/>
      <c r="I668" s="56"/>
      <c r="J668" s="56"/>
    </row>
    <row r="669" spans="1:10" x14ac:dyDescent="0.3">
      <c r="A669" s="45">
        <v>661</v>
      </c>
      <c r="B669" s="79" t="s">
        <v>548</v>
      </c>
      <c r="C669" s="75" t="s">
        <v>3170</v>
      </c>
      <c r="D669" s="79" t="s">
        <v>1507</v>
      </c>
      <c r="E669" s="79" t="s">
        <v>3168</v>
      </c>
      <c r="F669" s="48"/>
      <c r="G669" s="56"/>
      <c r="H669" s="56"/>
      <c r="I669" s="56"/>
      <c r="J669" s="56"/>
    </row>
    <row r="670" spans="1:10" x14ac:dyDescent="0.3">
      <c r="A670" s="45">
        <v>662</v>
      </c>
      <c r="B670" s="79" t="s">
        <v>549</v>
      </c>
      <c r="C670" s="75" t="s">
        <v>3170</v>
      </c>
      <c r="D670" s="79" t="s">
        <v>1507</v>
      </c>
      <c r="E670" s="79" t="s">
        <v>3168</v>
      </c>
      <c r="F670" s="48"/>
      <c r="G670" s="56"/>
      <c r="H670" s="56"/>
      <c r="I670" s="56"/>
      <c r="J670" s="56"/>
    </row>
    <row r="671" spans="1:10" x14ac:dyDescent="0.3">
      <c r="A671" s="45">
        <v>663</v>
      </c>
      <c r="B671" s="79" t="s">
        <v>550</v>
      </c>
      <c r="C671" s="75" t="s">
        <v>3170</v>
      </c>
      <c r="D671" s="79" t="s">
        <v>1507</v>
      </c>
      <c r="E671" s="79" t="s">
        <v>3168</v>
      </c>
      <c r="F671" s="48"/>
      <c r="G671" s="56"/>
      <c r="H671" s="56"/>
      <c r="I671" s="56"/>
      <c r="J671" s="56"/>
    </row>
    <row r="672" spans="1:10" x14ac:dyDescent="0.3">
      <c r="A672" s="45">
        <v>664</v>
      </c>
      <c r="B672" s="79" t="s">
        <v>551</v>
      </c>
      <c r="C672" s="75" t="s">
        <v>3170</v>
      </c>
      <c r="D672" s="79" t="s">
        <v>1507</v>
      </c>
      <c r="E672" s="79" t="s">
        <v>3168</v>
      </c>
      <c r="F672" s="48"/>
      <c r="G672" s="56"/>
      <c r="H672" s="56"/>
      <c r="I672" s="56"/>
      <c r="J672" s="56"/>
    </row>
    <row r="673" spans="1:10" x14ac:dyDescent="0.3">
      <c r="A673" s="45">
        <v>665</v>
      </c>
      <c r="B673" s="79" t="s">
        <v>552</v>
      </c>
      <c r="C673" s="75" t="s">
        <v>3170</v>
      </c>
      <c r="D673" s="79" t="s">
        <v>1507</v>
      </c>
      <c r="E673" s="79" t="s">
        <v>3168</v>
      </c>
      <c r="F673" s="48"/>
      <c r="G673" s="56"/>
      <c r="H673" s="56"/>
      <c r="I673" s="56"/>
      <c r="J673" s="56"/>
    </row>
    <row r="674" spans="1:10" x14ac:dyDescent="0.3">
      <c r="A674" s="45">
        <v>666</v>
      </c>
      <c r="B674" s="79" t="s">
        <v>553</v>
      </c>
      <c r="C674" s="75" t="s">
        <v>3170</v>
      </c>
      <c r="D674" s="79" t="s">
        <v>1507</v>
      </c>
      <c r="E674" s="79" t="s">
        <v>3168</v>
      </c>
      <c r="F674" s="48"/>
      <c r="G674" s="56"/>
      <c r="H674" s="56"/>
      <c r="I674" s="56"/>
      <c r="J674" s="56"/>
    </row>
    <row r="675" spans="1:10" x14ac:dyDescent="0.3">
      <c r="A675" s="45">
        <v>667</v>
      </c>
      <c r="B675" s="79" t="s">
        <v>554</v>
      </c>
      <c r="C675" s="75" t="s">
        <v>3170</v>
      </c>
      <c r="D675" s="79" t="s">
        <v>1507</v>
      </c>
      <c r="E675" s="79" t="s">
        <v>3168</v>
      </c>
      <c r="F675" s="48"/>
      <c r="G675" s="56"/>
      <c r="H675" s="56"/>
      <c r="I675" s="56"/>
      <c r="J675" s="56"/>
    </row>
    <row r="676" spans="1:10" x14ac:dyDescent="0.3">
      <c r="A676" s="45">
        <v>668</v>
      </c>
      <c r="B676" s="79" t="s">
        <v>555</v>
      </c>
      <c r="C676" s="75" t="s">
        <v>3170</v>
      </c>
      <c r="D676" s="79" t="s">
        <v>1507</v>
      </c>
      <c r="E676" s="79" t="s">
        <v>3168</v>
      </c>
      <c r="F676" s="48"/>
      <c r="G676" s="56"/>
      <c r="H676" s="56"/>
      <c r="I676" s="56"/>
      <c r="J676" s="56"/>
    </row>
    <row r="677" spans="1:10" x14ac:dyDescent="0.3">
      <c r="A677" s="45">
        <v>669</v>
      </c>
      <c r="B677" s="79" t="s">
        <v>556</v>
      </c>
      <c r="C677" s="75" t="s">
        <v>3170</v>
      </c>
      <c r="D677" s="79" t="s">
        <v>1507</v>
      </c>
      <c r="E677" s="79" t="s">
        <v>3168</v>
      </c>
      <c r="F677" s="48"/>
      <c r="G677" s="56"/>
      <c r="H677" s="56"/>
      <c r="I677" s="56"/>
      <c r="J677" s="56"/>
    </row>
    <row r="678" spans="1:10" x14ac:dyDescent="0.3">
      <c r="A678" s="45">
        <v>670</v>
      </c>
      <c r="B678" s="79" t="s">
        <v>557</v>
      </c>
      <c r="C678" s="75" t="s">
        <v>3170</v>
      </c>
      <c r="D678" s="79" t="s">
        <v>1507</v>
      </c>
      <c r="E678" s="79" t="s">
        <v>3168</v>
      </c>
      <c r="F678" s="48"/>
      <c r="G678" s="56"/>
      <c r="H678" s="56"/>
      <c r="I678" s="56"/>
      <c r="J678" s="56"/>
    </row>
    <row r="679" spans="1:10" x14ac:dyDescent="0.3">
      <c r="A679" s="45">
        <v>671</v>
      </c>
      <c r="B679" s="79" t="s">
        <v>558</v>
      </c>
      <c r="C679" s="75" t="s">
        <v>3170</v>
      </c>
      <c r="D679" s="79" t="s">
        <v>1507</v>
      </c>
      <c r="E679" s="79" t="s">
        <v>3168</v>
      </c>
      <c r="F679" s="48"/>
      <c r="G679" s="56"/>
      <c r="H679" s="56"/>
      <c r="I679" s="56"/>
      <c r="J679" s="56"/>
    </row>
    <row r="680" spans="1:10" x14ac:dyDescent="0.3">
      <c r="A680" s="45">
        <v>672</v>
      </c>
      <c r="B680" s="79" t="s">
        <v>559</v>
      </c>
      <c r="C680" s="75" t="s">
        <v>3170</v>
      </c>
      <c r="D680" s="79" t="s">
        <v>1507</v>
      </c>
      <c r="E680" s="79" t="s">
        <v>3168</v>
      </c>
      <c r="F680" s="48"/>
      <c r="G680" s="56"/>
      <c r="H680" s="56"/>
      <c r="I680" s="56"/>
      <c r="J680" s="56"/>
    </row>
    <row r="681" spans="1:10" x14ac:dyDescent="0.3">
      <c r="A681" s="45">
        <v>673</v>
      </c>
      <c r="B681" s="79" t="s">
        <v>560</v>
      </c>
      <c r="C681" s="75" t="s">
        <v>3170</v>
      </c>
      <c r="D681" s="79" t="s">
        <v>1507</v>
      </c>
      <c r="E681" s="79" t="s">
        <v>3168</v>
      </c>
      <c r="F681" s="48"/>
      <c r="G681" s="56"/>
      <c r="H681" s="56"/>
      <c r="I681" s="56"/>
      <c r="J681" s="56"/>
    </row>
    <row r="682" spans="1:10" x14ac:dyDescent="0.3">
      <c r="A682" s="45">
        <v>674</v>
      </c>
      <c r="B682" s="79" t="s">
        <v>561</v>
      </c>
      <c r="C682" s="75" t="s">
        <v>3170</v>
      </c>
      <c r="D682" s="79" t="s">
        <v>1507</v>
      </c>
      <c r="E682" s="79" t="s">
        <v>3168</v>
      </c>
      <c r="F682" s="48"/>
      <c r="G682" s="56"/>
      <c r="H682" s="56"/>
      <c r="I682" s="56"/>
      <c r="J682" s="56"/>
    </row>
    <row r="683" spans="1:10" x14ac:dyDescent="0.3">
      <c r="A683" s="45">
        <v>675</v>
      </c>
      <c r="B683" s="79" t="s">
        <v>562</v>
      </c>
      <c r="C683" s="75" t="s">
        <v>3170</v>
      </c>
      <c r="D683" s="79" t="s">
        <v>1507</v>
      </c>
      <c r="E683" s="79" t="s">
        <v>3168</v>
      </c>
      <c r="F683" s="48"/>
      <c r="G683" s="56"/>
      <c r="H683" s="56"/>
      <c r="I683" s="56"/>
      <c r="J683" s="56"/>
    </row>
    <row r="684" spans="1:10" x14ac:dyDescent="0.3">
      <c r="A684" s="45">
        <v>676</v>
      </c>
      <c r="B684" s="79" t="s">
        <v>563</v>
      </c>
      <c r="C684" s="75" t="s">
        <v>3170</v>
      </c>
      <c r="D684" s="79" t="s">
        <v>1507</v>
      </c>
      <c r="E684" s="79" t="s">
        <v>3168</v>
      </c>
      <c r="F684" s="48"/>
      <c r="G684" s="56"/>
      <c r="H684" s="56"/>
      <c r="I684" s="56"/>
      <c r="J684" s="56"/>
    </row>
    <row r="685" spans="1:10" x14ac:dyDescent="0.3">
      <c r="A685" s="45">
        <v>677</v>
      </c>
      <c r="B685" s="79" t="s">
        <v>564</v>
      </c>
      <c r="C685" s="75" t="s">
        <v>3170</v>
      </c>
      <c r="D685" s="79" t="s">
        <v>1507</v>
      </c>
      <c r="E685" s="79" t="s">
        <v>3168</v>
      </c>
      <c r="F685" s="48"/>
      <c r="G685" s="56"/>
      <c r="H685" s="56"/>
      <c r="I685" s="56"/>
      <c r="J685" s="56"/>
    </row>
    <row r="686" spans="1:10" x14ac:dyDescent="0.3">
      <c r="A686" s="45">
        <v>678</v>
      </c>
      <c r="B686" s="79" t="s">
        <v>565</v>
      </c>
      <c r="C686" s="75" t="s">
        <v>3170</v>
      </c>
      <c r="D686" s="79" t="s">
        <v>1507</v>
      </c>
      <c r="E686" s="79" t="s">
        <v>3168</v>
      </c>
      <c r="F686" s="48"/>
      <c r="G686" s="56"/>
      <c r="H686" s="56"/>
      <c r="I686" s="56"/>
      <c r="J686" s="56"/>
    </row>
    <row r="687" spans="1:10" x14ac:dyDescent="0.3">
      <c r="A687" s="45">
        <v>679</v>
      </c>
      <c r="B687" s="79" t="s">
        <v>566</v>
      </c>
      <c r="C687" s="75" t="s">
        <v>3170</v>
      </c>
      <c r="D687" s="79" t="s">
        <v>1507</v>
      </c>
      <c r="E687" s="79" t="s">
        <v>3168</v>
      </c>
      <c r="F687" s="48"/>
      <c r="G687" s="56"/>
      <c r="H687" s="56"/>
      <c r="I687" s="56"/>
      <c r="J687" s="56"/>
    </row>
    <row r="688" spans="1:10" x14ac:dyDescent="0.3">
      <c r="A688" s="45">
        <v>680</v>
      </c>
      <c r="B688" s="79" t="s">
        <v>567</v>
      </c>
      <c r="C688" s="75" t="s">
        <v>3170</v>
      </c>
      <c r="D688" s="79" t="s">
        <v>1507</v>
      </c>
      <c r="E688" s="79" t="s">
        <v>3168</v>
      </c>
      <c r="F688" s="48"/>
      <c r="G688" s="56"/>
      <c r="H688" s="56"/>
      <c r="I688" s="56"/>
      <c r="J688" s="56"/>
    </row>
    <row r="689" spans="1:10" x14ac:dyDescent="0.3">
      <c r="A689" s="45">
        <v>681</v>
      </c>
      <c r="B689" s="79" t="s">
        <v>568</v>
      </c>
      <c r="C689" s="75" t="s">
        <v>3170</v>
      </c>
      <c r="D689" s="79" t="s">
        <v>1507</v>
      </c>
      <c r="E689" s="79" t="s">
        <v>3168</v>
      </c>
      <c r="F689" s="48"/>
      <c r="G689" s="56"/>
      <c r="H689" s="56"/>
      <c r="I689" s="56"/>
      <c r="J689" s="56"/>
    </row>
    <row r="690" spans="1:10" x14ac:dyDescent="0.3">
      <c r="A690" s="45">
        <v>682</v>
      </c>
      <c r="B690" s="79" t="s">
        <v>569</v>
      </c>
      <c r="C690" s="75" t="s">
        <v>3170</v>
      </c>
      <c r="D690" s="79" t="s">
        <v>1507</v>
      </c>
      <c r="E690" s="79" t="s">
        <v>3168</v>
      </c>
      <c r="F690" s="48"/>
      <c r="G690" s="56"/>
      <c r="H690" s="56"/>
      <c r="I690" s="56"/>
      <c r="J690" s="56"/>
    </row>
    <row r="691" spans="1:10" x14ac:dyDescent="0.3">
      <c r="A691" s="45">
        <v>683</v>
      </c>
      <c r="B691" s="79" t="s">
        <v>570</v>
      </c>
      <c r="C691" s="75" t="s">
        <v>3170</v>
      </c>
      <c r="D691" s="79" t="s">
        <v>1507</v>
      </c>
      <c r="E691" s="79" t="s">
        <v>3168</v>
      </c>
      <c r="F691" s="48"/>
      <c r="G691" s="56"/>
      <c r="H691" s="56"/>
      <c r="I691" s="56"/>
      <c r="J691" s="56"/>
    </row>
    <row r="692" spans="1:10" x14ac:dyDescent="0.3">
      <c r="A692" s="45">
        <v>684</v>
      </c>
      <c r="B692" s="79" t="s">
        <v>571</v>
      </c>
      <c r="C692" s="75" t="s">
        <v>3170</v>
      </c>
      <c r="D692" s="79" t="s">
        <v>1507</v>
      </c>
      <c r="E692" s="79" t="s">
        <v>3168</v>
      </c>
      <c r="F692" s="48"/>
      <c r="G692" s="56"/>
      <c r="H692" s="56"/>
      <c r="I692" s="56"/>
      <c r="J692" s="56"/>
    </row>
    <row r="693" spans="1:10" x14ac:dyDescent="0.3">
      <c r="A693" s="45">
        <v>685</v>
      </c>
      <c r="B693" s="79" t="s">
        <v>572</v>
      </c>
      <c r="C693" s="75" t="s">
        <v>3170</v>
      </c>
      <c r="D693" s="79" t="s">
        <v>1507</v>
      </c>
      <c r="E693" s="79" t="s">
        <v>3168</v>
      </c>
      <c r="F693" s="48"/>
      <c r="G693" s="56"/>
      <c r="H693" s="56"/>
      <c r="I693" s="56"/>
      <c r="J693" s="56"/>
    </row>
    <row r="694" spans="1:10" x14ac:dyDescent="0.3">
      <c r="A694" s="45">
        <v>686</v>
      </c>
      <c r="B694" s="79" t="s">
        <v>573</v>
      </c>
      <c r="C694" s="75" t="s">
        <v>3170</v>
      </c>
      <c r="D694" s="79" t="s">
        <v>1507</v>
      </c>
      <c r="E694" s="79" t="s">
        <v>3168</v>
      </c>
      <c r="F694" s="48"/>
      <c r="G694" s="56"/>
      <c r="H694" s="56"/>
      <c r="I694" s="56"/>
      <c r="J694" s="56"/>
    </row>
    <row r="695" spans="1:10" x14ac:dyDescent="0.3">
      <c r="A695" s="45">
        <v>687</v>
      </c>
      <c r="B695" s="79" t="s">
        <v>574</v>
      </c>
      <c r="C695" s="75" t="s">
        <v>3170</v>
      </c>
      <c r="D695" s="79" t="s">
        <v>1507</v>
      </c>
      <c r="E695" s="79" t="s">
        <v>3168</v>
      </c>
      <c r="F695" s="48"/>
      <c r="G695" s="56"/>
      <c r="H695" s="56"/>
      <c r="I695" s="56"/>
      <c r="J695" s="56"/>
    </row>
    <row r="696" spans="1:10" x14ac:dyDescent="0.3">
      <c r="A696" s="45">
        <v>688</v>
      </c>
      <c r="B696" s="79" t="s">
        <v>575</v>
      </c>
      <c r="C696" s="75" t="s">
        <v>3170</v>
      </c>
      <c r="D696" s="79" t="s">
        <v>1507</v>
      </c>
      <c r="E696" s="79" t="s">
        <v>3168</v>
      </c>
      <c r="F696" s="48"/>
      <c r="G696" s="56"/>
      <c r="H696" s="56"/>
      <c r="I696" s="56"/>
      <c r="J696" s="56"/>
    </row>
    <row r="697" spans="1:10" x14ac:dyDescent="0.3">
      <c r="A697" s="45">
        <v>689</v>
      </c>
      <c r="B697" s="79" t="s">
        <v>576</v>
      </c>
      <c r="C697" s="75" t="s">
        <v>3170</v>
      </c>
      <c r="D697" s="79" t="s">
        <v>1507</v>
      </c>
      <c r="E697" s="79" t="s">
        <v>3168</v>
      </c>
      <c r="F697" s="48"/>
      <c r="G697" s="56"/>
      <c r="H697" s="56"/>
      <c r="I697" s="56"/>
      <c r="J697" s="56"/>
    </row>
    <row r="698" spans="1:10" x14ac:dyDescent="0.3">
      <c r="A698" s="45">
        <v>690</v>
      </c>
      <c r="B698" s="79" t="s">
        <v>577</v>
      </c>
      <c r="C698" s="75" t="s">
        <v>3170</v>
      </c>
      <c r="D698" s="79" t="s">
        <v>1507</v>
      </c>
      <c r="E698" s="79" t="s">
        <v>3168</v>
      </c>
      <c r="F698" s="48"/>
      <c r="G698" s="56"/>
      <c r="H698" s="56"/>
      <c r="I698" s="56"/>
      <c r="J698" s="56"/>
    </row>
    <row r="699" spans="1:10" x14ac:dyDescent="0.3">
      <c r="A699" s="45">
        <v>691</v>
      </c>
      <c r="B699" s="79" t="s">
        <v>578</v>
      </c>
      <c r="C699" s="75" t="s">
        <v>3170</v>
      </c>
      <c r="D699" s="79" t="s">
        <v>1507</v>
      </c>
      <c r="E699" s="79" t="s">
        <v>3168</v>
      </c>
      <c r="F699" s="48"/>
      <c r="G699" s="56"/>
      <c r="H699" s="56"/>
      <c r="I699" s="56"/>
      <c r="J699" s="56"/>
    </row>
    <row r="700" spans="1:10" x14ac:dyDescent="0.3">
      <c r="A700" s="45">
        <v>692</v>
      </c>
      <c r="B700" s="79" t="s">
        <v>579</v>
      </c>
      <c r="C700" s="75" t="s">
        <v>3170</v>
      </c>
      <c r="D700" s="79" t="s">
        <v>1507</v>
      </c>
      <c r="E700" s="79" t="s">
        <v>3168</v>
      </c>
      <c r="F700" s="48"/>
      <c r="G700" s="56"/>
      <c r="H700" s="56"/>
      <c r="I700" s="56"/>
      <c r="J700" s="56"/>
    </row>
    <row r="701" spans="1:10" x14ac:dyDescent="0.3">
      <c r="A701" s="45">
        <v>693</v>
      </c>
      <c r="B701" s="79" t="s">
        <v>580</v>
      </c>
      <c r="C701" s="75" t="s">
        <v>3170</v>
      </c>
      <c r="D701" s="79" t="s">
        <v>1507</v>
      </c>
      <c r="E701" s="79" t="s">
        <v>3168</v>
      </c>
      <c r="F701" s="48"/>
      <c r="G701" s="56"/>
      <c r="H701" s="56"/>
      <c r="I701" s="56"/>
      <c r="J701" s="56"/>
    </row>
    <row r="702" spans="1:10" x14ac:dyDescent="0.3">
      <c r="A702" s="45">
        <v>694</v>
      </c>
      <c r="B702" s="79" t="s">
        <v>581</v>
      </c>
      <c r="C702" s="75" t="s">
        <v>3170</v>
      </c>
      <c r="D702" s="79" t="s">
        <v>1507</v>
      </c>
      <c r="E702" s="79" t="s">
        <v>3168</v>
      </c>
      <c r="F702" s="48"/>
      <c r="G702" s="56"/>
      <c r="H702" s="56"/>
      <c r="I702" s="56"/>
      <c r="J702" s="56"/>
    </row>
    <row r="703" spans="1:10" x14ac:dyDescent="0.3">
      <c r="A703" s="45">
        <v>695</v>
      </c>
      <c r="B703" s="79" t="s">
        <v>588</v>
      </c>
      <c r="C703" s="75" t="s">
        <v>3170</v>
      </c>
      <c r="D703" s="79" t="s">
        <v>1507</v>
      </c>
      <c r="E703" s="79" t="s">
        <v>3168</v>
      </c>
      <c r="F703" s="48"/>
      <c r="G703" s="56"/>
      <c r="H703" s="56"/>
      <c r="I703" s="56"/>
      <c r="J703" s="56"/>
    </row>
    <row r="704" spans="1:10" x14ac:dyDescent="0.3">
      <c r="A704" s="45">
        <v>696</v>
      </c>
      <c r="B704" s="79" t="s">
        <v>582</v>
      </c>
      <c r="C704" s="75" t="s">
        <v>3170</v>
      </c>
      <c r="D704" s="79" t="s">
        <v>1507</v>
      </c>
      <c r="E704" s="79" t="s">
        <v>3168</v>
      </c>
      <c r="F704" s="48"/>
      <c r="G704" s="56"/>
      <c r="H704" s="56"/>
      <c r="I704" s="56"/>
      <c r="J704" s="56"/>
    </row>
    <row r="705" spans="1:10" x14ac:dyDescent="0.3">
      <c r="A705" s="45">
        <v>697</v>
      </c>
      <c r="B705" s="79" t="s">
        <v>583</v>
      </c>
      <c r="C705" s="75" t="s">
        <v>3170</v>
      </c>
      <c r="D705" s="79" t="s">
        <v>1507</v>
      </c>
      <c r="E705" s="79" t="s">
        <v>3168</v>
      </c>
      <c r="F705" s="48"/>
      <c r="G705" s="56"/>
      <c r="H705" s="56"/>
      <c r="I705" s="56"/>
      <c r="J705" s="56"/>
    </row>
    <row r="706" spans="1:10" x14ac:dyDescent="0.3">
      <c r="A706" s="45">
        <v>698</v>
      </c>
      <c r="B706" s="79" t="s">
        <v>584</v>
      </c>
      <c r="C706" s="75" t="s">
        <v>3170</v>
      </c>
      <c r="D706" s="79" t="s">
        <v>1507</v>
      </c>
      <c r="E706" s="79" t="s">
        <v>3168</v>
      </c>
      <c r="F706" s="48"/>
      <c r="G706" s="56"/>
      <c r="H706" s="56"/>
      <c r="I706" s="56"/>
      <c r="J706" s="56"/>
    </row>
    <row r="707" spans="1:10" x14ac:dyDescent="0.3">
      <c r="A707" s="45">
        <v>699</v>
      </c>
      <c r="B707" s="79" t="s">
        <v>585</v>
      </c>
      <c r="C707" s="75" t="s">
        <v>3170</v>
      </c>
      <c r="D707" s="79" t="s">
        <v>1507</v>
      </c>
      <c r="E707" s="79" t="s">
        <v>3168</v>
      </c>
      <c r="F707" s="48"/>
      <c r="G707" s="56"/>
      <c r="H707" s="56"/>
      <c r="I707" s="56"/>
      <c r="J707" s="56"/>
    </row>
    <row r="708" spans="1:10" x14ac:dyDescent="0.3">
      <c r="A708" s="45">
        <v>700</v>
      </c>
      <c r="B708" s="79" t="s">
        <v>586</v>
      </c>
      <c r="C708" s="75" t="s">
        <v>3170</v>
      </c>
      <c r="D708" s="79" t="s">
        <v>1507</v>
      </c>
      <c r="E708" s="79" t="s">
        <v>3168</v>
      </c>
      <c r="F708" s="48"/>
      <c r="G708" s="56"/>
      <c r="H708" s="56"/>
      <c r="I708" s="56"/>
      <c r="J708" s="56"/>
    </row>
    <row r="709" spans="1:10" x14ac:dyDescent="0.3">
      <c r="A709" s="45">
        <v>701</v>
      </c>
      <c r="B709" s="79" t="s">
        <v>587</v>
      </c>
      <c r="C709" s="75" t="s">
        <v>3170</v>
      </c>
      <c r="D709" s="79" t="s">
        <v>1507</v>
      </c>
      <c r="E709" s="79" t="s">
        <v>3168</v>
      </c>
      <c r="F709" s="48"/>
      <c r="G709" s="56"/>
      <c r="H709" s="56"/>
      <c r="I709" s="56"/>
      <c r="J709" s="56"/>
    </row>
    <row r="710" spans="1:10" x14ac:dyDescent="0.3">
      <c r="A710" s="45">
        <v>702</v>
      </c>
      <c r="B710" s="79" t="s">
        <v>589</v>
      </c>
      <c r="C710" s="75" t="s">
        <v>3170</v>
      </c>
      <c r="D710" s="79" t="s">
        <v>1507</v>
      </c>
      <c r="E710" s="79" t="s">
        <v>3168</v>
      </c>
      <c r="F710" s="48"/>
      <c r="G710" s="56"/>
      <c r="H710" s="56"/>
      <c r="I710" s="56"/>
      <c r="J710" s="56"/>
    </row>
    <row r="711" spans="1:10" x14ac:dyDescent="0.3">
      <c r="A711" s="45">
        <v>703</v>
      </c>
      <c r="B711" s="79" t="s">
        <v>590</v>
      </c>
      <c r="C711" s="75" t="s">
        <v>3170</v>
      </c>
      <c r="D711" s="79" t="s">
        <v>1507</v>
      </c>
      <c r="E711" s="79" t="s">
        <v>3168</v>
      </c>
      <c r="F711" s="48"/>
      <c r="G711" s="56"/>
      <c r="H711" s="56"/>
      <c r="I711" s="56"/>
      <c r="J711" s="56"/>
    </row>
    <row r="712" spans="1:10" x14ac:dyDescent="0.3">
      <c r="A712" s="45">
        <v>704</v>
      </c>
      <c r="B712" s="79" t="s">
        <v>591</v>
      </c>
      <c r="C712" s="75" t="s">
        <v>3170</v>
      </c>
      <c r="D712" s="79" t="s">
        <v>1507</v>
      </c>
      <c r="E712" s="79" t="s">
        <v>3168</v>
      </c>
      <c r="F712" s="48"/>
      <c r="G712" s="56"/>
      <c r="H712" s="56"/>
      <c r="I712" s="56"/>
      <c r="J712" s="56"/>
    </row>
    <row r="713" spans="1:10" x14ac:dyDescent="0.3">
      <c r="A713" s="45">
        <v>705</v>
      </c>
      <c r="B713" s="79" t="s">
        <v>592</v>
      </c>
      <c r="C713" s="75" t="s">
        <v>3170</v>
      </c>
      <c r="D713" s="79" t="s">
        <v>1507</v>
      </c>
      <c r="E713" s="79" t="s">
        <v>3168</v>
      </c>
      <c r="F713" s="48"/>
      <c r="G713" s="56"/>
      <c r="H713" s="56"/>
      <c r="I713" s="56"/>
      <c r="J713" s="56"/>
    </row>
    <row r="714" spans="1:10" x14ac:dyDescent="0.3">
      <c r="A714" s="45">
        <v>706</v>
      </c>
      <c r="B714" s="79" t="s">
        <v>594</v>
      </c>
      <c r="C714" s="75" t="s">
        <v>3170</v>
      </c>
      <c r="D714" s="79" t="s">
        <v>1507</v>
      </c>
      <c r="E714" s="79" t="s">
        <v>3168</v>
      </c>
      <c r="F714" s="48"/>
      <c r="G714" s="56"/>
      <c r="H714" s="56"/>
      <c r="I714" s="56"/>
      <c r="J714" s="56"/>
    </row>
    <row r="715" spans="1:10" x14ac:dyDescent="0.3">
      <c r="A715" s="45">
        <v>707</v>
      </c>
      <c r="B715" s="79" t="s">
        <v>593</v>
      </c>
      <c r="C715" s="75" t="s">
        <v>3170</v>
      </c>
      <c r="D715" s="79" t="s">
        <v>1507</v>
      </c>
      <c r="E715" s="79" t="s">
        <v>3168</v>
      </c>
      <c r="F715" s="48"/>
      <c r="G715" s="56"/>
      <c r="H715" s="56"/>
      <c r="I715" s="56"/>
      <c r="J715" s="56"/>
    </row>
    <row r="716" spans="1:10" x14ac:dyDescent="0.3">
      <c r="A716" s="45">
        <v>708</v>
      </c>
      <c r="B716" s="79" t="s">
        <v>595</v>
      </c>
      <c r="C716" s="75" t="s">
        <v>3170</v>
      </c>
      <c r="D716" s="79" t="s">
        <v>1507</v>
      </c>
      <c r="E716" s="79" t="s">
        <v>3168</v>
      </c>
      <c r="F716" s="48"/>
      <c r="G716" s="56"/>
      <c r="H716" s="56"/>
      <c r="I716" s="56"/>
      <c r="J716" s="56"/>
    </row>
    <row r="717" spans="1:10" x14ac:dyDescent="0.3">
      <c r="A717" s="45">
        <v>709</v>
      </c>
      <c r="B717" s="79" t="s">
        <v>596</v>
      </c>
      <c r="C717" s="75" t="s">
        <v>3170</v>
      </c>
      <c r="D717" s="79" t="s">
        <v>1507</v>
      </c>
      <c r="E717" s="79" t="s">
        <v>3168</v>
      </c>
      <c r="F717" s="48"/>
      <c r="G717" s="56"/>
      <c r="H717" s="56"/>
      <c r="I717" s="56"/>
      <c r="J717" s="56"/>
    </row>
    <row r="718" spans="1:10" x14ac:dyDescent="0.3">
      <c r="A718" s="45">
        <v>710</v>
      </c>
      <c r="B718" s="79" t="s">
        <v>597</v>
      </c>
      <c r="C718" s="75" t="s">
        <v>3170</v>
      </c>
      <c r="D718" s="79" t="s">
        <v>1507</v>
      </c>
      <c r="E718" s="79" t="s">
        <v>3168</v>
      </c>
      <c r="F718" s="48"/>
      <c r="G718" s="56"/>
      <c r="H718" s="56"/>
      <c r="I718" s="56"/>
      <c r="J718" s="56"/>
    </row>
    <row r="719" spans="1:10" x14ac:dyDescent="0.3">
      <c r="A719" s="45">
        <v>711</v>
      </c>
      <c r="B719" s="79" t="s">
        <v>598</v>
      </c>
      <c r="C719" s="75" t="s">
        <v>3170</v>
      </c>
      <c r="D719" s="79" t="s">
        <v>1507</v>
      </c>
      <c r="E719" s="79" t="s">
        <v>3168</v>
      </c>
      <c r="F719" s="48"/>
      <c r="G719" s="56"/>
      <c r="H719" s="56"/>
      <c r="I719" s="56"/>
      <c r="J719" s="56"/>
    </row>
    <row r="720" spans="1:10" x14ac:dyDescent="0.3">
      <c r="A720" s="45">
        <v>712</v>
      </c>
      <c r="B720" s="79" t="s">
        <v>599</v>
      </c>
      <c r="C720" s="75" t="s">
        <v>3170</v>
      </c>
      <c r="D720" s="79" t="s">
        <v>1507</v>
      </c>
      <c r="E720" s="79" t="s">
        <v>3168</v>
      </c>
      <c r="F720" s="48"/>
      <c r="G720" s="56"/>
      <c r="H720" s="56"/>
      <c r="I720" s="56"/>
      <c r="J720" s="56"/>
    </row>
    <row r="721" spans="1:10" x14ac:dyDescent="0.3">
      <c r="A721" s="45">
        <v>713</v>
      </c>
      <c r="B721" s="79" t="s">
        <v>600</v>
      </c>
      <c r="C721" s="75" t="s">
        <v>3170</v>
      </c>
      <c r="D721" s="79" t="s">
        <v>1507</v>
      </c>
      <c r="E721" s="79" t="s">
        <v>3168</v>
      </c>
      <c r="F721" s="48"/>
      <c r="G721" s="56"/>
      <c r="H721" s="56"/>
      <c r="I721" s="56"/>
      <c r="J721" s="56"/>
    </row>
    <row r="722" spans="1:10" x14ac:dyDescent="0.3">
      <c r="A722" s="45">
        <v>714</v>
      </c>
      <c r="B722" s="79" t="s">
        <v>601</v>
      </c>
      <c r="C722" s="75" t="s">
        <v>3170</v>
      </c>
      <c r="D722" s="79" t="s">
        <v>1507</v>
      </c>
      <c r="E722" s="79" t="s">
        <v>3168</v>
      </c>
      <c r="F722" s="48"/>
      <c r="G722" s="56"/>
      <c r="H722" s="56"/>
      <c r="I722" s="56"/>
      <c r="J722" s="56"/>
    </row>
    <row r="723" spans="1:10" x14ac:dyDescent="0.3">
      <c r="A723" s="45">
        <v>715</v>
      </c>
      <c r="B723" s="79" t="s">
        <v>602</v>
      </c>
      <c r="C723" s="75" t="s">
        <v>3170</v>
      </c>
      <c r="D723" s="79" t="s">
        <v>1507</v>
      </c>
      <c r="E723" s="79" t="s">
        <v>3168</v>
      </c>
      <c r="F723" s="48"/>
      <c r="G723" s="56"/>
      <c r="H723" s="56"/>
      <c r="I723" s="56"/>
      <c r="J723" s="56"/>
    </row>
    <row r="724" spans="1:10" x14ac:dyDescent="0.3">
      <c r="A724" s="45">
        <v>716</v>
      </c>
      <c r="B724" s="79" t="s">
        <v>603</v>
      </c>
      <c r="C724" s="75" t="s">
        <v>3170</v>
      </c>
      <c r="D724" s="79" t="s">
        <v>1507</v>
      </c>
      <c r="E724" s="79" t="s">
        <v>3168</v>
      </c>
      <c r="F724" s="48"/>
      <c r="G724" s="56"/>
      <c r="H724" s="56"/>
      <c r="I724" s="56"/>
      <c r="J724" s="56"/>
    </row>
    <row r="725" spans="1:10" x14ac:dyDescent="0.3">
      <c r="A725" s="45">
        <v>717</v>
      </c>
      <c r="B725" s="79" t="s">
        <v>604</v>
      </c>
      <c r="C725" s="75" t="s">
        <v>3170</v>
      </c>
      <c r="D725" s="79" t="s">
        <v>1507</v>
      </c>
      <c r="E725" s="79" t="s">
        <v>3168</v>
      </c>
      <c r="F725" s="48"/>
      <c r="G725" s="56"/>
      <c r="H725" s="56"/>
      <c r="I725" s="56"/>
      <c r="J725" s="56"/>
    </row>
    <row r="726" spans="1:10" x14ac:dyDescent="0.3">
      <c r="A726" s="45">
        <v>718</v>
      </c>
      <c r="B726" s="79" t="s">
        <v>605</v>
      </c>
      <c r="C726" s="75" t="s">
        <v>3170</v>
      </c>
      <c r="D726" s="79" t="s">
        <v>1507</v>
      </c>
      <c r="E726" s="79" t="s">
        <v>3168</v>
      </c>
      <c r="F726" s="48"/>
      <c r="G726" s="56"/>
      <c r="H726" s="56"/>
      <c r="I726" s="56"/>
      <c r="J726" s="56"/>
    </row>
    <row r="727" spans="1:10" x14ac:dyDescent="0.3">
      <c r="A727" s="45">
        <v>719</v>
      </c>
      <c r="B727" s="79" t="s">
        <v>606</v>
      </c>
      <c r="C727" s="75" t="s">
        <v>3170</v>
      </c>
      <c r="D727" s="79" t="s">
        <v>1507</v>
      </c>
      <c r="E727" s="79" t="s">
        <v>3168</v>
      </c>
      <c r="F727" s="48"/>
      <c r="G727" s="56"/>
      <c r="H727" s="56"/>
      <c r="I727" s="56"/>
      <c r="J727" s="56"/>
    </row>
    <row r="728" spans="1:10" x14ac:dyDescent="0.3">
      <c r="A728" s="45">
        <v>720</v>
      </c>
      <c r="B728" s="79" t="s">
        <v>607</v>
      </c>
      <c r="C728" s="75" t="s">
        <v>3170</v>
      </c>
      <c r="D728" s="79" t="s">
        <v>1507</v>
      </c>
      <c r="E728" s="79" t="s">
        <v>3168</v>
      </c>
      <c r="F728" s="48"/>
      <c r="G728" s="56"/>
      <c r="H728" s="56"/>
      <c r="I728" s="56"/>
      <c r="J728" s="56"/>
    </row>
    <row r="729" spans="1:10" x14ac:dyDescent="0.3">
      <c r="A729" s="45">
        <v>721</v>
      </c>
      <c r="B729" s="79" t="s">
        <v>608</v>
      </c>
      <c r="C729" s="75" t="s">
        <v>3170</v>
      </c>
      <c r="D729" s="79" t="s">
        <v>1507</v>
      </c>
      <c r="E729" s="79" t="s">
        <v>3168</v>
      </c>
      <c r="F729" s="48"/>
      <c r="G729" s="56"/>
      <c r="H729" s="56"/>
      <c r="I729" s="56"/>
      <c r="J729" s="56"/>
    </row>
    <row r="730" spans="1:10" x14ac:dyDescent="0.3">
      <c r="A730" s="45">
        <v>722</v>
      </c>
      <c r="B730" s="79" t="s">
        <v>609</v>
      </c>
      <c r="C730" s="75" t="s">
        <v>3170</v>
      </c>
      <c r="D730" s="79" t="s">
        <v>1507</v>
      </c>
      <c r="E730" s="79" t="s">
        <v>3168</v>
      </c>
      <c r="F730" s="48"/>
      <c r="G730" s="56"/>
      <c r="H730" s="56"/>
      <c r="I730" s="56"/>
      <c r="J730" s="56"/>
    </row>
    <row r="731" spans="1:10" x14ac:dyDescent="0.3">
      <c r="A731" s="45">
        <v>723</v>
      </c>
      <c r="B731" s="79" t="s">
        <v>610</v>
      </c>
      <c r="C731" s="75" t="s">
        <v>3170</v>
      </c>
      <c r="D731" s="79" t="s">
        <v>1507</v>
      </c>
      <c r="E731" s="79" t="s">
        <v>3168</v>
      </c>
      <c r="F731" s="48"/>
      <c r="G731" s="56"/>
      <c r="H731" s="56"/>
      <c r="I731" s="56"/>
      <c r="J731" s="56"/>
    </row>
    <row r="732" spans="1:10" x14ac:dyDescent="0.3">
      <c r="A732" s="45">
        <v>724</v>
      </c>
      <c r="B732" s="79" t="s">
        <v>611</v>
      </c>
      <c r="C732" s="75" t="s">
        <v>3170</v>
      </c>
      <c r="D732" s="79" t="s">
        <v>1507</v>
      </c>
      <c r="E732" s="79" t="s">
        <v>3168</v>
      </c>
      <c r="F732" s="48"/>
      <c r="G732" s="56"/>
      <c r="H732" s="56"/>
      <c r="I732" s="56"/>
      <c r="J732" s="56"/>
    </row>
    <row r="733" spans="1:10" x14ac:dyDescent="0.3">
      <c r="A733" s="45">
        <v>725</v>
      </c>
      <c r="B733" s="79" t="s">
        <v>612</v>
      </c>
      <c r="C733" s="75" t="s">
        <v>3170</v>
      </c>
      <c r="D733" s="79" t="s">
        <v>1507</v>
      </c>
      <c r="E733" s="79" t="s">
        <v>3168</v>
      </c>
      <c r="F733" s="48"/>
      <c r="G733" s="56"/>
      <c r="H733" s="56"/>
      <c r="I733" s="56"/>
      <c r="J733" s="56"/>
    </row>
    <row r="734" spans="1:10" x14ac:dyDescent="0.3">
      <c r="A734" s="45">
        <v>726</v>
      </c>
      <c r="B734" s="79" t="s">
        <v>613</v>
      </c>
      <c r="C734" s="75" t="s">
        <v>3170</v>
      </c>
      <c r="D734" s="79" t="s">
        <v>1507</v>
      </c>
      <c r="E734" s="79" t="s">
        <v>3168</v>
      </c>
      <c r="F734" s="48"/>
      <c r="G734" s="56"/>
      <c r="H734" s="56"/>
      <c r="I734" s="56"/>
      <c r="J734" s="56"/>
    </row>
    <row r="735" spans="1:10" x14ac:dyDescent="0.3">
      <c r="A735" s="45">
        <v>727</v>
      </c>
      <c r="B735" s="79" t="s">
        <v>614</v>
      </c>
      <c r="C735" s="75" t="s">
        <v>3170</v>
      </c>
      <c r="D735" s="79" t="s">
        <v>1507</v>
      </c>
      <c r="E735" s="79" t="s">
        <v>3168</v>
      </c>
      <c r="F735" s="48"/>
      <c r="G735" s="56"/>
      <c r="H735" s="56"/>
      <c r="I735" s="56"/>
      <c r="J735" s="56"/>
    </row>
    <row r="736" spans="1:10" x14ac:dyDescent="0.3">
      <c r="A736" s="45">
        <v>728</v>
      </c>
      <c r="B736" s="79" t="s">
        <v>615</v>
      </c>
      <c r="C736" s="75" t="s">
        <v>3170</v>
      </c>
      <c r="D736" s="79" t="s">
        <v>1507</v>
      </c>
      <c r="E736" s="79" t="s">
        <v>3168</v>
      </c>
      <c r="F736" s="48"/>
      <c r="G736" s="56"/>
      <c r="H736" s="56"/>
      <c r="I736" s="56"/>
      <c r="J736" s="56"/>
    </row>
    <row r="737" spans="1:10" x14ac:dyDescent="0.3">
      <c r="A737" s="45">
        <v>729</v>
      </c>
      <c r="B737" s="79" t="s">
        <v>616</v>
      </c>
      <c r="C737" s="75" t="s">
        <v>3170</v>
      </c>
      <c r="D737" s="79" t="s">
        <v>1507</v>
      </c>
      <c r="E737" s="79" t="s">
        <v>3168</v>
      </c>
      <c r="F737" s="48"/>
      <c r="G737" s="56"/>
      <c r="H737" s="56"/>
      <c r="I737" s="56"/>
      <c r="J737" s="56"/>
    </row>
    <row r="738" spans="1:10" x14ac:dyDescent="0.3">
      <c r="A738" s="45">
        <v>730</v>
      </c>
      <c r="B738" s="79" t="s">
        <v>617</v>
      </c>
      <c r="C738" s="75" t="s">
        <v>3170</v>
      </c>
      <c r="D738" s="79" t="s">
        <v>1507</v>
      </c>
      <c r="E738" s="79" t="s">
        <v>3168</v>
      </c>
      <c r="F738" s="48"/>
      <c r="G738" s="56"/>
      <c r="H738" s="56"/>
      <c r="I738" s="56"/>
      <c r="J738" s="56"/>
    </row>
    <row r="739" spans="1:10" x14ac:dyDescent="0.3">
      <c r="A739" s="45">
        <v>731</v>
      </c>
      <c r="B739" s="79" t="s">
        <v>618</v>
      </c>
      <c r="C739" s="75" t="s">
        <v>3170</v>
      </c>
      <c r="D739" s="79" t="s">
        <v>1507</v>
      </c>
      <c r="E739" s="79" t="s">
        <v>3168</v>
      </c>
      <c r="F739" s="48"/>
      <c r="G739" s="56"/>
      <c r="H739" s="56"/>
      <c r="I739" s="56"/>
      <c r="J739" s="56"/>
    </row>
    <row r="740" spans="1:10" x14ac:dyDescent="0.3">
      <c r="A740" s="45">
        <v>732</v>
      </c>
      <c r="B740" s="79" t="s">
        <v>619</v>
      </c>
      <c r="C740" s="75" t="s">
        <v>3170</v>
      </c>
      <c r="D740" s="79" t="s">
        <v>1507</v>
      </c>
      <c r="E740" s="79" t="s">
        <v>3168</v>
      </c>
      <c r="F740" s="48"/>
      <c r="G740" s="56"/>
      <c r="H740" s="56"/>
      <c r="I740" s="56"/>
      <c r="J740" s="56"/>
    </row>
    <row r="741" spans="1:10" x14ac:dyDescent="0.3">
      <c r="A741" s="45">
        <v>733</v>
      </c>
      <c r="B741" s="79" t="s">
        <v>620</v>
      </c>
      <c r="C741" s="75" t="s">
        <v>3170</v>
      </c>
      <c r="D741" s="79" t="s">
        <v>1507</v>
      </c>
      <c r="E741" s="79" t="s">
        <v>3168</v>
      </c>
      <c r="F741" s="48"/>
      <c r="G741" s="56"/>
      <c r="H741" s="56"/>
      <c r="I741" s="56"/>
      <c r="J741" s="56"/>
    </row>
    <row r="742" spans="1:10" x14ac:dyDescent="0.3">
      <c r="A742" s="45">
        <v>734</v>
      </c>
      <c r="B742" s="79" t="s">
        <v>621</v>
      </c>
      <c r="C742" s="75" t="s">
        <v>3170</v>
      </c>
      <c r="D742" s="79" t="s">
        <v>1507</v>
      </c>
      <c r="E742" s="79" t="s">
        <v>3168</v>
      </c>
      <c r="F742" s="48"/>
      <c r="G742" s="56"/>
      <c r="H742" s="56"/>
      <c r="I742" s="56"/>
      <c r="J742" s="56"/>
    </row>
    <row r="743" spans="1:10" x14ac:dyDescent="0.3">
      <c r="A743" s="45">
        <v>735</v>
      </c>
      <c r="B743" s="79" t="s">
        <v>622</v>
      </c>
      <c r="C743" s="75" t="s">
        <v>3170</v>
      </c>
      <c r="D743" s="79" t="s">
        <v>1507</v>
      </c>
      <c r="E743" s="79" t="s">
        <v>3168</v>
      </c>
      <c r="F743" s="48"/>
      <c r="G743" s="56"/>
      <c r="H743" s="56"/>
      <c r="I743" s="56"/>
      <c r="J743" s="56"/>
    </row>
    <row r="744" spans="1:10" x14ac:dyDescent="0.3">
      <c r="A744" s="45">
        <v>736</v>
      </c>
      <c r="B744" s="79" t="s">
        <v>623</v>
      </c>
      <c r="C744" s="75" t="s">
        <v>3170</v>
      </c>
      <c r="D744" s="79" t="s">
        <v>1507</v>
      </c>
      <c r="E744" s="79" t="s">
        <v>3168</v>
      </c>
      <c r="F744" s="48"/>
      <c r="G744" s="56"/>
      <c r="H744" s="56"/>
      <c r="I744" s="56"/>
      <c r="J744" s="56"/>
    </row>
    <row r="745" spans="1:10" x14ac:dyDescent="0.3">
      <c r="A745" s="45">
        <v>737</v>
      </c>
      <c r="B745" s="79" t="s">
        <v>624</v>
      </c>
      <c r="C745" s="75" t="s">
        <v>3170</v>
      </c>
      <c r="D745" s="79" t="s">
        <v>1507</v>
      </c>
      <c r="E745" s="79" t="s">
        <v>3168</v>
      </c>
      <c r="F745" s="48"/>
      <c r="G745" s="56"/>
      <c r="H745" s="56"/>
      <c r="I745" s="56"/>
      <c r="J745" s="56"/>
    </row>
    <row r="746" spans="1:10" x14ac:dyDescent="0.3">
      <c r="A746" s="45">
        <v>738</v>
      </c>
      <c r="B746" s="79" t="s">
        <v>625</v>
      </c>
      <c r="C746" s="75" t="s">
        <v>3170</v>
      </c>
      <c r="D746" s="79" t="s">
        <v>1507</v>
      </c>
      <c r="E746" s="79" t="s">
        <v>3168</v>
      </c>
      <c r="F746" s="48"/>
      <c r="G746" s="56"/>
      <c r="H746" s="56"/>
      <c r="I746" s="56"/>
      <c r="J746" s="56"/>
    </row>
    <row r="747" spans="1:10" x14ac:dyDescent="0.3">
      <c r="A747" s="45">
        <v>739</v>
      </c>
      <c r="B747" s="79" t="s">
        <v>626</v>
      </c>
      <c r="C747" s="75" t="s">
        <v>3170</v>
      </c>
      <c r="D747" s="79" t="s">
        <v>1507</v>
      </c>
      <c r="E747" s="79" t="s">
        <v>3168</v>
      </c>
      <c r="F747" s="48"/>
      <c r="G747" s="56"/>
      <c r="H747" s="56"/>
      <c r="I747" s="56"/>
      <c r="J747" s="56"/>
    </row>
    <row r="748" spans="1:10" x14ac:dyDescent="0.3">
      <c r="A748" s="45">
        <v>740</v>
      </c>
      <c r="B748" s="79" t="s">
        <v>627</v>
      </c>
      <c r="C748" s="75" t="s">
        <v>3170</v>
      </c>
      <c r="D748" s="79" t="s">
        <v>1507</v>
      </c>
      <c r="E748" s="79" t="s">
        <v>3168</v>
      </c>
      <c r="F748" s="48"/>
      <c r="G748" s="56"/>
      <c r="H748" s="56"/>
      <c r="I748" s="56"/>
      <c r="J748" s="56"/>
    </row>
    <row r="749" spans="1:10" x14ac:dyDescent="0.3">
      <c r="A749" s="45">
        <v>741</v>
      </c>
      <c r="B749" s="79" t="s">
        <v>628</v>
      </c>
      <c r="C749" s="75" t="s">
        <v>3170</v>
      </c>
      <c r="D749" s="79" t="s">
        <v>1507</v>
      </c>
      <c r="E749" s="79" t="s">
        <v>3168</v>
      </c>
      <c r="F749" s="48"/>
      <c r="G749" s="56"/>
      <c r="H749" s="56"/>
      <c r="I749" s="56"/>
      <c r="J749" s="56"/>
    </row>
    <row r="750" spans="1:10" x14ac:dyDescent="0.3">
      <c r="A750" s="45">
        <v>742</v>
      </c>
      <c r="B750" s="79" t="s">
        <v>629</v>
      </c>
      <c r="C750" s="75" t="s">
        <v>3170</v>
      </c>
      <c r="D750" s="79" t="s">
        <v>1507</v>
      </c>
      <c r="E750" s="79" t="s">
        <v>3168</v>
      </c>
      <c r="F750" s="48"/>
      <c r="G750" s="56"/>
      <c r="H750" s="56"/>
      <c r="I750" s="56"/>
      <c r="J750" s="56"/>
    </row>
    <row r="751" spans="1:10" x14ac:dyDescent="0.3">
      <c r="A751" s="45">
        <v>743</v>
      </c>
      <c r="B751" s="79" t="s">
        <v>630</v>
      </c>
      <c r="C751" s="75" t="s">
        <v>3170</v>
      </c>
      <c r="D751" s="79" t="s">
        <v>1507</v>
      </c>
      <c r="E751" s="79" t="s">
        <v>3168</v>
      </c>
      <c r="F751" s="48"/>
      <c r="G751" s="56"/>
      <c r="H751" s="56"/>
      <c r="I751" s="56"/>
      <c r="J751" s="56"/>
    </row>
    <row r="752" spans="1:10" x14ac:dyDescent="0.3">
      <c r="A752" s="45">
        <v>744</v>
      </c>
      <c r="B752" s="79" t="s">
        <v>631</v>
      </c>
      <c r="C752" s="75" t="s">
        <v>3170</v>
      </c>
      <c r="D752" s="79" t="s">
        <v>1507</v>
      </c>
      <c r="E752" s="79" t="s">
        <v>3168</v>
      </c>
      <c r="F752" s="48"/>
      <c r="G752" s="56"/>
      <c r="H752" s="56"/>
      <c r="I752" s="56"/>
      <c r="J752" s="56"/>
    </row>
    <row r="753" spans="1:10" x14ac:dyDescent="0.3">
      <c r="A753" s="45">
        <v>745</v>
      </c>
      <c r="B753" s="79" t="s">
        <v>632</v>
      </c>
      <c r="C753" s="75" t="s">
        <v>3170</v>
      </c>
      <c r="D753" s="79" t="s">
        <v>1507</v>
      </c>
      <c r="E753" s="79" t="s">
        <v>3168</v>
      </c>
      <c r="F753" s="48"/>
      <c r="G753" s="56"/>
      <c r="H753" s="56"/>
      <c r="I753" s="56"/>
      <c r="J753" s="56"/>
    </row>
    <row r="754" spans="1:10" x14ac:dyDescent="0.3">
      <c r="A754" s="45">
        <v>746</v>
      </c>
      <c r="B754" s="79" t="s">
        <v>633</v>
      </c>
      <c r="C754" s="75" t="s">
        <v>3170</v>
      </c>
      <c r="D754" s="79" t="s">
        <v>1507</v>
      </c>
      <c r="E754" s="79" t="s">
        <v>3168</v>
      </c>
      <c r="F754" s="48"/>
      <c r="G754" s="56"/>
      <c r="H754" s="56"/>
      <c r="I754" s="56"/>
      <c r="J754" s="56"/>
    </row>
    <row r="755" spans="1:10" x14ac:dyDescent="0.3">
      <c r="A755" s="45">
        <v>747</v>
      </c>
      <c r="B755" s="79" t="s">
        <v>634</v>
      </c>
      <c r="C755" s="75" t="s">
        <v>3170</v>
      </c>
      <c r="D755" s="79" t="s">
        <v>1507</v>
      </c>
      <c r="E755" s="79" t="s">
        <v>3168</v>
      </c>
      <c r="F755" s="48"/>
      <c r="G755" s="56"/>
      <c r="H755" s="56"/>
      <c r="I755" s="56"/>
      <c r="J755" s="56"/>
    </row>
    <row r="756" spans="1:10" x14ac:dyDescent="0.3">
      <c r="A756" s="45">
        <v>748</v>
      </c>
      <c r="B756" s="79" t="s">
        <v>635</v>
      </c>
      <c r="C756" s="75" t="s">
        <v>3170</v>
      </c>
      <c r="D756" s="79" t="s">
        <v>1507</v>
      </c>
      <c r="E756" s="79" t="s">
        <v>3168</v>
      </c>
      <c r="F756" s="48"/>
      <c r="G756" s="56"/>
      <c r="H756" s="56"/>
      <c r="I756" s="56"/>
      <c r="J756" s="56"/>
    </row>
    <row r="757" spans="1:10" x14ac:dyDescent="0.3">
      <c r="A757" s="45">
        <v>749</v>
      </c>
      <c r="B757" s="79" t="s">
        <v>636</v>
      </c>
      <c r="C757" s="75" t="s">
        <v>3170</v>
      </c>
      <c r="D757" s="79" t="s">
        <v>1507</v>
      </c>
      <c r="E757" s="79" t="s">
        <v>3168</v>
      </c>
      <c r="F757" s="48"/>
      <c r="G757" s="56"/>
      <c r="H757" s="56"/>
      <c r="I757" s="56"/>
      <c r="J757" s="56"/>
    </row>
    <row r="758" spans="1:10" x14ac:dyDescent="0.3">
      <c r="A758" s="45">
        <v>750</v>
      </c>
      <c r="B758" s="79" t="s">
        <v>637</v>
      </c>
      <c r="C758" s="75" t="s">
        <v>3170</v>
      </c>
      <c r="D758" s="79" t="s">
        <v>1507</v>
      </c>
      <c r="E758" s="79" t="s">
        <v>3168</v>
      </c>
      <c r="F758" s="48"/>
      <c r="G758" s="56"/>
      <c r="H758" s="56"/>
      <c r="I758" s="56"/>
      <c r="J758" s="56"/>
    </row>
    <row r="759" spans="1:10" x14ac:dyDescent="0.3">
      <c r="A759" s="45">
        <v>751</v>
      </c>
      <c r="B759" s="79" t="s">
        <v>638</v>
      </c>
      <c r="C759" s="75" t="s">
        <v>3170</v>
      </c>
      <c r="D759" s="79" t="s">
        <v>1507</v>
      </c>
      <c r="E759" s="79" t="s">
        <v>3168</v>
      </c>
      <c r="F759" s="48"/>
      <c r="G759" s="56"/>
      <c r="H759" s="56"/>
      <c r="I759" s="56"/>
      <c r="J759" s="56"/>
    </row>
    <row r="760" spans="1:10" x14ac:dyDescent="0.3">
      <c r="A760" s="45">
        <v>752</v>
      </c>
      <c r="B760" s="79" t="s">
        <v>639</v>
      </c>
      <c r="C760" s="75" t="s">
        <v>3170</v>
      </c>
      <c r="D760" s="79" t="s">
        <v>1507</v>
      </c>
      <c r="E760" s="79" t="s">
        <v>3168</v>
      </c>
      <c r="F760" s="48"/>
      <c r="G760" s="56"/>
      <c r="H760" s="56"/>
      <c r="I760" s="56"/>
      <c r="J760" s="56"/>
    </row>
    <row r="761" spans="1:10" x14ac:dyDescent="0.3">
      <c r="A761" s="45">
        <v>753</v>
      </c>
      <c r="B761" s="79" t="s">
        <v>640</v>
      </c>
      <c r="C761" s="75" t="s">
        <v>3170</v>
      </c>
      <c r="D761" s="79" t="s">
        <v>1507</v>
      </c>
      <c r="E761" s="79" t="s">
        <v>3168</v>
      </c>
      <c r="F761" s="48"/>
      <c r="G761" s="56"/>
      <c r="H761" s="56"/>
      <c r="I761" s="56"/>
      <c r="J761" s="56"/>
    </row>
    <row r="762" spans="1:10" x14ac:dyDescent="0.3">
      <c r="A762" s="45">
        <v>754</v>
      </c>
      <c r="B762" s="79" t="s">
        <v>641</v>
      </c>
      <c r="C762" s="75" t="s">
        <v>3170</v>
      </c>
      <c r="D762" s="79" t="s">
        <v>1507</v>
      </c>
      <c r="E762" s="79" t="s">
        <v>3168</v>
      </c>
      <c r="F762" s="48"/>
      <c r="G762" s="56"/>
      <c r="H762" s="56"/>
      <c r="I762" s="56"/>
      <c r="J762" s="56"/>
    </row>
    <row r="763" spans="1:10" x14ac:dyDescent="0.3">
      <c r="A763" s="45">
        <v>755</v>
      </c>
      <c r="B763" s="79" t="s">
        <v>642</v>
      </c>
      <c r="C763" s="75" t="s">
        <v>3170</v>
      </c>
      <c r="D763" s="79" t="s">
        <v>1507</v>
      </c>
      <c r="E763" s="79" t="s">
        <v>3168</v>
      </c>
      <c r="F763" s="48"/>
      <c r="G763" s="56"/>
      <c r="H763" s="56"/>
      <c r="I763" s="56"/>
      <c r="J763" s="56"/>
    </row>
    <row r="764" spans="1:10" x14ac:dyDescent="0.3">
      <c r="A764" s="45">
        <v>756</v>
      </c>
      <c r="B764" s="79" t="s">
        <v>643</v>
      </c>
      <c r="C764" s="75" t="s">
        <v>3170</v>
      </c>
      <c r="D764" s="79" t="s">
        <v>1507</v>
      </c>
      <c r="E764" s="79" t="s">
        <v>3168</v>
      </c>
      <c r="F764" s="48"/>
      <c r="G764" s="56"/>
      <c r="H764" s="56"/>
      <c r="I764" s="56"/>
      <c r="J764" s="56"/>
    </row>
    <row r="765" spans="1:10" x14ac:dyDescent="0.3">
      <c r="A765" s="45">
        <v>757</v>
      </c>
      <c r="B765" s="79" t="s">
        <v>644</v>
      </c>
      <c r="C765" s="75" t="s">
        <v>3170</v>
      </c>
      <c r="D765" s="79" t="s">
        <v>1507</v>
      </c>
      <c r="E765" s="79" t="s">
        <v>3168</v>
      </c>
      <c r="F765" s="48"/>
      <c r="G765" s="56"/>
      <c r="H765" s="56"/>
      <c r="I765" s="56"/>
      <c r="J765" s="56"/>
    </row>
    <row r="766" spans="1:10" x14ac:dyDescent="0.3">
      <c r="A766" s="45">
        <v>758</v>
      </c>
      <c r="B766" s="79" t="s">
        <v>645</v>
      </c>
      <c r="C766" s="75" t="s">
        <v>3170</v>
      </c>
      <c r="D766" s="79" t="s">
        <v>1507</v>
      </c>
      <c r="E766" s="79" t="s">
        <v>3168</v>
      </c>
      <c r="F766" s="48"/>
      <c r="G766" s="56"/>
      <c r="H766" s="56"/>
      <c r="I766" s="56"/>
      <c r="J766" s="56"/>
    </row>
    <row r="767" spans="1:10" x14ac:dyDescent="0.3">
      <c r="A767" s="45">
        <v>759</v>
      </c>
      <c r="B767" s="79" t="s">
        <v>646</v>
      </c>
      <c r="C767" s="75" t="s">
        <v>3170</v>
      </c>
      <c r="D767" s="79" t="s">
        <v>1507</v>
      </c>
      <c r="E767" s="79" t="s">
        <v>3168</v>
      </c>
      <c r="F767" s="48"/>
      <c r="G767" s="56"/>
      <c r="H767" s="56"/>
      <c r="I767" s="56"/>
      <c r="J767" s="56"/>
    </row>
    <row r="768" spans="1:10" x14ac:dyDescent="0.3">
      <c r="A768" s="45">
        <v>760</v>
      </c>
      <c r="B768" s="79" t="s">
        <v>647</v>
      </c>
      <c r="C768" s="75" t="s">
        <v>3170</v>
      </c>
      <c r="D768" s="79" t="s">
        <v>1507</v>
      </c>
      <c r="E768" s="79" t="s">
        <v>3168</v>
      </c>
      <c r="F768" s="48"/>
      <c r="G768" s="56"/>
      <c r="H768" s="56"/>
      <c r="I768" s="56"/>
      <c r="J768" s="56"/>
    </row>
    <row r="769" spans="1:10" x14ac:dyDescent="0.3">
      <c r="A769" s="45">
        <v>761</v>
      </c>
      <c r="B769" s="79" t="s">
        <v>650</v>
      </c>
      <c r="C769" s="75" t="s">
        <v>3170</v>
      </c>
      <c r="D769" s="79" t="s">
        <v>1507</v>
      </c>
      <c r="E769" s="79" t="s">
        <v>3168</v>
      </c>
      <c r="F769" s="48"/>
      <c r="G769" s="56"/>
      <c r="H769" s="56"/>
      <c r="I769" s="56"/>
      <c r="J769" s="56"/>
    </row>
    <row r="770" spans="1:10" x14ac:dyDescent="0.3">
      <c r="A770" s="45">
        <v>762</v>
      </c>
      <c r="B770" s="79" t="s">
        <v>648</v>
      </c>
      <c r="C770" s="75" t="s">
        <v>3170</v>
      </c>
      <c r="D770" s="79" t="s">
        <v>1507</v>
      </c>
      <c r="E770" s="79" t="s">
        <v>3168</v>
      </c>
      <c r="F770" s="48"/>
      <c r="G770" s="56"/>
      <c r="H770" s="56"/>
      <c r="I770" s="56"/>
      <c r="J770" s="56"/>
    </row>
    <row r="771" spans="1:10" x14ac:dyDescent="0.3">
      <c r="A771" s="45">
        <v>763</v>
      </c>
      <c r="B771" s="79" t="s">
        <v>649</v>
      </c>
      <c r="C771" s="75" t="s">
        <v>3170</v>
      </c>
      <c r="D771" s="79" t="s">
        <v>1507</v>
      </c>
      <c r="E771" s="79" t="s">
        <v>3168</v>
      </c>
      <c r="F771" s="48"/>
      <c r="G771" s="56"/>
      <c r="H771" s="56"/>
      <c r="I771" s="56"/>
      <c r="J771" s="56"/>
    </row>
    <row r="772" spans="1:10" x14ac:dyDescent="0.3">
      <c r="A772" s="45">
        <v>764</v>
      </c>
      <c r="B772" s="79" t="s">
        <v>651</v>
      </c>
      <c r="C772" s="75" t="s">
        <v>3170</v>
      </c>
      <c r="D772" s="79" t="s">
        <v>1507</v>
      </c>
      <c r="E772" s="79" t="s">
        <v>3168</v>
      </c>
      <c r="F772" s="48"/>
      <c r="G772" s="56"/>
      <c r="H772" s="56"/>
      <c r="I772" s="56"/>
      <c r="J772" s="56"/>
    </row>
    <row r="773" spans="1:10" x14ac:dyDescent="0.3">
      <c r="A773" s="45">
        <v>765</v>
      </c>
      <c r="B773" s="79" t="s">
        <v>652</v>
      </c>
      <c r="C773" s="75" t="s">
        <v>3170</v>
      </c>
      <c r="D773" s="79" t="s">
        <v>1507</v>
      </c>
      <c r="E773" s="79" t="s">
        <v>3168</v>
      </c>
      <c r="F773" s="48"/>
      <c r="G773" s="56"/>
      <c r="H773" s="56"/>
      <c r="I773" s="56"/>
      <c r="J773" s="56"/>
    </row>
    <row r="774" spans="1:10" x14ac:dyDescent="0.3">
      <c r="A774" s="45">
        <v>766</v>
      </c>
      <c r="B774" s="79" t="s">
        <v>653</v>
      </c>
      <c r="C774" s="75" t="s">
        <v>3170</v>
      </c>
      <c r="D774" s="79" t="s">
        <v>1507</v>
      </c>
      <c r="E774" s="79" t="s">
        <v>3168</v>
      </c>
      <c r="F774" s="48"/>
      <c r="G774" s="56"/>
      <c r="H774" s="56"/>
      <c r="I774" s="56"/>
      <c r="J774" s="56"/>
    </row>
    <row r="775" spans="1:10" x14ac:dyDescent="0.3">
      <c r="A775" s="45">
        <v>767</v>
      </c>
      <c r="B775" s="79" t="s">
        <v>654</v>
      </c>
      <c r="C775" s="75" t="s">
        <v>3170</v>
      </c>
      <c r="D775" s="79" t="s">
        <v>1507</v>
      </c>
      <c r="E775" s="79" t="s">
        <v>3168</v>
      </c>
      <c r="F775" s="48"/>
      <c r="G775" s="56"/>
      <c r="H775" s="56"/>
      <c r="I775" s="56"/>
      <c r="J775" s="56"/>
    </row>
    <row r="776" spans="1:10" x14ac:dyDescent="0.3">
      <c r="A776" s="45">
        <v>768</v>
      </c>
      <c r="B776" s="79" t="s">
        <v>655</v>
      </c>
      <c r="C776" s="75" t="s">
        <v>3170</v>
      </c>
      <c r="D776" s="79" t="s">
        <v>1507</v>
      </c>
      <c r="E776" s="79" t="s">
        <v>3168</v>
      </c>
      <c r="F776" s="48"/>
      <c r="G776" s="56"/>
      <c r="H776" s="56"/>
      <c r="I776" s="56"/>
      <c r="J776" s="56"/>
    </row>
    <row r="777" spans="1:10" x14ac:dyDescent="0.3">
      <c r="A777" s="45">
        <v>769</v>
      </c>
      <c r="B777" s="79" t="s">
        <v>656</v>
      </c>
      <c r="C777" s="75" t="s">
        <v>3170</v>
      </c>
      <c r="D777" s="79" t="s">
        <v>1507</v>
      </c>
      <c r="E777" s="79" t="s">
        <v>3168</v>
      </c>
      <c r="F777" s="48"/>
      <c r="G777" s="56"/>
      <c r="H777" s="56"/>
      <c r="I777" s="56"/>
      <c r="J777" s="56"/>
    </row>
    <row r="778" spans="1:10" x14ac:dyDescent="0.3">
      <c r="A778" s="45">
        <v>770</v>
      </c>
      <c r="B778" s="79" t="s">
        <v>657</v>
      </c>
      <c r="C778" s="75" t="s">
        <v>3170</v>
      </c>
      <c r="D778" s="79" t="s">
        <v>1507</v>
      </c>
      <c r="E778" s="79" t="s">
        <v>3168</v>
      </c>
      <c r="F778" s="48"/>
      <c r="G778" s="56"/>
      <c r="H778" s="56"/>
      <c r="I778" s="56"/>
      <c r="J778" s="56"/>
    </row>
    <row r="779" spans="1:10" x14ac:dyDescent="0.3">
      <c r="A779" s="45">
        <v>771</v>
      </c>
      <c r="B779" s="79" t="s">
        <v>658</v>
      </c>
      <c r="C779" s="75" t="s">
        <v>3170</v>
      </c>
      <c r="D779" s="79" t="s">
        <v>1507</v>
      </c>
      <c r="E779" s="79" t="s">
        <v>3168</v>
      </c>
      <c r="F779" s="48"/>
      <c r="G779" s="56"/>
      <c r="H779" s="56"/>
      <c r="I779" s="56"/>
      <c r="J779" s="56"/>
    </row>
    <row r="780" spans="1:10" x14ac:dyDescent="0.3">
      <c r="A780" s="45">
        <v>772</v>
      </c>
      <c r="B780" s="79" t="s">
        <v>659</v>
      </c>
      <c r="C780" s="75" t="s">
        <v>3170</v>
      </c>
      <c r="D780" s="79" t="s">
        <v>1507</v>
      </c>
      <c r="E780" s="79" t="s">
        <v>3168</v>
      </c>
      <c r="F780" s="48"/>
      <c r="G780" s="56"/>
      <c r="H780" s="56"/>
      <c r="I780" s="56"/>
      <c r="J780" s="56"/>
    </row>
    <row r="781" spans="1:10" x14ac:dyDescent="0.3">
      <c r="A781" s="45">
        <v>773</v>
      </c>
      <c r="B781" s="79" t="s">
        <v>660</v>
      </c>
      <c r="C781" s="75" t="s">
        <v>3170</v>
      </c>
      <c r="D781" s="79" t="s">
        <v>1507</v>
      </c>
      <c r="E781" s="79" t="s">
        <v>3168</v>
      </c>
      <c r="F781" s="48"/>
      <c r="G781" s="56"/>
      <c r="H781" s="56"/>
      <c r="I781" s="56"/>
      <c r="J781" s="56"/>
    </row>
    <row r="782" spans="1:10" x14ac:dyDescent="0.3">
      <c r="A782" s="45">
        <v>774</v>
      </c>
      <c r="B782" s="79" t="s">
        <v>661</v>
      </c>
      <c r="C782" s="75" t="s">
        <v>3170</v>
      </c>
      <c r="D782" s="79" t="s">
        <v>1507</v>
      </c>
      <c r="E782" s="79" t="s">
        <v>3168</v>
      </c>
      <c r="F782" s="48"/>
      <c r="G782" s="56"/>
      <c r="H782" s="56"/>
      <c r="I782" s="56"/>
      <c r="J782" s="56"/>
    </row>
    <row r="783" spans="1:10" x14ac:dyDescent="0.3">
      <c r="A783" s="45">
        <v>775</v>
      </c>
      <c r="B783" s="79" t="s">
        <v>662</v>
      </c>
      <c r="C783" s="75" t="s">
        <v>3170</v>
      </c>
      <c r="D783" s="79" t="s">
        <v>1507</v>
      </c>
      <c r="E783" s="79" t="s">
        <v>3168</v>
      </c>
      <c r="F783" s="48"/>
      <c r="G783" s="56"/>
      <c r="H783" s="56"/>
      <c r="I783" s="56"/>
      <c r="J783" s="56"/>
    </row>
    <row r="784" spans="1:10" x14ac:dyDescent="0.3">
      <c r="A784" s="45">
        <v>776</v>
      </c>
      <c r="B784" s="79" t="s">
        <v>663</v>
      </c>
      <c r="C784" s="75" t="s">
        <v>3170</v>
      </c>
      <c r="D784" s="79" t="s">
        <v>1507</v>
      </c>
      <c r="E784" s="79" t="s">
        <v>3168</v>
      </c>
      <c r="F784" s="48"/>
      <c r="G784" s="56"/>
      <c r="H784" s="56"/>
      <c r="I784" s="56"/>
      <c r="J784" s="56"/>
    </row>
    <row r="785" spans="1:10" x14ac:dyDescent="0.3">
      <c r="A785" s="45">
        <v>777</v>
      </c>
      <c r="B785" s="79" t="s">
        <v>664</v>
      </c>
      <c r="C785" s="75" t="s">
        <v>3170</v>
      </c>
      <c r="D785" s="79" t="s">
        <v>1507</v>
      </c>
      <c r="E785" s="79" t="s">
        <v>3168</v>
      </c>
      <c r="F785" s="48"/>
      <c r="G785" s="56"/>
      <c r="H785" s="56"/>
      <c r="I785" s="56"/>
      <c r="J785" s="56"/>
    </row>
    <row r="786" spans="1:10" x14ac:dyDescent="0.3">
      <c r="A786" s="45">
        <v>778</v>
      </c>
      <c r="B786" s="79" t="s">
        <v>665</v>
      </c>
      <c r="C786" s="75" t="s">
        <v>3170</v>
      </c>
      <c r="D786" s="79" t="s">
        <v>1507</v>
      </c>
      <c r="E786" s="79" t="s">
        <v>3168</v>
      </c>
      <c r="F786" s="48"/>
      <c r="G786" s="56"/>
      <c r="H786" s="56"/>
      <c r="I786" s="56"/>
      <c r="J786" s="56"/>
    </row>
    <row r="787" spans="1:10" x14ac:dyDescent="0.3">
      <c r="A787" s="45">
        <v>779</v>
      </c>
      <c r="B787" s="79" t="s">
        <v>666</v>
      </c>
      <c r="C787" s="75" t="s">
        <v>3170</v>
      </c>
      <c r="D787" s="79" t="s">
        <v>1507</v>
      </c>
      <c r="E787" s="79" t="s">
        <v>3168</v>
      </c>
      <c r="F787" s="48"/>
      <c r="G787" s="56"/>
      <c r="H787" s="56"/>
      <c r="I787" s="56"/>
      <c r="J787" s="56"/>
    </row>
    <row r="788" spans="1:10" x14ac:dyDescent="0.3">
      <c r="A788" s="45">
        <v>780</v>
      </c>
      <c r="B788" s="79" t="s">
        <v>667</v>
      </c>
      <c r="C788" s="75" t="s">
        <v>3170</v>
      </c>
      <c r="D788" s="79" t="s">
        <v>1507</v>
      </c>
      <c r="E788" s="79" t="s">
        <v>3168</v>
      </c>
      <c r="F788" s="48"/>
      <c r="G788" s="56"/>
      <c r="H788" s="56"/>
      <c r="I788" s="56"/>
      <c r="J788" s="56"/>
    </row>
    <row r="789" spans="1:10" x14ac:dyDescent="0.3">
      <c r="A789" s="45">
        <v>781</v>
      </c>
      <c r="B789" s="79" t="s">
        <v>669</v>
      </c>
      <c r="C789" s="75" t="s">
        <v>3170</v>
      </c>
      <c r="D789" s="79" t="s">
        <v>1507</v>
      </c>
      <c r="E789" s="79" t="s">
        <v>3168</v>
      </c>
      <c r="F789" s="48"/>
      <c r="G789" s="56"/>
      <c r="H789" s="56"/>
      <c r="I789" s="56"/>
      <c r="J789" s="56"/>
    </row>
    <row r="790" spans="1:10" x14ac:dyDescent="0.3">
      <c r="A790" s="45">
        <v>782</v>
      </c>
      <c r="B790" s="79" t="s">
        <v>668</v>
      </c>
      <c r="C790" s="75" t="s">
        <v>3170</v>
      </c>
      <c r="D790" s="79" t="s">
        <v>1507</v>
      </c>
      <c r="E790" s="79" t="s">
        <v>3168</v>
      </c>
      <c r="F790" s="48"/>
      <c r="G790" s="56"/>
      <c r="H790" s="56"/>
      <c r="I790" s="56"/>
      <c r="J790" s="56"/>
    </row>
    <row r="791" spans="1:10" x14ac:dyDescent="0.3">
      <c r="A791" s="45">
        <v>783</v>
      </c>
      <c r="B791" s="79" t="s">
        <v>670</v>
      </c>
      <c r="C791" s="75" t="s">
        <v>3170</v>
      </c>
      <c r="D791" s="79" t="s">
        <v>1507</v>
      </c>
      <c r="E791" s="79" t="s">
        <v>3168</v>
      </c>
      <c r="F791" s="48"/>
      <c r="G791" s="56"/>
      <c r="H791" s="56"/>
      <c r="I791" s="56"/>
      <c r="J791" s="56"/>
    </row>
    <row r="792" spans="1:10" x14ac:dyDescent="0.3">
      <c r="A792" s="45">
        <v>784</v>
      </c>
      <c r="B792" s="79" t="s">
        <v>671</v>
      </c>
      <c r="C792" s="75" t="s">
        <v>3170</v>
      </c>
      <c r="D792" s="79" t="s">
        <v>1507</v>
      </c>
      <c r="E792" s="79" t="s">
        <v>3168</v>
      </c>
      <c r="F792" s="48"/>
      <c r="G792" s="56"/>
      <c r="H792" s="56"/>
      <c r="I792" s="56"/>
      <c r="J792" s="56"/>
    </row>
    <row r="793" spans="1:10" x14ac:dyDescent="0.3">
      <c r="A793" s="45">
        <v>785</v>
      </c>
      <c r="B793" s="79" t="s">
        <v>672</v>
      </c>
      <c r="C793" s="75" t="s">
        <v>3170</v>
      </c>
      <c r="D793" s="79" t="s">
        <v>1507</v>
      </c>
      <c r="E793" s="79" t="s">
        <v>3168</v>
      </c>
      <c r="F793" s="48"/>
      <c r="G793" s="56"/>
      <c r="H793" s="56"/>
      <c r="I793" s="56"/>
      <c r="J793" s="56"/>
    </row>
    <row r="794" spans="1:10" x14ac:dyDescent="0.3">
      <c r="A794" s="45">
        <v>786</v>
      </c>
      <c r="B794" s="79" t="s">
        <v>673</v>
      </c>
      <c r="C794" s="75" t="s">
        <v>3170</v>
      </c>
      <c r="D794" s="79" t="s">
        <v>1507</v>
      </c>
      <c r="E794" s="79" t="s">
        <v>3168</v>
      </c>
      <c r="F794" s="48"/>
      <c r="G794" s="56"/>
      <c r="H794" s="56"/>
      <c r="I794" s="56"/>
      <c r="J794" s="56"/>
    </row>
    <row r="795" spans="1:10" x14ac:dyDescent="0.3">
      <c r="A795" s="45">
        <v>787</v>
      </c>
      <c r="B795" s="79" t="s">
        <v>674</v>
      </c>
      <c r="C795" s="75" t="s">
        <v>3170</v>
      </c>
      <c r="D795" s="79" t="s">
        <v>1507</v>
      </c>
      <c r="E795" s="79" t="s">
        <v>3168</v>
      </c>
      <c r="F795" s="48"/>
      <c r="G795" s="56"/>
      <c r="H795" s="56"/>
      <c r="I795" s="56"/>
      <c r="J795" s="56"/>
    </row>
    <row r="796" spans="1:10" x14ac:dyDescent="0.3">
      <c r="A796" s="45">
        <v>788</v>
      </c>
      <c r="B796" s="79" t="s">
        <v>675</v>
      </c>
      <c r="C796" s="75" t="s">
        <v>3170</v>
      </c>
      <c r="D796" s="79" t="s">
        <v>1507</v>
      </c>
      <c r="E796" s="79" t="s">
        <v>3168</v>
      </c>
      <c r="F796" s="48"/>
      <c r="G796" s="56"/>
      <c r="H796" s="56"/>
      <c r="I796" s="56"/>
      <c r="J796" s="56"/>
    </row>
    <row r="797" spans="1:10" x14ac:dyDescent="0.3">
      <c r="A797" s="45">
        <v>789</v>
      </c>
      <c r="B797" s="79" t="s">
        <v>677</v>
      </c>
      <c r="C797" s="75" t="s">
        <v>3170</v>
      </c>
      <c r="D797" s="79" t="s">
        <v>1507</v>
      </c>
      <c r="E797" s="79" t="s">
        <v>3168</v>
      </c>
      <c r="F797" s="48"/>
      <c r="G797" s="56"/>
      <c r="H797" s="56"/>
      <c r="I797" s="56"/>
      <c r="J797" s="56"/>
    </row>
    <row r="798" spans="1:10" x14ac:dyDescent="0.3">
      <c r="A798" s="45">
        <v>790</v>
      </c>
      <c r="B798" s="79" t="s">
        <v>678</v>
      </c>
      <c r="C798" s="75" t="s">
        <v>3170</v>
      </c>
      <c r="D798" s="79" t="s">
        <v>1507</v>
      </c>
      <c r="E798" s="79" t="s">
        <v>3168</v>
      </c>
      <c r="F798" s="48"/>
      <c r="G798" s="56"/>
      <c r="H798" s="56"/>
      <c r="I798" s="56"/>
      <c r="J798" s="56"/>
    </row>
    <row r="799" spans="1:10" x14ac:dyDescent="0.3">
      <c r="A799" s="45">
        <v>791</v>
      </c>
      <c r="B799" s="79" t="s">
        <v>679</v>
      </c>
      <c r="C799" s="75" t="s">
        <v>3170</v>
      </c>
      <c r="D799" s="79" t="s">
        <v>1507</v>
      </c>
      <c r="E799" s="79" t="s">
        <v>3168</v>
      </c>
      <c r="F799" s="48"/>
      <c r="G799" s="56"/>
      <c r="H799" s="56"/>
      <c r="I799" s="56"/>
      <c r="J799" s="56"/>
    </row>
    <row r="800" spans="1:10" x14ac:dyDescent="0.3">
      <c r="A800" s="45">
        <v>792</v>
      </c>
      <c r="B800" s="79" t="s">
        <v>680</v>
      </c>
      <c r="C800" s="75" t="s">
        <v>3170</v>
      </c>
      <c r="D800" s="79" t="s">
        <v>1507</v>
      </c>
      <c r="E800" s="79" t="s">
        <v>3168</v>
      </c>
      <c r="F800" s="48"/>
      <c r="G800" s="56"/>
      <c r="H800" s="56"/>
      <c r="I800" s="56"/>
      <c r="J800" s="56"/>
    </row>
    <row r="801" spans="1:10" x14ac:dyDescent="0.3">
      <c r="A801" s="45">
        <v>793</v>
      </c>
      <c r="B801" s="79" t="s">
        <v>676</v>
      </c>
      <c r="C801" s="75" t="s">
        <v>3170</v>
      </c>
      <c r="D801" s="79" t="s">
        <v>1507</v>
      </c>
      <c r="E801" s="79" t="s">
        <v>3168</v>
      </c>
      <c r="F801" s="48"/>
      <c r="G801" s="56"/>
      <c r="H801" s="56"/>
      <c r="I801" s="56"/>
      <c r="J801" s="56"/>
    </row>
    <row r="802" spans="1:10" x14ac:dyDescent="0.3">
      <c r="A802" s="45">
        <v>794</v>
      </c>
      <c r="B802" s="79" t="s">
        <v>681</v>
      </c>
      <c r="C802" s="75" t="s">
        <v>3170</v>
      </c>
      <c r="D802" s="79" t="s">
        <v>1507</v>
      </c>
      <c r="E802" s="79" t="s">
        <v>3168</v>
      </c>
      <c r="F802" s="48"/>
      <c r="G802" s="56"/>
      <c r="H802" s="56"/>
      <c r="I802" s="56"/>
      <c r="J802" s="56"/>
    </row>
    <row r="803" spans="1:10" x14ac:dyDescent="0.3">
      <c r="A803" s="45">
        <v>795</v>
      </c>
      <c r="B803" s="79" t="s">
        <v>682</v>
      </c>
      <c r="C803" s="75" t="s">
        <v>3170</v>
      </c>
      <c r="D803" s="79" t="s">
        <v>1507</v>
      </c>
      <c r="E803" s="79" t="s">
        <v>3168</v>
      </c>
      <c r="F803" s="48"/>
      <c r="G803" s="56"/>
      <c r="H803" s="56"/>
      <c r="I803" s="56"/>
      <c r="J803" s="56"/>
    </row>
    <row r="804" spans="1:10" x14ac:dyDescent="0.3">
      <c r="A804" s="45">
        <v>796</v>
      </c>
      <c r="B804" s="79" t="s">
        <v>683</v>
      </c>
      <c r="C804" s="75" t="s">
        <v>3170</v>
      </c>
      <c r="D804" s="79" t="s">
        <v>1507</v>
      </c>
      <c r="E804" s="79" t="s">
        <v>3168</v>
      </c>
      <c r="F804" s="48"/>
      <c r="G804" s="56"/>
      <c r="H804" s="56"/>
      <c r="I804" s="56"/>
      <c r="J804" s="56"/>
    </row>
    <row r="805" spans="1:10" x14ac:dyDescent="0.3">
      <c r="A805" s="45">
        <v>797</v>
      </c>
      <c r="B805" s="79" t="s">
        <v>684</v>
      </c>
      <c r="C805" s="75" t="s">
        <v>3170</v>
      </c>
      <c r="D805" s="79" t="s">
        <v>1507</v>
      </c>
      <c r="E805" s="79" t="s">
        <v>3168</v>
      </c>
      <c r="F805" s="48"/>
      <c r="G805" s="56"/>
      <c r="H805" s="56"/>
      <c r="I805" s="56"/>
      <c r="J805" s="56"/>
    </row>
    <row r="806" spans="1:10" x14ac:dyDescent="0.3">
      <c r="A806" s="45">
        <v>798</v>
      </c>
      <c r="B806" s="79" t="s">
        <v>685</v>
      </c>
      <c r="C806" s="75" t="s">
        <v>3170</v>
      </c>
      <c r="D806" s="79" t="s">
        <v>1507</v>
      </c>
      <c r="E806" s="79" t="s">
        <v>3168</v>
      </c>
      <c r="F806" s="48"/>
      <c r="G806" s="56"/>
      <c r="H806" s="56"/>
      <c r="I806" s="56"/>
      <c r="J806" s="56"/>
    </row>
    <row r="807" spans="1:10" x14ac:dyDescent="0.3">
      <c r="A807" s="45">
        <v>799</v>
      </c>
      <c r="B807" s="79" t="s">
        <v>686</v>
      </c>
      <c r="C807" s="75" t="s">
        <v>3170</v>
      </c>
      <c r="D807" s="79" t="s">
        <v>1507</v>
      </c>
      <c r="E807" s="79" t="s">
        <v>3168</v>
      </c>
      <c r="F807" s="48"/>
      <c r="G807" s="56"/>
      <c r="H807" s="56"/>
      <c r="I807" s="56"/>
      <c r="J807" s="56"/>
    </row>
    <row r="808" spans="1:10" x14ac:dyDescent="0.3">
      <c r="A808" s="45">
        <v>800</v>
      </c>
      <c r="B808" s="79" t="s">
        <v>687</v>
      </c>
      <c r="C808" s="75" t="s">
        <v>3170</v>
      </c>
      <c r="D808" s="79" t="s">
        <v>1507</v>
      </c>
      <c r="E808" s="79" t="s">
        <v>3168</v>
      </c>
      <c r="F808" s="48"/>
      <c r="G808" s="56"/>
      <c r="H808" s="56"/>
      <c r="I808" s="56"/>
      <c r="J808" s="56"/>
    </row>
    <row r="809" spans="1:10" x14ac:dyDescent="0.3">
      <c r="A809" s="45">
        <v>801</v>
      </c>
      <c r="B809" s="79" t="s">
        <v>688</v>
      </c>
      <c r="C809" s="75" t="s">
        <v>3170</v>
      </c>
      <c r="D809" s="79" t="s">
        <v>1507</v>
      </c>
      <c r="E809" s="79" t="s">
        <v>3168</v>
      </c>
      <c r="F809" s="48"/>
      <c r="G809" s="56"/>
      <c r="H809" s="56"/>
      <c r="I809" s="56"/>
      <c r="J809" s="56"/>
    </row>
    <row r="810" spans="1:10" x14ac:dyDescent="0.3">
      <c r="A810" s="45">
        <v>802</v>
      </c>
      <c r="B810" s="79" t="s">
        <v>689</v>
      </c>
      <c r="C810" s="75" t="s">
        <v>3170</v>
      </c>
      <c r="D810" s="79" t="s">
        <v>1507</v>
      </c>
      <c r="E810" s="79" t="s">
        <v>3168</v>
      </c>
      <c r="F810" s="48"/>
      <c r="G810" s="56"/>
      <c r="H810" s="56"/>
      <c r="I810" s="56"/>
      <c r="J810" s="56"/>
    </row>
    <row r="811" spans="1:10" x14ac:dyDescent="0.3">
      <c r="A811" s="45">
        <v>803</v>
      </c>
      <c r="B811" s="79" t="s">
        <v>690</v>
      </c>
      <c r="C811" s="75" t="s">
        <v>3170</v>
      </c>
      <c r="D811" s="79" t="s">
        <v>1507</v>
      </c>
      <c r="E811" s="79" t="s">
        <v>3168</v>
      </c>
      <c r="F811" s="48"/>
      <c r="G811" s="56"/>
      <c r="H811" s="56"/>
      <c r="I811" s="56"/>
      <c r="J811" s="56"/>
    </row>
    <row r="812" spans="1:10" x14ac:dyDescent="0.3">
      <c r="A812" s="45">
        <v>804</v>
      </c>
      <c r="B812" s="79" t="s">
        <v>691</v>
      </c>
      <c r="C812" s="75" t="s">
        <v>3170</v>
      </c>
      <c r="D812" s="79" t="s">
        <v>1507</v>
      </c>
      <c r="E812" s="79" t="s">
        <v>3168</v>
      </c>
      <c r="F812" s="48"/>
      <c r="G812" s="56"/>
      <c r="H812" s="56"/>
      <c r="I812" s="56"/>
      <c r="J812" s="56"/>
    </row>
    <row r="813" spans="1:10" x14ac:dyDescent="0.3">
      <c r="A813" s="45">
        <v>805</v>
      </c>
      <c r="B813" s="79" t="s">
        <v>692</v>
      </c>
      <c r="C813" s="75" t="s">
        <v>3170</v>
      </c>
      <c r="D813" s="79" t="s">
        <v>1507</v>
      </c>
      <c r="E813" s="79" t="s">
        <v>3168</v>
      </c>
      <c r="F813" s="48"/>
      <c r="G813" s="56"/>
      <c r="H813" s="56"/>
      <c r="I813" s="56"/>
      <c r="J813" s="56"/>
    </row>
    <row r="814" spans="1:10" x14ac:dyDescent="0.3">
      <c r="A814" s="45">
        <v>806</v>
      </c>
      <c r="B814" s="79" t="s">
        <v>693</v>
      </c>
      <c r="C814" s="75" t="s">
        <v>3170</v>
      </c>
      <c r="D814" s="79" t="s">
        <v>1507</v>
      </c>
      <c r="E814" s="79" t="s">
        <v>3168</v>
      </c>
      <c r="F814" s="48"/>
      <c r="G814" s="56"/>
      <c r="H814" s="56"/>
      <c r="I814" s="56"/>
      <c r="J814" s="56"/>
    </row>
    <row r="815" spans="1:10" x14ac:dyDescent="0.3">
      <c r="A815" s="45">
        <v>807</v>
      </c>
      <c r="B815" s="79" t="s">
        <v>694</v>
      </c>
      <c r="C815" s="75" t="s">
        <v>3170</v>
      </c>
      <c r="D815" s="79" t="s">
        <v>1507</v>
      </c>
      <c r="E815" s="79" t="s">
        <v>3168</v>
      </c>
      <c r="F815" s="48"/>
      <c r="G815" s="56"/>
      <c r="H815" s="56"/>
      <c r="I815" s="56"/>
      <c r="J815" s="56"/>
    </row>
    <row r="816" spans="1:10" x14ac:dyDescent="0.3">
      <c r="A816" s="45">
        <v>808</v>
      </c>
      <c r="B816" s="79" t="s">
        <v>695</v>
      </c>
      <c r="C816" s="75" t="s">
        <v>3170</v>
      </c>
      <c r="D816" s="79" t="s">
        <v>1507</v>
      </c>
      <c r="E816" s="79" t="s">
        <v>3168</v>
      </c>
      <c r="F816" s="48"/>
      <c r="G816" s="56"/>
      <c r="H816" s="56"/>
      <c r="I816" s="56"/>
      <c r="J816" s="56"/>
    </row>
    <row r="817" spans="1:10" x14ac:dyDescent="0.3">
      <c r="A817" s="45">
        <v>809</v>
      </c>
      <c r="B817" s="79" t="s">
        <v>696</v>
      </c>
      <c r="C817" s="75" t="s">
        <v>3170</v>
      </c>
      <c r="D817" s="79" t="s">
        <v>1507</v>
      </c>
      <c r="E817" s="79" t="s">
        <v>3168</v>
      </c>
      <c r="F817" s="48"/>
      <c r="G817" s="56"/>
      <c r="H817" s="56"/>
      <c r="I817" s="56"/>
      <c r="J817" s="56"/>
    </row>
    <row r="818" spans="1:10" x14ac:dyDescent="0.3">
      <c r="A818" s="45">
        <v>810</v>
      </c>
      <c r="B818" s="79" t="s">
        <v>697</v>
      </c>
      <c r="C818" s="75" t="s">
        <v>3170</v>
      </c>
      <c r="D818" s="79" t="s">
        <v>1507</v>
      </c>
      <c r="E818" s="79" t="s">
        <v>3168</v>
      </c>
      <c r="F818" s="48"/>
      <c r="G818" s="56"/>
      <c r="H818" s="56"/>
      <c r="I818" s="56"/>
      <c r="J818" s="56"/>
    </row>
    <row r="819" spans="1:10" x14ac:dyDescent="0.3">
      <c r="A819" s="45">
        <v>811</v>
      </c>
      <c r="B819" s="79" t="s">
        <v>698</v>
      </c>
      <c r="C819" s="75" t="s">
        <v>3170</v>
      </c>
      <c r="D819" s="79" t="s">
        <v>1507</v>
      </c>
      <c r="E819" s="79" t="s">
        <v>3168</v>
      </c>
      <c r="F819" s="48"/>
      <c r="G819" s="56"/>
      <c r="H819" s="56"/>
      <c r="I819" s="56"/>
      <c r="J819" s="56"/>
    </row>
    <row r="820" spans="1:10" x14ac:dyDescent="0.3">
      <c r="A820" s="45">
        <v>812</v>
      </c>
      <c r="B820" s="79" t="s">
        <v>699</v>
      </c>
      <c r="C820" s="75" t="s">
        <v>3170</v>
      </c>
      <c r="D820" s="79" t="s">
        <v>1507</v>
      </c>
      <c r="E820" s="79" t="s">
        <v>3168</v>
      </c>
      <c r="F820" s="48"/>
      <c r="G820" s="56"/>
      <c r="H820" s="56"/>
      <c r="I820" s="56"/>
      <c r="J820" s="56"/>
    </row>
    <row r="821" spans="1:10" x14ac:dyDescent="0.3">
      <c r="A821" s="45">
        <v>813</v>
      </c>
      <c r="B821" s="79" t="s">
        <v>700</v>
      </c>
      <c r="C821" s="75" t="s">
        <v>3170</v>
      </c>
      <c r="D821" s="79" t="s">
        <v>1507</v>
      </c>
      <c r="E821" s="79" t="s">
        <v>3168</v>
      </c>
      <c r="F821" s="48"/>
      <c r="G821" s="56"/>
      <c r="H821" s="56"/>
      <c r="I821" s="56"/>
      <c r="J821" s="56"/>
    </row>
    <row r="822" spans="1:10" x14ac:dyDescent="0.3">
      <c r="A822" s="45">
        <v>814</v>
      </c>
      <c r="B822" s="79" t="s">
        <v>701</v>
      </c>
      <c r="C822" s="75" t="s">
        <v>3170</v>
      </c>
      <c r="D822" s="79" t="s">
        <v>1507</v>
      </c>
      <c r="E822" s="79" t="s">
        <v>3168</v>
      </c>
      <c r="F822" s="48"/>
      <c r="G822" s="56"/>
      <c r="H822" s="56"/>
      <c r="I822" s="56"/>
      <c r="J822" s="56"/>
    </row>
    <row r="823" spans="1:10" x14ac:dyDescent="0.3">
      <c r="A823" s="45">
        <v>815</v>
      </c>
      <c r="B823" s="79" t="s">
        <v>702</v>
      </c>
      <c r="C823" s="75" t="s">
        <v>3170</v>
      </c>
      <c r="D823" s="79" t="s">
        <v>1507</v>
      </c>
      <c r="E823" s="79" t="s">
        <v>3168</v>
      </c>
      <c r="F823" s="48"/>
      <c r="G823" s="56"/>
      <c r="H823" s="56"/>
      <c r="I823" s="56"/>
      <c r="J823" s="56"/>
    </row>
    <row r="824" spans="1:10" x14ac:dyDescent="0.3">
      <c r="A824" s="45">
        <v>816</v>
      </c>
      <c r="B824" s="79" t="s">
        <v>703</v>
      </c>
      <c r="C824" s="75" t="s">
        <v>3170</v>
      </c>
      <c r="D824" s="79" t="s">
        <v>1507</v>
      </c>
      <c r="E824" s="79" t="s">
        <v>3168</v>
      </c>
      <c r="F824" s="48"/>
      <c r="G824" s="56"/>
      <c r="H824" s="56"/>
      <c r="I824" s="56"/>
      <c r="J824" s="56"/>
    </row>
    <row r="825" spans="1:10" x14ac:dyDescent="0.3">
      <c r="A825" s="45">
        <v>817</v>
      </c>
      <c r="B825" s="79" t="s">
        <v>704</v>
      </c>
      <c r="C825" s="75" t="s">
        <v>3170</v>
      </c>
      <c r="D825" s="79" t="s">
        <v>1507</v>
      </c>
      <c r="E825" s="79" t="s">
        <v>3168</v>
      </c>
      <c r="F825" s="48"/>
      <c r="G825" s="56"/>
      <c r="H825" s="56"/>
      <c r="I825" s="56"/>
      <c r="J825" s="56"/>
    </row>
    <row r="826" spans="1:10" x14ac:dyDescent="0.3">
      <c r="A826" s="45">
        <v>818</v>
      </c>
      <c r="B826" s="79" t="s">
        <v>705</v>
      </c>
      <c r="C826" s="75" t="s">
        <v>3170</v>
      </c>
      <c r="D826" s="79" t="s">
        <v>1507</v>
      </c>
      <c r="E826" s="79" t="s">
        <v>3168</v>
      </c>
      <c r="F826" s="48"/>
      <c r="G826" s="56"/>
      <c r="H826" s="56"/>
      <c r="I826" s="56"/>
      <c r="J826" s="56"/>
    </row>
    <row r="827" spans="1:10" x14ac:dyDescent="0.3">
      <c r="A827" s="45">
        <v>819</v>
      </c>
      <c r="B827" s="79" t="s">
        <v>706</v>
      </c>
      <c r="C827" s="75" t="s">
        <v>3170</v>
      </c>
      <c r="D827" s="79" t="s">
        <v>1507</v>
      </c>
      <c r="E827" s="79" t="s">
        <v>3168</v>
      </c>
      <c r="F827" s="48"/>
      <c r="G827" s="56"/>
      <c r="H827" s="56"/>
      <c r="I827" s="56"/>
      <c r="J827" s="56"/>
    </row>
    <row r="828" spans="1:10" x14ac:dyDescent="0.3">
      <c r="A828" s="45">
        <v>820</v>
      </c>
      <c r="B828" s="79" t="s">
        <v>707</v>
      </c>
      <c r="C828" s="75" t="s">
        <v>3170</v>
      </c>
      <c r="D828" s="79" t="s">
        <v>1507</v>
      </c>
      <c r="E828" s="79" t="s">
        <v>3168</v>
      </c>
      <c r="F828" s="48"/>
      <c r="G828" s="56"/>
      <c r="H828" s="56"/>
      <c r="I828" s="56"/>
      <c r="J828" s="56"/>
    </row>
    <row r="829" spans="1:10" x14ac:dyDescent="0.3">
      <c r="A829" s="45">
        <v>821</v>
      </c>
      <c r="B829" s="79" t="s">
        <v>708</v>
      </c>
      <c r="C829" s="75" t="s">
        <v>3170</v>
      </c>
      <c r="D829" s="79" t="s">
        <v>1507</v>
      </c>
      <c r="E829" s="79" t="s">
        <v>3168</v>
      </c>
      <c r="F829" s="48"/>
      <c r="G829" s="56"/>
      <c r="H829" s="56"/>
      <c r="I829" s="56"/>
      <c r="J829" s="56"/>
    </row>
    <row r="830" spans="1:10" x14ac:dyDescent="0.3">
      <c r="A830" s="45">
        <v>822</v>
      </c>
      <c r="B830" s="79" t="s">
        <v>709</v>
      </c>
      <c r="C830" s="75" t="s">
        <v>3170</v>
      </c>
      <c r="D830" s="79" t="s">
        <v>1507</v>
      </c>
      <c r="E830" s="79" t="s">
        <v>3168</v>
      </c>
      <c r="F830" s="48"/>
      <c r="G830" s="56"/>
      <c r="H830" s="56"/>
      <c r="I830" s="56"/>
      <c r="J830" s="56"/>
    </row>
    <row r="831" spans="1:10" x14ac:dyDescent="0.3">
      <c r="A831" s="45">
        <v>823</v>
      </c>
      <c r="B831" s="79" t="s">
        <v>710</v>
      </c>
      <c r="C831" s="75" t="s">
        <v>3170</v>
      </c>
      <c r="D831" s="79" t="s">
        <v>1507</v>
      </c>
      <c r="E831" s="79" t="s">
        <v>3168</v>
      </c>
      <c r="F831" s="48"/>
      <c r="G831" s="56"/>
      <c r="H831" s="56"/>
      <c r="I831" s="56"/>
      <c r="J831" s="56"/>
    </row>
    <row r="832" spans="1:10" x14ac:dyDescent="0.3">
      <c r="A832" s="45">
        <v>824</v>
      </c>
      <c r="B832" s="79" t="s">
        <v>711</v>
      </c>
      <c r="C832" s="75" t="s">
        <v>3170</v>
      </c>
      <c r="D832" s="79" t="s">
        <v>1507</v>
      </c>
      <c r="E832" s="79" t="s">
        <v>3168</v>
      </c>
      <c r="F832" s="48"/>
      <c r="G832" s="56"/>
      <c r="H832" s="56"/>
      <c r="I832" s="56"/>
      <c r="J832" s="56"/>
    </row>
    <row r="833" spans="1:10" x14ac:dyDescent="0.3">
      <c r="A833" s="45">
        <v>825</v>
      </c>
      <c r="B833" s="79" t="s">
        <v>712</v>
      </c>
      <c r="C833" s="75" t="s">
        <v>3170</v>
      </c>
      <c r="D833" s="79" t="s">
        <v>1507</v>
      </c>
      <c r="E833" s="79" t="s">
        <v>3168</v>
      </c>
      <c r="F833" s="48"/>
      <c r="G833" s="56"/>
      <c r="H833" s="56"/>
      <c r="I833" s="56"/>
      <c r="J833" s="56"/>
    </row>
    <row r="834" spans="1:10" x14ac:dyDescent="0.3">
      <c r="A834" s="45">
        <v>826</v>
      </c>
      <c r="B834" s="79" t="s">
        <v>713</v>
      </c>
      <c r="C834" s="75" t="s">
        <v>3170</v>
      </c>
      <c r="D834" s="79" t="s">
        <v>1507</v>
      </c>
      <c r="E834" s="79" t="s">
        <v>3168</v>
      </c>
      <c r="F834" s="48"/>
      <c r="G834" s="56"/>
      <c r="H834" s="56"/>
      <c r="I834" s="56"/>
      <c r="J834" s="56"/>
    </row>
    <row r="835" spans="1:10" x14ac:dyDescent="0.3">
      <c r="A835" s="45">
        <v>827</v>
      </c>
      <c r="B835" s="79" t="s">
        <v>714</v>
      </c>
      <c r="C835" s="75" t="s">
        <v>3170</v>
      </c>
      <c r="D835" s="79" t="s">
        <v>1507</v>
      </c>
      <c r="E835" s="79" t="s">
        <v>3168</v>
      </c>
      <c r="F835" s="48"/>
      <c r="G835" s="56"/>
      <c r="H835" s="56"/>
      <c r="I835" s="56"/>
      <c r="J835" s="56"/>
    </row>
    <row r="836" spans="1:10" x14ac:dyDescent="0.3">
      <c r="A836" s="45">
        <v>828</v>
      </c>
      <c r="B836" s="79" t="s">
        <v>715</v>
      </c>
      <c r="C836" s="75" t="s">
        <v>3170</v>
      </c>
      <c r="D836" s="79" t="s">
        <v>1507</v>
      </c>
      <c r="E836" s="79" t="s">
        <v>3168</v>
      </c>
      <c r="F836" s="48"/>
      <c r="G836" s="56"/>
      <c r="H836" s="56"/>
      <c r="I836" s="56"/>
      <c r="J836" s="56"/>
    </row>
    <row r="837" spans="1:10" x14ac:dyDescent="0.3">
      <c r="A837" s="45">
        <v>829</v>
      </c>
      <c r="B837" s="79" t="s">
        <v>716</v>
      </c>
      <c r="C837" s="75" t="s">
        <v>3170</v>
      </c>
      <c r="D837" s="79" t="s">
        <v>1507</v>
      </c>
      <c r="E837" s="79" t="s">
        <v>3168</v>
      </c>
      <c r="F837" s="48"/>
      <c r="G837" s="56"/>
      <c r="H837" s="56"/>
      <c r="I837" s="56"/>
      <c r="J837" s="56"/>
    </row>
    <row r="838" spans="1:10" x14ac:dyDescent="0.3">
      <c r="A838" s="45">
        <v>830</v>
      </c>
      <c r="B838" s="79" t="s">
        <v>717</v>
      </c>
      <c r="C838" s="75" t="s">
        <v>3170</v>
      </c>
      <c r="D838" s="79" t="s">
        <v>1507</v>
      </c>
      <c r="E838" s="79" t="s">
        <v>3168</v>
      </c>
      <c r="F838" s="48"/>
      <c r="G838" s="56"/>
      <c r="H838" s="56"/>
      <c r="I838" s="56"/>
      <c r="J838" s="56"/>
    </row>
    <row r="839" spans="1:10" x14ac:dyDescent="0.3">
      <c r="A839" s="45">
        <v>831</v>
      </c>
      <c r="B839" s="79" t="s">
        <v>718</v>
      </c>
      <c r="C839" s="75" t="s">
        <v>3170</v>
      </c>
      <c r="D839" s="79" t="s">
        <v>1507</v>
      </c>
      <c r="E839" s="79" t="s">
        <v>3168</v>
      </c>
      <c r="F839" s="48"/>
      <c r="G839" s="56"/>
      <c r="H839" s="56"/>
      <c r="I839" s="56"/>
      <c r="J839" s="56"/>
    </row>
    <row r="840" spans="1:10" x14ac:dyDescent="0.3">
      <c r="A840" s="45">
        <v>832</v>
      </c>
      <c r="B840" s="79" t="s">
        <v>719</v>
      </c>
      <c r="C840" s="75" t="s">
        <v>3170</v>
      </c>
      <c r="D840" s="79" t="s">
        <v>1507</v>
      </c>
      <c r="E840" s="79" t="s">
        <v>3168</v>
      </c>
      <c r="F840" s="48"/>
      <c r="G840" s="56"/>
      <c r="H840" s="56"/>
      <c r="I840" s="56"/>
      <c r="J840" s="56"/>
    </row>
    <row r="841" spans="1:10" x14ac:dyDescent="0.3">
      <c r="A841" s="45">
        <v>833</v>
      </c>
      <c r="B841" s="79" t="s">
        <v>720</v>
      </c>
      <c r="C841" s="75" t="s">
        <v>3170</v>
      </c>
      <c r="D841" s="79" t="s">
        <v>1507</v>
      </c>
      <c r="E841" s="79" t="s">
        <v>3168</v>
      </c>
      <c r="F841" s="48"/>
      <c r="G841" s="56"/>
      <c r="H841" s="56"/>
      <c r="I841" s="56"/>
      <c r="J841" s="56"/>
    </row>
    <row r="842" spans="1:10" x14ac:dyDescent="0.3">
      <c r="A842" s="45">
        <v>834</v>
      </c>
      <c r="B842" s="79" t="s">
        <v>721</v>
      </c>
      <c r="C842" s="75" t="s">
        <v>3170</v>
      </c>
      <c r="D842" s="79" t="s">
        <v>1507</v>
      </c>
      <c r="E842" s="79" t="s">
        <v>3168</v>
      </c>
      <c r="F842" s="48"/>
      <c r="G842" s="56"/>
      <c r="H842" s="56"/>
      <c r="I842" s="56"/>
      <c r="J842" s="56"/>
    </row>
    <row r="843" spans="1:10" x14ac:dyDescent="0.3">
      <c r="A843" s="45">
        <v>835</v>
      </c>
      <c r="B843" s="79" t="s">
        <v>722</v>
      </c>
      <c r="C843" s="75" t="s">
        <v>3170</v>
      </c>
      <c r="D843" s="79" t="s">
        <v>1507</v>
      </c>
      <c r="E843" s="79" t="s">
        <v>3168</v>
      </c>
      <c r="F843" s="48"/>
      <c r="G843" s="56"/>
      <c r="H843" s="56"/>
      <c r="I843" s="56"/>
      <c r="J843" s="56"/>
    </row>
    <row r="844" spans="1:10" x14ac:dyDescent="0.3">
      <c r="A844" s="45">
        <v>836</v>
      </c>
      <c r="B844" s="79" t="s">
        <v>723</v>
      </c>
      <c r="C844" s="75" t="s">
        <v>3170</v>
      </c>
      <c r="D844" s="79" t="s">
        <v>1507</v>
      </c>
      <c r="E844" s="79" t="s">
        <v>3168</v>
      </c>
      <c r="F844" s="48"/>
      <c r="G844" s="56"/>
      <c r="H844" s="56"/>
      <c r="I844" s="56"/>
      <c r="J844" s="56"/>
    </row>
    <row r="845" spans="1:10" x14ac:dyDescent="0.3">
      <c r="A845" s="45">
        <v>837</v>
      </c>
      <c r="B845" s="79" t="s">
        <v>724</v>
      </c>
      <c r="C845" s="75" t="s">
        <v>3170</v>
      </c>
      <c r="D845" s="79" t="s">
        <v>1507</v>
      </c>
      <c r="E845" s="79" t="s">
        <v>3168</v>
      </c>
      <c r="F845" s="48"/>
      <c r="G845" s="56"/>
      <c r="H845" s="56"/>
      <c r="I845" s="56"/>
      <c r="J845" s="56"/>
    </row>
    <row r="846" spans="1:10" x14ac:dyDescent="0.3">
      <c r="A846" s="45">
        <v>838</v>
      </c>
      <c r="B846" s="79" t="s">
        <v>725</v>
      </c>
      <c r="C846" s="75" t="s">
        <v>3170</v>
      </c>
      <c r="D846" s="79" t="s">
        <v>1507</v>
      </c>
      <c r="E846" s="79" t="s">
        <v>3168</v>
      </c>
      <c r="F846" s="48"/>
      <c r="G846" s="56"/>
      <c r="H846" s="56"/>
      <c r="I846" s="56"/>
      <c r="J846" s="56"/>
    </row>
    <row r="847" spans="1:10" x14ac:dyDescent="0.3">
      <c r="A847" s="45">
        <v>839</v>
      </c>
      <c r="B847" s="79" t="s">
        <v>726</v>
      </c>
      <c r="C847" s="75" t="s">
        <v>3170</v>
      </c>
      <c r="D847" s="79" t="s">
        <v>1507</v>
      </c>
      <c r="E847" s="79" t="s">
        <v>3168</v>
      </c>
      <c r="F847" s="48"/>
      <c r="G847" s="56"/>
      <c r="H847" s="56"/>
      <c r="I847" s="56"/>
      <c r="J847" s="56"/>
    </row>
    <row r="848" spans="1:10" x14ac:dyDescent="0.3">
      <c r="A848" s="45">
        <v>840</v>
      </c>
      <c r="B848" s="79" t="s">
        <v>728</v>
      </c>
      <c r="C848" s="75" t="s">
        <v>3170</v>
      </c>
      <c r="D848" s="79" t="s">
        <v>1507</v>
      </c>
      <c r="E848" s="79" t="s">
        <v>3168</v>
      </c>
      <c r="F848" s="48"/>
      <c r="G848" s="56"/>
      <c r="H848" s="56"/>
      <c r="I848" s="56"/>
      <c r="J848" s="56"/>
    </row>
    <row r="849" spans="1:10" x14ac:dyDescent="0.3">
      <c r="A849" s="45">
        <v>841</v>
      </c>
      <c r="B849" s="79" t="s">
        <v>727</v>
      </c>
      <c r="C849" s="75" t="s">
        <v>3170</v>
      </c>
      <c r="D849" s="79" t="s">
        <v>1507</v>
      </c>
      <c r="E849" s="79" t="s">
        <v>3168</v>
      </c>
      <c r="F849" s="48"/>
      <c r="G849" s="56"/>
      <c r="H849" s="56"/>
      <c r="I849" s="56"/>
      <c r="J849" s="56"/>
    </row>
    <row r="850" spans="1:10" x14ac:dyDescent="0.3">
      <c r="A850" s="45">
        <v>842</v>
      </c>
      <c r="B850" s="79" t="s">
        <v>729</v>
      </c>
      <c r="C850" s="75" t="s">
        <v>3170</v>
      </c>
      <c r="D850" s="79" t="s">
        <v>1507</v>
      </c>
      <c r="E850" s="79" t="s">
        <v>3168</v>
      </c>
      <c r="F850" s="48"/>
      <c r="G850" s="56"/>
      <c r="H850" s="56"/>
      <c r="I850" s="56"/>
      <c r="J850" s="56"/>
    </row>
    <row r="851" spans="1:10" x14ac:dyDescent="0.3">
      <c r="A851" s="45">
        <v>843</v>
      </c>
      <c r="B851" s="79" t="s">
        <v>730</v>
      </c>
      <c r="C851" s="75" t="s">
        <v>3170</v>
      </c>
      <c r="D851" s="79" t="s">
        <v>1507</v>
      </c>
      <c r="E851" s="79" t="s">
        <v>3168</v>
      </c>
      <c r="F851" s="48"/>
      <c r="G851" s="56"/>
      <c r="H851" s="56"/>
      <c r="I851" s="56"/>
      <c r="J851" s="56"/>
    </row>
    <row r="852" spans="1:10" x14ac:dyDescent="0.3">
      <c r="A852" s="45">
        <v>844</v>
      </c>
      <c r="B852" s="79" t="s">
        <v>731</v>
      </c>
      <c r="C852" s="75" t="s">
        <v>3170</v>
      </c>
      <c r="D852" s="79" t="s">
        <v>1507</v>
      </c>
      <c r="E852" s="79" t="s">
        <v>3168</v>
      </c>
      <c r="F852" s="48"/>
      <c r="G852" s="56"/>
      <c r="H852" s="56"/>
      <c r="I852" s="56"/>
      <c r="J852" s="56"/>
    </row>
    <row r="853" spans="1:10" x14ac:dyDescent="0.3">
      <c r="A853" s="45">
        <v>845</v>
      </c>
      <c r="B853" s="79" t="s">
        <v>732</v>
      </c>
      <c r="C853" s="75" t="s">
        <v>3170</v>
      </c>
      <c r="D853" s="79" t="s">
        <v>1507</v>
      </c>
      <c r="E853" s="79" t="s">
        <v>3168</v>
      </c>
      <c r="F853" s="48"/>
      <c r="G853" s="56"/>
      <c r="H853" s="56"/>
      <c r="I853" s="56"/>
      <c r="J853" s="56"/>
    </row>
    <row r="854" spans="1:10" x14ac:dyDescent="0.3">
      <c r="A854" s="45">
        <v>846</v>
      </c>
      <c r="B854" s="79" t="s">
        <v>733</v>
      </c>
      <c r="C854" s="75" t="s">
        <v>3170</v>
      </c>
      <c r="D854" s="79" t="s">
        <v>1507</v>
      </c>
      <c r="E854" s="79" t="s">
        <v>3168</v>
      </c>
      <c r="F854" s="48"/>
      <c r="G854" s="56"/>
      <c r="H854" s="56"/>
      <c r="I854" s="56"/>
      <c r="J854" s="56"/>
    </row>
    <row r="855" spans="1:10" x14ac:dyDescent="0.3">
      <c r="A855" s="45">
        <v>847</v>
      </c>
      <c r="B855" s="79" t="s">
        <v>734</v>
      </c>
      <c r="C855" s="75" t="s">
        <v>3170</v>
      </c>
      <c r="D855" s="79" t="s">
        <v>1507</v>
      </c>
      <c r="E855" s="79" t="s">
        <v>3168</v>
      </c>
      <c r="F855" s="48"/>
      <c r="G855" s="56"/>
      <c r="H855" s="56"/>
      <c r="I855" s="56"/>
      <c r="J855" s="56"/>
    </row>
    <row r="856" spans="1:10" x14ac:dyDescent="0.3">
      <c r="A856" s="45">
        <v>848</v>
      </c>
      <c r="B856" s="79" t="s">
        <v>735</v>
      </c>
      <c r="C856" s="75" t="s">
        <v>3170</v>
      </c>
      <c r="D856" s="79" t="s">
        <v>1507</v>
      </c>
      <c r="E856" s="79" t="s">
        <v>3168</v>
      </c>
      <c r="F856" s="48"/>
      <c r="G856" s="56"/>
      <c r="H856" s="56"/>
      <c r="I856" s="56"/>
      <c r="J856" s="56"/>
    </row>
    <row r="857" spans="1:10" x14ac:dyDescent="0.3">
      <c r="A857" s="45">
        <v>849</v>
      </c>
      <c r="B857" s="79" t="s">
        <v>736</v>
      </c>
      <c r="C857" s="75" t="s">
        <v>3170</v>
      </c>
      <c r="D857" s="79" t="s">
        <v>1507</v>
      </c>
      <c r="E857" s="79" t="s">
        <v>3168</v>
      </c>
      <c r="F857" s="48"/>
      <c r="G857" s="56"/>
      <c r="H857" s="56"/>
      <c r="I857" s="56"/>
      <c r="J857" s="56"/>
    </row>
    <row r="858" spans="1:10" x14ac:dyDescent="0.3">
      <c r="A858" s="45">
        <v>850</v>
      </c>
      <c r="B858" s="79" t="s">
        <v>737</v>
      </c>
      <c r="C858" s="75" t="s">
        <v>3170</v>
      </c>
      <c r="D858" s="79" t="s">
        <v>1507</v>
      </c>
      <c r="E858" s="79" t="s">
        <v>3168</v>
      </c>
      <c r="F858" s="48"/>
      <c r="G858" s="56"/>
      <c r="H858" s="56"/>
      <c r="I858" s="56"/>
      <c r="J858" s="56"/>
    </row>
    <row r="859" spans="1:10" x14ac:dyDescent="0.3">
      <c r="A859" s="45">
        <v>851</v>
      </c>
      <c r="B859" s="79" t="s">
        <v>738</v>
      </c>
      <c r="C859" s="75" t="s">
        <v>3170</v>
      </c>
      <c r="D859" s="79" t="s">
        <v>1507</v>
      </c>
      <c r="E859" s="79" t="s">
        <v>3168</v>
      </c>
      <c r="F859" s="48"/>
      <c r="G859" s="56"/>
      <c r="H859" s="56"/>
      <c r="I859" s="56"/>
      <c r="J859" s="56"/>
    </row>
    <row r="860" spans="1:10" x14ac:dyDescent="0.3">
      <c r="A860" s="45">
        <v>852</v>
      </c>
      <c r="B860" s="79" t="s">
        <v>739</v>
      </c>
      <c r="C860" s="75" t="s">
        <v>3170</v>
      </c>
      <c r="D860" s="79" t="s">
        <v>1507</v>
      </c>
      <c r="E860" s="79" t="s">
        <v>3168</v>
      </c>
      <c r="F860" s="48"/>
      <c r="G860" s="56"/>
      <c r="H860" s="56"/>
      <c r="I860" s="56"/>
      <c r="J860" s="56"/>
    </row>
    <row r="861" spans="1:10" x14ac:dyDescent="0.3">
      <c r="A861" s="45">
        <v>853</v>
      </c>
      <c r="B861" s="79" t="s">
        <v>740</v>
      </c>
      <c r="C861" s="75" t="s">
        <v>3170</v>
      </c>
      <c r="D861" s="79" t="s">
        <v>1507</v>
      </c>
      <c r="E861" s="79" t="s">
        <v>3168</v>
      </c>
      <c r="F861" s="48"/>
      <c r="G861" s="56"/>
      <c r="H861" s="56"/>
      <c r="I861" s="56"/>
      <c r="J861" s="56"/>
    </row>
    <row r="862" spans="1:10" x14ac:dyDescent="0.3">
      <c r="A862" s="45">
        <v>854</v>
      </c>
      <c r="B862" s="79" t="s">
        <v>741</v>
      </c>
      <c r="C862" s="75" t="s">
        <v>3170</v>
      </c>
      <c r="D862" s="79" t="s">
        <v>1507</v>
      </c>
      <c r="E862" s="79" t="s">
        <v>3168</v>
      </c>
      <c r="F862" s="48"/>
      <c r="G862" s="56"/>
      <c r="H862" s="56"/>
      <c r="I862" s="56"/>
      <c r="J862" s="56"/>
    </row>
    <row r="863" spans="1:10" x14ac:dyDescent="0.3">
      <c r="A863" s="45">
        <v>855</v>
      </c>
      <c r="B863" s="79" t="s">
        <v>742</v>
      </c>
      <c r="C863" s="75" t="s">
        <v>3170</v>
      </c>
      <c r="D863" s="79" t="s">
        <v>1507</v>
      </c>
      <c r="E863" s="79" t="s">
        <v>3168</v>
      </c>
      <c r="F863" s="48"/>
      <c r="G863" s="56"/>
      <c r="H863" s="56"/>
      <c r="I863" s="56"/>
      <c r="J863" s="56"/>
    </row>
    <row r="864" spans="1:10" x14ac:dyDescent="0.3">
      <c r="A864" s="45">
        <v>856</v>
      </c>
      <c r="B864" s="79" t="s">
        <v>743</v>
      </c>
      <c r="C864" s="75" t="s">
        <v>3170</v>
      </c>
      <c r="D864" s="79" t="s">
        <v>1507</v>
      </c>
      <c r="E864" s="79" t="s">
        <v>3168</v>
      </c>
      <c r="F864" s="48"/>
      <c r="G864" s="56"/>
      <c r="H864" s="56"/>
      <c r="I864" s="56"/>
      <c r="J864" s="56"/>
    </row>
    <row r="865" spans="1:10" x14ac:dyDescent="0.3">
      <c r="A865" s="45">
        <v>857</v>
      </c>
      <c r="B865" s="79" t="s">
        <v>744</v>
      </c>
      <c r="C865" s="75" t="s">
        <v>3170</v>
      </c>
      <c r="D865" s="79" t="s">
        <v>1507</v>
      </c>
      <c r="E865" s="79" t="s">
        <v>3168</v>
      </c>
      <c r="F865" s="48"/>
      <c r="G865" s="56"/>
      <c r="H865" s="56"/>
      <c r="I865" s="56"/>
      <c r="J865" s="56"/>
    </row>
    <row r="866" spans="1:10" x14ac:dyDescent="0.3">
      <c r="A866" s="45">
        <v>858</v>
      </c>
      <c r="B866" s="79" t="s">
        <v>745</v>
      </c>
      <c r="C866" s="75" t="s">
        <v>3170</v>
      </c>
      <c r="D866" s="79" t="s">
        <v>1507</v>
      </c>
      <c r="E866" s="79" t="s">
        <v>3168</v>
      </c>
      <c r="F866" s="48"/>
      <c r="G866" s="56"/>
      <c r="H866" s="56"/>
      <c r="I866" s="56"/>
      <c r="J866" s="56"/>
    </row>
    <row r="867" spans="1:10" x14ac:dyDescent="0.3">
      <c r="A867" s="45">
        <v>859</v>
      </c>
      <c r="B867" s="79" t="s">
        <v>746</v>
      </c>
      <c r="C867" s="75" t="s">
        <v>3170</v>
      </c>
      <c r="D867" s="79" t="s">
        <v>1507</v>
      </c>
      <c r="E867" s="79" t="s">
        <v>3168</v>
      </c>
      <c r="F867" s="48"/>
      <c r="G867" s="56"/>
      <c r="H867" s="56"/>
      <c r="I867" s="56"/>
      <c r="J867" s="56"/>
    </row>
    <row r="868" spans="1:10" x14ac:dyDescent="0.3">
      <c r="A868" s="45">
        <v>860</v>
      </c>
      <c r="B868" s="79" t="s">
        <v>747</v>
      </c>
      <c r="C868" s="75" t="s">
        <v>3170</v>
      </c>
      <c r="D868" s="79" t="s">
        <v>1507</v>
      </c>
      <c r="E868" s="79" t="s">
        <v>3168</v>
      </c>
      <c r="F868" s="48"/>
      <c r="G868" s="56"/>
      <c r="H868" s="56"/>
      <c r="I868" s="56"/>
      <c r="J868" s="56"/>
    </row>
    <row r="869" spans="1:10" x14ac:dyDescent="0.3">
      <c r="A869" s="45">
        <v>861</v>
      </c>
      <c r="B869" s="79" t="s">
        <v>748</v>
      </c>
      <c r="C869" s="75" t="s">
        <v>3170</v>
      </c>
      <c r="D869" s="79" t="s">
        <v>1507</v>
      </c>
      <c r="E869" s="79" t="s">
        <v>3168</v>
      </c>
      <c r="F869" s="48"/>
      <c r="G869" s="56"/>
      <c r="H869" s="56"/>
      <c r="I869" s="56"/>
      <c r="J869" s="56"/>
    </row>
    <row r="870" spans="1:10" x14ac:dyDescent="0.3">
      <c r="A870" s="45">
        <v>862</v>
      </c>
      <c r="B870" s="79" t="s">
        <v>749</v>
      </c>
      <c r="C870" s="75" t="s">
        <v>3170</v>
      </c>
      <c r="D870" s="79" t="s">
        <v>1507</v>
      </c>
      <c r="E870" s="79" t="s">
        <v>3168</v>
      </c>
      <c r="F870" s="48"/>
      <c r="G870" s="56"/>
      <c r="H870" s="56"/>
      <c r="I870" s="56"/>
      <c r="J870" s="56"/>
    </row>
    <row r="871" spans="1:10" x14ac:dyDescent="0.3">
      <c r="A871" s="45">
        <v>863</v>
      </c>
      <c r="B871" s="79" t="s">
        <v>750</v>
      </c>
      <c r="C871" s="75" t="s">
        <v>3170</v>
      </c>
      <c r="D871" s="79" t="s">
        <v>1507</v>
      </c>
      <c r="E871" s="79" t="s">
        <v>3168</v>
      </c>
      <c r="F871" s="48"/>
      <c r="G871" s="56"/>
      <c r="H871" s="56"/>
      <c r="I871" s="56"/>
      <c r="J871" s="56"/>
    </row>
    <row r="872" spans="1:10" x14ac:dyDescent="0.3">
      <c r="A872" s="45">
        <v>864</v>
      </c>
      <c r="B872" s="79" t="s">
        <v>751</v>
      </c>
      <c r="C872" s="75" t="s">
        <v>3170</v>
      </c>
      <c r="D872" s="79" t="s">
        <v>1507</v>
      </c>
      <c r="E872" s="79" t="s">
        <v>3168</v>
      </c>
      <c r="F872" s="48"/>
      <c r="G872" s="56"/>
      <c r="H872" s="56"/>
      <c r="I872" s="56"/>
      <c r="J872" s="56"/>
    </row>
    <row r="873" spans="1:10" x14ac:dyDescent="0.3">
      <c r="A873" s="45">
        <v>865</v>
      </c>
      <c r="B873" s="79" t="s">
        <v>752</v>
      </c>
      <c r="C873" s="75" t="s">
        <v>3170</v>
      </c>
      <c r="D873" s="79" t="s">
        <v>1507</v>
      </c>
      <c r="E873" s="79" t="s">
        <v>3168</v>
      </c>
      <c r="F873" s="48"/>
      <c r="G873" s="56"/>
      <c r="H873" s="56"/>
      <c r="I873" s="56"/>
      <c r="J873" s="56"/>
    </row>
    <row r="874" spans="1:10" x14ac:dyDescent="0.3">
      <c r="A874" s="45">
        <v>866</v>
      </c>
      <c r="B874" s="79" t="s">
        <v>753</v>
      </c>
      <c r="C874" s="75" t="s">
        <v>3170</v>
      </c>
      <c r="D874" s="79" t="s">
        <v>1507</v>
      </c>
      <c r="E874" s="79" t="s">
        <v>3168</v>
      </c>
      <c r="F874" s="48"/>
      <c r="G874" s="56"/>
      <c r="H874" s="56"/>
      <c r="I874" s="56"/>
      <c r="J874" s="56"/>
    </row>
    <row r="875" spans="1:10" x14ac:dyDescent="0.3">
      <c r="A875" s="45">
        <v>867</v>
      </c>
      <c r="B875" s="79" t="s">
        <v>754</v>
      </c>
      <c r="C875" s="75" t="s">
        <v>3170</v>
      </c>
      <c r="D875" s="79" t="s">
        <v>1507</v>
      </c>
      <c r="E875" s="79" t="s">
        <v>3168</v>
      </c>
      <c r="F875" s="48"/>
      <c r="G875" s="56"/>
      <c r="H875" s="56"/>
      <c r="I875" s="56"/>
      <c r="J875" s="56"/>
    </row>
    <row r="876" spans="1:10" x14ac:dyDescent="0.3">
      <c r="A876" s="45">
        <v>868</v>
      </c>
      <c r="B876" s="79" t="s">
        <v>755</v>
      </c>
      <c r="C876" s="75" t="s">
        <v>3170</v>
      </c>
      <c r="D876" s="79" t="s">
        <v>1507</v>
      </c>
      <c r="E876" s="79" t="s">
        <v>3168</v>
      </c>
      <c r="F876" s="48"/>
      <c r="G876" s="56"/>
      <c r="H876" s="56"/>
      <c r="I876" s="56"/>
      <c r="J876" s="56"/>
    </row>
    <row r="877" spans="1:10" x14ac:dyDescent="0.3">
      <c r="A877" s="45">
        <v>869</v>
      </c>
      <c r="B877" s="79" t="s">
        <v>756</v>
      </c>
      <c r="C877" s="75" t="s">
        <v>3170</v>
      </c>
      <c r="D877" s="79" t="s">
        <v>1507</v>
      </c>
      <c r="E877" s="79" t="s">
        <v>3168</v>
      </c>
      <c r="F877" s="48"/>
      <c r="G877" s="56"/>
      <c r="H877" s="56"/>
      <c r="I877" s="56"/>
      <c r="J877" s="56"/>
    </row>
    <row r="878" spans="1:10" x14ac:dyDescent="0.3">
      <c r="A878" s="45">
        <v>870</v>
      </c>
      <c r="B878" s="79" t="s">
        <v>757</v>
      </c>
      <c r="C878" s="75" t="s">
        <v>3170</v>
      </c>
      <c r="D878" s="79" t="s">
        <v>1507</v>
      </c>
      <c r="E878" s="79" t="s">
        <v>3168</v>
      </c>
      <c r="F878" s="48"/>
      <c r="G878" s="56"/>
      <c r="H878" s="56"/>
      <c r="I878" s="56"/>
      <c r="J878" s="56"/>
    </row>
    <row r="879" spans="1:10" x14ac:dyDescent="0.3">
      <c r="A879" s="45">
        <v>871</v>
      </c>
      <c r="B879" s="79" t="s">
        <v>758</v>
      </c>
      <c r="C879" s="75" t="s">
        <v>3170</v>
      </c>
      <c r="D879" s="79" t="s">
        <v>1507</v>
      </c>
      <c r="E879" s="79" t="s">
        <v>3168</v>
      </c>
      <c r="F879" s="48"/>
      <c r="G879" s="56"/>
      <c r="H879" s="56"/>
      <c r="I879" s="56"/>
      <c r="J879" s="56"/>
    </row>
    <row r="880" spans="1:10" x14ac:dyDescent="0.3">
      <c r="A880" s="45">
        <v>872</v>
      </c>
      <c r="B880" s="79" t="s">
        <v>759</v>
      </c>
      <c r="C880" s="75" t="s">
        <v>3170</v>
      </c>
      <c r="D880" s="79" t="s">
        <v>1507</v>
      </c>
      <c r="E880" s="79" t="s">
        <v>3168</v>
      </c>
      <c r="F880" s="48"/>
      <c r="G880" s="56"/>
      <c r="H880" s="56"/>
      <c r="I880" s="56"/>
      <c r="J880" s="56"/>
    </row>
    <row r="881" spans="1:25" x14ac:dyDescent="0.3">
      <c r="A881" s="45">
        <v>873</v>
      </c>
      <c r="B881" s="79" t="s">
        <v>760</v>
      </c>
      <c r="C881" s="75" t="s">
        <v>3170</v>
      </c>
      <c r="D881" s="79" t="s">
        <v>1507</v>
      </c>
      <c r="E881" s="79" t="s">
        <v>3168</v>
      </c>
      <c r="F881" s="48"/>
      <c r="G881" s="56"/>
      <c r="H881" s="56"/>
      <c r="I881" s="56"/>
      <c r="J881" s="56"/>
    </row>
    <row r="882" spans="1:25" x14ac:dyDescent="0.3">
      <c r="A882" s="45">
        <v>874</v>
      </c>
      <c r="B882" s="79" t="s">
        <v>761</v>
      </c>
      <c r="C882" s="75" t="s">
        <v>3170</v>
      </c>
      <c r="D882" s="79" t="s">
        <v>1507</v>
      </c>
      <c r="E882" s="79" t="s">
        <v>3168</v>
      </c>
      <c r="F882" s="48"/>
      <c r="G882" s="56"/>
      <c r="H882" s="56"/>
      <c r="I882" s="56"/>
      <c r="J882" s="56"/>
    </row>
    <row r="883" spans="1:25" x14ac:dyDescent="0.3">
      <c r="A883" s="45">
        <v>875</v>
      </c>
      <c r="B883" s="79" t="s">
        <v>762</v>
      </c>
      <c r="C883" s="75" t="s">
        <v>3170</v>
      </c>
      <c r="D883" s="79" t="s">
        <v>1507</v>
      </c>
      <c r="E883" s="79" t="s">
        <v>3168</v>
      </c>
      <c r="F883" s="48"/>
      <c r="G883" s="56"/>
      <c r="H883" s="56"/>
      <c r="I883" s="56"/>
      <c r="J883" s="56"/>
    </row>
    <row r="884" spans="1:25" x14ac:dyDescent="0.3">
      <c r="A884" s="45">
        <v>876</v>
      </c>
      <c r="B884" s="79" t="s">
        <v>763</v>
      </c>
      <c r="C884" s="75" t="s">
        <v>3170</v>
      </c>
      <c r="D884" s="79" t="s">
        <v>1507</v>
      </c>
      <c r="E884" s="79" t="s">
        <v>3168</v>
      </c>
      <c r="F884" s="48"/>
      <c r="G884" s="56"/>
      <c r="H884" s="56"/>
      <c r="I884" s="56"/>
      <c r="J884" s="56"/>
    </row>
    <row r="885" spans="1:25" x14ac:dyDescent="0.3">
      <c r="A885" s="45">
        <v>877</v>
      </c>
      <c r="B885" s="79" t="s">
        <v>764</v>
      </c>
      <c r="C885" s="75" t="s">
        <v>3170</v>
      </c>
      <c r="D885" s="79" t="s">
        <v>1507</v>
      </c>
      <c r="E885" s="79" t="s">
        <v>3168</v>
      </c>
      <c r="F885" s="48"/>
      <c r="G885" s="56"/>
      <c r="H885" s="56"/>
      <c r="I885" s="56"/>
      <c r="J885" s="56"/>
      <c r="Y885" s="48" t="s">
        <v>1411</v>
      </c>
    </row>
    <row r="886" spans="1:25" x14ac:dyDescent="0.3">
      <c r="A886" s="45">
        <v>878</v>
      </c>
      <c r="B886" s="79" t="s">
        <v>765</v>
      </c>
      <c r="C886" s="75" t="s">
        <v>3170</v>
      </c>
      <c r="D886" s="79" t="s">
        <v>1507</v>
      </c>
      <c r="E886" s="79" t="s">
        <v>3168</v>
      </c>
      <c r="F886" s="48"/>
      <c r="G886" s="56"/>
      <c r="H886" s="56"/>
      <c r="I886" s="56"/>
      <c r="J886" s="56"/>
    </row>
    <row r="887" spans="1:25" x14ac:dyDescent="0.3">
      <c r="A887" s="45">
        <v>879</v>
      </c>
      <c r="B887" s="79" t="s">
        <v>766</v>
      </c>
      <c r="C887" s="75" t="s">
        <v>3170</v>
      </c>
      <c r="D887" s="79" t="s">
        <v>1507</v>
      </c>
      <c r="E887" s="79" t="s">
        <v>3168</v>
      </c>
      <c r="F887" s="48"/>
      <c r="G887" s="56"/>
      <c r="H887" s="56"/>
      <c r="I887" s="56"/>
      <c r="J887" s="56"/>
    </row>
    <row r="888" spans="1:25" x14ac:dyDescent="0.3">
      <c r="A888" s="45">
        <v>880</v>
      </c>
      <c r="B888" s="79" t="s">
        <v>767</v>
      </c>
      <c r="C888" s="75" t="s">
        <v>3170</v>
      </c>
      <c r="D888" s="79" t="s">
        <v>1507</v>
      </c>
      <c r="E888" s="79" t="s">
        <v>3168</v>
      </c>
      <c r="F888" s="48"/>
      <c r="G888" s="56"/>
      <c r="H888" s="56"/>
      <c r="I888" s="56"/>
      <c r="J888" s="56"/>
    </row>
    <row r="889" spans="1:25" x14ac:dyDescent="0.3">
      <c r="A889" s="45">
        <v>881</v>
      </c>
      <c r="B889" s="79" t="s">
        <v>768</v>
      </c>
      <c r="C889" s="75" t="s">
        <v>3170</v>
      </c>
      <c r="D889" s="79" t="s">
        <v>1507</v>
      </c>
      <c r="E889" s="79" t="s">
        <v>3168</v>
      </c>
      <c r="F889" s="48"/>
      <c r="G889" s="56"/>
      <c r="H889" s="56"/>
      <c r="I889" s="56"/>
      <c r="J889" s="56"/>
    </row>
    <row r="890" spans="1:25" x14ac:dyDescent="0.3">
      <c r="A890" s="45">
        <v>882</v>
      </c>
      <c r="B890" s="79" t="s">
        <v>769</v>
      </c>
      <c r="C890" s="75" t="s">
        <v>3170</v>
      </c>
      <c r="D890" s="79" t="s">
        <v>1507</v>
      </c>
      <c r="E890" s="79" t="s">
        <v>3168</v>
      </c>
      <c r="F890" s="48"/>
      <c r="G890" s="56"/>
      <c r="H890" s="56"/>
      <c r="I890" s="56"/>
      <c r="J890" s="56"/>
    </row>
    <row r="891" spans="1:25" x14ac:dyDescent="0.3">
      <c r="A891" s="45">
        <v>883</v>
      </c>
      <c r="B891" s="79" t="s">
        <v>770</v>
      </c>
      <c r="C891" s="75" t="s">
        <v>3170</v>
      </c>
      <c r="D891" s="79" t="s">
        <v>1507</v>
      </c>
      <c r="E891" s="79" t="s">
        <v>3168</v>
      </c>
      <c r="F891" s="48"/>
      <c r="G891" s="56"/>
      <c r="H891" s="56"/>
      <c r="I891" s="56"/>
      <c r="J891" s="56"/>
    </row>
    <row r="892" spans="1:25" x14ac:dyDescent="0.3">
      <c r="A892" s="45">
        <v>884</v>
      </c>
      <c r="B892" s="79" t="s">
        <v>771</v>
      </c>
      <c r="C892" s="75" t="s">
        <v>3170</v>
      </c>
      <c r="D892" s="79" t="s">
        <v>1507</v>
      </c>
      <c r="E892" s="79" t="s">
        <v>3168</v>
      </c>
      <c r="F892" s="48"/>
      <c r="G892" s="56"/>
      <c r="H892" s="56"/>
      <c r="I892" s="56"/>
      <c r="J892" s="56"/>
    </row>
    <row r="893" spans="1:25" x14ac:dyDescent="0.3">
      <c r="A893" s="45">
        <v>885</v>
      </c>
      <c r="B893" s="79" t="s">
        <v>772</v>
      </c>
      <c r="C893" s="75" t="s">
        <v>3170</v>
      </c>
      <c r="D893" s="79" t="s">
        <v>1507</v>
      </c>
      <c r="E893" s="79" t="s">
        <v>3168</v>
      </c>
      <c r="F893" s="48"/>
      <c r="G893" s="56"/>
      <c r="H893" s="56"/>
      <c r="I893" s="56"/>
      <c r="J893" s="56"/>
    </row>
    <row r="894" spans="1:25" x14ac:dyDescent="0.3">
      <c r="A894" s="45">
        <v>886</v>
      </c>
      <c r="B894" s="79" t="s">
        <v>773</v>
      </c>
      <c r="C894" s="75" t="s">
        <v>3170</v>
      </c>
      <c r="D894" s="79" t="s">
        <v>1507</v>
      </c>
      <c r="E894" s="79" t="s">
        <v>3168</v>
      </c>
      <c r="F894" s="48"/>
      <c r="G894" s="56"/>
      <c r="H894" s="56"/>
      <c r="I894" s="56"/>
      <c r="J894" s="56"/>
    </row>
    <row r="895" spans="1:25" x14ac:dyDescent="0.3">
      <c r="A895" s="45">
        <v>887</v>
      </c>
      <c r="B895" s="79" t="s">
        <v>774</v>
      </c>
      <c r="C895" s="75" t="s">
        <v>3170</v>
      </c>
      <c r="D895" s="79" t="s">
        <v>1507</v>
      </c>
      <c r="E895" s="79" t="s">
        <v>3168</v>
      </c>
      <c r="F895" s="48"/>
      <c r="G895" s="56"/>
      <c r="H895" s="56"/>
      <c r="I895" s="56"/>
      <c r="J895" s="56"/>
    </row>
    <row r="896" spans="1:25" x14ac:dyDescent="0.3">
      <c r="A896" s="45">
        <v>888</v>
      </c>
      <c r="B896" s="79" t="s">
        <v>775</v>
      </c>
      <c r="C896" s="75" t="s">
        <v>3170</v>
      </c>
      <c r="D896" s="79" t="s">
        <v>1507</v>
      </c>
      <c r="E896" s="79" t="s">
        <v>3168</v>
      </c>
      <c r="F896" s="48"/>
      <c r="G896" s="56"/>
      <c r="H896" s="56"/>
      <c r="I896" s="56"/>
      <c r="J896" s="56"/>
    </row>
    <row r="897" spans="1:10" x14ac:dyDescent="0.3">
      <c r="A897" s="45">
        <v>889</v>
      </c>
      <c r="B897" s="79" t="s">
        <v>776</v>
      </c>
      <c r="C897" s="75" t="s">
        <v>3170</v>
      </c>
      <c r="D897" s="79" t="s">
        <v>1507</v>
      </c>
      <c r="E897" s="79" t="s">
        <v>3168</v>
      </c>
      <c r="F897" s="48"/>
      <c r="G897" s="56"/>
      <c r="H897" s="56"/>
      <c r="I897" s="56"/>
      <c r="J897" s="56"/>
    </row>
    <row r="898" spans="1:10" x14ac:dyDescent="0.3">
      <c r="A898" s="45">
        <v>890</v>
      </c>
      <c r="B898" s="79" t="s">
        <v>777</v>
      </c>
      <c r="C898" s="75" t="s">
        <v>3170</v>
      </c>
      <c r="D898" s="79" t="s">
        <v>1507</v>
      </c>
      <c r="E898" s="79" t="s">
        <v>3168</v>
      </c>
      <c r="F898" s="48"/>
      <c r="G898" s="56"/>
      <c r="H898" s="56"/>
      <c r="I898" s="56"/>
      <c r="J898" s="56"/>
    </row>
    <row r="899" spans="1:10" x14ac:dyDescent="0.3">
      <c r="A899" s="45">
        <v>891</v>
      </c>
      <c r="B899" s="79" t="s">
        <v>778</v>
      </c>
      <c r="C899" s="75" t="s">
        <v>3170</v>
      </c>
      <c r="D899" s="79" t="s">
        <v>1507</v>
      </c>
      <c r="E899" s="79" t="s">
        <v>3168</v>
      </c>
      <c r="F899" s="48"/>
      <c r="G899" s="56"/>
      <c r="H899" s="56"/>
      <c r="I899" s="56"/>
      <c r="J899" s="56"/>
    </row>
    <row r="900" spans="1:10" x14ac:dyDescent="0.3">
      <c r="A900" s="45">
        <v>892</v>
      </c>
      <c r="B900" s="79" t="s">
        <v>779</v>
      </c>
      <c r="C900" s="75" t="s">
        <v>3170</v>
      </c>
      <c r="D900" s="79" t="s">
        <v>1507</v>
      </c>
      <c r="E900" s="79" t="s">
        <v>3168</v>
      </c>
      <c r="F900" s="48"/>
      <c r="G900" s="56"/>
      <c r="H900" s="56"/>
      <c r="I900" s="56"/>
      <c r="J900" s="56"/>
    </row>
    <row r="901" spans="1:10" x14ac:dyDescent="0.3">
      <c r="A901" s="45">
        <v>893</v>
      </c>
      <c r="B901" s="79" t="s">
        <v>780</v>
      </c>
      <c r="C901" s="75" t="s">
        <v>3170</v>
      </c>
      <c r="D901" s="79" t="s">
        <v>1507</v>
      </c>
      <c r="E901" s="79" t="s">
        <v>3168</v>
      </c>
      <c r="F901" s="48"/>
      <c r="G901" s="56"/>
      <c r="H901" s="56"/>
      <c r="I901" s="56"/>
      <c r="J901" s="56"/>
    </row>
    <row r="902" spans="1:10" x14ac:dyDescent="0.3">
      <c r="A902" s="45">
        <v>894</v>
      </c>
      <c r="B902" s="79" t="s">
        <v>782</v>
      </c>
      <c r="C902" s="75" t="s">
        <v>3170</v>
      </c>
      <c r="D902" s="79" t="s">
        <v>1507</v>
      </c>
      <c r="E902" s="79" t="s">
        <v>3168</v>
      </c>
      <c r="F902" s="48"/>
      <c r="G902" s="56"/>
      <c r="H902" s="56"/>
      <c r="I902" s="56"/>
      <c r="J902" s="56"/>
    </row>
    <row r="903" spans="1:10" x14ac:dyDescent="0.3">
      <c r="A903" s="45">
        <v>895</v>
      </c>
      <c r="B903" s="79" t="s">
        <v>783</v>
      </c>
      <c r="C903" s="75" t="s">
        <v>3170</v>
      </c>
      <c r="D903" s="79" t="s">
        <v>1507</v>
      </c>
      <c r="E903" s="79" t="s">
        <v>3168</v>
      </c>
      <c r="F903" s="48"/>
      <c r="G903" s="56"/>
      <c r="H903" s="56"/>
      <c r="I903" s="56"/>
      <c r="J903" s="56"/>
    </row>
    <row r="904" spans="1:10" x14ac:dyDescent="0.3">
      <c r="A904" s="45">
        <v>896</v>
      </c>
      <c r="B904" s="79" t="s">
        <v>784</v>
      </c>
      <c r="C904" s="75" t="s">
        <v>3170</v>
      </c>
      <c r="D904" s="79" t="s">
        <v>1507</v>
      </c>
      <c r="E904" s="79" t="s">
        <v>3168</v>
      </c>
      <c r="F904" s="48"/>
      <c r="G904" s="56"/>
      <c r="H904" s="56"/>
      <c r="I904" s="56"/>
      <c r="J904" s="56"/>
    </row>
    <row r="905" spans="1:10" x14ac:dyDescent="0.3">
      <c r="A905" s="45">
        <v>897</v>
      </c>
      <c r="B905" s="79" t="s">
        <v>785</v>
      </c>
      <c r="C905" s="75" t="s">
        <v>3170</v>
      </c>
      <c r="D905" s="79" t="s">
        <v>1507</v>
      </c>
      <c r="E905" s="79" t="s">
        <v>3168</v>
      </c>
      <c r="F905" s="48"/>
      <c r="G905" s="56"/>
      <c r="H905" s="56"/>
      <c r="I905" s="56"/>
      <c r="J905" s="56"/>
    </row>
    <row r="906" spans="1:10" x14ac:dyDescent="0.3">
      <c r="A906" s="45">
        <v>898</v>
      </c>
      <c r="B906" s="79" t="s">
        <v>786</v>
      </c>
      <c r="C906" s="75" t="s">
        <v>3170</v>
      </c>
      <c r="D906" s="79" t="s">
        <v>1507</v>
      </c>
      <c r="E906" s="79" t="s">
        <v>3168</v>
      </c>
      <c r="F906" s="48"/>
      <c r="G906" s="56"/>
      <c r="H906" s="56"/>
      <c r="I906" s="56"/>
      <c r="J906" s="56"/>
    </row>
    <row r="907" spans="1:10" x14ac:dyDescent="0.3">
      <c r="A907" s="45">
        <v>899</v>
      </c>
      <c r="B907" s="79" t="s">
        <v>787</v>
      </c>
      <c r="C907" s="75" t="s">
        <v>3170</v>
      </c>
      <c r="D907" s="79" t="s">
        <v>1507</v>
      </c>
      <c r="E907" s="79" t="s">
        <v>3168</v>
      </c>
      <c r="F907" s="48"/>
      <c r="G907" s="56"/>
      <c r="H907" s="56"/>
      <c r="I907" s="56"/>
      <c r="J907" s="56"/>
    </row>
    <row r="908" spans="1:10" x14ac:dyDescent="0.3">
      <c r="A908" s="45">
        <v>900</v>
      </c>
      <c r="B908" s="79" t="s">
        <v>788</v>
      </c>
      <c r="C908" s="75" t="s">
        <v>3170</v>
      </c>
      <c r="D908" s="79" t="s">
        <v>1507</v>
      </c>
      <c r="E908" s="79" t="s">
        <v>3168</v>
      </c>
      <c r="F908" s="48"/>
      <c r="G908" s="56"/>
      <c r="H908" s="56"/>
      <c r="I908" s="56"/>
      <c r="J908" s="56"/>
    </row>
    <row r="909" spans="1:10" x14ac:dyDescent="0.3">
      <c r="A909" s="45">
        <v>901</v>
      </c>
      <c r="B909" s="79" t="s">
        <v>789</v>
      </c>
      <c r="C909" s="75" t="s">
        <v>3170</v>
      </c>
      <c r="D909" s="79" t="s">
        <v>1507</v>
      </c>
      <c r="E909" s="79" t="s">
        <v>3168</v>
      </c>
      <c r="F909" s="48"/>
      <c r="G909" s="56"/>
      <c r="H909" s="56"/>
      <c r="I909" s="56"/>
      <c r="J909" s="56"/>
    </row>
    <row r="910" spans="1:10" x14ac:dyDescent="0.3">
      <c r="A910" s="45">
        <v>902</v>
      </c>
      <c r="B910" s="79" t="s">
        <v>790</v>
      </c>
      <c r="C910" s="75" t="s">
        <v>3170</v>
      </c>
      <c r="D910" s="79" t="s">
        <v>1507</v>
      </c>
      <c r="E910" s="79" t="s">
        <v>3168</v>
      </c>
      <c r="F910" s="48"/>
      <c r="G910" s="56"/>
      <c r="H910" s="56"/>
      <c r="I910" s="56"/>
      <c r="J910" s="56"/>
    </row>
    <row r="911" spans="1:10" x14ac:dyDescent="0.3">
      <c r="A911" s="45">
        <v>903</v>
      </c>
      <c r="B911" s="79" t="s">
        <v>791</v>
      </c>
      <c r="C911" s="75" t="s">
        <v>3170</v>
      </c>
      <c r="D911" s="79" t="s">
        <v>1507</v>
      </c>
      <c r="E911" s="79" t="s">
        <v>3168</v>
      </c>
      <c r="F911" s="48"/>
      <c r="G911" s="56"/>
      <c r="H911" s="56"/>
      <c r="I911" s="56"/>
      <c r="J911" s="56"/>
    </row>
    <row r="912" spans="1:10" x14ac:dyDescent="0.3">
      <c r="A912" s="45">
        <v>904</v>
      </c>
      <c r="B912" s="79" t="s">
        <v>792</v>
      </c>
      <c r="C912" s="75" t="s">
        <v>3170</v>
      </c>
      <c r="D912" s="79" t="s">
        <v>1507</v>
      </c>
      <c r="E912" s="79" t="s">
        <v>3168</v>
      </c>
      <c r="F912" s="48"/>
      <c r="G912" s="56"/>
      <c r="H912" s="56"/>
      <c r="I912" s="56"/>
      <c r="J912" s="56"/>
    </row>
    <row r="913" spans="1:10" x14ac:dyDescent="0.3">
      <c r="A913" s="45">
        <v>905</v>
      </c>
      <c r="B913" s="79" t="s">
        <v>793</v>
      </c>
      <c r="C913" s="75" t="s">
        <v>3170</v>
      </c>
      <c r="D913" s="79" t="s">
        <v>1507</v>
      </c>
      <c r="E913" s="79" t="s">
        <v>3168</v>
      </c>
      <c r="F913" s="48"/>
      <c r="G913" s="56"/>
      <c r="H913" s="56"/>
      <c r="I913" s="56"/>
      <c r="J913" s="56"/>
    </row>
    <row r="914" spans="1:10" x14ac:dyDescent="0.3">
      <c r="A914" s="45">
        <v>906</v>
      </c>
      <c r="B914" s="79" t="s">
        <v>794</v>
      </c>
      <c r="C914" s="75" t="s">
        <v>3170</v>
      </c>
      <c r="D914" s="79" t="s">
        <v>1507</v>
      </c>
      <c r="E914" s="79" t="s">
        <v>3168</v>
      </c>
      <c r="F914" s="48"/>
      <c r="G914" s="56"/>
      <c r="H914" s="56"/>
      <c r="I914" s="56"/>
      <c r="J914" s="56"/>
    </row>
    <row r="915" spans="1:10" x14ac:dyDescent="0.3">
      <c r="A915" s="45">
        <v>907</v>
      </c>
      <c r="B915" s="79" t="s">
        <v>795</v>
      </c>
      <c r="C915" s="75" t="s">
        <v>3170</v>
      </c>
      <c r="D915" s="79" t="s">
        <v>1507</v>
      </c>
      <c r="E915" s="79" t="s">
        <v>3168</v>
      </c>
      <c r="F915" s="48"/>
      <c r="G915" s="56"/>
      <c r="H915" s="56"/>
      <c r="I915" s="56"/>
      <c r="J915" s="56"/>
    </row>
    <row r="916" spans="1:10" x14ac:dyDescent="0.3">
      <c r="A916" s="45">
        <v>908</v>
      </c>
      <c r="B916" s="79" t="s">
        <v>796</v>
      </c>
      <c r="C916" s="75" t="s">
        <v>3170</v>
      </c>
      <c r="D916" s="79" t="s">
        <v>1507</v>
      </c>
      <c r="E916" s="79" t="s">
        <v>3168</v>
      </c>
      <c r="F916" s="48"/>
      <c r="G916" s="56"/>
      <c r="H916" s="56"/>
      <c r="I916" s="56"/>
      <c r="J916" s="56"/>
    </row>
    <row r="917" spans="1:10" x14ac:dyDescent="0.3">
      <c r="A917" s="45">
        <v>909</v>
      </c>
      <c r="B917" s="79" t="s">
        <v>797</v>
      </c>
      <c r="C917" s="75" t="s">
        <v>3170</v>
      </c>
      <c r="D917" s="79" t="s">
        <v>1507</v>
      </c>
      <c r="E917" s="79" t="s">
        <v>3168</v>
      </c>
      <c r="F917" s="48"/>
      <c r="G917" s="56"/>
      <c r="H917" s="56"/>
      <c r="I917" s="56"/>
      <c r="J917" s="56"/>
    </row>
    <row r="918" spans="1:10" x14ac:dyDescent="0.3">
      <c r="A918" s="45">
        <v>910</v>
      </c>
      <c r="B918" s="79" t="s">
        <v>798</v>
      </c>
      <c r="C918" s="75" t="s">
        <v>3170</v>
      </c>
      <c r="D918" s="79" t="s">
        <v>1507</v>
      </c>
      <c r="E918" s="79" t="s">
        <v>3168</v>
      </c>
      <c r="F918" s="48"/>
      <c r="G918" s="56"/>
      <c r="H918" s="56"/>
      <c r="I918" s="56"/>
      <c r="J918" s="56"/>
    </row>
    <row r="919" spans="1:10" x14ac:dyDescent="0.3">
      <c r="A919" s="45">
        <v>911</v>
      </c>
      <c r="B919" s="79" t="s">
        <v>799</v>
      </c>
      <c r="C919" s="75" t="s">
        <v>3170</v>
      </c>
      <c r="D919" s="79" t="s">
        <v>1507</v>
      </c>
      <c r="E919" s="79" t="s">
        <v>3168</v>
      </c>
      <c r="F919" s="48"/>
      <c r="G919" s="56"/>
      <c r="H919" s="56"/>
      <c r="I919" s="56"/>
      <c r="J919" s="56"/>
    </row>
    <row r="920" spans="1:10" x14ac:dyDescent="0.3">
      <c r="A920" s="45">
        <v>912</v>
      </c>
      <c r="B920" s="79" t="s">
        <v>800</v>
      </c>
      <c r="C920" s="75" t="s">
        <v>3170</v>
      </c>
      <c r="D920" s="79" t="s">
        <v>1507</v>
      </c>
      <c r="E920" s="79" t="s">
        <v>3168</v>
      </c>
      <c r="F920" s="48"/>
      <c r="G920" s="56"/>
      <c r="H920" s="56"/>
      <c r="I920" s="56"/>
      <c r="J920" s="56"/>
    </row>
    <row r="921" spans="1:10" x14ac:dyDescent="0.3">
      <c r="A921" s="45">
        <v>913</v>
      </c>
      <c r="B921" s="79" t="s">
        <v>801</v>
      </c>
      <c r="C921" s="75" t="s">
        <v>3170</v>
      </c>
      <c r="D921" s="79" t="s">
        <v>1507</v>
      </c>
      <c r="E921" s="79" t="s">
        <v>3168</v>
      </c>
      <c r="F921" s="48"/>
      <c r="G921" s="56"/>
      <c r="H921" s="56"/>
      <c r="I921" s="56"/>
      <c r="J921" s="56"/>
    </row>
    <row r="922" spans="1:10" x14ac:dyDescent="0.3">
      <c r="A922" s="45">
        <v>914</v>
      </c>
      <c r="B922" s="79" t="s">
        <v>802</v>
      </c>
      <c r="C922" s="75" t="s">
        <v>3170</v>
      </c>
      <c r="D922" s="79" t="s">
        <v>1507</v>
      </c>
      <c r="E922" s="79" t="s">
        <v>3168</v>
      </c>
      <c r="F922" s="48"/>
      <c r="G922" s="56"/>
      <c r="H922" s="56"/>
      <c r="I922" s="56"/>
      <c r="J922" s="56"/>
    </row>
    <row r="923" spans="1:10" x14ac:dyDescent="0.3">
      <c r="A923" s="45">
        <v>915</v>
      </c>
      <c r="B923" s="79" t="s">
        <v>803</v>
      </c>
      <c r="C923" s="75" t="s">
        <v>3170</v>
      </c>
      <c r="D923" s="79" t="s">
        <v>1507</v>
      </c>
      <c r="E923" s="79" t="s">
        <v>3168</v>
      </c>
      <c r="F923" s="48"/>
      <c r="G923" s="56"/>
      <c r="H923" s="56"/>
      <c r="I923" s="56"/>
      <c r="J923" s="56"/>
    </row>
    <row r="924" spans="1:10" x14ac:dyDescent="0.3">
      <c r="A924" s="45">
        <v>916</v>
      </c>
      <c r="B924" s="79" t="s">
        <v>804</v>
      </c>
      <c r="C924" s="75" t="s">
        <v>3170</v>
      </c>
      <c r="D924" s="79" t="s">
        <v>1507</v>
      </c>
      <c r="E924" s="79" t="s">
        <v>3168</v>
      </c>
      <c r="F924" s="48"/>
      <c r="G924" s="56"/>
      <c r="H924" s="56"/>
      <c r="I924" s="56"/>
      <c r="J924" s="56"/>
    </row>
    <row r="925" spans="1:10" x14ac:dyDescent="0.3">
      <c r="A925" s="45">
        <v>917</v>
      </c>
      <c r="B925" s="79" t="s">
        <v>806</v>
      </c>
      <c r="C925" s="75" t="s">
        <v>3170</v>
      </c>
      <c r="D925" s="79" t="s">
        <v>1507</v>
      </c>
      <c r="E925" s="79" t="s">
        <v>3168</v>
      </c>
      <c r="F925" s="48"/>
      <c r="G925" s="56"/>
      <c r="H925" s="56"/>
      <c r="I925" s="56"/>
      <c r="J925" s="56"/>
    </row>
    <row r="926" spans="1:10" x14ac:dyDescent="0.3">
      <c r="A926" s="45">
        <v>918</v>
      </c>
      <c r="B926" s="79" t="s">
        <v>805</v>
      </c>
      <c r="C926" s="75" t="s">
        <v>3170</v>
      </c>
      <c r="D926" s="79" t="s">
        <v>1507</v>
      </c>
      <c r="E926" s="79" t="s">
        <v>3168</v>
      </c>
      <c r="F926" s="48"/>
      <c r="G926" s="56"/>
      <c r="H926" s="56"/>
      <c r="I926" s="56"/>
      <c r="J926" s="56"/>
    </row>
    <row r="927" spans="1:10" x14ac:dyDescent="0.3">
      <c r="A927" s="45">
        <v>919</v>
      </c>
      <c r="B927" s="79" t="s">
        <v>807</v>
      </c>
      <c r="C927" s="75" t="s">
        <v>3170</v>
      </c>
      <c r="D927" s="79" t="s">
        <v>1507</v>
      </c>
      <c r="E927" s="79" t="s">
        <v>3168</v>
      </c>
      <c r="F927" s="48"/>
      <c r="G927" s="56"/>
      <c r="H927" s="56"/>
      <c r="I927" s="56"/>
      <c r="J927" s="56"/>
    </row>
    <row r="928" spans="1:10" x14ac:dyDescent="0.3">
      <c r="A928" s="45">
        <v>920</v>
      </c>
      <c r="B928" s="79" t="s">
        <v>808</v>
      </c>
      <c r="C928" s="75" t="s">
        <v>3170</v>
      </c>
      <c r="D928" s="79" t="s">
        <v>1507</v>
      </c>
      <c r="E928" s="79" t="s">
        <v>3168</v>
      </c>
      <c r="F928" s="48"/>
      <c r="G928" s="56"/>
      <c r="H928" s="56"/>
      <c r="I928" s="56"/>
      <c r="J928" s="56"/>
    </row>
    <row r="929" spans="1:10" x14ac:dyDescent="0.3">
      <c r="A929" s="45">
        <v>921</v>
      </c>
      <c r="B929" s="79" t="s">
        <v>809</v>
      </c>
      <c r="C929" s="75" t="s">
        <v>3170</v>
      </c>
      <c r="D929" s="79" t="s">
        <v>1507</v>
      </c>
      <c r="E929" s="79" t="s">
        <v>3168</v>
      </c>
      <c r="F929" s="48"/>
      <c r="G929" s="56"/>
      <c r="H929" s="56"/>
      <c r="I929" s="56"/>
      <c r="J929" s="56"/>
    </row>
    <row r="930" spans="1:10" ht="15.6" customHeight="1" x14ac:dyDescent="0.3">
      <c r="A930" s="45">
        <v>922</v>
      </c>
      <c r="B930" s="79" t="s">
        <v>810</v>
      </c>
      <c r="C930" s="75" t="s">
        <v>3170</v>
      </c>
      <c r="D930" s="79" t="s">
        <v>1507</v>
      </c>
      <c r="E930" s="79" t="s">
        <v>3168</v>
      </c>
      <c r="F930" s="48"/>
      <c r="G930" s="56"/>
      <c r="H930" s="56"/>
      <c r="I930" s="56"/>
      <c r="J930" s="56"/>
    </row>
    <row r="931" spans="1:10" x14ac:dyDescent="0.3">
      <c r="A931" s="45">
        <v>923</v>
      </c>
      <c r="B931" s="79" t="s">
        <v>811</v>
      </c>
      <c r="C931" s="75" t="s">
        <v>3170</v>
      </c>
      <c r="D931" s="79" t="s">
        <v>1507</v>
      </c>
      <c r="E931" s="79" t="s">
        <v>3168</v>
      </c>
      <c r="F931" s="48"/>
      <c r="G931" s="56"/>
      <c r="H931" s="56"/>
      <c r="I931" s="56"/>
      <c r="J931" s="56"/>
    </row>
    <row r="932" spans="1:10" x14ac:dyDescent="0.3">
      <c r="A932" s="45">
        <v>924</v>
      </c>
      <c r="B932" s="79" t="s">
        <v>812</v>
      </c>
      <c r="C932" s="75" t="s">
        <v>3170</v>
      </c>
      <c r="D932" s="79" t="s">
        <v>1507</v>
      </c>
      <c r="E932" s="79" t="s">
        <v>3168</v>
      </c>
      <c r="F932" s="48"/>
      <c r="G932" s="56"/>
      <c r="H932" s="56"/>
      <c r="I932" s="56"/>
      <c r="J932" s="56"/>
    </row>
    <row r="933" spans="1:10" x14ac:dyDescent="0.3">
      <c r="A933" s="45">
        <v>925</v>
      </c>
      <c r="B933" s="79" t="s">
        <v>813</v>
      </c>
      <c r="C933" s="75" t="s">
        <v>3170</v>
      </c>
      <c r="D933" s="79" t="s">
        <v>1507</v>
      </c>
      <c r="E933" s="79" t="s">
        <v>3168</v>
      </c>
      <c r="F933" s="48"/>
      <c r="G933" s="56"/>
      <c r="H933" s="56"/>
      <c r="I933" s="56"/>
      <c r="J933" s="56"/>
    </row>
    <row r="934" spans="1:10" x14ac:dyDescent="0.3">
      <c r="A934" s="45">
        <v>926</v>
      </c>
      <c r="B934" s="79" t="s">
        <v>814</v>
      </c>
      <c r="C934" s="75" t="s">
        <v>3170</v>
      </c>
      <c r="D934" s="79" t="s">
        <v>1507</v>
      </c>
      <c r="E934" s="79" t="s">
        <v>3168</v>
      </c>
      <c r="F934" s="48"/>
      <c r="G934" s="56"/>
      <c r="H934" s="56"/>
      <c r="I934" s="56"/>
      <c r="J934" s="56"/>
    </row>
    <row r="935" spans="1:10" x14ac:dyDescent="0.3">
      <c r="A935" s="45">
        <v>927</v>
      </c>
      <c r="B935" s="79" t="s">
        <v>815</v>
      </c>
      <c r="C935" s="75" t="s">
        <v>3170</v>
      </c>
      <c r="D935" s="79" t="s">
        <v>1507</v>
      </c>
      <c r="E935" s="79" t="s">
        <v>3168</v>
      </c>
      <c r="F935" s="48"/>
      <c r="G935" s="56"/>
      <c r="H935" s="56"/>
      <c r="I935" s="56"/>
      <c r="J935" s="56"/>
    </row>
    <row r="936" spans="1:10" x14ac:dyDescent="0.3">
      <c r="A936" s="45">
        <v>928</v>
      </c>
      <c r="B936" s="79" t="s">
        <v>816</v>
      </c>
      <c r="C936" s="75" t="s">
        <v>3170</v>
      </c>
      <c r="D936" s="79" t="s">
        <v>1507</v>
      </c>
      <c r="E936" s="79" t="s">
        <v>3168</v>
      </c>
      <c r="F936" s="48"/>
      <c r="G936" s="56"/>
      <c r="H936" s="56"/>
      <c r="I936" s="56"/>
      <c r="J936" s="56"/>
    </row>
    <row r="937" spans="1:10" x14ac:dyDescent="0.3">
      <c r="A937" s="45">
        <v>929</v>
      </c>
      <c r="B937" s="79" t="s">
        <v>817</v>
      </c>
      <c r="C937" s="75" t="s">
        <v>3170</v>
      </c>
      <c r="D937" s="79" t="s">
        <v>1507</v>
      </c>
      <c r="E937" s="79" t="s">
        <v>3168</v>
      </c>
      <c r="F937" s="48"/>
      <c r="G937" s="56"/>
      <c r="H937" s="56"/>
      <c r="I937" s="56"/>
      <c r="J937" s="56"/>
    </row>
    <row r="938" spans="1:10" x14ac:dyDescent="0.3">
      <c r="A938" s="45">
        <v>930</v>
      </c>
      <c r="B938" s="79" t="s">
        <v>818</v>
      </c>
      <c r="C938" s="75" t="s">
        <v>3170</v>
      </c>
      <c r="D938" s="79" t="s">
        <v>1507</v>
      </c>
      <c r="E938" s="79" t="s">
        <v>3168</v>
      </c>
      <c r="F938" s="48"/>
      <c r="G938" s="56"/>
      <c r="H938" s="56"/>
      <c r="I938" s="56"/>
      <c r="J938" s="56"/>
    </row>
    <row r="939" spans="1:10" x14ac:dyDescent="0.3">
      <c r="A939" s="45">
        <v>931</v>
      </c>
      <c r="B939" s="79" t="s">
        <v>819</v>
      </c>
      <c r="C939" s="75" t="s">
        <v>3170</v>
      </c>
      <c r="D939" s="79" t="s">
        <v>1507</v>
      </c>
      <c r="E939" s="79" t="s">
        <v>3168</v>
      </c>
      <c r="F939" s="48"/>
      <c r="G939" s="56"/>
      <c r="H939" s="56"/>
      <c r="I939" s="56"/>
      <c r="J939" s="56"/>
    </row>
    <row r="940" spans="1:10" x14ac:dyDescent="0.3">
      <c r="A940" s="45">
        <v>932</v>
      </c>
      <c r="B940" s="79" t="s">
        <v>820</v>
      </c>
      <c r="C940" s="75" t="s">
        <v>3170</v>
      </c>
      <c r="D940" s="79" t="s">
        <v>1507</v>
      </c>
      <c r="E940" s="79" t="s">
        <v>3168</v>
      </c>
      <c r="F940" s="48"/>
      <c r="G940" s="56"/>
      <c r="H940" s="56"/>
      <c r="I940" s="56"/>
      <c r="J940" s="56"/>
    </row>
    <row r="941" spans="1:10" x14ac:dyDescent="0.3">
      <c r="A941" s="45">
        <v>933</v>
      </c>
      <c r="B941" s="79" t="s">
        <v>821</v>
      </c>
      <c r="C941" s="75" t="s">
        <v>3170</v>
      </c>
      <c r="D941" s="79" t="s">
        <v>1507</v>
      </c>
      <c r="E941" s="79" t="s">
        <v>3168</v>
      </c>
      <c r="F941" s="48"/>
      <c r="G941" s="56"/>
      <c r="H941" s="56"/>
      <c r="I941" s="56"/>
      <c r="J941" s="56"/>
    </row>
    <row r="942" spans="1:10" x14ac:dyDescent="0.3">
      <c r="A942" s="45">
        <v>934</v>
      </c>
      <c r="B942" s="79" t="s">
        <v>822</v>
      </c>
      <c r="C942" s="75" t="s">
        <v>3170</v>
      </c>
      <c r="D942" s="79" t="s">
        <v>1507</v>
      </c>
      <c r="E942" s="79" t="s">
        <v>3168</v>
      </c>
      <c r="F942" s="48"/>
      <c r="G942" s="56"/>
      <c r="H942" s="56"/>
      <c r="I942" s="56"/>
      <c r="J942" s="56"/>
    </row>
    <row r="943" spans="1:10" x14ac:dyDescent="0.3">
      <c r="A943" s="45">
        <v>935</v>
      </c>
      <c r="B943" s="79" t="s">
        <v>823</v>
      </c>
      <c r="C943" s="75" t="s">
        <v>3170</v>
      </c>
      <c r="D943" s="79" t="s">
        <v>1507</v>
      </c>
      <c r="E943" s="79" t="s">
        <v>3168</v>
      </c>
      <c r="F943" s="48"/>
      <c r="G943" s="56"/>
      <c r="H943" s="56"/>
      <c r="I943" s="56"/>
      <c r="J943" s="56"/>
    </row>
    <row r="944" spans="1:10" x14ac:dyDescent="0.3">
      <c r="A944" s="45">
        <v>936</v>
      </c>
      <c r="B944" s="79" t="s">
        <v>824</v>
      </c>
      <c r="C944" s="75" t="s">
        <v>3170</v>
      </c>
      <c r="D944" s="79" t="s">
        <v>1507</v>
      </c>
      <c r="E944" s="79" t="s">
        <v>3168</v>
      </c>
      <c r="F944" s="48"/>
      <c r="G944" s="56"/>
      <c r="H944" s="56"/>
      <c r="I944" s="56"/>
      <c r="J944" s="56"/>
    </row>
    <row r="945" spans="1:10" x14ac:dyDescent="0.3">
      <c r="A945" s="45">
        <v>937</v>
      </c>
      <c r="B945" s="79" t="s">
        <v>825</v>
      </c>
      <c r="C945" s="75" t="s">
        <v>3170</v>
      </c>
      <c r="D945" s="79" t="s">
        <v>1507</v>
      </c>
      <c r="E945" s="79" t="s">
        <v>3168</v>
      </c>
      <c r="F945" s="48"/>
      <c r="G945" s="56"/>
      <c r="H945" s="56"/>
      <c r="I945" s="56"/>
      <c r="J945" s="56"/>
    </row>
    <row r="946" spans="1:10" x14ac:dyDescent="0.3">
      <c r="A946" s="45">
        <v>938</v>
      </c>
      <c r="B946" s="79" t="s">
        <v>826</v>
      </c>
      <c r="C946" s="75" t="s">
        <v>3170</v>
      </c>
      <c r="D946" s="79" t="s">
        <v>1507</v>
      </c>
      <c r="E946" s="79" t="s">
        <v>3168</v>
      </c>
      <c r="F946" s="48"/>
      <c r="G946" s="56"/>
      <c r="H946" s="56"/>
      <c r="I946" s="56"/>
      <c r="J946" s="56"/>
    </row>
    <row r="947" spans="1:10" x14ac:dyDescent="0.3">
      <c r="A947" s="45">
        <v>939</v>
      </c>
      <c r="B947" s="79" t="s">
        <v>827</v>
      </c>
      <c r="C947" s="75" t="s">
        <v>3170</v>
      </c>
      <c r="D947" s="79" t="s">
        <v>1507</v>
      </c>
      <c r="E947" s="79" t="s">
        <v>3168</v>
      </c>
      <c r="F947" s="48"/>
      <c r="G947" s="56"/>
      <c r="H947" s="56"/>
      <c r="I947" s="56"/>
      <c r="J947" s="56"/>
    </row>
    <row r="948" spans="1:10" x14ac:dyDescent="0.3">
      <c r="A948" s="45">
        <v>940</v>
      </c>
      <c r="B948" s="79" t="s">
        <v>828</v>
      </c>
      <c r="C948" s="75" t="s">
        <v>3170</v>
      </c>
      <c r="D948" s="79" t="s">
        <v>1507</v>
      </c>
      <c r="E948" s="79" t="s">
        <v>3168</v>
      </c>
      <c r="F948" s="48"/>
      <c r="G948" s="56"/>
      <c r="H948" s="56"/>
      <c r="I948" s="56"/>
      <c r="J948" s="56"/>
    </row>
    <row r="949" spans="1:10" x14ac:dyDescent="0.3">
      <c r="A949" s="45">
        <v>941</v>
      </c>
      <c r="B949" s="79" t="s">
        <v>829</v>
      </c>
      <c r="C949" s="75" t="s">
        <v>3170</v>
      </c>
      <c r="D949" s="79" t="s">
        <v>1507</v>
      </c>
      <c r="E949" s="79" t="s">
        <v>3168</v>
      </c>
      <c r="F949" s="48"/>
      <c r="G949" s="56"/>
      <c r="H949" s="56"/>
      <c r="I949" s="56"/>
      <c r="J949" s="56"/>
    </row>
    <row r="950" spans="1:10" x14ac:dyDescent="0.3">
      <c r="A950" s="45">
        <v>942</v>
      </c>
      <c r="B950" s="79" t="s">
        <v>830</v>
      </c>
      <c r="C950" s="75" t="s">
        <v>3170</v>
      </c>
      <c r="D950" s="79" t="s">
        <v>1507</v>
      </c>
      <c r="E950" s="79" t="s">
        <v>3168</v>
      </c>
      <c r="F950" s="48"/>
      <c r="G950" s="56"/>
      <c r="H950" s="56"/>
      <c r="I950" s="56"/>
      <c r="J950" s="56"/>
    </row>
    <row r="951" spans="1:10" x14ac:dyDescent="0.3">
      <c r="A951" s="45">
        <v>943</v>
      </c>
      <c r="B951" s="79" t="s">
        <v>831</v>
      </c>
      <c r="C951" s="75" t="s">
        <v>3170</v>
      </c>
      <c r="D951" s="79" t="s">
        <v>1507</v>
      </c>
      <c r="E951" s="79" t="s">
        <v>3168</v>
      </c>
      <c r="F951" s="48"/>
      <c r="G951" s="56"/>
      <c r="H951" s="56"/>
      <c r="I951" s="56"/>
      <c r="J951" s="56"/>
    </row>
    <row r="952" spans="1:10" x14ac:dyDescent="0.3">
      <c r="A952" s="45">
        <v>944</v>
      </c>
      <c r="B952" s="79" t="s">
        <v>832</v>
      </c>
      <c r="C952" s="75" t="s">
        <v>3170</v>
      </c>
      <c r="D952" s="79" t="s">
        <v>1507</v>
      </c>
      <c r="E952" s="79" t="s">
        <v>3168</v>
      </c>
      <c r="F952" s="48"/>
      <c r="G952" s="56"/>
      <c r="H952" s="56"/>
      <c r="I952" s="56"/>
      <c r="J952" s="56"/>
    </row>
    <row r="953" spans="1:10" x14ac:dyDescent="0.3">
      <c r="A953" s="45">
        <v>945</v>
      </c>
      <c r="B953" s="79" t="s">
        <v>833</v>
      </c>
      <c r="C953" s="75" t="s">
        <v>3170</v>
      </c>
      <c r="D953" s="79" t="s">
        <v>1507</v>
      </c>
      <c r="E953" s="79" t="s">
        <v>3168</v>
      </c>
      <c r="F953" s="48"/>
      <c r="G953" s="56"/>
      <c r="H953" s="56"/>
      <c r="I953" s="56"/>
      <c r="J953" s="56"/>
    </row>
    <row r="954" spans="1:10" x14ac:dyDescent="0.3">
      <c r="A954" s="45">
        <v>946</v>
      </c>
      <c r="B954" s="79" t="s">
        <v>834</v>
      </c>
      <c r="C954" s="75" t="s">
        <v>3170</v>
      </c>
      <c r="D954" s="79" t="s">
        <v>1507</v>
      </c>
      <c r="E954" s="79" t="s">
        <v>3168</v>
      </c>
      <c r="F954" s="48"/>
      <c r="G954" s="56"/>
      <c r="H954" s="56"/>
      <c r="I954" s="56"/>
      <c r="J954" s="56"/>
    </row>
    <row r="955" spans="1:10" x14ac:dyDescent="0.3">
      <c r="A955" s="45">
        <v>947</v>
      </c>
      <c r="B955" s="79" t="s">
        <v>835</v>
      </c>
      <c r="C955" s="75" t="s">
        <v>3170</v>
      </c>
      <c r="D955" s="79" t="s">
        <v>1507</v>
      </c>
      <c r="E955" s="79" t="s">
        <v>3168</v>
      </c>
      <c r="F955" s="48"/>
      <c r="G955" s="56"/>
      <c r="H955" s="56"/>
      <c r="I955" s="56"/>
      <c r="J955" s="56"/>
    </row>
    <row r="956" spans="1:10" x14ac:dyDescent="0.3">
      <c r="A956" s="45">
        <v>948</v>
      </c>
      <c r="B956" s="79" t="s">
        <v>836</v>
      </c>
      <c r="C956" s="75" t="s">
        <v>3170</v>
      </c>
      <c r="D956" s="79" t="s">
        <v>1507</v>
      </c>
      <c r="E956" s="79" t="s">
        <v>3168</v>
      </c>
      <c r="F956" s="48"/>
      <c r="G956" s="56"/>
      <c r="H956" s="56"/>
      <c r="I956" s="56"/>
      <c r="J956" s="56"/>
    </row>
    <row r="957" spans="1:10" x14ac:dyDescent="0.3">
      <c r="A957" s="45">
        <v>949</v>
      </c>
      <c r="B957" s="79" t="s">
        <v>837</v>
      </c>
      <c r="C957" s="75" t="s">
        <v>3170</v>
      </c>
      <c r="D957" s="79" t="s">
        <v>1507</v>
      </c>
      <c r="E957" s="79" t="s">
        <v>3168</v>
      </c>
      <c r="F957" s="48"/>
      <c r="G957" s="56"/>
      <c r="H957" s="56"/>
      <c r="I957" s="56"/>
      <c r="J957" s="56"/>
    </row>
    <row r="958" spans="1:10" x14ac:dyDescent="0.3">
      <c r="A958" s="45">
        <v>950</v>
      </c>
      <c r="B958" s="79" t="s">
        <v>838</v>
      </c>
      <c r="C958" s="75" t="s">
        <v>3170</v>
      </c>
      <c r="D958" s="79" t="s">
        <v>1507</v>
      </c>
      <c r="E958" s="79" t="s">
        <v>3168</v>
      </c>
      <c r="F958" s="48"/>
      <c r="G958" s="56"/>
      <c r="H958" s="56"/>
      <c r="I958" s="56"/>
      <c r="J958" s="56"/>
    </row>
    <row r="959" spans="1:10" x14ac:dyDescent="0.3">
      <c r="A959" s="45">
        <v>951</v>
      </c>
      <c r="B959" s="79" t="s">
        <v>839</v>
      </c>
      <c r="C959" s="75" t="s">
        <v>3170</v>
      </c>
      <c r="D959" s="79" t="s">
        <v>1507</v>
      </c>
      <c r="E959" s="79" t="s">
        <v>3168</v>
      </c>
      <c r="F959" s="48"/>
      <c r="G959" s="56"/>
      <c r="H959" s="56"/>
      <c r="I959" s="56"/>
      <c r="J959" s="56"/>
    </row>
    <row r="960" spans="1:10" x14ac:dyDescent="0.3">
      <c r="A960" s="45">
        <v>952</v>
      </c>
      <c r="B960" s="79" t="s">
        <v>840</v>
      </c>
      <c r="C960" s="75" t="s">
        <v>3170</v>
      </c>
      <c r="D960" s="79" t="s">
        <v>1507</v>
      </c>
      <c r="E960" s="79" t="s">
        <v>3168</v>
      </c>
      <c r="F960" s="48"/>
      <c r="G960" s="56"/>
      <c r="H960" s="56"/>
      <c r="I960" s="56"/>
      <c r="J960" s="56"/>
    </row>
    <row r="961" spans="1:10" x14ac:dyDescent="0.3">
      <c r="A961" s="45">
        <v>953</v>
      </c>
      <c r="B961" s="79" t="s">
        <v>842</v>
      </c>
      <c r="C961" s="75" t="s">
        <v>3170</v>
      </c>
      <c r="D961" s="79" t="s">
        <v>1507</v>
      </c>
      <c r="E961" s="79" t="s">
        <v>3168</v>
      </c>
      <c r="F961" s="48"/>
      <c r="G961" s="56"/>
      <c r="H961" s="56"/>
      <c r="I961" s="56"/>
      <c r="J961" s="56"/>
    </row>
    <row r="962" spans="1:10" x14ac:dyDescent="0.3">
      <c r="A962" s="45">
        <v>954</v>
      </c>
      <c r="B962" s="79" t="s">
        <v>841</v>
      </c>
      <c r="C962" s="75" t="s">
        <v>3170</v>
      </c>
      <c r="D962" s="79" t="s">
        <v>1507</v>
      </c>
      <c r="E962" s="79" t="s">
        <v>3168</v>
      </c>
      <c r="F962" s="48"/>
      <c r="G962" s="56"/>
      <c r="H962" s="56"/>
      <c r="I962" s="56"/>
      <c r="J962" s="56"/>
    </row>
    <row r="963" spans="1:10" x14ac:dyDescent="0.3">
      <c r="A963" s="45">
        <v>955</v>
      </c>
      <c r="B963" s="79" t="s">
        <v>843</v>
      </c>
      <c r="C963" s="75" t="s">
        <v>3170</v>
      </c>
      <c r="D963" s="79" t="s">
        <v>1507</v>
      </c>
      <c r="E963" s="79" t="s">
        <v>3168</v>
      </c>
      <c r="F963" s="48"/>
      <c r="G963" s="56"/>
      <c r="H963" s="56"/>
      <c r="I963" s="56"/>
      <c r="J963" s="56"/>
    </row>
    <row r="964" spans="1:10" x14ac:dyDescent="0.3">
      <c r="A964" s="45">
        <v>956</v>
      </c>
      <c r="B964" s="79" t="s">
        <v>844</v>
      </c>
      <c r="C964" s="75" t="s">
        <v>3170</v>
      </c>
      <c r="D964" s="79" t="s">
        <v>1507</v>
      </c>
      <c r="E964" s="79" t="s">
        <v>3168</v>
      </c>
      <c r="F964" s="48"/>
      <c r="G964" s="56"/>
      <c r="H964" s="56"/>
      <c r="I964" s="56"/>
      <c r="J964" s="56"/>
    </row>
    <row r="965" spans="1:10" x14ac:dyDescent="0.3">
      <c r="A965" s="45">
        <v>957</v>
      </c>
      <c r="B965" s="79" t="s">
        <v>846</v>
      </c>
      <c r="C965" s="75" t="s">
        <v>3170</v>
      </c>
      <c r="D965" s="79" t="s">
        <v>1507</v>
      </c>
      <c r="E965" s="79" t="s">
        <v>3168</v>
      </c>
      <c r="F965" s="48"/>
      <c r="G965" s="56"/>
      <c r="H965" s="56"/>
      <c r="I965" s="56"/>
      <c r="J965" s="56"/>
    </row>
    <row r="966" spans="1:10" x14ac:dyDescent="0.3">
      <c r="A966" s="45">
        <v>958</v>
      </c>
      <c r="B966" s="79" t="s">
        <v>845</v>
      </c>
      <c r="C966" s="75" t="s">
        <v>3170</v>
      </c>
      <c r="D966" s="79" t="s">
        <v>1507</v>
      </c>
      <c r="E966" s="79" t="s">
        <v>3168</v>
      </c>
      <c r="F966" s="48"/>
      <c r="G966" s="56"/>
      <c r="H966" s="56"/>
      <c r="I966" s="56"/>
      <c r="J966" s="56"/>
    </row>
    <row r="967" spans="1:10" x14ac:dyDescent="0.3">
      <c r="A967" s="45">
        <v>959</v>
      </c>
      <c r="B967" s="79" t="s">
        <v>847</v>
      </c>
      <c r="C967" s="75" t="s">
        <v>3170</v>
      </c>
      <c r="D967" s="79" t="s">
        <v>1507</v>
      </c>
      <c r="E967" s="79" t="s">
        <v>3168</v>
      </c>
      <c r="F967" s="48"/>
      <c r="G967" s="56"/>
      <c r="H967" s="56"/>
      <c r="I967" s="56"/>
      <c r="J967" s="56"/>
    </row>
    <row r="968" spans="1:10" x14ac:dyDescent="0.3">
      <c r="A968" s="45">
        <v>960</v>
      </c>
      <c r="B968" s="79" t="s">
        <v>848</v>
      </c>
      <c r="C968" s="75" t="s">
        <v>3170</v>
      </c>
      <c r="D968" s="79" t="s">
        <v>1507</v>
      </c>
      <c r="E968" s="79" t="s">
        <v>3168</v>
      </c>
      <c r="F968" s="48"/>
      <c r="G968" s="56"/>
      <c r="H968" s="56"/>
      <c r="I968" s="56"/>
      <c r="J968" s="56"/>
    </row>
    <row r="969" spans="1:10" x14ac:dyDescent="0.3">
      <c r="A969" s="45">
        <v>961</v>
      </c>
      <c r="B969" s="79" t="s">
        <v>849</v>
      </c>
      <c r="C969" s="75" t="s">
        <v>3170</v>
      </c>
      <c r="D969" s="79" t="s">
        <v>1507</v>
      </c>
      <c r="E969" s="79" t="s">
        <v>3168</v>
      </c>
      <c r="F969" s="48"/>
      <c r="G969" s="56"/>
      <c r="H969" s="56"/>
      <c r="I969" s="56"/>
      <c r="J969" s="56"/>
    </row>
    <row r="970" spans="1:10" x14ac:dyDescent="0.3">
      <c r="A970" s="45">
        <v>962</v>
      </c>
      <c r="B970" s="79" t="s">
        <v>850</v>
      </c>
      <c r="C970" s="75" t="s">
        <v>3170</v>
      </c>
      <c r="D970" s="79" t="s">
        <v>1507</v>
      </c>
      <c r="E970" s="79" t="s">
        <v>3168</v>
      </c>
      <c r="F970" s="48"/>
      <c r="G970" s="56"/>
      <c r="H970" s="56"/>
      <c r="I970" s="56"/>
      <c r="J970" s="56"/>
    </row>
    <row r="971" spans="1:10" x14ac:dyDescent="0.3">
      <c r="A971" s="45">
        <v>963</v>
      </c>
      <c r="B971" s="79" t="s">
        <v>851</v>
      </c>
      <c r="C971" s="75" t="s">
        <v>3170</v>
      </c>
      <c r="D971" s="79" t="s">
        <v>1507</v>
      </c>
      <c r="E971" s="79" t="s">
        <v>3168</v>
      </c>
      <c r="F971" s="48"/>
      <c r="G971" s="56"/>
      <c r="H971" s="56"/>
      <c r="I971" s="56"/>
      <c r="J971" s="56"/>
    </row>
    <row r="972" spans="1:10" x14ac:dyDescent="0.3">
      <c r="A972" s="45">
        <v>964</v>
      </c>
      <c r="B972" s="79" t="s">
        <v>852</v>
      </c>
      <c r="C972" s="75" t="s">
        <v>3170</v>
      </c>
      <c r="D972" s="79" t="s">
        <v>1507</v>
      </c>
      <c r="E972" s="79" t="s">
        <v>3168</v>
      </c>
      <c r="F972" s="48"/>
      <c r="G972" s="56"/>
      <c r="H972" s="56"/>
      <c r="I972" s="56"/>
      <c r="J972" s="56"/>
    </row>
    <row r="973" spans="1:10" x14ac:dyDescent="0.3">
      <c r="A973" s="45">
        <v>965</v>
      </c>
      <c r="B973" s="79" t="s">
        <v>853</v>
      </c>
      <c r="C973" s="75" t="s">
        <v>3170</v>
      </c>
      <c r="D973" s="79" t="s">
        <v>1507</v>
      </c>
      <c r="E973" s="79" t="s">
        <v>3168</v>
      </c>
      <c r="F973" s="48"/>
      <c r="G973" s="56"/>
      <c r="H973" s="56"/>
      <c r="I973" s="56"/>
      <c r="J973" s="56"/>
    </row>
    <row r="974" spans="1:10" x14ac:dyDescent="0.3">
      <c r="A974" s="45">
        <v>966</v>
      </c>
      <c r="B974" s="79" t="s">
        <v>854</v>
      </c>
      <c r="C974" s="75" t="s">
        <v>3170</v>
      </c>
      <c r="D974" s="79" t="s">
        <v>1507</v>
      </c>
      <c r="E974" s="79" t="s">
        <v>3168</v>
      </c>
      <c r="F974" s="48"/>
      <c r="G974" s="56"/>
      <c r="H974" s="56"/>
      <c r="I974" s="56"/>
      <c r="J974" s="56"/>
    </row>
    <row r="975" spans="1:10" x14ac:dyDescent="0.3">
      <c r="A975" s="45">
        <v>967</v>
      </c>
      <c r="B975" s="79" t="s">
        <v>855</v>
      </c>
      <c r="C975" s="75" t="s">
        <v>3170</v>
      </c>
      <c r="D975" s="79" t="s">
        <v>1507</v>
      </c>
      <c r="E975" s="79" t="s">
        <v>3168</v>
      </c>
      <c r="F975" s="48"/>
      <c r="G975" s="56"/>
      <c r="H975" s="56"/>
      <c r="I975" s="56"/>
      <c r="J975" s="56"/>
    </row>
    <row r="976" spans="1:10" x14ac:dyDescent="0.3">
      <c r="A976" s="45">
        <v>968</v>
      </c>
      <c r="B976" s="79" t="s">
        <v>856</v>
      </c>
      <c r="C976" s="75" t="s">
        <v>3170</v>
      </c>
      <c r="D976" s="79" t="s">
        <v>1507</v>
      </c>
      <c r="E976" s="79" t="s">
        <v>3168</v>
      </c>
      <c r="F976" s="48"/>
      <c r="G976" s="56"/>
      <c r="H976" s="56"/>
      <c r="I976" s="56"/>
      <c r="J976" s="56"/>
    </row>
    <row r="977" spans="1:10" x14ac:dyDescent="0.3">
      <c r="A977" s="45">
        <v>969</v>
      </c>
      <c r="B977" s="79" t="s">
        <v>857</v>
      </c>
      <c r="C977" s="75" t="s">
        <v>3170</v>
      </c>
      <c r="D977" s="79" t="s">
        <v>1507</v>
      </c>
      <c r="E977" s="79" t="s">
        <v>3168</v>
      </c>
      <c r="F977" s="48"/>
      <c r="G977" s="56"/>
      <c r="H977" s="56"/>
      <c r="I977" s="56"/>
      <c r="J977" s="56"/>
    </row>
    <row r="978" spans="1:10" x14ac:dyDescent="0.3">
      <c r="A978" s="45">
        <v>970</v>
      </c>
      <c r="B978" s="79" t="s">
        <v>858</v>
      </c>
      <c r="C978" s="75" t="s">
        <v>3170</v>
      </c>
      <c r="D978" s="79" t="s">
        <v>1507</v>
      </c>
      <c r="E978" s="79" t="s">
        <v>3168</v>
      </c>
      <c r="F978" s="48"/>
      <c r="G978" s="56"/>
      <c r="H978" s="56"/>
      <c r="I978" s="56"/>
      <c r="J978" s="56"/>
    </row>
    <row r="979" spans="1:10" x14ac:dyDescent="0.3">
      <c r="A979" s="45">
        <v>971</v>
      </c>
      <c r="B979" s="79" t="s">
        <v>859</v>
      </c>
      <c r="C979" s="75" t="s">
        <v>3170</v>
      </c>
      <c r="D979" s="79" t="s">
        <v>1507</v>
      </c>
      <c r="E979" s="79" t="s">
        <v>3168</v>
      </c>
      <c r="F979" s="48"/>
      <c r="G979" s="56"/>
      <c r="H979" s="56"/>
      <c r="I979" s="56"/>
      <c r="J979" s="56"/>
    </row>
    <row r="980" spans="1:10" x14ac:dyDescent="0.3">
      <c r="A980" s="45">
        <v>972</v>
      </c>
      <c r="B980" s="79" t="s">
        <v>861</v>
      </c>
      <c r="C980" s="75" t="s">
        <v>3170</v>
      </c>
      <c r="D980" s="79" t="s">
        <v>1507</v>
      </c>
      <c r="E980" s="79" t="s">
        <v>3168</v>
      </c>
      <c r="F980" s="48"/>
      <c r="G980" s="56"/>
      <c r="H980" s="56"/>
      <c r="I980" s="56"/>
      <c r="J980" s="56"/>
    </row>
    <row r="981" spans="1:10" x14ac:dyDescent="0.3">
      <c r="A981" s="45">
        <v>973</v>
      </c>
      <c r="B981" s="79" t="s">
        <v>860</v>
      </c>
      <c r="C981" s="75" t="s">
        <v>3170</v>
      </c>
      <c r="D981" s="79" t="s">
        <v>1507</v>
      </c>
      <c r="E981" s="79" t="s">
        <v>3168</v>
      </c>
      <c r="F981" s="48"/>
      <c r="G981" s="56"/>
      <c r="H981" s="56"/>
      <c r="I981" s="56"/>
      <c r="J981" s="56"/>
    </row>
    <row r="982" spans="1:10" x14ac:dyDescent="0.3">
      <c r="A982" s="45">
        <v>974</v>
      </c>
      <c r="B982" s="79" t="s">
        <v>862</v>
      </c>
      <c r="C982" s="75" t="s">
        <v>3170</v>
      </c>
      <c r="D982" s="79" t="s">
        <v>1507</v>
      </c>
      <c r="E982" s="79" t="s">
        <v>3168</v>
      </c>
      <c r="F982" s="48"/>
      <c r="G982" s="56"/>
      <c r="H982" s="56"/>
      <c r="I982" s="56"/>
      <c r="J982" s="56"/>
    </row>
    <row r="983" spans="1:10" x14ac:dyDescent="0.3">
      <c r="A983" s="45">
        <v>975</v>
      </c>
      <c r="B983" s="79" t="s">
        <v>863</v>
      </c>
      <c r="C983" s="75" t="s">
        <v>3170</v>
      </c>
      <c r="D983" s="79" t="s">
        <v>1507</v>
      </c>
      <c r="E983" s="79" t="s">
        <v>3168</v>
      </c>
      <c r="F983" s="48"/>
      <c r="G983" s="56"/>
      <c r="H983" s="56"/>
      <c r="I983" s="56"/>
      <c r="J983" s="56"/>
    </row>
    <row r="984" spans="1:10" x14ac:dyDescent="0.3">
      <c r="A984" s="45">
        <v>976</v>
      </c>
      <c r="B984" s="79" t="s">
        <v>864</v>
      </c>
      <c r="C984" s="75" t="s">
        <v>3170</v>
      </c>
      <c r="D984" s="79" t="s">
        <v>1507</v>
      </c>
      <c r="E984" s="79" t="s">
        <v>3168</v>
      </c>
      <c r="F984" s="48"/>
      <c r="G984" s="56"/>
      <c r="H984" s="56"/>
      <c r="I984" s="56"/>
      <c r="J984" s="56"/>
    </row>
    <row r="985" spans="1:10" x14ac:dyDescent="0.3">
      <c r="A985" s="45">
        <v>977</v>
      </c>
      <c r="B985" s="79" t="s">
        <v>865</v>
      </c>
      <c r="C985" s="75" t="s">
        <v>3170</v>
      </c>
      <c r="D985" s="79" t="s">
        <v>1507</v>
      </c>
      <c r="E985" s="79" t="s">
        <v>3168</v>
      </c>
      <c r="F985" s="48"/>
      <c r="G985" s="56"/>
      <c r="H985" s="56"/>
      <c r="I985" s="56"/>
      <c r="J985" s="56"/>
    </row>
    <row r="986" spans="1:10" x14ac:dyDescent="0.3">
      <c r="A986" s="45">
        <v>978</v>
      </c>
      <c r="B986" s="79" t="s">
        <v>866</v>
      </c>
      <c r="C986" s="75" t="s">
        <v>3170</v>
      </c>
      <c r="D986" s="79" t="s">
        <v>1507</v>
      </c>
      <c r="E986" s="79" t="s">
        <v>3168</v>
      </c>
      <c r="F986" s="48"/>
      <c r="G986" s="56"/>
      <c r="H986" s="56"/>
      <c r="I986" s="56"/>
      <c r="J986" s="56"/>
    </row>
    <row r="987" spans="1:10" x14ac:dyDescent="0.3">
      <c r="A987" s="45">
        <v>979</v>
      </c>
      <c r="B987" s="79" t="s">
        <v>867</v>
      </c>
      <c r="C987" s="75" t="s">
        <v>3170</v>
      </c>
      <c r="D987" s="79" t="s">
        <v>1507</v>
      </c>
      <c r="E987" s="79" t="s">
        <v>3168</v>
      </c>
      <c r="F987" s="48"/>
      <c r="G987" s="56"/>
      <c r="H987" s="56"/>
      <c r="I987" s="56"/>
      <c r="J987" s="56"/>
    </row>
    <row r="988" spans="1:10" x14ac:dyDescent="0.3">
      <c r="A988" s="45">
        <v>980</v>
      </c>
      <c r="B988" s="79" t="s">
        <v>868</v>
      </c>
      <c r="C988" s="75" t="s">
        <v>3170</v>
      </c>
      <c r="D988" s="79" t="s">
        <v>1507</v>
      </c>
      <c r="E988" s="79" t="s">
        <v>3168</v>
      </c>
      <c r="F988" s="48"/>
      <c r="G988" s="56"/>
      <c r="H988" s="56"/>
      <c r="I988" s="56"/>
      <c r="J988" s="56"/>
    </row>
    <row r="989" spans="1:10" x14ac:dyDescent="0.3">
      <c r="A989" s="45">
        <v>981</v>
      </c>
      <c r="B989" s="79" t="s">
        <v>869</v>
      </c>
      <c r="C989" s="75" t="s">
        <v>3170</v>
      </c>
      <c r="D989" s="79" t="s">
        <v>1507</v>
      </c>
      <c r="E989" s="79" t="s">
        <v>3168</v>
      </c>
      <c r="F989" s="48"/>
      <c r="G989" s="56"/>
      <c r="H989" s="56"/>
      <c r="I989" s="56"/>
      <c r="J989" s="56"/>
    </row>
    <row r="990" spans="1:10" x14ac:dyDescent="0.3">
      <c r="A990" s="45">
        <v>982</v>
      </c>
      <c r="B990" s="79" t="s">
        <v>870</v>
      </c>
      <c r="C990" s="75" t="s">
        <v>3170</v>
      </c>
      <c r="D990" s="79" t="s">
        <v>1507</v>
      </c>
      <c r="E990" s="79" t="s">
        <v>3168</v>
      </c>
      <c r="F990" s="48"/>
      <c r="G990" s="56"/>
      <c r="H990" s="56"/>
      <c r="I990" s="56"/>
      <c r="J990" s="56"/>
    </row>
    <row r="991" spans="1:10" x14ac:dyDescent="0.3">
      <c r="A991" s="45">
        <v>983</v>
      </c>
      <c r="B991" s="79" t="s">
        <v>871</v>
      </c>
      <c r="C991" s="75" t="s">
        <v>3170</v>
      </c>
      <c r="D991" s="79" t="s">
        <v>1507</v>
      </c>
      <c r="E991" s="79" t="s">
        <v>3168</v>
      </c>
      <c r="F991" s="48"/>
      <c r="G991" s="56"/>
      <c r="H991" s="56"/>
      <c r="I991" s="56"/>
      <c r="J991" s="56"/>
    </row>
    <row r="992" spans="1:10" x14ac:dyDescent="0.3">
      <c r="A992" s="45">
        <v>984</v>
      </c>
      <c r="B992" s="79" t="s">
        <v>872</v>
      </c>
      <c r="C992" s="75" t="s">
        <v>3170</v>
      </c>
      <c r="D992" s="79" t="s">
        <v>1507</v>
      </c>
      <c r="E992" s="79" t="s">
        <v>3168</v>
      </c>
      <c r="F992" s="48"/>
      <c r="G992" s="56"/>
      <c r="H992" s="56"/>
      <c r="I992" s="56"/>
      <c r="J992" s="56"/>
    </row>
    <row r="993" spans="1:10" x14ac:dyDescent="0.3">
      <c r="A993" s="45">
        <v>985</v>
      </c>
      <c r="B993" s="79" t="s">
        <v>873</v>
      </c>
      <c r="C993" s="75" t="s">
        <v>3170</v>
      </c>
      <c r="D993" s="79" t="s">
        <v>1507</v>
      </c>
      <c r="E993" s="79" t="s">
        <v>3168</v>
      </c>
      <c r="F993" s="48"/>
      <c r="G993" s="56"/>
      <c r="H993" s="56"/>
      <c r="I993" s="56"/>
      <c r="J993" s="56"/>
    </row>
    <row r="994" spans="1:10" x14ac:dyDescent="0.3">
      <c r="A994" s="45">
        <v>986</v>
      </c>
      <c r="B994" s="79" t="s">
        <v>874</v>
      </c>
      <c r="C994" s="75" t="s">
        <v>3170</v>
      </c>
      <c r="D994" s="79" t="s">
        <v>1507</v>
      </c>
      <c r="E994" s="79" t="s">
        <v>3168</v>
      </c>
      <c r="F994" s="48"/>
      <c r="G994" s="56"/>
      <c r="H994" s="56"/>
      <c r="I994" s="56"/>
      <c r="J994" s="56"/>
    </row>
    <row r="995" spans="1:10" x14ac:dyDescent="0.3">
      <c r="A995" s="45">
        <v>987</v>
      </c>
      <c r="B995" s="79" t="s">
        <v>875</v>
      </c>
      <c r="C995" s="75" t="s">
        <v>3170</v>
      </c>
      <c r="D995" s="79" t="s">
        <v>1507</v>
      </c>
      <c r="E995" s="79" t="s">
        <v>3168</v>
      </c>
      <c r="F995" s="48"/>
      <c r="G995" s="56"/>
      <c r="H995" s="56"/>
      <c r="I995" s="56"/>
      <c r="J995" s="56"/>
    </row>
    <row r="996" spans="1:10" x14ac:dyDescent="0.3">
      <c r="A996" s="45">
        <v>988</v>
      </c>
      <c r="B996" s="79" t="s">
        <v>876</v>
      </c>
      <c r="C996" s="75" t="s">
        <v>3170</v>
      </c>
      <c r="D996" s="79" t="s">
        <v>1507</v>
      </c>
      <c r="E996" s="79" t="s">
        <v>3168</v>
      </c>
      <c r="F996" s="48"/>
      <c r="G996" s="56"/>
      <c r="H996" s="56"/>
      <c r="I996" s="56"/>
      <c r="J996" s="56"/>
    </row>
    <row r="997" spans="1:10" x14ac:dyDescent="0.3">
      <c r="A997" s="45">
        <v>989</v>
      </c>
      <c r="B997" s="79" t="s">
        <v>877</v>
      </c>
      <c r="C997" s="75" t="s">
        <v>3170</v>
      </c>
      <c r="D997" s="79" t="s">
        <v>1507</v>
      </c>
      <c r="E997" s="79" t="s">
        <v>3168</v>
      </c>
      <c r="F997" s="48"/>
      <c r="G997" s="56"/>
      <c r="H997" s="56"/>
      <c r="I997" s="56"/>
      <c r="J997" s="56"/>
    </row>
    <row r="998" spans="1:10" x14ac:dyDescent="0.3">
      <c r="A998" s="45">
        <v>990</v>
      </c>
      <c r="B998" s="79" t="s">
        <v>878</v>
      </c>
      <c r="C998" s="75" t="s">
        <v>3170</v>
      </c>
      <c r="D998" s="79" t="s">
        <v>1507</v>
      </c>
      <c r="E998" s="79" t="s">
        <v>3168</v>
      </c>
      <c r="F998" s="48"/>
      <c r="G998" s="56"/>
      <c r="H998" s="56"/>
      <c r="I998" s="56"/>
      <c r="J998" s="56"/>
    </row>
    <row r="999" spans="1:10" x14ac:dyDescent="0.3">
      <c r="A999" s="45">
        <v>991</v>
      </c>
      <c r="B999" s="79" t="s">
        <v>879</v>
      </c>
      <c r="C999" s="75" t="s">
        <v>3170</v>
      </c>
      <c r="D999" s="79" t="s">
        <v>1507</v>
      </c>
      <c r="E999" s="79" t="s">
        <v>3168</v>
      </c>
      <c r="F999" s="48"/>
      <c r="G999" s="56"/>
      <c r="H999" s="56"/>
      <c r="I999" s="56"/>
      <c r="J999" s="56"/>
    </row>
    <row r="1000" spans="1:10" x14ac:dyDescent="0.3">
      <c r="A1000" s="45">
        <v>992</v>
      </c>
      <c r="B1000" s="79" t="s">
        <v>880</v>
      </c>
      <c r="C1000" s="75" t="s">
        <v>3170</v>
      </c>
      <c r="D1000" s="79" t="s">
        <v>1507</v>
      </c>
      <c r="E1000" s="79" t="s">
        <v>3168</v>
      </c>
      <c r="F1000" s="48"/>
      <c r="G1000" s="56"/>
      <c r="H1000" s="56"/>
      <c r="I1000" s="56"/>
      <c r="J1000" s="56"/>
    </row>
    <row r="1001" spans="1:10" x14ac:dyDescent="0.3">
      <c r="A1001" s="45">
        <v>993</v>
      </c>
      <c r="B1001" s="79" t="s">
        <v>881</v>
      </c>
      <c r="C1001" s="75" t="s">
        <v>3170</v>
      </c>
      <c r="D1001" s="79" t="s">
        <v>1507</v>
      </c>
      <c r="E1001" s="79" t="s">
        <v>3168</v>
      </c>
      <c r="F1001" s="48"/>
      <c r="G1001" s="56"/>
      <c r="H1001" s="56"/>
      <c r="I1001" s="56"/>
      <c r="J1001" s="56"/>
    </row>
    <row r="1002" spans="1:10" x14ac:dyDescent="0.3">
      <c r="A1002" s="45">
        <v>994</v>
      </c>
      <c r="B1002" s="79" t="s">
        <v>882</v>
      </c>
      <c r="C1002" s="75" t="s">
        <v>3170</v>
      </c>
      <c r="D1002" s="79" t="s">
        <v>1507</v>
      </c>
      <c r="E1002" s="79" t="s">
        <v>3168</v>
      </c>
      <c r="F1002" s="48"/>
      <c r="G1002" s="56"/>
      <c r="H1002" s="56"/>
      <c r="I1002" s="56"/>
      <c r="J1002" s="56"/>
    </row>
    <row r="1003" spans="1:10" x14ac:dyDescent="0.3">
      <c r="A1003" s="45">
        <v>995</v>
      </c>
      <c r="B1003" s="79" t="s">
        <v>883</v>
      </c>
      <c r="C1003" s="75" t="s">
        <v>3170</v>
      </c>
      <c r="D1003" s="79" t="s">
        <v>1507</v>
      </c>
      <c r="E1003" s="79" t="s">
        <v>3168</v>
      </c>
      <c r="F1003" s="48"/>
      <c r="G1003" s="56"/>
      <c r="H1003" s="56"/>
      <c r="I1003" s="56"/>
      <c r="J1003" s="56"/>
    </row>
    <row r="1004" spans="1:10" x14ac:dyDescent="0.3">
      <c r="A1004" s="45">
        <v>996</v>
      </c>
      <c r="B1004" s="79" t="s">
        <v>884</v>
      </c>
      <c r="C1004" s="75" t="s">
        <v>3170</v>
      </c>
      <c r="D1004" s="79" t="s">
        <v>1507</v>
      </c>
      <c r="E1004" s="79" t="s">
        <v>3168</v>
      </c>
      <c r="F1004" s="48"/>
      <c r="G1004" s="56"/>
      <c r="H1004" s="56"/>
      <c r="I1004" s="56"/>
      <c r="J1004" s="56"/>
    </row>
    <row r="1005" spans="1:10" x14ac:dyDescent="0.3">
      <c r="A1005" s="45">
        <v>997</v>
      </c>
      <c r="B1005" s="79" t="s">
        <v>885</v>
      </c>
      <c r="C1005" s="75" t="s">
        <v>3170</v>
      </c>
      <c r="D1005" s="79" t="s">
        <v>1507</v>
      </c>
      <c r="E1005" s="79" t="s">
        <v>3168</v>
      </c>
      <c r="F1005" s="48"/>
      <c r="G1005" s="56"/>
      <c r="H1005" s="56"/>
      <c r="I1005" s="56"/>
      <c r="J1005" s="56"/>
    </row>
    <row r="1006" spans="1:10" x14ac:dyDescent="0.3">
      <c r="A1006" s="45">
        <v>998</v>
      </c>
      <c r="B1006" s="79" t="s">
        <v>886</v>
      </c>
      <c r="C1006" s="75" t="s">
        <v>3170</v>
      </c>
      <c r="D1006" s="79" t="s">
        <v>1507</v>
      </c>
      <c r="E1006" s="79" t="s">
        <v>3168</v>
      </c>
      <c r="F1006" s="48"/>
      <c r="G1006" s="56"/>
      <c r="H1006" s="56"/>
      <c r="I1006" s="56"/>
      <c r="J1006" s="56"/>
    </row>
    <row r="1007" spans="1:10" x14ac:dyDescent="0.3">
      <c r="A1007" s="45">
        <v>999</v>
      </c>
      <c r="B1007" s="79" t="s">
        <v>887</v>
      </c>
      <c r="C1007" s="75" t="s">
        <v>3170</v>
      </c>
      <c r="D1007" s="79" t="s">
        <v>1507</v>
      </c>
      <c r="E1007" s="79" t="s">
        <v>3168</v>
      </c>
      <c r="F1007" s="48"/>
      <c r="G1007" s="56"/>
      <c r="H1007" s="56"/>
      <c r="I1007" s="56"/>
      <c r="J1007" s="56"/>
    </row>
    <row r="1008" spans="1:10" x14ac:dyDescent="0.3">
      <c r="A1008" s="45">
        <v>1000</v>
      </c>
      <c r="B1008" s="79" t="s">
        <v>889</v>
      </c>
      <c r="C1008" s="75" t="s">
        <v>3170</v>
      </c>
      <c r="D1008" s="79" t="s">
        <v>1507</v>
      </c>
      <c r="E1008" s="79" t="s">
        <v>3168</v>
      </c>
      <c r="F1008" s="48"/>
      <c r="G1008" s="56"/>
      <c r="H1008" s="56"/>
      <c r="I1008" s="56"/>
      <c r="J1008" s="56"/>
    </row>
    <row r="1009" spans="1:29" x14ac:dyDescent="0.3">
      <c r="A1009" s="45">
        <v>1001</v>
      </c>
      <c r="B1009" s="79" t="s">
        <v>890</v>
      </c>
      <c r="C1009" s="75" t="s">
        <v>3170</v>
      </c>
      <c r="D1009" s="79" t="s">
        <v>1507</v>
      </c>
      <c r="E1009" s="79" t="s">
        <v>3168</v>
      </c>
      <c r="F1009" s="48"/>
      <c r="G1009" s="56"/>
      <c r="H1009" s="56"/>
      <c r="I1009" s="56"/>
      <c r="J1009" s="56"/>
    </row>
    <row r="1010" spans="1:29" x14ac:dyDescent="0.3">
      <c r="A1010" s="45">
        <v>1002</v>
      </c>
      <c r="B1010" s="79" t="s">
        <v>891</v>
      </c>
      <c r="C1010" s="75" t="s">
        <v>3170</v>
      </c>
      <c r="D1010" s="79" t="s">
        <v>1507</v>
      </c>
      <c r="E1010" s="79" t="s">
        <v>3168</v>
      </c>
      <c r="F1010" s="48"/>
      <c r="G1010" s="56"/>
      <c r="H1010" s="56"/>
      <c r="I1010" s="56"/>
      <c r="J1010" s="56"/>
    </row>
    <row r="1011" spans="1:29" x14ac:dyDescent="0.3">
      <c r="A1011" s="45">
        <v>1003</v>
      </c>
      <c r="B1011" s="79" t="s">
        <v>892</v>
      </c>
      <c r="C1011" s="75" t="s">
        <v>3170</v>
      </c>
      <c r="D1011" s="79" t="s">
        <v>1507</v>
      </c>
      <c r="E1011" s="79" t="s">
        <v>3168</v>
      </c>
      <c r="F1011" s="48"/>
      <c r="G1011" s="56"/>
      <c r="H1011" s="56"/>
      <c r="I1011" s="56"/>
      <c r="J1011" s="55"/>
    </row>
    <row r="1012" spans="1:29" x14ac:dyDescent="0.3">
      <c r="A1012" s="45">
        <v>1004</v>
      </c>
      <c r="B1012" s="79" t="s">
        <v>893</v>
      </c>
      <c r="C1012" s="75" t="s">
        <v>3170</v>
      </c>
      <c r="D1012" s="79" t="s">
        <v>1507</v>
      </c>
      <c r="E1012" s="79" t="s">
        <v>3168</v>
      </c>
      <c r="F1012" s="48"/>
      <c r="G1012" s="56"/>
      <c r="H1012" s="56"/>
      <c r="I1012" s="56"/>
      <c r="J1012" s="56"/>
    </row>
    <row r="1013" spans="1:29" x14ac:dyDescent="0.3">
      <c r="A1013" s="45">
        <v>1005</v>
      </c>
      <c r="B1013" s="79" t="s">
        <v>894</v>
      </c>
      <c r="C1013" s="75" t="s">
        <v>3170</v>
      </c>
      <c r="D1013" s="79" t="s">
        <v>1507</v>
      </c>
      <c r="E1013" s="79" t="s">
        <v>3168</v>
      </c>
      <c r="F1013" s="48"/>
      <c r="G1013" s="55"/>
      <c r="H1013" s="55"/>
      <c r="I1013" s="55"/>
      <c r="J1013" s="56"/>
    </row>
    <row r="1014" spans="1:29" x14ac:dyDescent="0.3">
      <c r="A1014" s="45">
        <v>1006</v>
      </c>
      <c r="B1014" s="79" t="s">
        <v>895</v>
      </c>
      <c r="C1014" s="75" t="s">
        <v>3170</v>
      </c>
      <c r="D1014" s="79" t="s">
        <v>1507</v>
      </c>
      <c r="E1014" s="79" t="s">
        <v>3168</v>
      </c>
      <c r="F1014" s="48"/>
      <c r="G1014" s="56"/>
      <c r="H1014" s="56"/>
      <c r="I1014" s="56"/>
      <c r="J1014" s="56"/>
    </row>
    <row r="1015" spans="1:29" x14ac:dyDescent="0.3">
      <c r="A1015" s="45">
        <v>1007</v>
      </c>
      <c r="B1015" s="79" t="s">
        <v>896</v>
      </c>
      <c r="C1015" s="75" t="s">
        <v>3170</v>
      </c>
      <c r="D1015" s="79" t="s">
        <v>1507</v>
      </c>
      <c r="E1015" s="79" t="s">
        <v>3168</v>
      </c>
      <c r="F1015" s="48"/>
      <c r="G1015" s="56"/>
      <c r="H1015" s="56"/>
      <c r="I1015" s="56"/>
      <c r="J1015" s="56"/>
    </row>
    <row r="1016" spans="1:29" x14ac:dyDescent="0.3">
      <c r="A1016" s="45">
        <v>1008</v>
      </c>
      <c r="B1016" s="79" t="s">
        <v>897</v>
      </c>
      <c r="C1016" s="75" t="s">
        <v>3170</v>
      </c>
      <c r="D1016" s="79" t="s">
        <v>1507</v>
      </c>
      <c r="E1016" s="79" t="s">
        <v>3168</v>
      </c>
      <c r="F1016" s="48"/>
      <c r="G1016" s="56"/>
      <c r="H1016" s="56"/>
      <c r="I1016" s="56"/>
      <c r="J1016" s="56"/>
    </row>
    <row r="1017" spans="1:29" x14ac:dyDescent="0.3">
      <c r="A1017" s="45">
        <v>1009</v>
      </c>
      <c r="B1017" s="79" t="s">
        <v>898</v>
      </c>
      <c r="C1017" s="75" t="s">
        <v>3170</v>
      </c>
      <c r="D1017" s="79" t="s">
        <v>1507</v>
      </c>
      <c r="E1017" s="79" t="s">
        <v>3168</v>
      </c>
      <c r="F1017" s="48"/>
      <c r="G1017" s="56"/>
      <c r="H1017" s="56"/>
      <c r="I1017" s="56"/>
      <c r="J1017" s="56"/>
    </row>
    <row r="1018" spans="1:29" x14ac:dyDescent="0.3">
      <c r="A1018" s="45">
        <v>1010</v>
      </c>
      <c r="B1018" s="79" t="s">
        <v>899</v>
      </c>
      <c r="C1018" s="75" t="s">
        <v>3170</v>
      </c>
      <c r="D1018" s="79" t="s">
        <v>1507</v>
      </c>
      <c r="E1018" s="79" t="s">
        <v>3168</v>
      </c>
      <c r="F1018" s="48"/>
      <c r="G1018" s="56"/>
      <c r="H1018" s="56"/>
      <c r="I1018" s="56"/>
      <c r="J1018" s="56"/>
      <c r="Y1018" s="48" t="s">
        <v>1414</v>
      </c>
      <c r="Z1018" s="48" t="s">
        <v>1415</v>
      </c>
      <c r="AA1018" s="48" t="s">
        <v>1416</v>
      </c>
      <c r="AB1018" s="48">
        <v>26</v>
      </c>
      <c r="AC1018" s="48" t="s">
        <v>1417</v>
      </c>
    </row>
    <row r="1019" spans="1:29" x14ac:dyDescent="0.3">
      <c r="A1019" s="45">
        <v>1011</v>
      </c>
      <c r="B1019" s="79" t="s">
        <v>900</v>
      </c>
      <c r="C1019" s="75" t="s">
        <v>3170</v>
      </c>
      <c r="D1019" s="79" t="s">
        <v>1507</v>
      </c>
      <c r="E1019" s="79" t="s">
        <v>3168</v>
      </c>
      <c r="F1019" s="48"/>
      <c r="G1019" s="56"/>
      <c r="H1019" s="56"/>
      <c r="I1019" s="56"/>
      <c r="J1019" s="56"/>
    </row>
    <row r="1020" spans="1:29" x14ac:dyDescent="0.3">
      <c r="A1020" s="45">
        <v>1012</v>
      </c>
      <c r="B1020" s="79" t="s">
        <v>901</v>
      </c>
      <c r="C1020" s="75" t="s">
        <v>3170</v>
      </c>
      <c r="D1020" s="79" t="s">
        <v>1507</v>
      </c>
      <c r="E1020" s="79" t="s">
        <v>3168</v>
      </c>
      <c r="F1020" s="48"/>
      <c r="G1020" s="56"/>
      <c r="H1020" s="56"/>
      <c r="I1020" s="56"/>
      <c r="J1020" s="56"/>
    </row>
    <row r="1021" spans="1:29" x14ac:dyDescent="0.3">
      <c r="A1021" s="45">
        <v>1013</v>
      </c>
      <c r="B1021" s="79" t="s">
        <v>902</v>
      </c>
      <c r="C1021" s="75" t="s">
        <v>3170</v>
      </c>
      <c r="D1021" s="79" t="s">
        <v>1507</v>
      </c>
      <c r="E1021" s="79" t="s">
        <v>3168</v>
      </c>
      <c r="F1021" s="48"/>
      <c r="G1021" s="56"/>
      <c r="H1021" s="56"/>
      <c r="I1021" s="56"/>
      <c r="J1021" s="56"/>
    </row>
    <row r="1022" spans="1:29" x14ac:dyDescent="0.3">
      <c r="A1022" s="45">
        <v>1014</v>
      </c>
      <c r="B1022" s="79" t="s">
        <v>903</v>
      </c>
      <c r="C1022" s="75" t="s">
        <v>3170</v>
      </c>
      <c r="D1022" s="79" t="s">
        <v>1507</v>
      </c>
      <c r="E1022" s="79" t="s">
        <v>3168</v>
      </c>
      <c r="F1022" s="48"/>
      <c r="G1022" s="56"/>
      <c r="H1022" s="56"/>
      <c r="I1022" s="56"/>
      <c r="J1022" s="56"/>
    </row>
    <row r="1023" spans="1:29" x14ac:dyDescent="0.3">
      <c r="A1023" s="45">
        <v>1015</v>
      </c>
      <c r="B1023" s="79" t="s">
        <v>904</v>
      </c>
      <c r="C1023" s="75" t="s">
        <v>3170</v>
      </c>
      <c r="D1023" s="79" t="s">
        <v>1507</v>
      </c>
      <c r="E1023" s="79" t="s">
        <v>3168</v>
      </c>
      <c r="F1023" s="48"/>
      <c r="G1023" s="56"/>
      <c r="H1023" s="56"/>
      <c r="I1023" s="56"/>
      <c r="J1023" s="56"/>
    </row>
    <row r="1024" spans="1:29" x14ac:dyDescent="0.3">
      <c r="A1024" s="45">
        <v>1016</v>
      </c>
      <c r="B1024" s="79" t="s">
        <v>905</v>
      </c>
      <c r="C1024" s="75" t="s">
        <v>3170</v>
      </c>
      <c r="D1024" s="79" t="s">
        <v>1507</v>
      </c>
      <c r="E1024" s="79" t="s">
        <v>3168</v>
      </c>
      <c r="F1024" s="48"/>
      <c r="G1024" s="56"/>
      <c r="H1024" s="56"/>
      <c r="I1024" s="56"/>
      <c r="J1024" s="56"/>
    </row>
    <row r="1025" spans="1:25" x14ac:dyDescent="0.3">
      <c r="A1025" s="45">
        <v>1017</v>
      </c>
      <c r="B1025" s="79" t="s">
        <v>906</v>
      </c>
      <c r="C1025" s="75" t="s">
        <v>3170</v>
      </c>
      <c r="D1025" s="79" t="s">
        <v>1507</v>
      </c>
      <c r="E1025" s="79" t="s">
        <v>3168</v>
      </c>
      <c r="F1025" s="48"/>
      <c r="G1025" s="56"/>
      <c r="H1025" s="56"/>
      <c r="I1025" s="56"/>
      <c r="J1025" s="56"/>
    </row>
    <row r="1026" spans="1:25" x14ac:dyDescent="0.3">
      <c r="A1026" s="45">
        <v>1018</v>
      </c>
      <c r="B1026" s="79" t="s">
        <v>907</v>
      </c>
      <c r="C1026" s="75" t="s">
        <v>3170</v>
      </c>
      <c r="D1026" s="79" t="s">
        <v>1507</v>
      </c>
      <c r="E1026" s="79" t="s">
        <v>3168</v>
      </c>
      <c r="F1026" s="48"/>
      <c r="G1026" s="56"/>
      <c r="H1026" s="56"/>
      <c r="I1026" s="56"/>
      <c r="J1026" s="56"/>
    </row>
    <row r="1027" spans="1:25" x14ac:dyDescent="0.3">
      <c r="A1027" s="45">
        <v>1019</v>
      </c>
      <c r="B1027" s="79" t="s">
        <v>908</v>
      </c>
      <c r="C1027" s="75" t="s">
        <v>3170</v>
      </c>
      <c r="D1027" s="79" t="s">
        <v>1507</v>
      </c>
      <c r="E1027" s="79" t="s">
        <v>3168</v>
      </c>
      <c r="F1027" s="48"/>
      <c r="G1027" s="56"/>
      <c r="H1027" s="56"/>
      <c r="I1027" s="56"/>
      <c r="J1027" s="56"/>
    </row>
    <row r="1028" spans="1:25" x14ac:dyDescent="0.3">
      <c r="A1028" s="45">
        <v>1020</v>
      </c>
      <c r="B1028" s="79" t="s">
        <v>910</v>
      </c>
      <c r="C1028" s="75" t="s">
        <v>3170</v>
      </c>
      <c r="D1028" s="79" t="s">
        <v>1507</v>
      </c>
      <c r="E1028" s="79" t="s">
        <v>3168</v>
      </c>
      <c r="F1028" s="48"/>
      <c r="G1028" s="56"/>
      <c r="H1028" s="56"/>
      <c r="I1028" s="56"/>
      <c r="J1028" s="56"/>
    </row>
    <row r="1029" spans="1:25" x14ac:dyDescent="0.3">
      <c r="A1029" s="45">
        <v>1021</v>
      </c>
      <c r="B1029" s="79" t="s">
        <v>911</v>
      </c>
      <c r="C1029" s="75" t="s">
        <v>3170</v>
      </c>
      <c r="D1029" s="79" t="s">
        <v>1507</v>
      </c>
      <c r="E1029" s="79" t="s">
        <v>3168</v>
      </c>
      <c r="F1029" s="48"/>
      <c r="G1029" s="56"/>
      <c r="H1029" s="56"/>
      <c r="I1029" s="56"/>
      <c r="J1029" s="56"/>
      <c r="Y1029" s="48" t="s">
        <v>1418</v>
      </c>
    </row>
    <row r="1030" spans="1:25" x14ac:dyDescent="0.3">
      <c r="A1030" s="45">
        <v>1022</v>
      </c>
      <c r="B1030" s="79" t="s">
        <v>912</v>
      </c>
      <c r="C1030" s="75" t="s">
        <v>3170</v>
      </c>
      <c r="D1030" s="79" t="s">
        <v>1507</v>
      </c>
      <c r="E1030" s="79" t="s">
        <v>3168</v>
      </c>
      <c r="F1030" s="48"/>
      <c r="G1030" s="56"/>
      <c r="H1030" s="56"/>
      <c r="I1030" s="56"/>
      <c r="J1030" s="56"/>
    </row>
    <row r="1031" spans="1:25" x14ac:dyDescent="0.3">
      <c r="A1031" s="45">
        <v>1023</v>
      </c>
      <c r="B1031" s="79" t="s">
        <v>913</v>
      </c>
      <c r="C1031" s="75" t="s">
        <v>3170</v>
      </c>
      <c r="D1031" s="79" t="s">
        <v>1507</v>
      </c>
      <c r="E1031" s="79" t="s">
        <v>3168</v>
      </c>
      <c r="F1031" s="48"/>
      <c r="G1031" s="56"/>
      <c r="H1031" s="56"/>
      <c r="I1031" s="56"/>
      <c r="J1031" s="56"/>
    </row>
    <row r="1032" spans="1:25" x14ac:dyDescent="0.3">
      <c r="A1032" s="45">
        <v>1024</v>
      </c>
      <c r="B1032" s="79" t="s">
        <v>914</v>
      </c>
      <c r="C1032" s="75" t="s">
        <v>3170</v>
      </c>
      <c r="D1032" s="79" t="s">
        <v>1507</v>
      </c>
      <c r="E1032" s="79" t="s">
        <v>3168</v>
      </c>
      <c r="F1032" s="48"/>
      <c r="G1032" s="56"/>
      <c r="H1032" s="56"/>
      <c r="I1032" s="56"/>
      <c r="J1032" s="56"/>
    </row>
    <row r="1033" spans="1:25" x14ac:dyDescent="0.3">
      <c r="A1033" s="45">
        <v>1025</v>
      </c>
      <c r="B1033" s="79" t="s">
        <v>916</v>
      </c>
      <c r="C1033" s="75" t="s">
        <v>3170</v>
      </c>
      <c r="D1033" s="79" t="s">
        <v>1507</v>
      </c>
      <c r="E1033" s="79" t="s">
        <v>3168</v>
      </c>
      <c r="F1033" s="48"/>
      <c r="G1033" s="56"/>
      <c r="H1033" s="56"/>
      <c r="I1033" s="56"/>
      <c r="J1033" s="56"/>
    </row>
    <row r="1034" spans="1:25" x14ac:dyDescent="0.3">
      <c r="A1034" s="45">
        <v>1026</v>
      </c>
      <c r="B1034" s="79" t="s">
        <v>917</v>
      </c>
      <c r="C1034" s="75" t="s">
        <v>3170</v>
      </c>
      <c r="D1034" s="79" t="s">
        <v>1507</v>
      </c>
      <c r="E1034" s="79" t="s">
        <v>3168</v>
      </c>
      <c r="F1034" s="48"/>
      <c r="G1034" s="56"/>
      <c r="H1034" s="56"/>
      <c r="I1034" s="56"/>
      <c r="J1034" s="56"/>
    </row>
    <row r="1035" spans="1:25" x14ac:dyDescent="0.3">
      <c r="A1035" s="45">
        <v>1027</v>
      </c>
      <c r="B1035" s="79" t="s">
        <v>918</v>
      </c>
      <c r="C1035" s="75" t="s">
        <v>3170</v>
      </c>
      <c r="D1035" s="79" t="s">
        <v>1507</v>
      </c>
      <c r="E1035" s="79" t="s">
        <v>3168</v>
      </c>
      <c r="F1035" s="48"/>
      <c r="G1035" s="56"/>
      <c r="H1035" s="56"/>
      <c r="I1035" s="56"/>
      <c r="J1035" s="56"/>
    </row>
    <row r="1036" spans="1:25" x14ac:dyDescent="0.3">
      <c r="A1036" s="45">
        <v>1028</v>
      </c>
      <c r="B1036" s="79" t="s">
        <v>919</v>
      </c>
      <c r="C1036" s="75" t="s">
        <v>3170</v>
      </c>
      <c r="D1036" s="79" t="s">
        <v>1507</v>
      </c>
      <c r="E1036" s="79" t="s">
        <v>3168</v>
      </c>
      <c r="F1036" s="48"/>
      <c r="G1036" s="56"/>
      <c r="H1036" s="56"/>
      <c r="I1036" s="56"/>
      <c r="J1036" s="56"/>
    </row>
    <row r="1037" spans="1:25" x14ac:dyDescent="0.3">
      <c r="A1037" s="45">
        <v>1029</v>
      </c>
      <c r="B1037" s="79" t="s">
        <v>920</v>
      </c>
      <c r="C1037" s="75" t="s">
        <v>3170</v>
      </c>
      <c r="D1037" s="79" t="s">
        <v>1507</v>
      </c>
      <c r="E1037" s="79" t="s">
        <v>3168</v>
      </c>
      <c r="F1037" s="48"/>
      <c r="G1037" s="56"/>
      <c r="H1037" s="56"/>
      <c r="I1037" s="56"/>
      <c r="J1037" s="56"/>
    </row>
    <row r="1038" spans="1:25" x14ac:dyDescent="0.3">
      <c r="A1038" s="45">
        <v>1030</v>
      </c>
      <c r="B1038" s="79" t="s">
        <v>921</v>
      </c>
      <c r="C1038" s="75" t="s">
        <v>3170</v>
      </c>
      <c r="D1038" s="79" t="s">
        <v>1507</v>
      </c>
      <c r="E1038" s="79" t="s">
        <v>3168</v>
      </c>
      <c r="F1038" s="48"/>
      <c r="G1038" s="56"/>
      <c r="H1038" s="56"/>
      <c r="I1038" s="56"/>
      <c r="J1038" s="56"/>
    </row>
    <row r="1039" spans="1:25" x14ac:dyDescent="0.3">
      <c r="A1039" s="45">
        <v>1031</v>
      </c>
      <c r="B1039" s="79" t="s">
        <v>922</v>
      </c>
      <c r="C1039" s="75" t="s">
        <v>3170</v>
      </c>
      <c r="D1039" s="79" t="s">
        <v>1507</v>
      </c>
      <c r="E1039" s="79" t="s">
        <v>3168</v>
      </c>
      <c r="F1039" s="48"/>
      <c r="G1039" s="56"/>
      <c r="H1039" s="56"/>
      <c r="I1039" s="56"/>
      <c r="J1039" s="56"/>
    </row>
    <row r="1040" spans="1:25" x14ac:dyDescent="0.3">
      <c r="A1040" s="45">
        <v>1032</v>
      </c>
      <c r="B1040" s="79" t="s">
        <v>923</v>
      </c>
      <c r="C1040" s="75" t="s">
        <v>3170</v>
      </c>
      <c r="D1040" s="79" t="s">
        <v>1507</v>
      </c>
      <c r="E1040" s="79" t="s">
        <v>3168</v>
      </c>
      <c r="F1040" s="48"/>
      <c r="G1040" s="56"/>
      <c r="H1040" s="56"/>
      <c r="I1040" s="56"/>
      <c r="J1040" s="56"/>
    </row>
    <row r="1041" spans="1:10" x14ac:dyDescent="0.3">
      <c r="A1041" s="45">
        <v>1033</v>
      </c>
      <c r="B1041" s="79" t="s">
        <v>924</v>
      </c>
      <c r="C1041" s="75" t="s">
        <v>3170</v>
      </c>
      <c r="D1041" s="79" t="s">
        <v>1507</v>
      </c>
      <c r="E1041" s="79" t="s">
        <v>3168</v>
      </c>
      <c r="F1041" s="48"/>
      <c r="G1041" s="56"/>
      <c r="H1041" s="56"/>
      <c r="I1041" s="56"/>
      <c r="J1041" s="56"/>
    </row>
    <row r="1042" spans="1:10" x14ac:dyDescent="0.3">
      <c r="A1042" s="45">
        <v>1034</v>
      </c>
      <c r="B1042" s="79" t="s">
        <v>925</v>
      </c>
      <c r="C1042" s="75" t="s">
        <v>3170</v>
      </c>
      <c r="D1042" s="79" t="s">
        <v>1507</v>
      </c>
      <c r="E1042" s="79" t="s">
        <v>3168</v>
      </c>
      <c r="F1042" s="48"/>
      <c r="G1042" s="56"/>
      <c r="H1042" s="56"/>
      <c r="I1042" s="56"/>
      <c r="J1042" s="56"/>
    </row>
    <row r="1043" spans="1:10" x14ac:dyDescent="0.3">
      <c r="A1043" s="45">
        <v>1035</v>
      </c>
      <c r="B1043" s="79" t="s">
        <v>926</v>
      </c>
      <c r="C1043" s="75" t="s">
        <v>3170</v>
      </c>
      <c r="D1043" s="79" t="s">
        <v>1507</v>
      </c>
      <c r="E1043" s="79" t="s">
        <v>3168</v>
      </c>
      <c r="F1043" s="48"/>
      <c r="G1043" s="56"/>
      <c r="H1043" s="56"/>
      <c r="I1043" s="56"/>
      <c r="J1043" s="56"/>
    </row>
    <row r="1044" spans="1:10" x14ac:dyDescent="0.3">
      <c r="A1044" s="45">
        <v>1036</v>
      </c>
      <c r="B1044" s="79" t="s">
        <v>927</v>
      </c>
      <c r="C1044" s="75" t="s">
        <v>3170</v>
      </c>
      <c r="D1044" s="79" t="s">
        <v>1507</v>
      </c>
      <c r="E1044" s="79" t="s">
        <v>3168</v>
      </c>
      <c r="F1044" s="48"/>
      <c r="G1044" s="56"/>
      <c r="H1044" s="56"/>
      <c r="I1044" s="56"/>
      <c r="J1044" s="56"/>
    </row>
    <row r="1045" spans="1:10" x14ac:dyDescent="0.3">
      <c r="A1045" s="45">
        <v>1037</v>
      </c>
      <c r="B1045" s="79" t="s">
        <v>928</v>
      </c>
      <c r="C1045" s="75" t="s">
        <v>3170</v>
      </c>
      <c r="D1045" s="79" t="s">
        <v>1507</v>
      </c>
      <c r="E1045" s="79" t="s">
        <v>3168</v>
      </c>
      <c r="F1045" s="48"/>
      <c r="G1045" s="56"/>
      <c r="H1045" s="56"/>
      <c r="I1045" s="56"/>
      <c r="J1045" s="56"/>
    </row>
    <row r="1046" spans="1:10" x14ac:dyDescent="0.3">
      <c r="A1046" s="45">
        <v>1038</v>
      </c>
      <c r="B1046" s="79" t="s">
        <v>929</v>
      </c>
      <c r="C1046" s="75" t="s">
        <v>3170</v>
      </c>
      <c r="D1046" s="79" t="s">
        <v>1507</v>
      </c>
      <c r="E1046" s="79" t="s">
        <v>3168</v>
      </c>
      <c r="F1046" s="48"/>
      <c r="G1046" s="56"/>
      <c r="H1046" s="56"/>
      <c r="I1046" s="56"/>
      <c r="J1046" s="56"/>
    </row>
    <row r="1047" spans="1:10" x14ac:dyDescent="0.3">
      <c r="A1047" s="45">
        <v>1039</v>
      </c>
      <c r="B1047" s="79" t="s">
        <v>930</v>
      </c>
      <c r="C1047" s="75" t="s">
        <v>3170</v>
      </c>
      <c r="D1047" s="79" t="s">
        <v>1507</v>
      </c>
      <c r="E1047" s="79" t="s">
        <v>3168</v>
      </c>
      <c r="F1047" s="48"/>
      <c r="G1047" s="56"/>
      <c r="H1047" s="56"/>
      <c r="I1047" s="56"/>
      <c r="J1047" s="56"/>
    </row>
    <row r="1048" spans="1:10" x14ac:dyDescent="0.3">
      <c r="A1048" s="45">
        <v>1040</v>
      </c>
      <c r="B1048" s="79" t="s">
        <v>932</v>
      </c>
      <c r="C1048" s="75" t="s">
        <v>3170</v>
      </c>
      <c r="D1048" s="79" t="s">
        <v>1507</v>
      </c>
      <c r="E1048" s="79" t="s">
        <v>3168</v>
      </c>
      <c r="F1048" s="48"/>
      <c r="G1048" s="56"/>
      <c r="H1048" s="56"/>
      <c r="I1048" s="56"/>
      <c r="J1048" s="56"/>
    </row>
    <row r="1049" spans="1:10" x14ac:dyDescent="0.3">
      <c r="A1049" s="45">
        <v>1041</v>
      </c>
      <c r="B1049" s="79" t="s">
        <v>931</v>
      </c>
      <c r="C1049" s="75" t="s">
        <v>3170</v>
      </c>
      <c r="D1049" s="79" t="s">
        <v>1507</v>
      </c>
      <c r="E1049" s="79" t="s">
        <v>3168</v>
      </c>
      <c r="F1049" s="48"/>
      <c r="G1049" s="56"/>
      <c r="H1049" s="56"/>
      <c r="I1049" s="56"/>
      <c r="J1049" s="56"/>
    </row>
    <row r="1050" spans="1:10" x14ac:dyDescent="0.3">
      <c r="A1050" s="45">
        <v>1042</v>
      </c>
      <c r="B1050" s="79" t="s">
        <v>933</v>
      </c>
      <c r="C1050" s="75" t="s">
        <v>3170</v>
      </c>
      <c r="D1050" s="79" t="s">
        <v>1507</v>
      </c>
      <c r="E1050" s="79" t="s">
        <v>3168</v>
      </c>
      <c r="F1050" s="48"/>
      <c r="G1050" s="56"/>
      <c r="H1050" s="56"/>
      <c r="I1050" s="56"/>
      <c r="J1050" s="56"/>
    </row>
    <row r="1051" spans="1:10" x14ac:dyDescent="0.3">
      <c r="A1051" s="45">
        <v>1043</v>
      </c>
      <c r="B1051" s="79" t="s">
        <v>934</v>
      </c>
      <c r="C1051" s="75" t="s">
        <v>3170</v>
      </c>
      <c r="D1051" s="79" t="s">
        <v>1507</v>
      </c>
      <c r="E1051" s="79" t="s">
        <v>3168</v>
      </c>
      <c r="F1051" s="48"/>
      <c r="G1051" s="56"/>
      <c r="H1051" s="56"/>
      <c r="I1051" s="56"/>
      <c r="J1051" s="56"/>
    </row>
    <row r="1052" spans="1:10" x14ac:dyDescent="0.3">
      <c r="A1052" s="45">
        <v>1044</v>
      </c>
      <c r="B1052" s="79" t="s">
        <v>935</v>
      </c>
      <c r="C1052" s="75" t="s">
        <v>3170</v>
      </c>
      <c r="D1052" s="79" t="s">
        <v>1507</v>
      </c>
      <c r="E1052" s="79" t="s">
        <v>3168</v>
      </c>
      <c r="F1052" s="48"/>
      <c r="G1052" s="56"/>
      <c r="H1052" s="56"/>
      <c r="I1052" s="56"/>
      <c r="J1052" s="56"/>
    </row>
    <row r="1053" spans="1:10" x14ac:dyDescent="0.3">
      <c r="A1053" s="45">
        <v>1045</v>
      </c>
      <c r="B1053" s="79" t="s">
        <v>936</v>
      </c>
      <c r="C1053" s="75" t="s">
        <v>3170</v>
      </c>
      <c r="D1053" s="79" t="s">
        <v>1507</v>
      </c>
      <c r="E1053" s="79" t="s">
        <v>3168</v>
      </c>
      <c r="F1053" s="48"/>
      <c r="G1053" s="56"/>
      <c r="H1053" s="56"/>
      <c r="I1053" s="56"/>
      <c r="J1053" s="56"/>
    </row>
    <row r="1054" spans="1:10" x14ac:dyDescent="0.3">
      <c r="A1054" s="45">
        <v>1046</v>
      </c>
      <c r="B1054" s="79" t="s">
        <v>937</v>
      </c>
      <c r="C1054" s="75" t="s">
        <v>3170</v>
      </c>
      <c r="D1054" s="79" t="s">
        <v>1507</v>
      </c>
      <c r="E1054" s="79" t="s">
        <v>3168</v>
      </c>
      <c r="F1054" s="48"/>
      <c r="G1054" s="56"/>
      <c r="H1054" s="56"/>
      <c r="I1054" s="56"/>
      <c r="J1054" s="56"/>
    </row>
    <row r="1055" spans="1:10" x14ac:dyDescent="0.3">
      <c r="A1055" s="45">
        <v>1047</v>
      </c>
      <c r="B1055" s="79" t="s">
        <v>938</v>
      </c>
      <c r="C1055" s="75" t="s">
        <v>3170</v>
      </c>
      <c r="D1055" s="79" t="s">
        <v>1507</v>
      </c>
      <c r="E1055" s="79" t="s">
        <v>3168</v>
      </c>
      <c r="F1055" s="48"/>
      <c r="G1055" s="56"/>
      <c r="H1055" s="56"/>
      <c r="I1055" s="56"/>
      <c r="J1055" s="56"/>
    </row>
    <row r="1056" spans="1:10" x14ac:dyDescent="0.3">
      <c r="A1056" s="45">
        <v>1048</v>
      </c>
      <c r="B1056" s="79" t="s">
        <v>939</v>
      </c>
      <c r="C1056" s="75" t="s">
        <v>3170</v>
      </c>
      <c r="D1056" s="79" t="s">
        <v>1507</v>
      </c>
      <c r="E1056" s="79" t="s">
        <v>3168</v>
      </c>
      <c r="F1056" s="48"/>
      <c r="G1056" s="56"/>
      <c r="H1056" s="56"/>
      <c r="I1056" s="56"/>
      <c r="J1056" s="56"/>
    </row>
    <row r="1057" spans="1:10" x14ac:dyDescent="0.3">
      <c r="A1057" s="45">
        <v>1049</v>
      </c>
      <c r="B1057" s="79" t="s">
        <v>940</v>
      </c>
      <c r="C1057" s="75" t="s">
        <v>3170</v>
      </c>
      <c r="D1057" s="79" t="s">
        <v>1507</v>
      </c>
      <c r="E1057" s="79" t="s">
        <v>3168</v>
      </c>
      <c r="F1057" s="48"/>
      <c r="G1057" s="56"/>
      <c r="H1057" s="56"/>
      <c r="I1057" s="56"/>
      <c r="J1057" s="56"/>
    </row>
    <row r="1058" spans="1:10" x14ac:dyDescent="0.3">
      <c r="A1058" s="45">
        <v>1050</v>
      </c>
      <c r="B1058" s="79" t="s">
        <v>941</v>
      </c>
      <c r="C1058" s="75" t="s">
        <v>3170</v>
      </c>
      <c r="D1058" s="79" t="s">
        <v>1507</v>
      </c>
      <c r="E1058" s="79" t="s">
        <v>3168</v>
      </c>
      <c r="F1058" s="48"/>
      <c r="G1058" s="56"/>
      <c r="H1058" s="56"/>
      <c r="I1058" s="56"/>
      <c r="J1058" s="56"/>
    </row>
    <row r="1059" spans="1:10" x14ac:dyDescent="0.3">
      <c r="A1059" s="45">
        <v>1051</v>
      </c>
      <c r="B1059" s="79" t="s">
        <v>942</v>
      </c>
      <c r="C1059" s="75" t="s">
        <v>3170</v>
      </c>
      <c r="D1059" s="79" t="s">
        <v>1507</v>
      </c>
      <c r="E1059" s="79" t="s">
        <v>3168</v>
      </c>
      <c r="F1059" s="48"/>
      <c r="G1059" s="56"/>
      <c r="H1059" s="56"/>
      <c r="I1059" s="56"/>
      <c r="J1059" s="56"/>
    </row>
    <row r="1060" spans="1:10" x14ac:dyDescent="0.3">
      <c r="A1060" s="45">
        <v>1052</v>
      </c>
      <c r="B1060" s="79" t="s">
        <v>943</v>
      </c>
      <c r="C1060" s="75" t="s">
        <v>3170</v>
      </c>
      <c r="D1060" s="79" t="s">
        <v>1507</v>
      </c>
      <c r="E1060" s="79" t="s">
        <v>3168</v>
      </c>
      <c r="F1060" s="48"/>
      <c r="G1060" s="56"/>
      <c r="H1060" s="56"/>
      <c r="I1060" s="56"/>
      <c r="J1060" s="56"/>
    </row>
    <row r="1061" spans="1:10" x14ac:dyDescent="0.3">
      <c r="A1061" s="45">
        <v>1053</v>
      </c>
      <c r="B1061" s="79" t="s">
        <v>944</v>
      </c>
      <c r="C1061" s="75" t="s">
        <v>3170</v>
      </c>
      <c r="D1061" s="79" t="s">
        <v>1507</v>
      </c>
      <c r="E1061" s="79" t="s">
        <v>3168</v>
      </c>
      <c r="F1061" s="48"/>
      <c r="G1061" s="56"/>
      <c r="H1061" s="56"/>
      <c r="I1061" s="56"/>
      <c r="J1061" s="56"/>
    </row>
    <row r="1062" spans="1:10" x14ac:dyDescent="0.3">
      <c r="A1062" s="45">
        <v>1054</v>
      </c>
      <c r="B1062" s="79" t="s">
        <v>945</v>
      </c>
      <c r="C1062" s="75" t="s">
        <v>3170</v>
      </c>
      <c r="D1062" s="79" t="s">
        <v>1507</v>
      </c>
      <c r="E1062" s="79" t="s">
        <v>3168</v>
      </c>
      <c r="F1062" s="48"/>
      <c r="G1062" s="56"/>
      <c r="H1062" s="56"/>
      <c r="I1062" s="56"/>
      <c r="J1062" s="56"/>
    </row>
    <row r="1063" spans="1:10" x14ac:dyDescent="0.3">
      <c r="A1063" s="45">
        <v>1055</v>
      </c>
      <c r="B1063" s="79" t="s">
        <v>946</v>
      </c>
      <c r="C1063" s="75" t="s">
        <v>3170</v>
      </c>
      <c r="D1063" s="79" t="s">
        <v>1507</v>
      </c>
      <c r="E1063" s="79" t="s">
        <v>3168</v>
      </c>
      <c r="F1063" s="48"/>
      <c r="G1063" s="56"/>
      <c r="H1063" s="56"/>
      <c r="I1063" s="56"/>
      <c r="J1063" s="56"/>
    </row>
    <row r="1064" spans="1:10" x14ac:dyDescent="0.3">
      <c r="A1064" s="45">
        <v>1056</v>
      </c>
      <c r="B1064" s="79" t="s">
        <v>947</v>
      </c>
      <c r="C1064" s="75" t="s">
        <v>3170</v>
      </c>
      <c r="D1064" s="79" t="s">
        <v>1507</v>
      </c>
      <c r="E1064" s="79" t="s">
        <v>3168</v>
      </c>
      <c r="F1064" s="48"/>
      <c r="G1064" s="56"/>
      <c r="H1064" s="56"/>
      <c r="I1064" s="56"/>
      <c r="J1064" s="56"/>
    </row>
    <row r="1065" spans="1:10" x14ac:dyDescent="0.3">
      <c r="A1065" s="45">
        <v>1057</v>
      </c>
      <c r="B1065" s="79" t="s">
        <v>948</v>
      </c>
      <c r="C1065" s="75" t="s">
        <v>3170</v>
      </c>
      <c r="D1065" s="79" t="s">
        <v>1507</v>
      </c>
      <c r="E1065" s="79" t="s">
        <v>3168</v>
      </c>
      <c r="F1065" s="48"/>
      <c r="G1065" s="56"/>
      <c r="H1065" s="56"/>
      <c r="I1065" s="56"/>
      <c r="J1065" s="56"/>
    </row>
    <row r="1066" spans="1:10" x14ac:dyDescent="0.3">
      <c r="A1066" s="45">
        <v>1058</v>
      </c>
      <c r="B1066" s="79" t="s">
        <v>949</v>
      </c>
      <c r="C1066" s="75" t="s">
        <v>3170</v>
      </c>
      <c r="D1066" s="79" t="s">
        <v>1507</v>
      </c>
      <c r="E1066" s="79" t="s">
        <v>3168</v>
      </c>
      <c r="F1066" s="48"/>
      <c r="G1066" s="56"/>
      <c r="H1066" s="56"/>
      <c r="I1066" s="56"/>
      <c r="J1066" s="56"/>
    </row>
    <row r="1067" spans="1:10" x14ac:dyDescent="0.3">
      <c r="A1067" s="45">
        <v>1059</v>
      </c>
      <c r="B1067" s="79" t="s">
        <v>950</v>
      </c>
      <c r="C1067" s="75" t="s">
        <v>3170</v>
      </c>
      <c r="D1067" s="79" t="s">
        <v>1507</v>
      </c>
      <c r="E1067" s="79" t="s">
        <v>3168</v>
      </c>
      <c r="F1067" s="48"/>
      <c r="G1067" s="56"/>
      <c r="H1067" s="56"/>
      <c r="I1067" s="56"/>
      <c r="J1067" s="56"/>
    </row>
    <row r="1068" spans="1:10" x14ac:dyDescent="0.3">
      <c r="A1068" s="45">
        <v>1060</v>
      </c>
      <c r="B1068" s="79" t="s">
        <v>951</v>
      </c>
      <c r="C1068" s="75" t="s">
        <v>3170</v>
      </c>
      <c r="D1068" s="79" t="s">
        <v>1507</v>
      </c>
      <c r="E1068" s="79" t="s">
        <v>3168</v>
      </c>
      <c r="F1068" s="48"/>
      <c r="G1068" s="56"/>
      <c r="H1068" s="56"/>
      <c r="I1068" s="56"/>
      <c r="J1068" s="56"/>
    </row>
    <row r="1069" spans="1:10" x14ac:dyDescent="0.3">
      <c r="A1069" s="45">
        <v>1061</v>
      </c>
      <c r="B1069" s="79" t="s">
        <v>952</v>
      </c>
      <c r="C1069" s="75" t="s">
        <v>3170</v>
      </c>
      <c r="D1069" s="79" t="s">
        <v>1507</v>
      </c>
      <c r="E1069" s="79" t="s">
        <v>3168</v>
      </c>
      <c r="F1069" s="48"/>
      <c r="G1069" s="56"/>
      <c r="H1069" s="56"/>
      <c r="I1069" s="56"/>
      <c r="J1069" s="56"/>
    </row>
    <row r="1070" spans="1:10" x14ac:dyDescent="0.3">
      <c r="A1070" s="45">
        <v>1062</v>
      </c>
      <c r="B1070" s="79" t="s">
        <v>953</v>
      </c>
      <c r="C1070" s="75" t="s">
        <v>3170</v>
      </c>
      <c r="D1070" s="79" t="s">
        <v>1507</v>
      </c>
      <c r="E1070" s="79" t="s">
        <v>3168</v>
      </c>
      <c r="F1070" s="48"/>
      <c r="G1070" s="56"/>
      <c r="H1070" s="56"/>
      <c r="I1070" s="56"/>
      <c r="J1070" s="56"/>
    </row>
    <row r="1071" spans="1:10" x14ac:dyDescent="0.3">
      <c r="A1071" s="45">
        <v>1063</v>
      </c>
      <c r="B1071" s="79" t="s">
        <v>954</v>
      </c>
      <c r="C1071" s="75" t="s">
        <v>3170</v>
      </c>
      <c r="D1071" s="79" t="s">
        <v>1507</v>
      </c>
      <c r="E1071" s="79" t="s">
        <v>3168</v>
      </c>
      <c r="F1071" s="48"/>
      <c r="G1071" s="56"/>
      <c r="H1071" s="56"/>
      <c r="I1071" s="56"/>
      <c r="J1071" s="56"/>
    </row>
    <row r="1072" spans="1:10" x14ac:dyDescent="0.3">
      <c r="A1072" s="45">
        <v>1064</v>
      </c>
      <c r="B1072" s="79" t="s">
        <v>955</v>
      </c>
      <c r="C1072" s="75" t="s">
        <v>3170</v>
      </c>
      <c r="D1072" s="79" t="s">
        <v>1507</v>
      </c>
      <c r="E1072" s="79" t="s">
        <v>3168</v>
      </c>
      <c r="F1072" s="48"/>
      <c r="G1072" s="56"/>
      <c r="H1072" s="56"/>
      <c r="I1072" s="56"/>
      <c r="J1072" s="56"/>
    </row>
    <row r="1073" spans="1:10" x14ac:dyDescent="0.3">
      <c r="A1073" s="45">
        <v>1065</v>
      </c>
      <c r="B1073" s="79" t="s">
        <v>956</v>
      </c>
      <c r="C1073" s="75" t="s">
        <v>3170</v>
      </c>
      <c r="D1073" s="79" t="s">
        <v>1507</v>
      </c>
      <c r="E1073" s="79" t="s">
        <v>3168</v>
      </c>
      <c r="F1073" s="48"/>
      <c r="G1073" s="56"/>
      <c r="H1073" s="56"/>
      <c r="I1073" s="56"/>
      <c r="J1073" s="56"/>
    </row>
    <row r="1074" spans="1:10" x14ac:dyDescent="0.3">
      <c r="A1074" s="45">
        <v>1066</v>
      </c>
      <c r="B1074" s="79" t="s">
        <v>957</v>
      </c>
      <c r="C1074" s="75" t="s">
        <v>3170</v>
      </c>
      <c r="D1074" s="79" t="s">
        <v>1507</v>
      </c>
      <c r="E1074" s="79" t="s">
        <v>3168</v>
      </c>
      <c r="F1074" s="48"/>
      <c r="G1074" s="56"/>
      <c r="H1074" s="56"/>
      <c r="I1074" s="56"/>
      <c r="J1074" s="56"/>
    </row>
    <row r="1075" spans="1:10" x14ac:dyDescent="0.3">
      <c r="A1075" s="45">
        <v>1067</v>
      </c>
      <c r="B1075" s="79" t="s">
        <v>958</v>
      </c>
      <c r="C1075" s="75" t="s">
        <v>3170</v>
      </c>
      <c r="D1075" s="79" t="s">
        <v>1507</v>
      </c>
      <c r="E1075" s="79" t="s">
        <v>3168</v>
      </c>
      <c r="F1075" s="48"/>
      <c r="G1075" s="56"/>
      <c r="H1075" s="56"/>
      <c r="I1075" s="56"/>
      <c r="J1075" s="56"/>
    </row>
    <row r="1076" spans="1:10" x14ac:dyDescent="0.3">
      <c r="A1076" s="45">
        <v>1068</v>
      </c>
      <c r="B1076" s="79" t="s">
        <v>959</v>
      </c>
      <c r="C1076" s="75" t="s">
        <v>3170</v>
      </c>
      <c r="D1076" s="79" t="s">
        <v>1507</v>
      </c>
      <c r="E1076" s="79" t="s">
        <v>3168</v>
      </c>
      <c r="F1076" s="48"/>
      <c r="G1076" s="56"/>
      <c r="H1076" s="56"/>
      <c r="I1076" s="56"/>
      <c r="J1076" s="56"/>
    </row>
    <row r="1077" spans="1:10" x14ac:dyDescent="0.3">
      <c r="A1077" s="45">
        <v>1069</v>
      </c>
      <c r="B1077" s="79" t="s">
        <v>960</v>
      </c>
      <c r="C1077" s="75" t="s">
        <v>3170</v>
      </c>
      <c r="D1077" s="79" t="s">
        <v>1507</v>
      </c>
      <c r="E1077" s="79" t="s">
        <v>3168</v>
      </c>
      <c r="F1077" s="48"/>
      <c r="G1077" s="56"/>
      <c r="H1077" s="56"/>
      <c r="I1077" s="56"/>
      <c r="J1077" s="56"/>
    </row>
    <row r="1078" spans="1:10" x14ac:dyDescent="0.3">
      <c r="A1078" s="45">
        <v>1070</v>
      </c>
      <c r="B1078" s="79" t="s">
        <v>961</v>
      </c>
      <c r="C1078" s="75" t="s">
        <v>3170</v>
      </c>
      <c r="D1078" s="79" t="s">
        <v>1507</v>
      </c>
      <c r="E1078" s="79" t="s">
        <v>3168</v>
      </c>
      <c r="F1078" s="48"/>
      <c r="G1078" s="56"/>
      <c r="H1078" s="56"/>
      <c r="I1078" s="56"/>
      <c r="J1078" s="56"/>
    </row>
    <row r="1079" spans="1:10" x14ac:dyDescent="0.3">
      <c r="A1079" s="45">
        <v>1071</v>
      </c>
      <c r="B1079" s="79" t="s">
        <v>962</v>
      </c>
      <c r="C1079" s="75" t="s">
        <v>3170</v>
      </c>
      <c r="D1079" s="79" t="s">
        <v>1507</v>
      </c>
      <c r="E1079" s="79" t="s">
        <v>3168</v>
      </c>
      <c r="F1079" s="48"/>
      <c r="G1079" s="56"/>
      <c r="H1079" s="56"/>
      <c r="I1079" s="56"/>
      <c r="J1079" s="56"/>
    </row>
    <row r="1080" spans="1:10" x14ac:dyDescent="0.3">
      <c r="A1080" s="45">
        <v>1072</v>
      </c>
      <c r="B1080" s="79" t="s">
        <v>963</v>
      </c>
      <c r="C1080" s="75" t="s">
        <v>3170</v>
      </c>
      <c r="D1080" s="79" t="s">
        <v>1507</v>
      </c>
      <c r="E1080" s="79" t="s">
        <v>3168</v>
      </c>
      <c r="F1080" s="48"/>
      <c r="G1080" s="56"/>
      <c r="H1080" s="56"/>
      <c r="I1080" s="56"/>
      <c r="J1080" s="56"/>
    </row>
    <row r="1081" spans="1:10" x14ac:dyDescent="0.3">
      <c r="A1081" s="45">
        <v>1073</v>
      </c>
      <c r="B1081" s="79" t="s">
        <v>964</v>
      </c>
      <c r="C1081" s="75" t="s">
        <v>3170</v>
      </c>
      <c r="D1081" s="79" t="s">
        <v>1507</v>
      </c>
      <c r="E1081" s="79" t="s">
        <v>3168</v>
      </c>
      <c r="F1081" s="48"/>
      <c r="G1081" s="56"/>
      <c r="H1081" s="56"/>
      <c r="I1081" s="56"/>
      <c r="J1081" s="56"/>
    </row>
    <row r="1082" spans="1:10" x14ac:dyDescent="0.3">
      <c r="A1082" s="45">
        <v>1074</v>
      </c>
      <c r="B1082" s="79" t="s">
        <v>965</v>
      </c>
      <c r="C1082" s="75" t="s">
        <v>3170</v>
      </c>
      <c r="D1082" s="79" t="s">
        <v>1507</v>
      </c>
      <c r="E1082" s="79" t="s">
        <v>3168</v>
      </c>
      <c r="F1082" s="48"/>
      <c r="G1082" s="56"/>
      <c r="H1082" s="56"/>
      <c r="I1082" s="56"/>
      <c r="J1082" s="56"/>
    </row>
    <row r="1083" spans="1:10" x14ac:dyDescent="0.3">
      <c r="A1083" s="45">
        <v>1075</v>
      </c>
      <c r="B1083" s="79" t="s">
        <v>966</v>
      </c>
      <c r="C1083" s="75" t="s">
        <v>3170</v>
      </c>
      <c r="D1083" s="79" t="s">
        <v>1507</v>
      </c>
      <c r="E1083" s="79" t="s">
        <v>3168</v>
      </c>
      <c r="F1083" s="48"/>
      <c r="G1083" s="56"/>
      <c r="H1083" s="56"/>
      <c r="I1083" s="56"/>
      <c r="J1083" s="56"/>
    </row>
    <row r="1084" spans="1:10" x14ac:dyDescent="0.3">
      <c r="A1084" s="45">
        <v>1076</v>
      </c>
      <c r="B1084" s="79" t="s">
        <v>967</v>
      </c>
      <c r="C1084" s="75" t="s">
        <v>3170</v>
      </c>
      <c r="D1084" s="79" t="s">
        <v>1507</v>
      </c>
      <c r="E1084" s="79" t="s">
        <v>3168</v>
      </c>
      <c r="F1084" s="48"/>
      <c r="G1084" s="56"/>
      <c r="H1084" s="56"/>
      <c r="I1084" s="56"/>
      <c r="J1084" s="56"/>
    </row>
    <row r="1085" spans="1:10" x14ac:dyDescent="0.3">
      <c r="A1085" s="45">
        <v>1077</v>
      </c>
      <c r="B1085" s="79" t="s">
        <v>968</v>
      </c>
      <c r="C1085" s="75" t="s">
        <v>3170</v>
      </c>
      <c r="D1085" s="79" t="s">
        <v>1507</v>
      </c>
      <c r="E1085" s="79" t="s">
        <v>3168</v>
      </c>
      <c r="F1085" s="48"/>
      <c r="G1085" s="56"/>
      <c r="H1085" s="56"/>
      <c r="I1085" s="56"/>
      <c r="J1085" s="56"/>
    </row>
    <row r="1086" spans="1:10" x14ac:dyDescent="0.3">
      <c r="A1086" s="45">
        <v>1078</v>
      </c>
      <c r="B1086" s="79" t="s">
        <v>969</v>
      </c>
      <c r="C1086" s="75" t="s">
        <v>3170</v>
      </c>
      <c r="D1086" s="79" t="s">
        <v>1507</v>
      </c>
      <c r="E1086" s="79" t="s">
        <v>3168</v>
      </c>
      <c r="F1086" s="48"/>
      <c r="G1086" s="56"/>
      <c r="H1086" s="56"/>
      <c r="I1086" s="56"/>
      <c r="J1086" s="56"/>
    </row>
    <row r="1087" spans="1:10" x14ac:dyDescent="0.3">
      <c r="A1087" s="45">
        <v>1079</v>
      </c>
      <c r="B1087" s="79" t="s">
        <v>970</v>
      </c>
      <c r="C1087" s="75" t="s">
        <v>3170</v>
      </c>
      <c r="D1087" s="79" t="s">
        <v>1507</v>
      </c>
      <c r="E1087" s="79" t="s">
        <v>3168</v>
      </c>
      <c r="F1087" s="48"/>
      <c r="G1087" s="56"/>
      <c r="H1087" s="56"/>
      <c r="I1087" s="56"/>
      <c r="J1087" s="56"/>
    </row>
    <row r="1088" spans="1:10" x14ac:dyDescent="0.3">
      <c r="A1088" s="45">
        <v>1080</v>
      </c>
      <c r="B1088" s="79" t="s">
        <v>971</v>
      </c>
      <c r="C1088" s="75" t="s">
        <v>3170</v>
      </c>
      <c r="D1088" s="79" t="s">
        <v>1507</v>
      </c>
      <c r="E1088" s="79" t="s">
        <v>3168</v>
      </c>
      <c r="F1088" s="48"/>
      <c r="G1088" s="56"/>
      <c r="H1088" s="56"/>
      <c r="I1088" s="56"/>
      <c r="J1088" s="56"/>
    </row>
    <row r="1089" spans="1:28" x14ac:dyDescent="0.3">
      <c r="A1089" s="45">
        <v>1081</v>
      </c>
      <c r="B1089" s="79" t="s">
        <v>972</v>
      </c>
      <c r="C1089" s="75" t="s">
        <v>3170</v>
      </c>
      <c r="D1089" s="79" t="s">
        <v>1507</v>
      </c>
      <c r="E1089" s="79" t="s">
        <v>3168</v>
      </c>
      <c r="F1089" s="48"/>
      <c r="G1089" s="56"/>
      <c r="H1089" s="56"/>
      <c r="I1089" s="56"/>
      <c r="J1089" s="56"/>
      <c r="Y1089" s="48" t="s">
        <v>1419</v>
      </c>
      <c r="Z1089" s="48" t="s">
        <v>1393</v>
      </c>
      <c r="AA1089" s="48">
        <v>27</v>
      </c>
      <c r="AB1089" s="48" t="s">
        <v>1420</v>
      </c>
    </row>
    <row r="1090" spans="1:28" x14ac:dyDescent="0.3">
      <c r="A1090" s="45">
        <v>1082</v>
      </c>
      <c r="B1090" s="79" t="s">
        <v>973</v>
      </c>
      <c r="C1090" s="75" t="s">
        <v>3170</v>
      </c>
      <c r="D1090" s="79" t="s">
        <v>1507</v>
      </c>
      <c r="E1090" s="79" t="s">
        <v>3168</v>
      </c>
      <c r="F1090" s="48"/>
      <c r="G1090" s="56"/>
      <c r="H1090" s="56"/>
      <c r="I1090" s="56"/>
      <c r="J1090" s="56"/>
    </row>
    <row r="1091" spans="1:28" x14ac:dyDescent="0.3">
      <c r="A1091" s="45">
        <v>1083</v>
      </c>
      <c r="B1091" s="79" t="s">
        <v>974</v>
      </c>
      <c r="C1091" s="75" t="s">
        <v>3170</v>
      </c>
      <c r="D1091" s="79" t="s">
        <v>1507</v>
      </c>
      <c r="E1091" s="79" t="s">
        <v>3168</v>
      </c>
      <c r="F1091" s="48"/>
      <c r="G1091" s="56"/>
      <c r="H1091" s="56"/>
      <c r="I1091" s="56"/>
      <c r="J1091" s="56"/>
    </row>
    <row r="1092" spans="1:28" x14ac:dyDescent="0.3">
      <c r="A1092" s="45">
        <v>1084</v>
      </c>
      <c r="B1092" s="79" t="s">
        <v>975</v>
      </c>
      <c r="C1092" s="75" t="s">
        <v>3170</v>
      </c>
      <c r="D1092" s="79" t="s">
        <v>1507</v>
      </c>
      <c r="E1092" s="79" t="s">
        <v>3168</v>
      </c>
      <c r="F1092" s="48"/>
      <c r="G1092" s="56"/>
      <c r="H1092" s="56"/>
      <c r="I1092" s="56"/>
      <c r="J1092" s="56"/>
    </row>
    <row r="1093" spans="1:28" x14ac:dyDescent="0.3">
      <c r="A1093" s="45">
        <v>1085</v>
      </c>
      <c r="B1093" s="79" t="s">
        <v>976</v>
      </c>
      <c r="C1093" s="75" t="s">
        <v>3170</v>
      </c>
      <c r="D1093" s="79" t="s">
        <v>1507</v>
      </c>
      <c r="E1093" s="79" t="s">
        <v>3168</v>
      </c>
      <c r="F1093" s="48"/>
      <c r="G1093" s="56"/>
      <c r="H1093" s="56"/>
      <c r="I1093" s="56"/>
      <c r="J1093" s="56"/>
    </row>
    <row r="1094" spans="1:28" x14ac:dyDescent="0.3">
      <c r="A1094" s="45">
        <v>1086</v>
      </c>
      <c r="B1094" s="79" t="s">
        <v>977</v>
      </c>
      <c r="C1094" s="75" t="s">
        <v>3170</v>
      </c>
      <c r="D1094" s="79" t="s">
        <v>1507</v>
      </c>
      <c r="E1094" s="79" t="s">
        <v>3168</v>
      </c>
      <c r="F1094" s="48"/>
      <c r="G1094" s="56"/>
      <c r="H1094" s="56"/>
      <c r="I1094" s="56"/>
      <c r="J1094" s="56"/>
    </row>
    <row r="1095" spans="1:28" x14ac:dyDescent="0.3">
      <c r="A1095" s="45">
        <v>1087</v>
      </c>
      <c r="B1095" s="79" t="s">
        <v>978</v>
      </c>
      <c r="C1095" s="75" t="s">
        <v>3170</v>
      </c>
      <c r="D1095" s="79" t="s">
        <v>1507</v>
      </c>
      <c r="E1095" s="79" t="s">
        <v>3168</v>
      </c>
      <c r="F1095" s="48"/>
      <c r="G1095" s="56"/>
      <c r="H1095" s="56"/>
      <c r="I1095" s="56"/>
      <c r="J1095" s="56"/>
    </row>
    <row r="1096" spans="1:28" x14ac:dyDescent="0.3">
      <c r="A1096" s="45">
        <v>1088</v>
      </c>
      <c r="B1096" s="79" t="s">
        <v>979</v>
      </c>
      <c r="C1096" s="75" t="s">
        <v>3170</v>
      </c>
      <c r="D1096" s="79" t="s">
        <v>1507</v>
      </c>
      <c r="E1096" s="79" t="s">
        <v>3168</v>
      </c>
      <c r="F1096" s="48"/>
      <c r="G1096" s="56"/>
      <c r="H1096" s="56"/>
      <c r="I1096" s="56"/>
      <c r="J1096" s="56"/>
    </row>
    <row r="1097" spans="1:28" x14ac:dyDescent="0.3">
      <c r="A1097" s="45">
        <v>1089</v>
      </c>
      <c r="B1097" s="79" t="s">
        <v>980</v>
      </c>
      <c r="C1097" s="75" t="s">
        <v>3170</v>
      </c>
      <c r="D1097" s="79" t="s">
        <v>1507</v>
      </c>
      <c r="E1097" s="79" t="s">
        <v>3168</v>
      </c>
      <c r="F1097" s="48"/>
      <c r="G1097" s="56"/>
      <c r="H1097" s="56"/>
      <c r="I1097" s="56"/>
      <c r="J1097" s="56"/>
    </row>
    <row r="1098" spans="1:28" x14ac:dyDescent="0.3">
      <c r="A1098" s="45">
        <v>1090</v>
      </c>
      <c r="B1098" s="79" t="s">
        <v>981</v>
      </c>
      <c r="C1098" s="75" t="s">
        <v>3170</v>
      </c>
      <c r="D1098" s="79" t="s">
        <v>1507</v>
      </c>
      <c r="E1098" s="79" t="s">
        <v>3168</v>
      </c>
      <c r="F1098" s="48"/>
      <c r="G1098" s="56"/>
      <c r="H1098" s="56"/>
      <c r="I1098" s="56"/>
      <c r="J1098" s="56"/>
    </row>
    <row r="1099" spans="1:28" x14ac:dyDescent="0.3">
      <c r="A1099" s="45">
        <v>1091</v>
      </c>
      <c r="B1099" s="79" t="s">
        <v>982</v>
      </c>
      <c r="C1099" s="75" t="s">
        <v>3170</v>
      </c>
      <c r="D1099" s="79" t="s">
        <v>1507</v>
      </c>
      <c r="E1099" s="79" t="s">
        <v>3168</v>
      </c>
      <c r="F1099" s="48"/>
      <c r="G1099" s="56"/>
      <c r="H1099" s="56"/>
      <c r="I1099" s="56"/>
      <c r="J1099" s="56"/>
    </row>
    <row r="1100" spans="1:28" x14ac:dyDescent="0.3">
      <c r="A1100" s="45">
        <v>1092</v>
      </c>
      <c r="B1100" s="79" t="s">
        <v>983</v>
      </c>
      <c r="C1100" s="75" t="s">
        <v>3170</v>
      </c>
      <c r="D1100" s="79" t="s">
        <v>1507</v>
      </c>
      <c r="E1100" s="79" t="s">
        <v>3168</v>
      </c>
      <c r="F1100" s="48"/>
      <c r="G1100" s="56"/>
      <c r="H1100" s="56"/>
      <c r="I1100" s="56"/>
      <c r="J1100" s="56"/>
    </row>
    <row r="1101" spans="1:28" x14ac:dyDescent="0.3">
      <c r="A1101" s="45">
        <v>1093</v>
      </c>
      <c r="B1101" s="79" t="s">
        <v>984</v>
      </c>
      <c r="C1101" s="75" t="s">
        <v>3170</v>
      </c>
      <c r="D1101" s="79" t="s">
        <v>1507</v>
      </c>
      <c r="E1101" s="79" t="s">
        <v>3168</v>
      </c>
      <c r="F1101" s="48"/>
      <c r="G1101" s="56"/>
      <c r="H1101" s="56"/>
      <c r="I1101" s="56"/>
      <c r="J1101" s="56"/>
    </row>
    <row r="1102" spans="1:28" x14ac:dyDescent="0.3">
      <c r="A1102" s="45">
        <v>1094</v>
      </c>
      <c r="B1102" s="79" t="s">
        <v>985</v>
      </c>
      <c r="C1102" s="75" t="s">
        <v>3170</v>
      </c>
      <c r="D1102" s="79" t="s">
        <v>1507</v>
      </c>
      <c r="E1102" s="79" t="s">
        <v>3168</v>
      </c>
      <c r="F1102" s="48"/>
      <c r="G1102" s="56"/>
      <c r="H1102" s="56"/>
      <c r="I1102" s="56"/>
      <c r="J1102" s="56"/>
    </row>
    <row r="1103" spans="1:28" x14ac:dyDescent="0.3">
      <c r="A1103" s="45">
        <v>1095</v>
      </c>
      <c r="B1103" s="79" t="s">
        <v>986</v>
      </c>
      <c r="C1103" s="75" t="s">
        <v>3170</v>
      </c>
      <c r="D1103" s="79" t="s">
        <v>1507</v>
      </c>
      <c r="E1103" s="79" t="s">
        <v>3168</v>
      </c>
      <c r="F1103" s="48"/>
      <c r="G1103" s="56"/>
      <c r="H1103" s="56"/>
      <c r="I1103" s="56"/>
      <c r="J1103" s="56"/>
    </row>
    <row r="1104" spans="1:28" x14ac:dyDescent="0.3">
      <c r="A1104" s="45">
        <v>1096</v>
      </c>
      <c r="B1104" s="79" t="s">
        <v>987</v>
      </c>
      <c r="C1104" s="75" t="s">
        <v>3170</v>
      </c>
      <c r="D1104" s="79" t="s">
        <v>1507</v>
      </c>
      <c r="E1104" s="79" t="s">
        <v>3168</v>
      </c>
      <c r="F1104" s="48"/>
      <c r="G1104" s="56"/>
      <c r="H1104" s="56"/>
      <c r="I1104" s="56"/>
      <c r="J1104" s="56"/>
    </row>
    <row r="1105" spans="1:10" x14ac:dyDescent="0.3">
      <c r="A1105" s="45">
        <v>1097</v>
      </c>
      <c r="B1105" s="79" t="s">
        <v>988</v>
      </c>
      <c r="C1105" s="75" t="s">
        <v>3170</v>
      </c>
      <c r="D1105" s="79" t="s">
        <v>1507</v>
      </c>
      <c r="E1105" s="79" t="s">
        <v>3168</v>
      </c>
      <c r="F1105" s="48"/>
      <c r="G1105" s="56"/>
      <c r="H1105" s="56"/>
      <c r="I1105" s="56"/>
      <c r="J1105" s="56"/>
    </row>
    <row r="1106" spans="1:10" x14ac:dyDescent="0.3">
      <c r="A1106" s="45">
        <v>1098</v>
      </c>
      <c r="B1106" s="79" t="s">
        <v>989</v>
      </c>
      <c r="C1106" s="75" t="s">
        <v>3170</v>
      </c>
      <c r="D1106" s="79" t="s">
        <v>1507</v>
      </c>
      <c r="E1106" s="79" t="s">
        <v>3168</v>
      </c>
      <c r="F1106" s="48"/>
      <c r="G1106" s="56"/>
      <c r="H1106" s="56"/>
      <c r="I1106" s="56"/>
      <c r="J1106" s="56"/>
    </row>
    <row r="1107" spans="1:10" x14ac:dyDescent="0.3">
      <c r="A1107" s="45">
        <v>1099</v>
      </c>
      <c r="B1107" s="79" t="s">
        <v>990</v>
      </c>
      <c r="C1107" s="75" t="s">
        <v>3170</v>
      </c>
      <c r="D1107" s="79" t="s">
        <v>1507</v>
      </c>
      <c r="E1107" s="79" t="s">
        <v>3168</v>
      </c>
      <c r="F1107" s="48"/>
      <c r="G1107" s="56"/>
      <c r="H1107" s="56"/>
      <c r="I1107" s="56"/>
      <c r="J1107" s="56"/>
    </row>
    <row r="1108" spans="1:10" x14ac:dyDescent="0.3">
      <c r="A1108" s="45">
        <v>1100</v>
      </c>
      <c r="B1108" s="79" t="s">
        <v>991</v>
      </c>
      <c r="C1108" s="75" t="s">
        <v>3170</v>
      </c>
      <c r="D1108" s="79" t="s">
        <v>1507</v>
      </c>
      <c r="E1108" s="79" t="s">
        <v>3168</v>
      </c>
      <c r="F1108" s="48"/>
      <c r="G1108" s="56"/>
      <c r="H1108" s="56"/>
      <c r="I1108" s="56"/>
      <c r="J1108" s="56"/>
    </row>
    <row r="1109" spans="1:10" x14ac:dyDescent="0.3">
      <c r="A1109" s="45">
        <v>1101</v>
      </c>
      <c r="B1109" s="79" t="s">
        <v>992</v>
      </c>
      <c r="C1109" s="75" t="s">
        <v>3170</v>
      </c>
      <c r="D1109" s="79" t="s">
        <v>1507</v>
      </c>
      <c r="E1109" s="79" t="s">
        <v>3168</v>
      </c>
      <c r="F1109" s="48"/>
      <c r="G1109" s="56"/>
      <c r="H1109" s="56"/>
      <c r="I1109" s="56"/>
      <c r="J1109" s="56"/>
    </row>
    <row r="1110" spans="1:10" x14ac:dyDescent="0.3">
      <c r="A1110" s="45">
        <v>1102</v>
      </c>
      <c r="B1110" s="79" t="s">
        <v>993</v>
      </c>
      <c r="C1110" s="75" t="s">
        <v>3170</v>
      </c>
      <c r="D1110" s="79" t="s">
        <v>1507</v>
      </c>
      <c r="E1110" s="79" t="s">
        <v>3168</v>
      </c>
      <c r="F1110" s="48"/>
      <c r="G1110" s="56"/>
      <c r="H1110" s="56"/>
      <c r="I1110" s="56"/>
      <c r="J1110" s="56"/>
    </row>
    <row r="1111" spans="1:10" x14ac:dyDescent="0.3">
      <c r="A1111" s="45">
        <v>1103</v>
      </c>
      <c r="B1111" s="79" t="s">
        <v>994</v>
      </c>
      <c r="C1111" s="75" t="s">
        <v>3170</v>
      </c>
      <c r="D1111" s="79" t="s">
        <v>1507</v>
      </c>
      <c r="E1111" s="79" t="s">
        <v>3168</v>
      </c>
      <c r="F1111" s="48"/>
      <c r="G1111" s="56"/>
      <c r="H1111" s="56"/>
      <c r="I1111" s="56"/>
      <c r="J1111" s="56"/>
    </row>
    <row r="1112" spans="1:10" x14ac:dyDescent="0.3">
      <c r="A1112" s="45">
        <v>1104</v>
      </c>
      <c r="B1112" s="79" t="s">
        <v>995</v>
      </c>
      <c r="C1112" s="75" t="s">
        <v>3170</v>
      </c>
      <c r="D1112" s="79" t="s">
        <v>1507</v>
      </c>
      <c r="E1112" s="79" t="s">
        <v>3168</v>
      </c>
      <c r="F1112" s="48"/>
      <c r="G1112" s="56"/>
      <c r="H1112" s="56"/>
      <c r="I1112" s="56"/>
      <c r="J1112" s="56"/>
    </row>
    <row r="1113" spans="1:10" x14ac:dyDescent="0.3">
      <c r="A1113" s="45">
        <v>1105</v>
      </c>
      <c r="B1113" s="79" t="s">
        <v>996</v>
      </c>
      <c r="C1113" s="75" t="s">
        <v>3170</v>
      </c>
      <c r="D1113" s="79" t="s">
        <v>1507</v>
      </c>
      <c r="E1113" s="79" t="s">
        <v>3168</v>
      </c>
      <c r="F1113" s="48"/>
      <c r="G1113" s="56"/>
      <c r="H1113" s="56"/>
      <c r="I1113" s="56"/>
      <c r="J1113" s="56"/>
    </row>
    <row r="1114" spans="1:10" x14ac:dyDescent="0.3">
      <c r="A1114" s="45">
        <v>1106</v>
      </c>
      <c r="B1114" s="79" t="s">
        <v>997</v>
      </c>
      <c r="C1114" s="75" t="s">
        <v>3170</v>
      </c>
      <c r="D1114" s="79" t="s">
        <v>1507</v>
      </c>
      <c r="E1114" s="79" t="s">
        <v>3168</v>
      </c>
      <c r="F1114" s="48"/>
      <c r="G1114" s="56"/>
      <c r="H1114" s="56"/>
      <c r="I1114" s="56"/>
      <c r="J1114" s="56"/>
    </row>
    <row r="1115" spans="1:10" x14ac:dyDescent="0.3">
      <c r="A1115" s="45">
        <v>1107</v>
      </c>
      <c r="B1115" s="79" t="s">
        <v>998</v>
      </c>
      <c r="C1115" s="75" t="s">
        <v>3170</v>
      </c>
      <c r="D1115" s="79" t="s">
        <v>1507</v>
      </c>
      <c r="E1115" s="79" t="s">
        <v>3168</v>
      </c>
      <c r="F1115" s="48"/>
      <c r="G1115" s="56"/>
      <c r="H1115" s="56"/>
      <c r="I1115" s="56"/>
      <c r="J1115" s="56"/>
    </row>
    <row r="1116" spans="1:10" x14ac:dyDescent="0.3">
      <c r="A1116" s="45">
        <v>1108</v>
      </c>
      <c r="B1116" s="79" t="s">
        <v>999</v>
      </c>
      <c r="C1116" s="75" t="s">
        <v>3170</v>
      </c>
      <c r="D1116" s="79" t="s">
        <v>1507</v>
      </c>
      <c r="E1116" s="79" t="s">
        <v>3168</v>
      </c>
      <c r="F1116" s="48"/>
      <c r="G1116" s="56"/>
      <c r="H1116" s="56"/>
      <c r="I1116" s="56"/>
      <c r="J1116" s="56"/>
    </row>
    <row r="1117" spans="1:10" x14ac:dyDescent="0.3">
      <c r="A1117" s="45">
        <v>1109</v>
      </c>
      <c r="B1117" s="79" t="s">
        <v>1000</v>
      </c>
      <c r="C1117" s="75" t="s">
        <v>3170</v>
      </c>
      <c r="D1117" s="79" t="s">
        <v>1507</v>
      </c>
      <c r="E1117" s="79" t="s">
        <v>3168</v>
      </c>
      <c r="F1117" s="48"/>
      <c r="G1117" s="56"/>
      <c r="H1117" s="56"/>
      <c r="I1117" s="56"/>
      <c r="J1117" s="56"/>
    </row>
    <row r="1118" spans="1:10" x14ac:dyDescent="0.3">
      <c r="A1118" s="45">
        <v>1110</v>
      </c>
      <c r="B1118" s="79" t="s">
        <v>1001</v>
      </c>
      <c r="C1118" s="75" t="s">
        <v>3170</v>
      </c>
      <c r="D1118" s="79" t="s">
        <v>1507</v>
      </c>
      <c r="E1118" s="79" t="s">
        <v>3168</v>
      </c>
      <c r="F1118" s="48"/>
      <c r="G1118" s="56"/>
      <c r="H1118" s="56"/>
      <c r="I1118" s="56"/>
      <c r="J1118" s="56"/>
    </row>
    <row r="1119" spans="1:10" x14ac:dyDescent="0.3">
      <c r="A1119" s="45">
        <v>1111</v>
      </c>
      <c r="B1119" s="79" t="s">
        <v>1002</v>
      </c>
      <c r="C1119" s="75" t="s">
        <v>3170</v>
      </c>
      <c r="D1119" s="79" t="s">
        <v>1507</v>
      </c>
      <c r="E1119" s="79" t="s">
        <v>3168</v>
      </c>
      <c r="F1119" s="48"/>
      <c r="G1119" s="56"/>
      <c r="H1119" s="56"/>
      <c r="I1119" s="56"/>
      <c r="J1119" s="56"/>
    </row>
    <row r="1120" spans="1:10" x14ac:dyDescent="0.3">
      <c r="A1120" s="45">
        <v>1112</v>
      </c>
      <c r="B1120" s="79" t="s">
        <v>1003</v>
      </c>
      <c r="C1120" s="75" t="s">
        <v>3170</v>
      </c>
      <c r="D1120" s="79" t="s">
        <v>1507</v>
      </c>
      <c r="E1120" s="79" t="s">
        <v>3168</v>
      </c>
      <c r="F1120" s="48"/>
      <c r="G1120" s="56"/>
      <c r="H1120" s="56"/>
      <c r="I1120" s="56"/>
      <c r="J1120" s="56"/>
    </row>
    <row r="1121" spans="1:10" x14ac:dyDescent="0.3">
      <c r="A1121" s="45">
        <v>1113</v>
      </c>
      <c r="B1121" s="79" t="s">
        <v>1004</v>
      </c>
      <c r="C1121" s="75" t="s">
        <v>3170</v>
      </c>
      <c r="D1121" s="79" t="s">
        <v>1507</v>
      </c>
      <c r="E1121" s="79" t="s">
        <v>3168</v>
      </c>
      <c r="F1121" s="48"/>
      <c r="G1121" s="56"/>
      <c r="H1121" s="56"/>
      <c r="I1121" s="56"/>
      <c r="J1121" s="56"/>
    </row>
    <row r="1122" spans="1:10" x14ac:dyDescent="0.3">
      <c r="A1122" s="45">
        <v>1114</v>
      </c>
      <c r="B1122" s="79" t="s">
        <v>1005</v>
      </c>
      <c r="C1122" s="75" t="s">
        <v>3170</v>
      </c>
      <c r="D1122" s="79" t="s">
        <v>1507</v>
      </c>
      <c r="E1122" s="79" t="s">
        <v>3168</v>
      </c>
      <c r="F1122" s="48"/>
      <c r="G1122" s="56"/>
      <c r="H1122" s="56"/>
      <c r="I1122" s="56"/>
      <c r="J1122" s="56"/>
    </row>
    <row r="1123" spans="1:10" x14ac:dyDescent="0.3">
      <c r="A1123" s="45">
        <v>1115</v>
      </c>
      <c r="B1123" s="79" t="s">
        <v>1006</v>
      </c>
      <c r="C1123" s="75" t="s">
        <v>3170</v>
      </c>
      <c r="D1123" s="79" t="s">
        <v>1507</v>
      </c>
      <c r="E1123" s="79" t="s">
        <v>3168</v>
      </c>
      <c r="F1123" s="48"/>
      <c r="G1123" s="56"/>
      <c r="H1123" s="56"/>
      <c r="I1123" s="56"/>
      <c r="J1123" s="56"/>
    </row>
    <row r="1124" spans="1:10" x14ac:dyDescent="0.3">
      <c r="A1124" s="45">
        <v>1116</v>
      </c>
      <c r="B1124" s="79" t="s">
        <v>1007</v>
      </c>
      <c r="C1124" s="75" t="s">
        <v>3170</v>
      </c>
      <c r="D1124" s="79" t="s">
        <v>1507</v>
      </c>
      <c r="E1124" s="79" t="s">
        <v>3168</v>
      </c>
      <c r="F1124" s="48"/>
      <c r="G1124" s="56"/>
      <c r="H1124" s="56"/>
      <c r="I1124" s="56"/>
      <c r="J1124" s="56"/>
    </row>
    <row r="1125" spans="1:10" x14ac:dyDescent="0.3">
      <c r="A1125" s="45">
        <v>1117</v>
      </c>
      <c r="B1125" s="79" t="s">
        <v>1008</v>
      </c>
      <c r="C1125" s="75" t="s">
        <v>3170</v>
      </c>
      <c r="D1125" s="79" t="s">
        <v>1507</v>
      </c>
      <c r="E1125" s="79" t="s">
        <v>3168</v>
      </c>
      <c r="F1125" s="48"/>
      <c r="G1125" s="56"/>
      <c r="H1125" s="56"/>
      <c r="I1125" s="56"/>
      <c r="J1125" s="56"/>
    </row>
    <row r="1126" spans="1:10" x14ac:dyDescent="0.3">
      <c r="A1126" s="45">
        <v>1118</v>
      </c>
      <c r="B1126" s="79" t="s">
        <v>1009</v>
      </c>
      <c r="C1126" s="75" t="s">
        <v>3170</v>
      </c>
      <c r="D1126" s="79" t="s">
        <v>1507</v>
      </c>
      <c r="E1126" s="79" t="s">
        <v>3168</v>
      </c>
      <c r="F1126" s="48"/>
      <c r="G1126" s="56"/>
      <c r="H1126" s="56"/>
      <c r="I1126" s="56"/>
      <c r="J1126" s="56"/>
    </row>
    <row r="1127" spans="1:10" x14ac:dyDescent="0.3">
      <c r="A1127" s="45">
        <v>1119</v>
      </c>
      <c r="B1127" s="79" t="s">
        <v>1010</v>
      </c>
      <c r="C1127" s="75" t="s">
        <v>3170</v>
      </c>
      <c r="D1127" s="79" t="s">
        <v>1507</v>
      </c>
      <c r="E1127" s="79" t="s">
        <v>3168</v>
      </c>
      <c r="F1127" s="48"/>
      <c r="G1127" s="56"/>
      <c r="H1127" s="56"/>
      <c r="I1127" s="56"/>
      <c r="J1127" s="56"/>
    </row>
    <row r="1128" spans="1:10" x14ac:dyDescent="0.3">
      <c r="A1128" s="45">
        <v>1120</v>
      </c>
      <c r="B1128" s="79" t="s">
        <v>1011</v>
      </c>
      <c r="C1128" s="75" t="s">
        <v>3170</v>
      </c>
      <c r="D1128" s="79" t="s">
        <v>1507</v>
      </c>
      <c r="E1128" s="79" t="s">
        <v>3168</v>
      </c>
      <c r="F1128" s="48"/>
      <c r="G1128" s="56"/>
      <c r="H1128" s="56"/>
      <c r="I1128" s="56"/>
      <c r="J1128" s="56"/>
    </row>
    <row r="1129" spans="1:10" x14ac:dyDescent="0.3">
      <c r="A1129" s="45">
        <v>1121</v>
      </c>
      <c r="B1129" s="79" t="s">
        <v>1012</v>
      </c>
      <c r="C1129" s="75" t="s">
        <v>3170</v>
      </c>
      <c r="D1129" s="79" t="s">
        <v>1507</v>
      </c>
      <c r="E1129" s="79" t="s">
        <v>3168</v>
      </c>
      <c r="F1129" s="48"/>
      <c r="G1129" s="56"/>
      <c r="H1129" s="56"/>
      <c r="I1129" s="56"/>
      <c r="J1129" s="56"/>
    </row>
    <row r="1130" spans="1:10" x14ac:dyDescent="0.3">
      <c r="A1130" s="45">
        <v>1122</v>
      </c>
      <c r="B1130" s="79" t="s">
        <v>1013</v>
      </c>
      <c r="C1130" s="75" t="s">
        <v>3170</v>
      </c>
      <c r="D1130" s="79" t="s">
        <v>1507</v>
      </c>
      <c r="E1130" s="79" t="s">
        <v>3168</v>
      </c>
      <c r="F1130" s="48"/>
      <c r="G1130" s="56"/>
      <c r="H1130" s="56"/>
      <c r="I1130" s="56"/>
      <c r="J1130" s="56"/>
    </row>
    <row r="1131" spans="1:10" x14ac:dyDescent="0.3">
      <c r="A1131" s="45">
        <v>1123</v>
      </c>
      <c r="B1131" s="79" t="s">
        <v>1014</v>
      </c>
      <c r="C1131" s="75" t="s">
        <v>3170</v>
      </c>
      <c r="D1131" s="79" t="s">
        <v>1507</v>
      </c>
      <c r="E1131" s="79" t="s">
        <v>3168</v>
      </c>
      <c r="F1131" s="48"/>
      <c r="G1131" s="56"/>
      <c r="H1131" s="56"/>
      <c r="I1131" s="56"/>
      <c r="J1131" s="56"/>
    </row>
    <row r="1132" spans="1:10" x14ac:dyDescent="0.3">
      <c r="A1132" s="45">
        <v>1124</v>
      </c>
      <c r="B1132" s="79" t="s">
        <v>1015</v>
      </c>
      <c r="C1132" s="75" t="s">
        <v>3170</v>
      </c>
      <c r="D1132" s="79" t="s">
        <v>1507</v>
      </c>
      <c r="E1132" s="79" t="s">
        <v>3168</v>
      </c>
      <c r="F1132" s="48"/>
      <c r="G1132" s="56"/>
      <c r="H1132" s="56"/>
      <c r="I1132" s="56"/>
      <c r="J1132" s="56"/>
    </row>
    <row r="1133" spans="1:10" x14ac:dyDescent="0.3">
      <c r="A1133" s="45">
        <v>1125</v>
      </c>
      <c r="B1133" s="79" t="s">
        <v>1016</v>
      </c>
      <c r="C1133" s="75" t="s">
        <v>3170</v>
      </c>
      <c r="D1133" s="79" t="s">
        <v>1507</v>
      </c>
      <c r="E1133" s="79" t="s">
        <v>3168</v>
      </c>
      <c r="F1133" s="48"/>
      <c r="G1133" s="56"/>
      <c r="H1133" s="56"/>
      <c r="I1133" s="56"/>
      <c r="J1133" s="56"/>
    </row>
    <row r="1134" spans="1:10" x14ac:dyDescent="0.3">
      <c r="A1134" s="45">
        <v>1126</v>
      </c>
      <c r="B1134" s="79" t="s">
        <v>1017</v>
      </c>
      <c r="C1134" s="75" t="s">
        <v>3170</v>
      </c>
      <c r="D1134" s="79" t="s">
        <v>1507</v>
      </c>
      <c r="E1134" s="79" t="s">
        <v>3168</v>
      </c>
      <c r="F1134" s="48"/>
      <c r="G1134" s="56"/>
      <c r="H1134" s="56"/>
      <c r="I1134" s="56"/>
      <c r="J1134" s="56"/>
    </row>
    <row r="1135" spans="1:10" x14ac:dyDescent="0.3">
      <c r="A1135" s="45">
        <v>1127</v>
      </c>
      <c r="B1135" s="79" t="s">
        <v>1018</v>
      </c>
      <c r="C1135" s="75" t="s">
        <v>3170</v>
      </c>
      <c r="D1135" s="79" t="s">
        <v>1507</v>
      </c>
      <c r="E1135" s="79" t="s">
        <v>3168</v>
      </c>
      <c r="F1135" s="48"/>
      <c r="G1135" s="56"/>
      <c r="H1135" s="56"/>
      <c r="I1135" s="56"/>
      <c r="J1135" s="56"/>
    </row>
    <row r="1136" spans="1:10" x14ac:dyDescent="0.3">
      <c r="A1136" s="45">
        <v>1128</v>
      </c>
      <c r="B1136" s="79" t="s">
        <v>1019</v>
      </c>
      <c r="C1136" s="75" t="s">
        <v>3170</v>
      </c>
      <c r="D1136" s="79" t="s">
        <v>1507</v>
      </c>
      <c r="E1136" s="79" t="s">
        <v>3168</v>
      </c>
      <c r="F1136" s="48"/>
      <c r="G1136" s="56"/>
      <c r="H1136" s="56"/>
      <c r="I1136" s="56"/>
      <c r="J1136" s="56"/>
    </row>
    <row r="1137" spans="1:10" x14ac:dyDescent="0.3">
      <c r="A1137" s="45">
        <v>1129</v>
      </c>
      <c r="B1137" s="79" t="s">
        <v>1020</v>
      </c>
      <c r="C1137" s="75" t="s">
        <v>3170</v>
      </c>
      <c r="D1137" s="79" t="s">
        <v>1507</v>
      </c>
      <c r="E1137" s="79" t="s">
        <v>3168</v>
      </c>
      <c r="F1137" s="48"/>
      <c r="G1137" s="56"/>
      <c r="H1137" s="56"/>
      <c r="I1137" s="56"/>
      <c r="J1137" s="56"/>
    </row>
    <row r="1138" spans="1:10" x14ac:dyDescent="0.3">
      <c r="A1138" s="45">
        <v>1130</v>
      </c>
      <c r="B1138" s="79" t="s">
        <v>1021</v>
      </c>
      <c r="C1138" s="75" t="s">
        <v>3170</v>
      </c>
      <c r="D1138" s="79" t="s">
        <v>1507</v>
      </c>
      <c r="E1138" s="79" t="s">
        <v>3168</v>
      </c>
      <c r="F1138" s="48"/>
      <c r="G1138" s="56"/>
      <c r="H1138" s="56"/>
      <c r="I1138" s="56"/>
      <c r="J1138" s="56"/>
    </row>
    <row r="1139" spans="1:10" x14ac:dyDescent="0.3">
      <c r="A1139" s="45">
        <v>1131</v>
      </c>
      <c r="B1139" s="79" t="s">
        <v>1022</v>
      </c>
      <c r="C1139" s="75" t="s">
        <v>3170</v>
      </c>
      <c r="D1139" s="79" t="s">
        <v>1507</v>
      </c>
      <c r="E1139" s="79" t="s">
        <v>3168</v>
      </c>
      <c r="F1139" s="48"/>
      <c r="G1139" s="56"/>
      <c r="H1139" s="56"/>
      <c r="I1139" s="56"/>
      <c r="J1139" s="56"/>
    </row>
    <row r="1140" spans="1:10" x14ac:dyDescent="0.3">
      <c r="A1140" s="45">
        <v>1132</v>
      </c>
      <c r="B1140" s="79" t="s">
        <v>1024</v>
      </c>
      <c r="C1140" s="75" t="s">
        <v>3170</v>
      </c>
      <c r="D1140" s="79" t="s">
        <v>1507</v>
      </c>
      <c r="E1140" s="79" t="s">
        <v>3168</v>
      </c>
      <c r="F1140" s="48"/>
      <c r="G1140" s="56"/>
      <c r="H1140" s="56"/>
      <c r="I1140" s="56"/>
      <c r="J1140" s="56"/>
    </row>
    <row r="1141" spans="1:10" x14ac:dyDescent="0.3">
      <c r="A1141" s="45">
        <v>1133</v>
      </c>
      <c r="B1141" s="79" t="s">
        <v>1025</v>
      </c>
      <c r="C1141" s="75" t="s">
        <v>3170</v>
      </c>
      <c r="D1141" s="79" t="s">
        <v>1507</v>
      </c>
      <c r="E1141" s="79" t="s">
        <v>3168</v>
      </c>
      <c r="F1141" s="48"/>
      <c r="G1141" s="56"/>
      <c r="H1141" s="56"/>
      <c r="I1141" s="56"/>
      <c r="J1141" s="56"/>
    </row>
    <row r="1142" spans="1:10" x14ac:dyDescent="0.3">
      <c r="A1142" s="45">
        <v>1134</v>
      </c>
      <c r="B1142" s="79" t="s">
        <v>1026</v>
      </c>
      <c r="C1142" s="75" t="s">
        <v>3170</v>
      </c>
      <c r="D1142" s="79" t="s">
        <v>1507</v>
      </c>
      <c r="E1142" s="79" t="s">
        <v>3168</v>
      </c>
      <c r="F1142" s="48"/>
      <c r="G1142" s="56"/>
      <c r="H1142" s="56"/>
      <c r="I1142" s="56"/>
      <c r="J1142" s="56"/>
    </row>
    <row r="1143" spans="1:10" x14ac:dyDescent="0.3">
      <c r="A1143" s="45">
        <v>1135</v>
      </c>
      <c r="B1143" s="79" t="s">
        <v>1027</v>
      </c>
      <c r="C1143" s="75" t="s">
        <v>3170</v>
      </c>
      <c r="D1143" s="79" t="s">
        <v>1507</v>
      </c>
      <c r="E1143" s="79" t="s">
        <v>3168</v>
      </c>
      <c r="F1143" s="48"/>
      <c r="G1143" s="56"/>
      <c r="H1143" s="56"/>
      <c r="I1143" s="56"/>
      <c r="J1143" s="56"/>
    </row>
    <row r="1144" spans="1:10" x14ac:dyDescent="0.3">
      <c r="A1144" s="45">
        <v>1136</v>
      </c>
      <c r="B1144" s="79" t="s">
        <v>1028</v>
      </c>
      <c r="C1144" s="75" t="s">
        <v>3170</v>
      </c>
      <c r="D1144" s="79" t="s">
        <v>1507</v>
      </c>
      <c r="E1144" s="79" t="s">
        <v>3168</v>
      </c>
      <c r="F1144" s="48"/>
      <c r="G1144" s="56"/>
      <c r="H1144" s="56"/>
      <c r="I1144" s="56"/>
      <c r="J1144" s="56"/>
    </row>
    <row r="1145" spans="1:10" x14ac:dyDescent="0.3">
      <c r="A1145" s="45">
        <v>1137</v>
      </c>
      <c r="B1145" s="79" t="s">
        <v>1029</v>
      </c>
      <c r="C1145" s="75" t="s">
        <v>3170</v>
      </c>
      <c r="D1145" s="79" t="s">
        <v>1507</v>
      </c>
      <c r="E1145" s="79" t="s">
        <v>3168</v>
      </c>
      <c r="F1145" s="48"/>
      <c r="G1145" s="56"/>
      <c r="H1145" s="56"/>
      <c r="I1145" s="56"/>
      <c r="J1145" s="56"/>
    </row>
    <row r="1146" spans="1:10" x14ac:dyDescent="0.3">
      <c r="A1146" s="45">
        <v>1138</v>
      </c>
      <c r="B1146" s="79" t="s">
        <v>1030</v>
      </c>
      <c r="C1146" s="75" t="s">
        <v>3170</v>
      </c>
      <c r="D1146" s="79" t="s">
        <v>1507</v>
      </c>
      <c r="E1146" s="79" t="s">
        <v>3168</v>
      </c>
      <c r="F1146" s="48"/>
      <c r="G1146" s="56"/>
      <c r="H1146" s="56"/>
      <c r="I1146" s="56"/>
      <c r="J1146" s="56"/>
    </row>
    <row r="1147" spans="1:10" x14ac:dyDescent="0.3">
      <c r="A1147" s="45">
        <v>1139</v>
      </c>
      <c r="B1147" s="79" t="s">
        <v>1031</v>
      </c>
      <c r="C1147" s="75" t="s">
        <v>3170</v>
      </c>
      <c r="D1147" s="79" t="s">
        <v>1507</v>
      </c>
      <c r="E1147" s="79" t="s">
        <v>3168</v>
      </c>
      <c r="F1147" s="48"/>
      <c r="G1147" s="56"/>
      <c r="H1147" s="56"/>
      <c r="I1147" s="56"/>
      <c r="J1147" s="56"/>
    </row>
    <row r="1148" spans="1:10" x14ac:dyDescent="0.3">
      <c r="A1148" s="45">
        <v>1140</v>
      </c>
      <c r="B1148" s="79" t="s">
        <v>1032</v>
      </c>
      <c r="C1148" s="75" t="s">
        <v>3170</v>
      </c>
      <c r="D1148" s="79" t="s">
        <v>1507</v>
      </c>
      <c r="E1148" s="79" t="s">
        <v>3168</v>
      </c>
      <c r="F1148" s="48"/>
      <c r="G1148" s="56"/>
      <c r="H1148" s="56"/>
      <c r="I1148" s="56"/>
      <c r="J1148" s="56"/>
    </row>
    <row r="1149" spans="1:10" x14ac:dyDescent="0.3">
      <c r="A1149" s="45">
        <v>1141</v>
      </c>
      <c r="B1149" s="79" t="s">
        <v>1033</v>
      </c>
      <c r="C1149" s="75" t="s">
        <v>3170</v>
      </c>
      <c r="D1149" s="79" t="s">
        <v>1507</v>
      </c>
      <c r="E1149" s="79" t="s">
        <v>3168</v>
      </c>
      <c r="F1149" s="48"/>
      <c r="G1149" s="56"/>
      <c r="H1149" s="56"/>
      <c r="I1149" s="56"/>
      <c r="J1149" s="56"/>
    </row>
    <row r="1150" spans="1:10" x14ac:dyDescent="0.3">
      <c r="A1150" s="45">
        <v>1142</v>
      </c>
      <c r="B1150" s="79" t="s">
        <v>1034</v>
      </c>
      <c r="C1150" s="75" t="s">
        <v>3170</v>
      </c>
      <c r="D1150" s="79" t="s">
        <v>1507</v>
      </c>
      <c r="E1150" s="79" t="s">
        <v>3168</v>
      </c>
      <c r="F1150" s="48"/>
      <c r="G1150" s="56"/>
      <c r="H1150" s="56"/>
      <c r="I1150" s="56"/>
      <c r="J1150" s="56"/>
    </row>
    <row r="1151" spans="1:10" x14ac:dyDescent="0.3">
      <c r="A1151" s="45">
        <v>1143</v>
      </c>
      <c r="B1151" s="79" t="s">
        <v>1035</v>
      </c>
      <c r="C1151" s="75" t="s">
        <v>3170</v>
      </c>
      <c r="D1151" s="79" t="s">
        <v>1507</v>
      </c>
      <c r="E1151" s="79" t="s">
        <v>3168</v>
      </c>
      <c r="F1151" s="48"/>
      <c r="G1151" s="56"/>
      <c r="H1151" s="56"/>
      <c r="I1151" s="56"/>
      <c r="J1151" s="56"/>
    </row>
    <row r="1152" spans="1:10" x14ac:dyDescent="0.3">
      <c r="A1152" s="45">
        <v>1144</v>
      </c>
      <c r="B1152" s="79" t="s">
        <v>1036</v>
      </c>
      <c r="C1152" s="75" t="s">
        <v>3170</v>
      </c>
      <c r="D1152" s="79" t="s">
        <v>1507</v>
      </c>
      <c r="E1152" s="79" t="s">
        <v>3168</v>
      </c>
      <c r="F1152" s="48"/>
      <c r="G1152" s="56"/>
      <c r="H1152" s="56"/>
      <c r="I1152" s="56"/>
      <c r="J1152" s="56"/>
    </row>
    <row r="1153" spans="1:38" x14ac:dyDescent="0.3">
      <c r="A1153" s="45">
        <v>1145</v>
      </c>
      <c r="B1153" s="79" t="s">
        <v>1037</v>
      </c>
      <c r="C1153" s="75" t="s">
        <v>3170</v>
      </c>
      <c r="D1153" s="79" t="s">
        <v>1507</v>
      </c>
      <c r="E1153" s="79" t="s">
        <v>3168</v>
      </c>
      <c r="F1153" s="48"/>
      <c r="G1153" s="56"/>
      <c r="H1153" s="56"/>
      <c r="I1153" s="56"/>
      <c r="J1153" s="56"/>
    </row>
    <row r="1154" spans="1:38" x14ac:dyDescent="0.3">
      <c r="A1154" s="45">
        <v>1146</v>
      </c>
      <c r="B1154" s="79" t="s">
        <v>1038</v>
      </c>
      <c r="C1154" s="75" t="s">
        <v>3170</v>
      </c>
      <c r="D1154" s="79" t="s">
        <v>1507</v>
      </c>
      <c r="E1154" s="79" t="s">
        <v>3168</v>
      </c>
      <c r="F1154" s="48"/>
      <c r="G1154" s="56"/>
      <c r="H1154" s="56"/>
      <c r="I1154" s="56"/>
      <c r="J1154" s="56"/>
      <c r="Y1154" s="48" t="s">
        <v>1421</v>
      </c>
      <c r="Z1154" s="48" t="s">
        <v>1422</v>
      </c>
      <c r="AA1154" s="48" t="s">
        <v>1423</v>
      </c>
      <c r="AB1154" s="48">
        <v>26</v>
      </c>
      <c r="AC1154" s="48" t="s">
        <v>1424</v>
      </c>
    </row>
    <row r="1155" spans="1:38" x14ac:dyDescent="0.3">
      <c r="A1155" s="45">
        <v>1147</v>
      </c>
      <c r="B1155" s="79" t="s">
        <v>1039</v>
      </c>
      <c r="C1155" s="75" t="s">
        <v>3170</v>
      </c>
      <c r="D1155" s="79" t="s">
        <v>1507</v>
      </c>
      <c r="E1155" s="79" t="s">
        <v>3168</v>
      </c>
      <c r="F1155" s="48"/>
      <c r="G1155" s="56"/>
      <c r="H1155" s="56"/>
      <c r="I1155" s="56"/>
      <c r="J1155" s="56"/>
      <c r="Y1155" s="48" t="s">
        <v>1425</v>
      </c>
      <c r="Z1155" s="48" t="s">
        <v>1426</v>
      </c>
      <c r="AA1155" s="48" t="s">
        <v>1427</v>
      </c>
      <c r="AB1155" s="48" t="s">
        <v>1428</v>
      </c>
      <c r="AC1155" s="48" t="s">
        <v>1399</v>
      </c>
      <c r="AD1155" s="48" t="s">
        <v>1429</v>
      </c>
      <c r="AE1155" s="48" t="s">
        <v>1394</v>
      </c>
      <c r="AF1155" s="48" t="s">
        <v>1401</v>
      </c>
      <c r="AG1155" s="48" t="s">
        <v>1365</v>
      </c>
      <c r="AH1155" s="48" t="s">
        <v>1430</v>
      </c>
      <c r="AI1155" s="48" t="s">
        <v>1431</v>
      </c>
      <c r="AJ1155" s="48" t="s">
        <v>1432</v>
      </c>
      <c r="AK1155" s="48">
        <v>23</v>
      </c>
      <c r="AL1155" s="48" t="s">
        <v>1433</v>
      </c>
    </row>
    <row r="1156" spans="1:38" x14ac:dyDescent="0.3">
      <c r="A1156" s="45">
        <v>1148</v>
      </c>
      <c r="B1156" s="79" t="s">
        <v>1040</v>
      </c>
      <c r="C1156" s="75" t="s">
        <v>3170</v>
      </c>
      <c r="D1156" s="79" t="s">
        <v>1507</v>
      </c>
      <c r="E1156" s="79" t="s">
        <v>3168</v>
      </c>
      <c r="F1156" s="48"/>
      <c r="G1156" s="56"/>
      <c r="H1156" s="56"/>
      <c r="I1156" s="56"/>
      <c r="J1156" s="56"/>
    </row>
    <row r="1157" spans="1:38" x14ac:dyDescent="0.3">
      <c r="A1157" s="45">
        <v>1149</v>
      </c>
      <c r="B1157" s="79" t="s">
        <v>1041</v>
      </c>
      <c r="C1157" s="75" t="s">
        <v>3170</v>
      </c>
      <c r="D1157" s="79" t="s">
        <v>1507</v>
      </c>
      <c r="E1157" s="79" t="s">
        <v>3168</v>
      </c>
      <c r="F1157" s="48"/>
      <c r="G1157" s="56"/>
      <c r="H1157" s="56"/>
      <c r="I1157" s="56"/>
      <c r="J1157" s="56"/>
    </row>
    <row r="1158" spans="1:38" x14ac:dyDescent="0.3">
      <c r="A1158" s="45">
        <v>1150</v>
      </c>
      <c r="B1158" s="79" t="s">
        <v>1042</v>
      </c>
      <c r="C1158" s="75" t="s">
        <v>3170</v>
      </c>
      <c r="D1158" s="79" t="s">
        <v>1507</v>
      </c>
      <c r="E1158" s="79" t="s">
        <v>3168</v>
      </c>
      <c r="F1158" s="48"/>
      <c r="G1158" s="56"/>
      <c r="H1158" s="56"/>
      <c r="I1158" s="56"/>
      <c r="J1158" s="56"/>
    </row>
    <row r="1159" spans="1:38" x14ac:dyDescent="0.3">
      <c r="A1159" s="45">
        <v>1151</v>
      </c>
      <c r="B1159" s="79" t="s">
        <v>1043</v>
      </c>
      <c r="C1159" s="75" t="s">
        <v>3170</v>
      </c>
      <c r="D1159" s="79" t="s">
        <v>1507</v>
      </c>
      <c r="E1159" s="79" t="s">
        <v>3168</v>
      </c>
      <c r="F1159" s="48"/>
      <c r="G1159" s="56"/>
      <c r="H1159" s="56"/>
      <c r="I1159" s="56"/>
      <c r="J1159" s="56"/>
    </row>
    <row r="1160" spans="1:38" x14ac:dyDescent="0.3">
      <c r="A1160" s="45">
        <v>1152</v>
      </c>
      <c r="B1160" s="79" t="s">
        <v>1044</v>
      </c>
      <c r="C1160" s="75" t="s">
        <v>3170</v>
      </c>
      <c r="D1160" s="79" t="s">
        <v>1507</v>
      </c>
      <c r="E1160" s="79" t="s">
        <v>3168</v>
      </c>
      <c r="F1160" s="48"/>
      <c r="G1160" s="56"/>
      <c r="H1160" s="56"/>
      <c r="I1160" s="56"/>
      <c r="J1160" s="56"/>
      <c r="Y1160" s="48" t="s">
        <v>1434</v>
      </c>
    </row>
    <row r="1161" spans="1:38" x14ac:dyDescent="0.3">
      <c r="A1161" s="45">
        <v>1153</v>
      </c>
      <c r="B1161" s="79" t="s">
        <v>1045</v>
      </c>
      <c r="C1161" s="75" t="s">
        <v>3170</v>
      </c>
      <c r="D1161" s="79" t="s">
        <v>1507</v>
      </c>
      <c r="E1161" s="79" t="s">
        <v>3168</v>
      </c>
      <c r="F1161" s="48"/>
      <c r="G1161" s="56"/>
      <c r="H1161" s="56"/>
      <c r="I1161" s="56"/>
      <c r="J1161" s="56"/>
    </row>
    <row r="1162" spans="1:38" x14ac:dyDescent="0.3">
      <c r="A1162" s="45">
        <v>1154</v>
      </c>
      <c r="B1162" s="79" t="s">
        <v>1047</v>
      </c>
      <c r="C1162" s="75" t="s">
        <v>3170</v>
      </c>
      <c r="D1162" s="79" t="s">
        <v>1507</v>
      </c>
      <c r="E1162" s="79" t="s">
        <v>3168</v>
      </c>
      <c r="F1162" s="48"/>
      <c r="G1162" s="56"/>
      <c r="H1162" s="56"/>
      <c r="I1162" s="56"/>
      <c r="J1162" s="56"/>
    </row>
    <row r="1163" spans="1:38" x14ac:dyDescent="0.3">
      <c r="A1163" s="45">
        <v>1155</v>
      </c>
      <c r="B1163" s="79" t="s">
        <v>1046</v>
      </c>
      <c r="C1163" s="75" t="s">
        <v>3170</v>
      </c>
      <c r="D1163" s="79" t="s">
        <v>1507</v>
      </c>
      <c r="E1163" s="79" t="s">
        <v>3168</v>
      </c>
      <c r="F1163" s="48"/>
      <c r="G1163" s="56"/>
      <c r="H1163" s="56"/>
      <c r="I1163" s="56"/>
      <c r="J1163" s="56"/>
    </row>
    <row r="1164" spans="1:38" x14ac:dyDescent="0.3">
      <c r="A1164" s="45">
        <v>1156</v>
      </c>
      <c r="B1164" s="79" t="s">
        <v>1048</v>
      </c>
      <c r="C1164" s="75" t="s">
        <v>3170</v>
      </c>
      <c r="D1164" s="79" t="s">
        <v>1507</v>
      </c>
      <c r="E1164" s="79" t="s">
        <v>3168</v>
      </c>
      <c r="F1164" s="48"/>
      <c r="G1164" s="56"/>
      <c r="H1164" s="56"/>
      <c r="I1164" s="56"/>
      <c r="J1164" s="56"/>
    </row>
    <row r="1165" spans="1:38" x14ac:dyDescent="0.3">
      <c r="A1165" s="45">
        <v>1157</v>
      </c>
      <c r="B1165" s="79" t="s">
        <v>1049</v>
      </c>
      <c r="C1165" s="75" t="s">
        <v>3170</v>
      </c>
      <c r="D1165" s="79" t="s">
        <v>1507</v>
      </c>
      <c r="E1165" s="79" t="s">
        <v>3168</v>
      </c>
      <c r="F1165" s="48"/>
      <c r="G1165" s="56"/>
      <c r="H1165" s="56"/>
      <c r="I1165" s="56"/>
      <c r="J1165" s="56"/>
    </row>
    <row r="1166" spans="1:38" x14ac:dyDescent="0.3">
      <c r="A1166" s="45">
        <v>1158</v>
      </c>
      <c r="B1166" s="79" t="s">
        <v>1050</v>
      </c>
      <c r="C1166" s="75" t="s">
        <v>3170</v>
      </c>
      <c r="D1166" s="79" t="s">
        <v>1507</v>
      </c>
      <c r="E1166" s="79" t="s">
        <v>3168</v>
      </c>
      <c r="F1166" s="48"/>
      <c r="G1166" s="56"/>
      <c r="H1166" s="56"/>
      <c r="I1166" s="56"/>
      <c r="J1166" s="56"/>
    </row>
    <row r="1167" spans="1:38" x14ac:dyDescent="0.3">
      <c r="A1167" s="45">
        <v>1159</v>
      </c>
      <c r="B1167" s="79" t="s">
        <v>1051</v>
      </c>
      <c r="C1167" s="75" t="s">
        <v>3170</v>
      </c>
      <c r="D1167" s="79" t="s">
        <v>1507</v>
      </c>
      <c r="E1167" s="79" t="s">
        <v>3168</v>
      </c>
      <c r="F1167" s="48"/>
      <c r="G1167" s="56"/>
      <c r="H1167" s="56"/>
      <c r="I1167" s="56"/>
      <c r="J1167" s="56"/>
    </row>
    <row r="1168" spans="1:38" x14ac:dyDescent="0.3">
      <c r="A1168" s="45">
        <v>1160</v>
      </c>
      <c r="B1168" s="79" t="s">
        <v>1052</v>
      </c>
      <c r="C1168" s="75" t="s">
        <v>3170</v>
      </c>
      <c r="D1168" s="79" t="s">
        <v>1507</v>
      </c>
      <c r="E1168" s="79" t="s">
        <v>3168</v>
      </c>
      <c r="F1168" s="48"/>
      <c r="G1168" s="56"/>
      <c r="H1168" s="56"/>
      <c r="I1168" s="56"/>
      <c r="J1168" s="56"/>
    </row>
    <row r="1169" spans="1:10" x14ac:dyDescent="0.3">
      <c r="A1169" s="45">
        <v>1161</v>
      </c>
      <c r="B1169" s="79" t="s">
        <v>1053</v>
      </c>
      <c r="C1169" s="75" t="s">
        <v>3170</v>
      </c>
      <c r="D1169" s="79" t="s">
        <v>1507</v>
      </c>
      <c r="E1169" s="79" t="s">
        <v>3168</v>
      </c>
      <c r="F1169" s="48"/>
      <c r="G1169" s="56"/>
      <c r="H1169" s="56"/>
      <c r="I1169" s="56"/>
      <c r="J1169" s="56"/>
    </row>
    <row r="1170" spans="1:10" x14ac:dyDescent="0.3">
      <c r="A1170" s="45">
        <v>1162</v>
      </c>
      <c r="B1170" s="79" t="s">
        <v>1054</v>
      </c>
      <c r="C1170" s="75" t="s">
        <v>3170</v>
      </c>
      <c r="D1170" s="79" t="s">
        <v>1507</v>
      </c>
      <c r="E1170" s="79" t="s">
        <v>3168</v>
      </c>
      <c r="F1170" s="48"/>
      <c r="G1170" s="56"/>
      <c r="H1170" s="56"/>
      <c r="I1170" s="56"/>
      <c r="J1170" s="56"/>
    </row>
    <row r="1171" spans="1:10" x14ac:dyDescent="0.3">
      <c r="A1171" s="45">
        <v>1163</v>
      </c>
      <c r="B1171" s="79" t="s">
        <v>1055</v>
      </c>
      <c r="C1171" s="75" t="s">
        <v>3170</v>
      </c>
      <c r="D1171" s="79" t="s">
        <v>1507</v>
      </c>
      <c r="E1171" s="79" t="s">
        <v>3168</v>
      </c>
      <c r="F1171" s="48"/>
      <c r="G1171" s="56"/>
      <c r="H1171" s="56"/>
      <c r="I1171" s="56"/>
      <c r="J1171" s="56"/>
    </row>
    <row r="1172" spans="1:10" x14ac:dyDescent="0.3">
      <c r="A1172" s="45">
        <v>1164</v>
      </c>
      <c r="B1172" s="79" t="s">
        <v>1056</v>
      </c>
      <c r="C1172" s="75" t="s">
        <v>3170</v>
      </c>
      <c r="D1172" s="79" t="s">
        <v>1507</v>
      </c>
      <c r="E1172" s="79" t="s">
        <v>3168</v>
      </c>
      <c r="F1172" s="48"/>
      <c r="G1172" s="56"/>
      <c r="H1172" s="56"/>
      <c r="I1172" s="56"/>
      <c r="J1172" s="56"/>
    </row>
    <row r="1173" spans="1:10" x14ac:dyDescent="0.3">
      <c r="A1173" s="45">
        <v>1165</v>
      </c>
      <c r="B1173" s="79" t="s">
        <v>1057</v>
      </c>
      <c r="C1173" s="75" t="s">
        <v>3170</v>
      </c>
      <c r="D1173" s="79" t="s">
        <v>1507</v>
      </c>
      <c r="E1173" s="79" t="s">
        <v>3168</v>
      </c>
      <c r="F1173" s="48"/>
      <c r="G1173" s="56"/>
      <c r="H1173" s="56"/>
      <c r="I1173" s="56"/>
      <c r="J1173" s="56"/>
    </row>
    <row r="1174" spans="1:10" x14ac:dyDescent="0.3">
      <c r="A1174" s="45">
        <v>1166</v>
      </c>
      <c r="B1174" s="79" t="s">
        <v>1058</v>
      </c>
      <c r="C1174" s="75" t="s">
        <v>3170</v>
      </c>
      <c r="D1174" s="79" t="s">
        <v>1507</v>
      </c>
      <c r="E1174" s="79" t="s">
        <v>3168</v>
      </c>
      <c r="F1174" s="48"/>
      <c r="G1174" s="56"/>
      <c r="H1174" s="56"/>
      <c r="I1174" s="56"/>
      <c r="J1174" s="56"/>
    </row>
    <row r="1175" spans="1:10" x14ac:dyDescent="0.3">
      <c r="A1175" s="45">
        <v>1167</v>
      </c>
      <c r="B1175" s="79" t="s">
        <v>1059</v>
      </c>
      <c r="C1175" s="75" t="s">
        <v>3170</v>
      </c>
      <c r="D1175" s="79" t="s">
        <v>1507</v>
      </c>
      <c r="E1175" s="79" t="s">
        <v>3168</v>
      </c>
      <c r="F1175" s="48"/>
      <c r="G1175" s="56"/>
      <c r="H1175" s="56"/>
      <c r="I1175" s="56"/>
      <c r="J1175" s="56"/>
    </row>
    <row r="1176" spans="1:10" x14ac:dyDescent="0.3">
      <c r="A1176" s="45">
        <v>1168</v>
      </c>
      <c r="B1176" s="79" t="s">
        <v>1060</v>
      </c>
      <c r="C1176" s="75" t="s">
        <v>3170</v>
      </c>
      <c r="D1176" s="79" t="s">
        <v>1507</v>
      </c>
      <c r="E1176" s="79" t="s">
        <v>3168</v>
      </c>
      <c r="F1176" s="48"/>
      <c r="G1176" s="56"/>
      <c r="H1176" s="56"/>
      <c r="I1176" s="56"/>
      <c r="J1176" s="56"/>
    </row>
    <row r="1177" spans="1:10" x14ac:dyDescent="0.3">
      <c r="A1177" s="45">
        <v>1169</v>
      </c>
      <c r="B1177" s="79" t="s">
        <v>1061</v>
      </c>
      <c r="C1177" s="75" t="s">
        <v>3170</v>
      </c>
      <c r="D1177" s="79" t="s">
        <v>1507</v>
      </c>
      <c r="E1177" s="79" t="s">
        <v>3168</v>
      </c>
      <c r="F1177" s="48"/>
      <c r="G1177" s="56"/>
      <c r="H1177" s="56"/>
      <c r="I1177" s="56"/>
      <c r="J1177" s="56"/>
    </row>
    <row r="1178" spans="1:10" x14ac:dyDescent="0.3">
      <c r="A1178" s="45">
        <v>1170</v>
      </c>
      <c r="B1178" s="79" t="s">
        <v>1062</v>
      </c>
      <c r="C1178" s="75" t="s">
        <v>3170</v>
      </c>
      <c r="D1178" s="79" t="s">
        <v>1507</v>
      </c>
      <c r="E1178" s="79" t="s">
        <v>3168</v>
      </c>
      <c r="F1178" s="48"/>
      <c r="G1178" s="56"/>
      <c r="H1178" s="56"/>
      <c r="I1178" s="56"/>
      <c r="J1178" s="56"/>
    </row>
    <row r="1179" spans="1:10" x14ac:dyDescent="0.3">
      <c r="A1179" s="45">
        <v>1171</v>
      </c>
      <c r="B1179" s="79" t="s">
        <v>1063</v>
      </c>
      <c r="C1179" s="75" t="s">
        <v>3170</v>
      </c>
      <c r="D1179" s="79" t="s">
        <v>1507</v>
      </c>
      <c r="E1179" s="79" t="s">
        <v>3168</v>
      </c>
      <c r="F1179" s="48"/>
      <c r="G1179" s="56"/>
      <c r="H1179" s="56"/>
      <c r="I1179" s="56"/>
      <c r="J1179" s="56"/>
    </row>
    <row r="1180" spans="1:10" x14ac:dyDescent="0.3">
      <c r="A1180" s="45">
        <v>1172</v>
      </c>
      <c r="B1180" s="79" t="s">
        <v>1064</v>
      </c>
      <c r="C1180" s="75" t="s">
        <v>3170</v>
      </c>
      <c r="D1180" s="79" t="s">
        <v>1507</v>
      </c>
      <c r="E1180" s="79" t="s">
        <v>3168</v>
      </c>
      <c r="F1180" s="48"/>
      <c r="G1180" s="56"/>
      <c r="H1180" s="56"/>
      <c r="I1180" s="56"/>
      <c r="J1180" s="56"/>
    </row>
    <row r="1181" spans="1:10" x14ac:dyDescent="0.3">
      <c r="A1181" s="45">
        <v>1173</v>
      </c>
      <c r="B1181" s="79" t="s">
        <v>1065</v>
      </c>
      <c r="C1181" s="75" t="s">
        <v>3170</v>
      </c>
      <c r="D1181" s="79" t="s">
        <v>1507</v>
      </c>
      <c r="E1181" s="79" t="s">
        <v>3168</v>
      </c>
      <c r="F1181" s="48"/>
      <c r="G1181" s="56"/>
      <c r="H1181" s="56"/>
      <c r="I1181" s="56"/>
      <c r="J1181" s="56"/>
    </row>
    <row r="1182" spans="1:10" x14ac:dyDescent="0.3">
      <c r="A1182" s="45">
        <v>1174</v>
      </c>
      <c r="B1182" s="79" t="s">
        <v>1066</v>
      </c>
      <c r="C1182" s="75" t="s">
        <v>3170</v>
      </c>
      <c r="D1182" s="79" t="s">
        <v>1507</v>
      </c>
      <c r="E1182" s="79" t="s">
        <v>3168</v>
      </c>
      <c r="F1182" s="48"/>
      <c r="G1182" s="56"/>
      <c r="H1182" s="56"/>
      <c r="I1182" s="56"/>
      <c r="J1182" s="56"/>
    </row>
    <row r="1183" spans="1:10" x14ac:dyDescent="0.3">
      <c r="A1183" s="45">
        <v>1175</v>
      </c>
      <c r="B1183" s="79" t="s">
        <v>1067</v>
      </c>
      <c r="C1183" s="75" t="s">
        <v>3170</v>
      </c>
      <c r="D1183" s="79" t="s">
        <v>1507</v>
      </c>
      <c r="E1183" s="79" t="s">
        <v>3168</v>
      </c>
      <c r="F1183" s="48"/>
      <c r="G1183" s="56"/>
      <c r="H1183" s="56"/>
      <c r="I1183" s="56"/>
      <c r="J1183" s="56"/>
    </row>
    <row r="1184" spans="1:10" x14ac:dyDescent="0.3">
      <c r="A1184" s="45">
        <v>1176</v>
      </c>
      <c r="B1184" s="79" t="s">
        <v>1068</v>
      </c>
      <c r="C1184" s="75" t="s">
        <v>3170</v>
      </c>
      <c r="D1184" s="79" t="s">
        <v>1507</v>
      </c>
      <c r="E1184" s="79" t="s">
        <v>3168</v>
      </c>
      <c r="F1184" s="48"/>
      <c r="G1184" s="56"/>
      <c r="H1184" s="56"/>
      <c r="I1184" s="56"/>
      <c r="J1184" s="56"/>
    </row>
    <row r="1185" spans="1:10" x14ac:dyDescent="0.3">
      <c r="A1185" s="45">
        <v>1177</v>
      </c>
      <c r="B1185" s="79" t="s">
        <v>1069</v>
      </c>
      <c r="C1185" s="75" t="s">
        <v>3170</v>
      </c>
      <c r="D1185" s="79" t="s">
        <v>1507</v>
      </c>
      <c r="E1185" s="79" t="s">
        <v>3168</v>
      </c>
      <c r="F1185" s="48"/>
      <c r="G1185" s="56"/>
      <c r="H1185" s="56"/>
      <c r="I1185" s="56"/>
      <c r="J1185" s="56"/>
    </row>
    <row r="1186" spans="1:10" x14ac:dyDescent="0.3">
      <c r="A1186" s="45">
        <v>1178</v>
      </c>
      <c r="B1186" s="79" t="s">
        <v>1070</v>
      </c>
      <c r="C1186" s="75" t="s">
        <v>3170</v>
      </c>
      <c r="D1186" s="79" t="s">
        <v>1507</v>
      </c>
      <c r="E1186" s="79" t="s">
        <v>3168</v>
      </c>
      <c r="F1186" s="48"/>
      <c r="G1186" s="56"/>
      <c r="H1186" s="56"/>
      <c r="I1186" s="56"/>
      <c r="J1186" s="56"/>
    </row>
    <row r="1187" spans="1:10" x14ac:dyDescent="0.3">
      <c r="A1187" s="45">
        <v>1179</v>
      </c>
      <c r="B1187" s="79" t="s">
        <v>1071</v>
      </c>
      <c r="C1187" s="75" t="s">
        <v>3170</v>
      </c>
      <c r="D1187" s="79" t="s">
        <v>1507</v>
      </c>
      <c r="E1187" s="79" t="s">
        <v>3168</v>
      </c>
      <c r="F1187" s="48"/>
      <c r="G1187" s="56"/>
      <c r="H1187" s="56"/>
      <c r="I1187" s="56"/>
      <c r="J1187" s="56"/>
    </row>
    <row r="1188" spans="1:10" x14ac:dyDescent="0.3">
      <c r="A1188" s="45">
        <v>1180</v>
      </c>
      <c r="B1188" s="79" t="s">
        <v>1072</v>
      </c>
      <c r="C1188" s="75" t="s">
        <v>3170</v>
      </c>
      <c r="D1188" s="79" t="s">
        <v>1507</v>
      </c>
      <c r="E1188" s="79" t="s">
        <v>3168</v>
      </c>
      <c r="F1188" s="48"/>
      <c r="G1188" s="56"/>
      <c r="H1188" s="56"/>
      <c r="I1188" s="56"/>
      <c r="J1188" s="56"/>
    </row>
    <row r="1189" spans="1:10" x14ac:dyDescent="0.3">
      <c r="A1189" s="45">
        <v>1181</v>
      </c>
      <c r="B1189" s="79" t="s">
        <v>1073</v>
      </c>
      <c r="C1189" s="75" t="s">
        <v>3170</v>
      </c>
      <c r="D1189" s="79" t="s">
        <v>1507</v>
      </c>
      <c r="E1189" s="79" t="s">
        <v>3168</v>
      </c>
      <c r="F1189" s="48"/>
      <c r="G1189" s="56"/>
      <c r="H1189" s="56"/>
      <c r="I1189" s="56"/>
      <c r="J1189" s="56"/>
    </row>
    <row r="1190" spans="1:10" x14ac:dyDescent="0.3">
      <c r="A1190" s="45">
        <v>1182</v>
      </c>
      <c r="B1190" s="79" t="s">
        <v>1074</v>
      </c>
      <c r="C1190" s="75" t="s">
        <v>3170</v>
      </c>
      <c r="D1190" s="79" t="s">
        <v>1507</v>
      </c>
      <c r="E1190" s="79" t="s">
        <v>3168</v>
      </c>
      <c r="F1190" s="48"/>
      <c r="G1190" s="56"/>
      <c r="H1190" s="56"/>
      <c r="I1190" s="56"/>
      <c r="J1190" s="56"/>
    </row>
    <row r="1191" spans="1:10" x14ac:dyDescent="0.3">
      <c r="A1191" s="45">
        <v>1183</v>
      </c>
      <c r="B1191" s="79" t="s">
        <v>1075</v>
      </c>
      <c r="C1191" s="75" t="s">
        <v>3170</v>
      </c>
      <c r="D1191" s="79" t="s">
        <v>1507</v>
      </c>
      <c r="E1191" s="79" t="s">
        <v>3168</v>
      </c>
      <c r="F1191" s="48"/>
      <c r="G1191" s="56"/>
      <c r="H1191" s="56"/>
      <c r="I1191" s="56"/>
      <c r="J1191" s="56"/>
    </row>
    <row r="1192" spans="1:10" x14ac:dyDescent="0.3">
      <c r="A1192" s="45">
        <v>1184</v>
      </c>
      <c r="B1192" s="79" t="s">
        <v>1076</v>
      </c>
      <c r="C1192" s="75" t="s">
        <v>3170</v>
      </c>
      <c r="D1192" s="79" t="s">
        <v>1507</v>
      </c>
      <c r="E1192" s="79" t="s">
        <v>3168</v>
      </c>
      <c r="F1192" s="48"/>
      <c r="G1192" s="56"/>
      <c r="H1192" s="56"/>
      <c r="I1192" s="56"/>
      <c r="J1192" s="56"/>
    </row>
    <row r="1193" spans="1:10" x14ac:dyDescent="0.3">
      <c r="A1193" s="45">
        <v>1185</v>
      </c>
      <c r="B1193" s="79" t="s">
        <v>1077</v>
      </c>
      <c r="C1193" s="75" t="s">
        <v>3170</v>
      </c>
      <c r="D1193" s="79" t="s">
        <v>1507</v>
      </c>
      <c r="E1193" s="79" t="s">
        <v>3168</v>
      </c>
      <c r="F1193" s="48"/>
      <c r="G1193" s="56"/>
      <c r="H1193" s="56"/>
      <c r="I1193" s="56"/>
      <c r="J1193" s="56"/>
    </row>
    <row r="1194" spans="1:10" x14ac:dyDescent="0.3">
      <c r="A1194" s="45">
        <v>1186</v>
      </c>
      <c r="B1194" s="79" t="s">
        <v>1079</v>
      </c>
      <c r="C1194" s="75" t="s">
        <v>3170</v>
      </c>
      <c r="D1194" s="79" t="s">
        <v>1507</v>
      </c>
      <c r="E1194" s="79" t="s">
        <v>3168</v>
      </c>
      <c r="F1194" s="48"/>
      <c r="G1194" s="56"/>
      <c r="H1194" s="56"/>
      <c r="I1194" s="56"/>
      <c r="J1194" s="56"/>
    </row>
    <row r="1195" spans="1:10" x14ac:dyDescent="0.3">
      <c r="A1195" s="45">
        <v>1187</v>
      </c>
      <c r="B1195" s="79" t="s">
        <v>1078</v>
      </c>
      <c r="C1195" s="75" t="s">
        <v>3170</v>
      </c>
      <c r="D1195" s="79" t="s">
        <v>1507</v>
      </c>
      <c r="E1195" s="79" t="s">
        <v>3168</v>
      </c>
      <c r="F1195" s="48"/>
      <c r="G1195" s="56"/>
      <c r="H1195" s="56"/>
      <c r="I1195" s="56"/>
      <c r="J1195" s="56"/>
    </row>
    <row r="1196" spans="1:10" x14ac:dyDescent="0.3">
      <c r="A1196" s="45">
        <v>1188</v>
      </c>
      <c r="B1196" s="79" t="s">
        <v>1080</v>
      </c>
      <c r="C1196" s="75" t="s">
        <v>3170</v>
      </c>
      <c r="D1196" s="79" t="s">
        <v>1507</v>
      </c>
      <c r="E1196" s="79" t="s">
        <v>3168</v>
      </c>
      <c r="F1196" s="48"/>
      <c r="G1196" s="56"/>
      <c r="H1196" s="56"/>
      <c r="I1196" s="56"/>
      <c r="J1196" s="56"/>
    </row>
    <row r="1197" spans="1:10" x14ac:dyDescent="0.3">
      <c r="A1197" s="45">
        <v>1189</v>
      </c>
      <c r="B1197" s="79" t="s">
        <v>1081</v>
      </c>
      <c r="C1197" s="75" t="s">
        <v>3170</v>
      </c>
      <c r="D1197" s="79" t="s">
        <v>1507</v>
      </c>
      <c r="E1197" s="79" t="s">
        <v>3168</v>
      </c>
      <c r="F1197" s="48"/>
      <c r="G1197" s="56"/>
      <c r="H1197" s="56"/>
      <c r="I1197" s="56"/>
      <c r="J1197" s="56"/>
    </row>
    <row r="1198" spans="1:10" x14ac:dyDescent="0.3">
      <c r="A1198" s="45">
        <v>1190</v>
      </c>
      <c r="B1198" s="79" t="s">
        <v>1082</v>
      </c>
      <c r="C1198" s="75" t="s">
        <v>3170</v>
      </c>
      <c r="D1198" s="79" t="s">
        <v>1507</v>
      </c>
      <c r="E1198" s="79" t="s">
        <v>3168</v>
      </c>
      <c r="F1198" s="48"/>
      <c r="G1198" s="56"/>
      <c r="H1198" s="56"/>
      <c r="I1198" s="56"/>
      <c r="J1198" s="56"/>
    </row>
    <row r="1199" spans="1:10" x14ac:dyDescent="0.3">
      <c r="A1199" s="45">
        <v>1191</v>
      </c>
      <c r="B1199" s="79" t="s">
        <v>1083</v>
      </c>
      <c r="C1199" s="75" t="s">
        <v>3170</v>
      </c>
      <c r="D1199" s="79" t="s">
        <v>1507</v>
      </c>
      <c r="E1199" s="79" t="s">
        <v>3168</v>
      </c>
      <c r="F1199" s="48"/>
      <c r="G1199" s="56"/>
      <c r="H1199" s="56"/>
      <c r="I1199" s="56"/>
      <c r="J1199" s="56"/>
    </row>
    <row r="1200" spans="1:10" x14ac:dyDescent="0.3">
      <c r="A1200" s="45">
        <v>1192</v>
      </c>
      <c r="B1200" s="79" t="s">
        <v>1084</v>
      </c>
      <c r="C1200" s="75" t="s">
        <v>3170</v>
      </c>
      <c r="D1200" s="79" t="s">
        <v>1507</v>
      </c>
      <c r="E1200" s="79" t="s">
        <v>3168</v>
      </c>
      <c r="F1200" s="48"/>
      <c r="G1200" s="56"/>
      <c r="H1200" s="56"/>
      <c r="I1200" s="56"/>
      <c r="J1200" s="56"/>
    </row>
    <row r="1201" spans="1:27" x14ac:dyDescent="0.3">
      <c r="A1201" s="45">
        <v>1193</v>
      </c>
      <c r="B1201" s="79" t="s">
        <v>1085</v>
      </c>
      <c r="C1201" s="75" t="s">
        <v>3170</v>
      </c>
      <c r="D1201" s="79" t="s">
        <v>1507</v>
      </c>
      <c r="E1201" s="79" t="s">
        <v>3168</v>
      </c>
      <c r="F1201" s="48"/>
      <c r="G1201" s="56"/>
      <c r="H1201" s="56"/>
      <c r="I1201" s="56"/>
      <c r="J1201" s="56"/>
    </row>
    <row r="1202" spans="1:27" x14ac:dyDescent="0.3">
      <c r="A1202" s="45">
        <v>1194</v>
      </c>
      <c r="B1202" s="79" t="s">
        <v>1086</v>
      </c>
      <c r="C1202" s="75" t="s">
        <v>3170</v>
      </c>
      <c r="D1202" s="79" t="s">
        <v>1507</v>
      </c>
      <c r="E1202" s="79" t="s">
        <v>3168</v>
      </c>
      <c r="F1202" s="48"/>
      <c r="G1202" s="56"/>
      <c r="H1202" s="56"/>
      <c r="I1202" s="56"/>
      <c r="J1202" s="56"/>
    </row>
    <row r="1203" spans="1:27" x14ac:dyDescent="0.3">
      <c r="A1203" s="45">
        <v>1195</v>
      </c>
      <c r="B1203" s="79" t="s">
        <v>1087</v>
      </c>
      <c r="C1203" s="75" t="s">
        <v>3170</v>
      </c>
      <c r="D1203" s="79" t="s">
        <v>1507</v>
      </c>
      <c r="E1203" s="79" t="s">
        <v>3168</v>
      </c>
      <c r="F1203" s="48"/>
      <c r="G1203" s="56"/>
      <c r="H1203" s="56"/>
      <c r="I1203" s="56"/>
      <c r="J1203" s="56"/>
    </row>
    <row r="1204" spans="1:27" x14ac:dyDescent="0.3">
      <c r="A1204" s="45">
        <v>1196</v>
      </c>
      <c r="B1204" s="79" t="s">
        <v>1088</v>
      </c>
      <c r="C1204" s="75" t="s">
        <v>3170</v>
      </c>
      <c r="D1204" s="79" t="s">
        <v>1507</v>
      </c>
      <c r="E1204" s="79" t="s">
        <v>3168</v>
      </c>
      <c r="F1204" s="48"/>
      <c r="G1204" s="56"/>
      <c r="H1204" s="56"/>
      <c r="I1204" s="56"/>
      <c r="J1204" s="56"/>
    </row>
    <row r="1205" spans="1:27" x14ac:dyDescent="0.3">
      <c r="A1205" s="45">
        <v>1197</v>
      </c>
      <c r="B1205" s="79" t="s">
        <v>1089</v>
      </c>
      <c r="C1205" s="75" t="s">
        <v>3170</v>
      </c>
      <c r="D1205" s="79" t="s">
        <v>1507</v>
      </c>
      <c r="E1205" s="79" t="s">
        <v>3168</v>
      </c>
      <c r="F1205" s="48"/>
      <c r="G1205" s="56"/>
      <c r="H1205" s="56"/>
      <c r="I1205" s="56"/>
      <c r="J1205" s="56"/>
    </row>
    <row r="1206" spans="1:27" x14ac:dyDescent="0.3">
      <c r="A1206" s="45">
        <v>1198</v>
      </c>
      <c r="B1206" s="79" t="s">
        <v>1090</v>
      </c>
      <c r="C1206" s="75" t="s">
        <v>3170</v>
      </c>
      <c r="D1206" s="79" t="s">
        <v>1507</v>
      </c>
      <c r="E1206" s="79" t="s">
        <v>3168</v>
      </c>
      <c r="F1206" s="48"/>
      <c r="G1206" s="56"/>
      <c r="H1206" s="56"/>
      <c r="I1206" s="56"/>
      <c r="J1206" s="56"/>
    </row>
    <row r="1207" spans="1:27" x14ac:dyDescent="0.3">
      <c r="A1207" s="45">
        <v>1199</v>
      </c>
      <c r="B1207" s="79" t="s">
        <v>1091</v>
      </c>
      <c r="C1207" s="75" t="s">
        <v>3170</v>
      </c>
      <c r="D1207" s="79" t="s">
        <v>1507</v>
      </c>
      <c r="E1207" s="79" t="s">
        <v>3168</v>
      </c>
      <c r="F1207" s="48"/>
      <c r="G1207" s="56"/>
      <c r="H1207" s="56"/>
      <c r="I1207" s="56"/>
      <c r="J1207" s="56"/>
      <c r="Y1207" s="48" t="s">
        <v>1435</v>
      </c>
      <c r="Z1207" s="48">
        <v>23</v>
      </c>
      <c r="AA1207" s="48" t="s">
        <v>1436</v>
      </c>
    </row>
    <row r="1208" spans="1:27" x14ac:dyDescent="0.3">
      <c r="A1208" s="45">
        <v>1200</v>
      </c>
      <c r="B1208" s="79" t="s">
        <v>1092</v>
      </c>
      <c r="C1208" s="75" t="s">
        <v>3170</v>
      </c>
      <c r="D1208" s="79" t="s">
        <v>1507</v>
      </c>
      <c r="E1208" s="79" t="s">
        <v>3168</v>
      </c>
      <c r="F1208" s="48"/>
      <c r="G1208" s="56"/>
      <c r="H1208" s="56"/>
      <c r="I1208" s="56"/>
      <c r="J1208" s="56"/>
    </row>
    <row r="1209" spans="1:27" x14ac:dyDescent="0.3">
      <c r="A1209" s="45">
        <v>1201</v>
      </c>
      <c r="B1209" s="79" t="s">
        <v>1093</v>
      </c>
      <c r="C1209" s="75" t="s">
        <v>3170</v>
      </c>
      <c r="D1209" s="79" t="s">
        <v>1507</v>
      </c>
      <c r="E1209" s="79" t="s">
        <v>3168</v>
      </c>
      <c r="F1209" s="48"/>
      <c r="G1209" s="56"/>
      <c r="H1209" s="56"/>
      <c r="I1209" s="56"/>
      <c r="J1209" s="56"/>
    </row>
    <row r="1210" spans="1:27" x14ac:dyDescent="0.3">
      <c r="A1210" s="45">
        <v>1202</v>
      </c>
      <c r="B1210" s="79" t="s">
        <v>1094</v>
      </c>
      <c r="C1210" s="75" t="s">
        <v>3170</v>
      </c>
      <c r="D1210" s="79" t="s">
        <v>1507</v>
      </c>
      <c r="E1210" s="79" t="s">
        <v>3168</v>
      </c>
      <c r="F1210" s="48"/>
      <c r="G1210" s="56"/>
      <c r="H1210" s="56"/>
      <c r="I1210" s="56"/>
      <c r="J1210" s="56"/>
    </row>
    <row r="1211" spans="1:27" x14ac:dyDescent="0.3">
      <c r="A1211" s="45">
        <v>1203</v>
      </c>
      <c r="B1211" s="79" t="s">
        <v>1095</v>
      </c>
      <c r="C1211" s="75" t="s">
        <v>3170</v>
      </c>
      <c r="D1211" s="79" t="s">
        <v>1507</v>
      </c>
      <c r="E1211" s="79" t="s">
        <v>3168</v>
      </c>
      <c r="F1211" s="48"/>
      <c r="G1211" s="56"/>
      <c r="H1211" s="56"/>
      <c r="I1211" s="56"/>
      <c r="J1211" s="56"/>
      <c r="Y1211" s="48" t="s">
        <v>1437</v>
      </c>
    </row>
    <row r="1212" spans="1:27" x14ac:dyDescent="0.3">
      <c r="A1212" s="45">
        <v>1204</v>
      </c>
      <c r="B1212" s="79" t="s">
        <v>1096</v>
      </c>
      <c r="C1212" s="75" t="s">
        <v>3170</v>
      </c>
      <c r="D1212" s="79" t="s">
        <v>1507</v>
      </c>
      <c r="E1212" s="79" t="s">
        <v>3168</v>
      </c>
      <c r="F1212" s="48"/>
      <c r="G1212" s="56"/>
      <c r="H1212" s="56"/>
      <c r="I1212" s="56"/>
      <c r="J1212" s="56"/>
    </row>
    <row r="1213" spans="1:27" x14ac:dyDescent="0.3">
      <c r="A1213" s="45">
        <v>1205</v>
      </c>
      <c r="B1213" s="79" t="s">
        <v>1097</v>
      </c>
      <c r="C1213" s="75" t="s">
        <v>3170</v>
      </c>
      <c r="D1213" s="79" t="s">
        <v>1507</v>
      </c>
      <c r="E1213" s="79" t="s">
        <v>3168</v>
      </c>
      <c r="F1213" s="48"/>
      <c r="G1213" s="56"/>
      <c r="H1213" s="56"/>
      <c r="I1213" s="56"/>
      <c r="J1213" s="56"/>
    </row>
    <row r="1214" spans="1:27" x14ac:dyDescent="0.3">
      <c r="A1214" s="45">
        <v>1206</v>
      </c>
      <c r="B1214" s="79" t="s">
        <v>1099</v>
      </c>
      <c r="C1214" s="75" t="s">
        <v>3170</v>
      </c>
      <c r="D1214" s="79" t="s">
        <v>1507</v>
      </c>
      <c r="E1214" s="79" t="s">
        <v>3168</v>
      </c>
      <c r="F1214" s="48"/>
      <c r="G1214" s="56"/>
      <c r="H1214" s="56"/>
      <c r="I1214" s="56"/>
      <c r="J1214" s="56"/>
    </row>
    <row r="1215" spans="1:27" x14ac:dyDescent="0.3">
      <c r="A1215" s="45">
        <v>1207</v>
      </c>
      <c r="B1215" s="79" t="s">
        <v>1098</v>
      </c>
      <c r="C1215" s="75" t="s">
        <v>3170</v>
      </c>
      <c r="D1215" s="79" t="s">
        <v>1507</v>
      </c>
      <c r="E1215" s="79" t="s">
        <v>3168</v>
      </c>
      <c r="F1215" s="48"/>
      <c r="G1215" s="56"/>
      <c r="H1215" s="56"/>
      <c r="I1215" s="56"/>
      <c r="J1215" s="56"/>
    </row>
    <row r="1216" spans="1:27" x14ac:dyDescent="0.3">
      <c r="A1216" s="45">
        <v>1208</v>
      </c>
      <c r="B1216" s="79" t="s">
        <v>1100</v>
      </c>
      <c r="C1216" s="75" t="s">
        <v>3170</v>
      </c>
      <c r="D1216" s="79" t="s">
        <v>1507</v>
      </c>
      <c r="E1216" s="79" t="s">
        <v>3168</v>
      </c>
      <c r="F1216" s="48"/>
      <c r="G1216" s="56"/>
      <c r="H1216" s="56"/>
      <c r="I1216" s="56"/>
      <c r="J1216" s="56"/>
    </row>
    <row r="1217" spans="1:10" x14ac:dyDescent="0.3">
      <c r="A1217" s="45">
        <v>1209</v>
      </c>
      <c r="B1217" s="79" t="s">
        <v>1102</v>
      </c>
      <c r="C1217" s="75" t="s">
        <v>3170</v>
      </c>
      <c r="D1217" s="79" t="s">
        <v>1507</v>
      </c>
      <c r="E1217" s="79" t="s">
        <v>3168</v>
      </c>
      <c r="F1217" s="48"/>
      <c r="G1217" s="56"/>
      <c r="H1217" s="56"/>
      <c r="I1217" s="56"/>
      <c r="J1217" s="56"/>
    </row>
    <row r="1218" spans="1:10" x14ac:dyDescent="0.3">
      <c r="A1218" s="45">
        <v>1210</v>
      </c>
      <c r="B1218" s="79" t="s">
        <v>1101</v>
      </c>
      <c r="C1218" s="75" t="s">
        <v>3170</v>
      </c>
      <c r="D1218" s="79" t="s">
        <v>1507</v>
      </c>
      <c r="E1218" s="79" t="s">
        <v>3168</v>
      </c>
      <c r="F1218" s="48"/>
      <c r="G1218" s="56"/>
      <c r="H1218" s="56"/>
      <c r="I1218" s="56"/>
      <c r="J1218" s="56"/>
    </row>
    <row r="1219" spans="1:10" x14ac:dyDescent="0.3">
      <c r="A1219" s="45">
        <v>1211</v>
      </c>
      <c r="B1219" s="79" t="s">
        <v>1103</v>
      </c>
      <c r="C1219" s="75" t="s">
        <v>3170</v>
      </c>
      <c r="D1219" s="79" t="s">
        <v>1507</v>
      </c>
      <c r="E1219" s="79" t="s">
        <v>3168</v>
      </c>
      <c r="F1219" s="48"/>
      <c r="G1219" s="56"/>
      <c r="H1219" s="56"/>
      <c r="I1219" s="56"/>
      <c r="J1219" s="56"/>
    </row>
    <row r="1220" spans="1:10" x14ac:dyDescent="0.3">
      <c r="A1220" s="45">
        <v>1212</v>
      </c>
      <c r="B1220" s="79" t="s">
        <v>1104</v>
      </c>
      <c r="C1220" s="75" t="s">
        <v>3170</v>
      </c>
      <c r="D1220" s="79" t="s">
        <v>1507</v>
      </c>
      <c r="E1220" s="79" t="s">
        <v>3168</v>
      </c>
      <c r="F1220" s="48"/>
      <c r="G1220" s="56"/>
      <c r="H1220" s="56"/>
      <c r="I1220" s="56"/>
      <c r="J1220" s="56"/>
    </row>
    <row r="1221" spans="1:10" x14ac:dyDescent="0.3">
      <c r="A1221" s="45">
        <v>1213</v>
      </c>
      <c r="B1221" s="79" t="s">
        <v>1105</v>
      </c>
      <c r="C1221" s="75" t="s">
        <v>3170</v>
      </c>
      <c r="D1221" s="79" t="s">
        <v>1507</v>
      </c>
      <c r="E1221" s="79" t="s">
        <v>3168</v>
      </c>
      <c r="F1221" s="48"/>
      <c r="G1221" s="56"/>
      <c r="H1221" s="56"/>
      <c r="I1221" s="56"/>
      <c r="J1221" s="56"/>
    </row>
    <row r="1222" spans="1:10" x14ac:dyDescent="0.3">
      <c r="A1222" s="45">
        <v>1214</v>
      </c>
      <c r="B1222" s="79" t="s">
        <v>1106</v>
      </c>
      <c r="C1222" s="75" t="s">
        <v>3170</v>
      </c>
      <c r="D1222" s="79" t="s">
        <v>1507</v>
      </c>
      <c r="E1222" s="79" t="s">
        <v>3168</v>
      </c>
      <c r="F1222" s="48"/>
      <c r="G1222" s="56"/>
      <c r="H1222" s="56"/>
      <c r="I1222" s="56"/>
      <c r="J1222" s="56"/>
    </row>
    <row r="1223" spans="1:10" x14ac:dyDescent="0.3">
      <c r="A1223" s="45">
        <v>1215</v>
      </c>
      <c r="B1223" s="79" t="s">
        <v>1107</v>
      </c>
      <c r="C1223" s="75" t="s">
        <v>3170</v>
      </c>
      <c r="D1223" s="79" t="s">
        <v>1507</v>
      </c>
      <c r="E1223" s="79" t="s">
        <v>3168</v>
      </c>
      <c r="F1223" s="48"/>
      <c r="G1223" s="56"/>
      <c r="H1223" s="56"/>
      <c r="I1223" s="56"/>
      <c r="J1223" s="56"/>
    </row>
    <row r="1224" spans="1:10" x14ac:dyDescent="0.3">
      <c r="A1224" s="45">
        <v>1216</v>
      </c>
      <c r="B1224" s="79" t="s">
        <v>1108</v>
      </c>
      <c r="C1224" s="75" t="s">
        <v>3170</v>
      </c>
      <c r="D1224" s="79" t="s">
        <v>1507</v>
      </c>
      <c r="E1224" s="79" t="s">
        <v>3168</v>
      </c>
      <c r="F1224" s="48"/>
      <c r="G1224" s="56"/>
      <c r="H1224" s="56"/>
      <c r="I1224" s="56"/>
      <c r="J1224" s="56"/>
    </row>
    <row r="1225" spans="1:10" x14ac:dyDescent="0.3">
      <c r="A1225" s="45">
        <v>1217</v>
      </c>
      <c r="B1225" s="79" t="s">
        <v>1109</v>
      </c>
      <c r="C1225" s="75" t="s">
        <v>3170</v>
      </c>
      <c r="D1225" s="79" t="s">
        <v>1507</v>
      </c>
      <c r="E1225" s="79" t="s">
        <v>3168</v>
      </c>
      <c r="F1225" s="48"/>
      <c r="G1225" s="56"/>
      <c r="H1225" s="56"/>
      <c r="I1225" s="56"/>
      <c r="J1225" s="56"/>
    </row>
    <row r="1226" spans="1:10" x14ac:dyDescent="0.3">
      <c r="A1226" s="45">
        <v>1218</v>
      </c>
      <c r="B1226" s="79" t="s">
        <v>1112</v>
      </c>
      <c r="C1226" s="75" t="s">
        <v>3170</v>
      </c>
      <c r="D1226" s="79" t="s">
        <v>1507</v>
      </c>
      <c r="E1226" s="79" t="s">
        <v>3168</v>
      </c>
      <c r="F1226" s="48"/>
      <c r="G1226" s="56"/>
      <c r="H1226" s="56"/>
      <c r="I1226" s="56"/>
      <c r="J1226" s="56"/>
    </row>
    <row r="1227" spans="1:10" x14ac:dyDescent="0.3">
      <c r="A1227" s="45">
        <v>1219</v>
      </c>
      <c r="B1227" s="79" t="s">
        <v>1110</v>
      </c>
      <c r="C1227" s="75" t="s">
        <v>3170</v>
      </c>
      <c r="D1227" s="79" t="s">
        <v>1507</v>
      </c>
      <c r="E1227" s="79" t="s">
        <v>3168</v>
      </c>
      <c r="F1227" s="48"/>
      <c r="G1227" s="56"/>
      <c r="H1227" s="56"/>
      <c r="I1227" s="56"/>
      <c r="J1227" s="56"/>
    </row>
    <row r="1228" spans="1:10" x14ac:dyDescent="0.3">
      <c r="A1228" s="45">
        <v>1220</v>
      </c>
      <c r="B1228" s="79" t="s">
        <v>1111</v>
      </c>
      <c r="C1228" s="75" t="s">
        <v>3170</v>
      </c>
      <c r="D1228" s="79" t="s">
        <v>1507</v>
      </c>
      <c r="E1228" s="79" t="s">
        <v>3168</v>
      </c>
      <c r="F1228" s="48"/>
      <c r="G1228" s="56"/>
      <c r="H1228" s="56"/>
      <c r="I1228" s="56"/>
      <c r="J1228" s="56"/>
    </row>
    <row r="1229" spans="1:10" x14ac:dyDescent="0.3">
      <c r="A1229" s="45">
        <v>1221</v>
      </c>
      <c r="B1229" s="79" t="s">
        <v>1113</v>
      </c>
      <c r="C1229" s="75" t="s">
        <v>3170</v>
      </c>
      <c r="D1229" s="79" t="s">
        <v>1507</v>
      </c>
      <c r="E1229" s="79" t="s">
        <v>3168</v>
      </c>
      <c r="F1229" s="48"/>
      <c r="G1229" s="56"/>
      <c r="H1229" s="56"/>
      <c r="I1229" s="56"/>
      <c r="J1229" s="56"/>
    </row>
    <row r="1230" spans="1:10" x14ac:dyDescent="0.3">
      <c r="A1230" s="45">
        <v>1222</v>
      </c>
      <c r="B1230" s="79" t="s">
        <v>1114</v>
      </c>
      <c r="C1230" s="75" t="s">
        <v>3170</v>
      </c>
      <c r="D1230" s="79" t="s">
        <v>1507</v>
      </c>
      <c r="E1230" s="79" t="s">
        <v>3168</v>
      </c>
      <c r="F1230" s="48"/>
      <c r="G1230" s="56"/>
      <c r="H1230" s="56"/>
      <c r="I1230" s="56"/>
      <c r="J1230" s="56"/>
    </row>
    <row r="1231" spans="1:10" x14ac:dyDescent="0.3">
      <c r="A1231" s="45">
        <v>1223</v>
      </c>
      <c r="B1231" s="79" t="s">
        <v>1115</v>
      </c>
      <c r="C1231" s="75" t="s">
        <v>3170</v>
      </c>
      <c r="D1231" s="79" t="s">
        <v>1507</v>
      </c>
      <c r="E1231" s="79" t="s">
        <v>3168</v>
      </c>
      <c r="F1231" s="48"/>
      <c r="G1231" s="56"/>
      <c r="H1231" s="56"/>
      <c r="I1231" s="56"/>
      <c r="J1231" s="56"/>
    </row>
    <row r="1232" spans="1:10" x14ac:dyDescent="0.3">
      <c r="A1232" s="45">
        <v>1224</v>
      </c>
      <c r="B1232" s="79" t="s">
        <v>1116</v>
      </c>
      <c r="C1232" s="75" t="s">
        <v>3170</v>
      </c>
      <c r="D1232" s="79" t="s">
        <v>1507</v>
      </c>
      <c r="E1232" s="79" t="s">
        <v>3168</v>
      </c>
      <c r="F1232" s="48"/>
      <c r="G1232" s="56"/>
      <c r="H1232" s="56"/>
      <c r="I1232" s="56"/>
      <c r="J1232" s="56"/>
    </row>
    <row r="1233" spans="1:10" x14ac:dyDescent="0.3">
      <c r="A1233" s="45">
        <v>1225</v>
      </c>
      <c r="B1233" s="79" t="s">
        <v>1117</v>
      </c>
      <c r="C1233" s="75" t="s">
        <v>3170</v>
      </c>
      <c r="D1233" s="79" t="s">
        <v>1507</v>
      </c>
      <c r="E1233" s="79" t="s">
        <v>3168</v>
      </c>
      <c r="F1233" s="48"/>
      <c r="G1233" s="56"/>
      <c r="H1233" s="56"/>
      <c r="I1233" s="56"/>
      <c r="J1233" s="56"/>
    </row>
    <row r="1234" spans="1:10" x14ac:dyDescent="0.3">
      <c r="A1234" s="45">
        <v>1226</v>
      </c>
      <c r="B1234" s="79" t="s">
        <v>1118</v>
      </c>
      <c r="C1234" s="75" t="s">
        <v>3170</v>
      </c>
      <c r="D1234" s="79" t="s">
        <v>1507</v>
      </c>
      <c r="E1234" s="79" t="s">
        <v>3168</v>
      </c>
      <c r="F1234" s="48"/>
      <c r="G1234" s="56"/>
      <c r="H1234" s="56"/>
      <c r="I1234" s="56"/>
      <c r="J1234" s="56"/>
    </row>
    <row r="1235" spans="1:10" x14ac:dyDescent="0.3">
      <c r="A1235" s="45">
        <v>1227</v>
      </c>
      <c r="B1235" s="79" t="s">
        <v>1119</v>
      </c>
      <c r="C1235" s="75" t="s">
        <v>3170</v>
      </c>
      <c r="D1235" s="79" t="s">
        <v>1507</v>
      </c>
      <c r="E1235" s="79" t="s">
        <v>3168</v>
      </c>
      <c r="F1235" s="48"/>
      <c r="G1235" s="56"/>
      <c r="H1235" s="56"/>
      <c r="I1235" s="56"/>
      <c r="J1235" s="56"/>
    </row>
    <row r="1236" spans="1:10" x14ac:dyDescent="0.3">
      <c r="A1236" s="45">
        <v>1228</v>
      </c>
      <c r="B1236" s="79" t="s">
        <v>1120</v>
      </c>
      <c r="C1236" s="75" t="s">
        <v>3170</v>
      </c>
      <c r="D1236" s="79" t="s">
        <v>1507</v>
      </c>
      <c r="E1236" s="79" t="s">
        <v>3168</v>
      </c>
      <c r="F1236" s="48"/>
      <c r="G1236" s="56"/>
      <c r="H1236" s="56"/>
      <c r="I1236" s="56"/>
      <c r="J1236" s="56"/>
    </row>
    <row r="1237" spans="1:10" x14ac:dyDescent="0.3">
      <c r="A1237" s="45">
        <v>1229</v>
      </c>
      <c r="B1237" s="79" t="s">
        <v>1121</v>
      </c>
      <c r="C1237" s="75" t="s">
        <v>3170</v>
      </c>
      <c r="D1237" s="79" t="s">
        <v>1507</v>
      </c>
      <c r="E1237" s="79" t="s">
        <v>3168</v>
      </c>
      <c r="F1237" s="48"/>
      <c r="G1237" s="56"/>
      <c r="H1237" s="56"/>
      <c r="I1237" s="56"/>
      <c r="J1237" s="56"/>
    </row>
    <row r="1238" spans="1:10" x14ac:dyDescent="0.3">
      <c r="A1238" s="45">
        <v>1230</v>
      </c>
      <c r="B1238" s="79" t="s">
        <v>1122</v>
      </c>
      <c r="C1238" s="75" t="s">
        <v>3170</v>
      </c>
      <c r="D1238" s="79" t="s">
        <v>1507</v>
      </c>
      <c r="E1238" s="79" t="s">
        <v>3168</v>
      </c>
      <c r="F1238" s="48"/>
      <c r="G1238" s="56"/>
      <c r="H1238" s="56"/>
      <c r="I1238" s="56"/>
      <c r="J1238" s="56"/>
    </row>
    <row r="1239" spans="1:10" x14ac:dyDescent="0.3">
      <c r="A1239" s="45">
        <v>1231</v>
      </c>
      <c r="B1239" s="79" t="s">
        <v>1123</v>
      </c>
      <c r="C1239" s="75" t="s">
        <v>3170</v>
      </c>
      <c r="D1239" s="79" t="s">
        <v>1507</v>
      </c>
      <c r="E1239" s="79" t="s">
        <v>3168</v>
      </c>
      <c r="F1239" s="48"/>
      <c r="G1239" s="56"/>
      <c r="H1239" s="56"/>
      <c r="I1239" s="56"/>
      <c r="J1239" s="56"/>
    </row>
    <row r="1240" spans="1:10" x14ac:dyDescent="0.3">
      <c r="A1240" s="45">
        <v>1232</v>
      </c>
      <c r="B1240" s="79" t="s">
        <v>1124</v>
      </c>
      <c r="C1240" s="75" t="s">
        <v>3170</v>
      </c>
      <c r="D1240" s="79" t="s">
        <v>1507</v>
      </c>
      <c r="E1240" s="79" t="s">
        <v>3168</v>
      </c>
      <c r="F1240" s="48"/>
      <c r="G1240" s="56"/>
      <c r="H1240" s="56"/>
      <c r="I1240" s="56"/>
      <c r="J1240" s="56"/>
    </row>
    <row r="1241" spans="1:10" x14ac:dyDescent="0.3">
      <c r="A1241" s="45">
        <v>1233</v>
      </c>
      <c r="B1241" s="79" t="s">
        <v>1125</v>
      </c>
      <c r="C1241" s="75" t="s">
        <v>3170</v>
      </c>
      <c r="D1241" s="79" t="s">
        <v>1507</v>
      </c>
      <c r="E1241" s="79" t="s">
        <v>3168</v>
      </c>
      <c r="F1241" s="48"/>
      <c r="G1241" s="56"/>
      <c r="H1241" s="56"/>
      <c r="I1241" s="56"/>
      <c r="J1241" s="56"/>
    </row>
    <row r="1242" spans="1:10" x14ac:dyDescent="0.3">
      <c r="A1242" s="45">
        <v>1234</v>
      </c>
      <c r="B1242" s="79" t="s">
        <v>1126</v>
      </c>
      <c r="C1242" s="75" t="s">
        <v>3170</v>
      </c>
      <c r="D1242" s="79" t="s">
        <v>1507</v>
      </c>
      <c r="E1242" s="79" t="s">
        <v>3168</v>
      </c>
      <c r="F1242" s="48"/>
      <c r="G1242" s="56"/>
      <c r="H1242" s="56"/>
      <c r="I1242" s="56"/>
      <c r="J1242" s="56"/>
    </row>
    <row r="1243" spans="1:10" x14ac:dyDescent="0.3">
      <c r="A1243" s="45">
        <v>1235</v>
      </c>
      <c r="B1243" s="79" t="s">
        <v>1127</v>
      </c>
      <c r="C1243" s="75" t="s">
        <v>3170</v>
      </c>
      <c r="D1243" s="79" t="s">
        <v>1507</v>
      </c>
      <c r="E1243" s="79" t="s">
        <v>3168</v>
      </c>
      <c r="F1243" s="48"/>
      <c r="G1243" s="56"/>
      <c r="H1243" s="56"/>
      <c r="I1243" s="56"/>
      <c r="J1243" s="56"/>
    </row>
    <row r="1244" spans="1:10" x14ac:dyDescent="0.3">
      <c r="A1244" s="45">
        <v>1236</v>
      </c>
      <c r="B1244" s="79" t="s">
        <v>1128</v>
      </c>
      <c r="C1244" s="75" t="s">
        <v>3170</v>
      </c>
      <c r="D1244" s="79" t="s">
        <v>1507</v>
      </c>
      <c r="E1244" s="79" t="s">
        <v>3168</v>
      </c>
      <c r="F1244" s="48"/>
      <c r="G1244" s="56"/>
      <c r="H1244" s="56"/>
      <c r="I1244" s="56"/>
      <c r="J1244" s="56"/>
    </row>
    <row r="1245" spans="1:10" x14ac:dyDescent="0.3">
      <c r="A1245" s="45">
        <v>1237</v>
      </c>
      <c r="B1245" s="79" t="s">
        <v>1129</v>
      </c>
      <c r="C1245" s="75" t="s">
        <v>3170</v>
      </c>
      <c r="D1245" s="79" t="s">
        <v>1507</v>
      </c>
      <c r="E1245" s="79" t="s">
        <v>3168</v>
      </c>
      <c r="F1245" s="48"/>
      <c r="G1245" s="56"/>
      <c r="H1245" s="56"/>
      <c r="I1245" s="56"/>
      <c r="J1245" s="56"/>
    </row>
    <row r="1246" spans="1:10" x14ac:dyDescent="0.3">
      <c r="A1246" s="45">
        <v>1238</v>
      </c>
      <c r="B1246" s="79" t="s">
        <v>1130</v>
      </c>
      <c r="C1246" s="75" t="s">
        <v>3170</v>
      </c>
      <c r="D1246" s="79" t="s">
        <v>1507</v>
      </c>
      <c r="E1246" s="79" t="s">
        <v>3168</v>
      </c>
      <c r="F1246" s="48"/>
      <c r="G1246" s="56"/>
      <c r="H1246" s="56"/>
      <c r="I1246" s="56"/>
      <c r="J1246" s="56"/>
    </row>
    <row r="1247" spans="1:10" x14ac:dyDescent="0.3">
      <c r="A1247" s="45">
        <v>1239</v>
      </c>
      <c r="B1247" s="79" t="s">
        <v>1131</v>
      </c>
      <c r="C1247" s="75" t="s">
        <v>3170</v>
      </c>
      <c r="D1247" s="79" t="s">
        <v>1507</v>
      </c>
      <c r="E1247" s="79" t="s">
        <v>3168</v>
      </c>
      <c r="F1247" s="48"/>
      <c r="G1247" s="56"/>
      <c r="H1247" s="56"/>
      <c r="I1247" s="56"/>
      <c r="J1247" s="56"/>
    </row>
    <row r="1248" spans="1:10" x14ac:dyDescent="0.3">
      <c r="A1248" s="45">
        <v>1240</v>
      </c>
      <c r="B1248" s="79" t="s">
        <v>1132</v>
      </c>
      <c r="C1248" s="75" t="s">
        <v>3170</v>
      </c>
      <c r="D1248" s="79" t="s">
        <v>1507</v>
      </c>
      <c r="E1248" s="79" t="s">
        <v>3168</v>
      </c>
      <c r="F1248" s="48"/>
      <c r="G1248" s="56"/>
      <c r="H1248" s="56"/>
      <c r="I1248" s="56"/>
      <c r="J1248" s="56"/>
    </row>
    <row r="1249" spans="1:29" x14ac:dyDescent="0.3">
      <c r="A1249" s="45">
        <v>1241</v>
      </c>
      <c r="B1249" s="79" t="s">
        <v>1133</v>
      </c>
      <c r="C1249" s="75" t="s">
        <v>3170</v>
      </c>
      <c r="D1249" s="79" t="s">
        <v>1507</v>
      </c>
      <c r="E1249" s="79" t="s">
        <v>3168</v>
      </c>
      <c r="F1249" s="48"/>
      <c r="G1249" s="56"/>
      <c r="H1249" s="56"/>
      <c r="I1249" s="56"/>
      <c r="J1249" s="56"/>
    </row>
    <row r="1250" spans="1:29" x14ac:dyDescent="0.3">
      <c r="A1250" s="45">
        <v>1242</v>
      </c>
      <c r="B1250" s="79" t="s">
        <v>1134</v>
      </c>
      <c r="C1250" s="75" t="s">
        <v>3170</v>
      </c>
      <c r="D1250" s="79" t="s">
        <v>1507</v>
      </c>
      <c r="E1250" s="79" t="s">
        <v>3168</v>
      </c>
      <c r="F1250" s="48"/>
      <c r="G1250" s="56"/>
      <c r="H1250" s="56"/>
      <c r="I1250" s="56"/>
      <c r="J1250" s="56"/>
    </row>
    <row r="1251" spans="1:29" x14ac:dyDescent="0.3">
      <c r="A1251" s="45">
        <v>1243</v>
      </c>
      <c r="B1251" s="79" t="s">
        <v>1135</v>
      </c>
      <c r="C1251" s="75" t="s">
        <v>3170</v>
      </c>
      <c r="D1251" s="79" t="s">
        <v>1507</v>
      </c>
      <c r="E1251" s="79" t="s">
        <v>3168</v>
      </c>
      <c r="F1251" s="48"/>
      <c r="G1251" s="56"/>
      <c r="H1251" s="56"/>
      <c r="I1251" s="56"/>
      <c r="J1251" s="56"/>
      <c r="Y1251" s="48" t="s">
        <v>1438</v>
      </c>
      <c r="Z1251" s="48" t="s">
        <v>1439</v>
      </c>
      <c r="AA1251" s="48" t="s">
        <v>1440</v>
      </c>
      <c r="AB1251" s="48">
        <v>37</v>
      </c>
      <c r="AC1251" s="48" t="s">
        <v>1441</v>
      </c>
    </row>
    <row r="1252" spans="1:29" x14ac:dyDescent="0.3">
      <c r="A1252" s="45">
        <v>1244</v>
      </c>
      <c r="B1252" s="79" t="s">
        <v>1136</v>
      </c>
      <c r="C1252" s="75" t="s">
        <v>3170</v>
      </c>
      <c r="D1252" s="79" t="s">
        <v>1507</v>
      </c>
      <c r="E1252" s="79" t="s">
        <v>3168</v>
      </c>
      <c r="F1252" s="48"/>
      <c r="G1252" s="56"/>
      <c r="H1252" s="56"/>
      <c r="I1252" s="56"/>
      <c r="J1252" s="56"/>
    </row>
    <row r="1253" spans="1:29" x14ac:dyDescent="0.3">
      <c r="A1253" s="45">
        <v>1245</v>
      </c>
      <c r="B1253" s="79" t="s">
        <v>1137</v>
      </c>
      <c r="C1253" s="75" t="s">
        <v>3170</v>
      </c>
      <c r="D1253" s="79" t="s">
        <v>1507</v>
      </c>
      <c r="E1253" s="79" t="s">
        <v>3168</v>
      </c>
      <c r="F1253" s="48"/>
      <c r="G1253" s="56"/>
      <c r="H1253" s="56"/>
      <c r="I1253" s="56"/>
      <c r="J1253" s="56"/>
    </row>
    <row r="1254" spans="1:29" x14ac:dyDescent="0.3">
      <c r="A1254" s="45">
        <v>1246</v>
      </c>
      <c r="B1254" s="79" t="s">
        <v>1138</v>
      </c>
      <c r="C1254" s="75" t="s">
        <v>3170</v>
      </c>
      <c r="D1254" s="79" t="s">
        <v>1507</v>
      </c>
      <c r="E1254" s="79" t="s">
        <v>3168</v>
      </c>
      <c r="F1254" s="48"/>
      <c r="G1254" s="56"/>
      <c r="H1254" s="56"/>
      <c r="I1254" s="56"/>
      <c r="J1254" s="56"/>
    </row>
    <row r="1255" spans="1:29" x14ac:dyDescent="0.3">
      <c r="A1255" s="45">
        <v>1247</v>
      </c>
      <c r="B1255" s="79" t="s">
        <v>1139</v>
      </c>
      <c r="C1255" s="75" t="s">
        <v>3170</v>
      </c>
      <c r="D1255" s="79" t="s">
        <v>1507</v>
      </c>
      <c r="E1255" s="79" t="s">
        <v>3168</v>
      </c>
      <c r="F1255" s="48"/>
      <c r="G1255" s="56"/>
      <c r="H1255" s="56"/>
      <c r="I1255" s="56"/>
      <c r="J1255" s="56"/>
    </row>
    <row r="1256" spans="1:29" x14ac:dyDescent="0.3">
      <c r="A1256" s="45">
        <v>1248</v>
      </c>
      <c r="B1256" s="79" t="s">
        <v>1140</v>
      </c>
      <c r="C1256" s="75" t="s">
        <v>3170</v>
      </c>
      <c r="D1256" s="79" t="s">
        <v>1507</v>
      </c>
      <c r="E1256" s="79" t="s">
        <v>3168</v>
      </c>
      <c r="F1256" s="48"/>
      <c r="G1256" s="56"/>
      <c r="H1256" s="56"/>
      <c r="I1256" s="56"/>
      <c r="J1256" s="56"/>
    </row>
    <row r="1257" spans="1:29" x14ac:dyDescent="0.3">
      <c r="A1257" s="45">
        <v>1249</v>
      </c>
      <c r="B1257" s="79" t="s">
        <v>1141</v>
      </c>
      <c r="C1257" s="75" t="s">
        <v>3170</v>
      </c>
      <c r="D1257" s="79" t="s">
        <v>1507</v>
      </c>
      <c r="E1257" s="79" t="s">
        <v>3168</v>
      </c>
      <c r="F1257" s="48"/>
      <c r="G1257" s="56"/>
      <c r="H1257" s="56"/>
      <c r="I1257" s="56"/>
      <c r="J1257" s="56"/>
    </row>
    <row r="1258" spans="1:29" x14ac:dyDescent="0.3">
      <c r="A1258" s="45">
        <v>1250</v>
      </c>
      <c r="B1258" s="79" t="s">
        <v>1142</v>
      </c>
      <c r="C1258" s="75" t="s">
        <v>3170</v>
      </c>
      <c r="D1258" s="79" t="s">
        <v>1507</v>
      </c>
      <c r="E1258" s="79" t="s">
        <v>3168</v>
      </c>
      <c r="F1258" s="48"/>
      <c r="G1258" s="56"/>
      <c r="H1258" s="56"/>
      <c r="I1258" s="56"/>
      <c r="J1258" s="56"/>
    </row>
    <row r="1259" spans="1:29" x14ac:dyDescent="0.3">
      <c r="A1259" s="45">
        <v>1251</v>
      </c>
      <c r="B1259" s="79" t="s">
        <v>1143</v>
      </c>
      <c r="C1259" s="75" t="s">
        <v>3170</v>
      </c>
      <c r="D1259" s="79" t="s">
        <v>1507</v>
      </c>
      <c r="E1259" s="79" t="s">
        <v>3168</v>
      </c>
      <c r="F1259" s="48"/>
      <c r="G1259" s="56"/>
      <c r="H1259" s="56"/>
      <c r="I1259" s="56"/>
      <c r="J1259" s="56"/>
    </row>
    <row r="1260" spans="1:29" x14ac:dyDescent="0.3">
      <c r="A1260" s="45">
        <v>1252</v>
      </c>
      <c r="B1260" s="79" t="s">
        <v>1144</v>
      </c>
      <c r="C1260" s="75" t="s">
        <v>3170</v>
      </c>
      <c r="D1260" s="79" t="s">
        <v>1507</v>
      </c>
      <c r="E1260" s="79" t="s">
        <v>3168</v>
      </c>
      <c r="F1260" s="48"/>
      <c r="G1260" s="56"/>
      <c r="H1260" s="56"/>
      <c r="I1260" s="56"/>
      <c r="J1260" s="56"/>
    </row>
    <row r="1261" spans="1:29" x14ac:dyDescent="0.3">
      <c r="A1261" s="45">
        <v>1253</v>
      </c>
      <c r="B1261" s="79" t="s">
        <v>1145</v>
      </c>
      <c r="C1261" s="75" t="s">
        <v>3170</v>
      </c>
      <c r="D1261" s="79" t="s">
        <v>1507</v>
      </c>
      <c r="E1261" s="79" t="s">
        <v>3168</v>
      </c>
      <c r="F1261" s="48"/>
      <c r="G1261" s="56"/>
      <c r="H1261" s="56"/>
      <c r="I1261" s="56"/>
      <c r="J1261" s="56"/>
    </row>
    <row r="1262" spans="1:29" x14ac:dyDescent="0.3">
      <c r="A1262" s="45">
        <v>1254</v>
      </c>
      <c r="B1262" s="79" t="s">
        <v>1146</v>
      </c>
      <c r="C1262" s="75" t="s">
        <v>3170</v>
      </c>
      <c r="D1262" s="79" t="s">
        <v>1507</v>
      </c>
      <c r="E1262" s="79" t="s">
        <v>3168</v>
      </c>
      <c r="F1262" s="48"/>
      <c r="G1262" s="56"/>
      <c r="H1262" s="56"/>
      <c r="I1262" s="56"/>
      <c r="J1262" s="56"/>
    </row>
    <row r="1263" spans="1:29" x14ac:dyDescent="0.3">
      <c r="A1263" s="45">
        <v>1255</v>
      </c>
      <c r="B1263" s="79" t="s">
        <v>1147</v>
      </c>
      <c r="C1263" s="75" t="s">
        <v>3170</v>
      </c>
      <c r="D1263" s="79" t="s">
        <v>1507</v>
      </c>
      <c r="E1263" s="79" t="s">
        <v>3168</v>
      </c>
      <c r="F1263" s="48"/>
      <c r="G1263" s="56"/>
      <c r="H1263" s="56"/>
      <c r="I1263" s="56"/>
      <c r="J1263" s="56"/>
    </row>
    <row r="1264" spans="1:29" x14ac:dyDescent="0.3">
      <c r="A1264" s="45">
        <v>1256</v>
      </c>
      <c r="B1264" s="79" t="s">
        <v>1148</v>
      </c>
      <c r="C1264" s="75" t="s">
        <v>3170</v>
      </c>
      <c r="D1264" s="79" t="s">
        <v>1507</v>
      </c>
      <c r="E1264" s="79" t="s">
        <v>3168</v>
      </c>
      <c r="F1264" s="48"/>
      <c r="G1264" s="56"/>
      <c r="H1264" s="56"/>
      <c r="I1264" s="56"/>
      <c r="J1264" s="56"/>
    </row>
    <row r="1265" spans="1:10" x14ac:dyDescent="0.3">
      <c r="A1265" s="45">
        <v>1257</v>
      </c>
      <c r="B1265" s="79" t="s">
        <v>1149</v>
      </c>
      <c r="C1265" s="75" t="s">
        <v>3170</v>
      </c>
      <c r="D1265" s="79" t="s">
        <v>1507</v>
      </c>
      <c r="E1265" s="79" t="s">
        <v>3168</v>
      </c>
      <c r="F1265" s="48"/>
      <c r="G1265" s="56"/>
      <c r="H1265" s="56"/>
      <c r="I1265" s="56"/>
      <c r="J1265" s="56"/>
    </row>
    <row r="1266" spans="1:10" x14ac:dyDescent="0.3">
      <c r="A1266" s="45">
        <v>1258</v>
      </c>
      <c r="B1266" s="79" t="s">
        <v>1150</v>
      </c>
      <c r="C1266" s="75" t="s">
        <v>3170</v>
      </c>
      <c r="D1266" s="79" t="s">
        <v>1507</v>
      </c>
      <c r="E1266" s="79" t="s">
        <v>3168</v>
      </c>
      <c r="F1266" s="48"/>
      <c r="G1266" s="56"/>
      <c r="H1266" s="56"/>
      <c r="I1266" s="56"/>
      <c r="J1266" s="56"/>
    </row>
    <row r="1267" spans="1:10" x14ac:dyDescent="0.3">
      <c r="A1267" s="45">
        <v>1259</v>
      </c>
      <c r="B1267" s="79" t="s">
        <v>1151</v>
      </c>
      <c r="C1267" s="75" t="s">
        <v>3170</v>
      </c>
      <c r="D1267" s="79" t="s">
        <v>1507</v>
      </c>
      <c r="E1267" s="79" t="s">
        <v>3168</v>
      </c>
      <c r="F1267" s="48"/>
      <c r="G1267" s="56"/>
      <c r="H1267" s="56"/>
      <c r="I1267" s="56"/>
      <c r="J1267" s="56"/>
    </row>
    <row r="1268" spans="1:10" x14ac:dyDescent="0.3">
      <c r="A1268" s="45">
        <v>1260</v>
      </c>
      <c r="B1268" s="79" t="s">
        <v>1152</v>
      </c>
      <c r="C1268" s="75" t="s">
        <v>3170</v>
      </c>
      <c r="D1268" s="79" t="s">
        <v>1507</v>
      </c>
      <c r="E1268" s="79" t="s">
        <v>3168</v>
      </c>
      <c r="F1268" s="48"/>
      <c r="G1268" s="56"/>
      <c r="H1268" s="56"/>
      <c r="I1268" s="56"/>
      <c r="J1268" s="56"/>
    </row>
    <row r="1269" spans="1:10" x14ac:dyDescent="0.3">
      <c r="A1269" s="45">
        <v>1261</v>
      </c>
      <c r="B1269" s="79" t="s">
        <v>1153</v>
      </c>
      <c r="C1269" s="75" t="s">
        <v>3170</v>
      </c>
      <c r="D1269" s="79" t="s">
        <v>1507</v>
      </c>
      <c r="E1269" s="79" t="s">
        <v>3168</v>
      </c>
      <c r="F1269" s="48"/>
      <c r="G1269" s="56"/>
      <c r="H1269" s="56"/>
      <c r="I1269" s="56"/>
      <c r="J1269" s="56"/>
    </row>
    <row r="1270" spans="1:10" x14ac:dyDescent="0.3">
      <c r="A1270" s="45">
        <v>1262</v>
      </c>
      <c r="B1270" s="79" t="s">
        <v>1154</v>
      </c>
      <c r="C1270" s="75" t="s">
        <v>3170</v>
      </c>
      <c r="D1270" s="79" t="s">
        <v>1507</v>
      </c>
      <c r="E1270" s="79" t="s">
        <v>3168</v>
      </c>
      <c r="F1270" s="48"/>
      <c r="G1270" s="56"/>
      <c r="H1270" s="56"/>
      <c r="I1270" s="56"/>
      <c r="J1270" s="56"/>
    </row>
    <row r="1271" spans="1:10" x14ac:dyDescent="0.3">
      <c r="A1271" s="45">
        <v>1263</v>
      </c>
      <c r="B1271" s="79" t="s">
        <v>1155</v>
      </c>
      <c r="C1271" s="75" t="s">
        <v>3170</v>
      </c>
      <c r="D1271" s="79" t="s">
        <v>1507</v>
      </c>
      <c r="E1271" s="79" t="s">
        <v>3168</v>
      </c>
      <c r="F1271" s="48"/>
      <c r="G1271" s="56"/>
      <c r="H1271" s="56"/>
      <c r="I1271" s="56"/>
      <c r="J1271" s="56"/>
    </row>
    <row r="1272" spans="1:10" x14ac:dyDescent="0.3">
      <c r="A1272" s="45">
        <v>1264</v>
      </c>
      <c r="B1272" s="79" t="s">
        <v>1156</v>
      </c>
      <c r="C1272" s="75" t="s">
        <v>3170</v>
      </c>
      <c r="D1272" s="79" t="s">
        <v>1507</v>
      </c>
      <c r="E1272" s="79" t="s">
        <v>3168</v>
      </c>
      <c r="F1272" s="48"/>
      <c r="G1272" s="56"/>
      <c r="H1272" s="56"/>
      <c r="I1272" s="56"/>
      <c r="J1272" s="56"/>
    </row>
    <row r="1273" spans="1:10" x14ac:dyDescent="0.3">
      <c r="A1273" s="45">
        <v>1265</v>
      </c>
      <c r="B1273" s="79" t="s">
        <v>1157</v>
      </c>
      <c r="C1273" s="75" t="s">
        <v>3170</v>
      </c>
      <c r="D1273" s="79" t="s">
        <v>1507</v>
      </c>
      <c r="E1273" s="79" t="s">
        <v>3168</v>
      </c>
      <c r="F1273" s="48"/>
      <c r="G1273" s="56"/>
      <c r="H1273" s="56"/>
      <c r="I1273" s="56"/>
      <c r="J1273" s="56"/>
    </row>
    <row r="1274" spans="1:10" x14ac:dyDescent="0.3">
      <c r="A1274" s="45">
        <v>1266</v>
      </c>
      <c r="B1274" s="79" t="s">
        <v>1158</v>
      </c>
      <c r="C1274" s="75" t="s">
        <v>3170</v>
      </c>
      <c r="D1274" s="79" t="s">
        <v>1507</v>
      </c>
      <c r="E1274" s="79" t="s">
        <v>3168</v>
      </c>
      <c r="F1274" s="48"/>
      <c r="G1274" s="56"/>
      <c r="H1274" s="56"/>
      <c r="I1274" s="56"/>
      <c r="J1274" s="56"/>
    </row>
    <row r="1275" spans="1:10" x14ac:dyDescent="0.3">
      <c r="A1275" s="45">
        <v>1267</v>
      </c>
      <c r="B1275" s="79" t="s">
        <v>1159</v>
      </c>
      <c r="C1275" s="75" t="s">
        <v>3170</v>
      </c>
      <c r="D1275" s="79" t="s">
        <v>1507</v>
      </c>
      <c r="E1275" s="79" t="s">
        <v>3168</v>
      </c>
      <c r="F1275" s="48"/>
      <c r="G1275" s="56"/>
      <c r="H1275" s="56"/>
      <c r="I1275" s="56"/>
      <c r="J1275" s="56"/>
    </row>
    <row r="1276" spans="1:10" x14ac:dyDescent="0.3">
      <c r="A1276" s="45">
        <v>1268</v>
      </c>
      <c r="B1276" s="79" t="s">
        <v>1160</v>
      </c>
      <c r="C1276" s="75" t="s">
        <v>3170</v>
      </c>
      <c r="D1276" s="79" t="s">
        <v>1507</v>
      </c>
      <c r="E1276" s="79" t="s">
        <v>3168</v>
      </c>
      <c r="F1276" s="48"/>
      <c r="G1276" s="56"/>
      <c r="H1276" s="56"/>
      <c r="I1276" s="56"/>
      <c r="J1276" s="56"/>
    </row>
    <row r="1277" spans="1:10" x14ac:dyDescent="0.3">
      <c r="A1277" s="45">
        <v>1269</v>
      </c>
      <c r="B1277" s="79" t="s">
        <v>1161</v>
      </c>
      <c r="C1277" s="75" t="s">
        <v>3170</v>
      </c>
      <c r="D1277" s="79" t="s">
        <v>1507</v>
      </c>
      <c r="E1277" s="79" t="s">
        <v>3168</v>
      </c>
      <c r="F1277" s="48"/>
      <c r="G1277" s="56"/>
      <c r="H1277" s="56"/>
      <c r="I1277" s="56"/>
      <c r="J1277" s="56"/>
    </row>
    <row r="1278" spans="1:10" x14ac:dyDescent="0.3">
      <c r="A1278" s="45">
        <v>1270</v>
      </c>
      <c r="B1278" s="79" t="s">
        <v>1162</v>
      </c>
      <c r="C1278" s="75" t="s">
        <v>3170</v>
      </c>
      <c r="D1278" s="79" t="s">
        <v>1507</v>
      </c>
      <c r="E1278" s="79" t="s">
        <v>3168</v>
      </c>
      <c r="F1278" s="48"/>
      <c r="G1278" s="56"/>
      <c r="H1278" s="56"/>
      <c r="I1278" s="56"/>
      <c r="J1278" s="56"/>
    </row>
    <row r="1279" spans="1:10" x14ac:dyDescent="0.3">
      <c r="A1279" s="45">
        <v>1271</v>
      </c>
      <c r="B1279" s="79" t="s">
        <v>1163</v>
      </c>
      <c r="C1279" s="75" t="s">
        <v>3170</v>
      </c>
      <c r="D1279" s="79" t="s">
        <v>1507</v>
      </c>
      <c r="E1279" s="79" t="s">
        <v>3168</v>
      </c>
      <c r="F1279" s="48"/>
      <c r="G1279" s="56"/>
      <c r="H1279" s="56"/>
      <c r="I1279" s="56"/>
      <c r="J1279" s="56"/>
    </row>
    <row r="1280" spans="1:10" x14ac:dyDescent="0.3">
      <c r="A1280" s="45">
        <v>1272</v>
      </c>
      <c r="B1280" s="79" t="s">
        <v>1164</v>
      </c>
      <c r="C1280" s="75" t="s">
        <v>3170</v>
      </c>
      <c r="D1280" s="79" t="s">
        <v>1507</v>
      </c>
      <c r="E1280" s="79" t="s">
        <v>3168</v>
      </c>
      <c r="F1280" s="48"/>
      <c r="G1280" s="56"/>
      <c r="H1280" s="56"/>
      <c r="I1280" s="56"/>
      <c r="J1280" s="56"/>
    </row>
    <row r="1281" spans="1:26" x14ac:dyDescent="0.3">
      <c r="A1281" s="45">
        <v>1273</v>
      </c>
      <c r="B1281" s="79" t="s">
        <v>1165</v>
      </c>
      <c r="C1281" s="75" t="s">
        <v>3170</v>
      </c>
      <c r="D1281" s="79" t="s">
        <v>1507</v>
      </c>
      <c r="E1281" s="79" t="s">
        <v>3168</v>
      </c>
      <c r="F1281" s="48"/>
      <c r="G1281" s="56"/>
      <c r="H1281" s="56"/>
      <c r="I1281" s="56"/>
      <c r="J1281" s="56"/>
      <c r="Y1281" s="48">
        <v>10</v>
      </c>
      <c r="Z1281" s="48" t="s">
        <v>1442</v>
      </c>
    </row>
    <row r="1282" spans="1:26" x14ac:dyDescent="0.3">
      <c r="A1282" s="45">
        <v>1274</v>
      </c>
      <c r="B1282" s="79" t="s">
        <v>1166</v>
      </c>
      <c r="C1282" s="75" t="s">
        <v>3170</v>
      </c>
      <c r="D1282" s="79" t="s">
        <v>1507</v>
      </c>
      <c r="E1282" s="79" t="s">
        <v>3168</v>
      </c>
      <c r="F1282" s="48"/>
      <c r="G1282" s="56"/>
      <c r="H1282" s="56"/>
      <c r="I1282" s="56"/>
      <c r="J1282" s="56"/>
    </row>
    <row r="1283" spans="1:26" x14ac:dyDescent="0.3">
      <c r="A1283" s="45">
        <v>1275</v>
      </c>
      <c r="B1283" s="79" t="s">
        <v>1167</v>
      </c>
      <c r="C1283" s="75" t="s">
        <v>3170</v>
      </c>
      <c r="D1283" s="79" t="s">
        <v>1507</v>
      </c>
      <c r="E1283" s="79" t="s">
        <v>3168</v>
      </c>
      <c r="F1283" s="48"/>
      <c r="G1283" s="56"/>
      <c r="H1283" s="56"/>
      <c r="I1283" s="56"/>
      <c r="J1283" s="56"/>
    </row>
    <row r="1284" spans="1:26" x14ac:dyDescent="0.3">
      <c r="A1284" s="45">
        <v>1276</v>
      </c>
      <c r="B1284" s="79" t="s">
        <v>1168</v>
      </c>
      <c r="C1284" s="75" t="s">
        <v>3170</v>
      </c>
      <c r="D1284" s="79" t="s">
        <v>1507</v>
      </c>
      <c r="E1284" s="79" t="s">
        <v>3168</v>
      </c>
      <c r="F1284" s="48"/>
      <c r="G1284" s="56"/>
      <c r="H1284" s="56"/>
      <c r="I1284" s="56"/>
      <c r="J1284" s="56"/>
    </row>
    <row r="1285" spans="1:26" x14ac:dyDescent="0.3">
      <c r="A1285" s="45">
        <v>1277</v>
      </c>
      <c r="B1285" s="79" t="s">
        <v>1169</v>
      </c>
      <c r="C1285" s="75" t="s">
        <v>3170</v>
      </c>
      <c r="D1285" s="79" t="s">
        <v>1507</v>
      </c>
      <c r="E1285" s="79" t="s">
        <v>3168</v>
      </c>
      <c r="F1285" s="48"/>
      <c r="G1285" s="56"/>
      <c r="H1285" s="56"/>
      <c r="I1285" s="56"/>
      <c r="J1285" s="56"/>
    </row>
    <row r="1286" spans="1:26" x14ac:dyDescent="0.3">
      <c r="A1286" s="45">
        <v>1278</v>
      </c>
      <c r="B1286" s="79" t="s">
        <v>1170</v>
      </c>
      <c r="C1286" s="75" t="s">
        <v>3170</v>
      </c>
      <c r="D1286" s="79" t="s">
        <v>1507</v>
      </c>
      <c r="E1286" s="79" t="s">
        <v>3168</v>
      </c>
      <c r="F1286" s="48"/>
      <c r="G1286" s="56"/>
      <c r="H1286" s="56"/>
      <c r="I1286" s="56"/>
      <c r="J1286" s="56"/>
    </row>
    <row r="1287" spans="1:26" x14ac:dyDescent="0.3">
      <c r="A1287" s="45">
        <v>1279</v>
      </c>
      <c r="B1287" s="79" t="s">
        <v>1172</v>
      </c>
      <c r="C1287" s="75" t="s">
        <v>3170</v>
      </c>
      <c r="D1287" s="79" t="s">
        <v>1507</v>
      </c>
      <c r="E1287" s="79" t="s">
        <v>3168</v>
      </c>
      <c r="F1287" s="48"/>
      <c r="G1287" s="56"/>
      <c r="H1287" s="56"/>
      <c r="I1287" s="56"/>
      <c r="J1287" s="56"/>
    </row>
    <row r="1288" spans="1:26" x14ac:dyDescent="0.3">
      <c r="A1288" s="45">
        <v>1280</v>
      </c>
      <c r="B1288" s="79" t="s">
        <v>1171</v>
      </c>
      <c r="C1288" s="75" t="s">
        <v>3170</v>
      </c>
      <c r="D1288" s="79" t="s">
        <v>1507</v>
      </c>
      <c r="E1288" s="79" t="s">
        <v>3168</v>
      </c>
      <c r="F1288" s="48"/>
      <c r="G1288" s="56"/>
      <c r="H1288" s="56"/>
      <c r="I1288" s="56"/>
      <c r="J1288" s="56"/>
    </row>
    <row r="1289" spans="1:26" x14ac:dyDescent="0.3">
      <c r="A1289" s="45">
        <v>1281</v>
      </c>
      <c r="B1289" s="79" t="s">
        <v>1173</v>
      </c>
      <c r="C1289" s="75" t="s">
        <v>3170</v>
      </c>
      <c r="D1289" s="79" t="s">
        <v>1507</v>
      </c>
      <c r="E1289" s="79" t="s">
        <v>3168</v>
      </c>
      <c r="F1289" s="48"/>
      <c r="G1289" s="56"/>
      <c r="H1289" s="56"/>
      <c r="I1289" s="56"/>
      <c r="J1289" s="56"/>
    </row>
    <row r="1290" spans="1:26" x14ac:dyDescent="0.3">
      <c r="A1290" s="45">
        <v>1282</v>
      </c>
      <c r="B1290" s="79" t="s">
        <v>1174</v>
      </c>
      <c r="C1290" s="75" t="s">
        <v>3170</v>
      </c>
      <c r="D1290" s="79" t="s">
        <v>1507</v>
      </c>
      <c r="E1290" s="79" t="s">
        <v>3168</v>
      </c>
      <c r="F1290" s="48"/>
      <c r="G1290" s="56"/>
      <c r="H1290" s="56"/>
      <c r="I1290" s="56"/>
      <c r="J1290" s="56"/>
    </row>
    <row r="1291" spans="1:26" x14ac:dyDescent="0.3">
      <c r="A1291" s="45">
        <v>1283</v>
      </c>
      <c r="B1291" s="79" t="s">
        <v>1175</v>
      </c>
      <c r="C1291" s="75" t="s">
        <v>3170</v>
      </c>
      <c r="D1291" s="79" t="s">
        <v>1507</v>
      </c>
      <c r="E1291" s="79" t="s">
        <v>3168</v>
      </c>
      <c r="F1291" s="48"/>
      <c r="G1291" s="56"/>
      <c r="H1291" s="56"/>
      <c r="I1291" s="56"/>
      <c r="J1291" s="56"/>
    </row>
    <row r="1292" spans="1:26" x14ac:dyDescent="0.3">
      <c r="A1292" s="45">
        <v>1284</v>
      </c>
      <c r="B1292" s="79" t="s">
        <v>1176</v>
      </c>
      <c r="C1292" s="75" t="s">
        <v>3170</v>
      </c>
      <c r="D1292" s="79" t="s">
        <v>1507</v>
      </c>
      <c r="E1292" s="79" t="s">
        <v>3168</v>
      </c>
      <c r="F1292" s="48"/>
      <c r="G1292" s="56"/>
      <c r="H1292" s="56"/>
      <c r="I1292" s="56"/>
      <c r="J1292" s="56"/>
    </row>
    <row r="1293" spans="1:26" x14ac:dyDescent="0.3">
      <c r="A1293" s="45">
        <v>1285</v>
      </c>
      <c r="B1293" s="79" t="s">
        <v>1177</v>
      </c>
      <c r="C1293" s="75" t="s">
        <v>3170</v>
      </c>
      <c r="D1293" s="79" t="s">
        <v>1507</v>
      </c>
      <c r="E1293" s="79" t="s">
        <v>3168</v>
      </c>
      <c r="F1293" s="48"/>
      <c r="G1293" s="56"/>
      <c r="H1293" s="56"/>
      <c r="I1293" s="56"/>
      <c r="J1293" s="56"/>
    </row>
    <row r="1294" spans="1:26" x14ac:dyDescent="0.3">
      <c r="A1294" s="45">
        <v>1286</v>
      </c>
      <c r="B1294" s="79" t="s">
        <v>1178</v>
      </c>
      <c r="C1294" s="75" t="s">
        <v>3170</v>
      </c>
      <c r="D1294" s="79" t="s">
        <v>1507</v>
      </c>
      <c r="E1294" s="79" t="s">
        <v>3168</v>
      </c>
      <c r="F1294" s="48"/>
      <c r="G1294" s="56"/>
      <c r="H1294" s="56"/>
      <c r="I1294" s="56"/>
      <c r="J1294" s="56"/>
    </row>
    <row r="1295" spans="1:26" x14ac:dyDescent="0.3">
      <c r="A1295" s="45">
        <v>1287</v>
      </c>
      <c r="B1295" s="79" t="s">
        <v>1179</v>
      </c>
      <c r="C1295" s="75" t="s">
        <v>3170</v>
      </c>
      <c r="D1295" s="79" t="s">
        <v>1507</v>
      </c>
      <c r="E1295" s="79" t="s">
        <v>3168</v>
      </c>
      <c r="F1295" s="48"/>
      <c r="G1295" s="56"/>
      <c r="H1295" s="56"/>
      <c r="I1295" s="56"/>
      <c r="J1295" s="56"/>
    </row>
    <row r="1296" spans="1:26" x14ac:dyDescent="0.3">
      <c r="A1296" s="45">
        <v>1288</v>
      </c>
      <c r="B1296" s="79" t="s">
        <v>1180</v>
      </c>
      <c r="C1296" s="75" t="s">
        <v>3170</v>
      </c>
      <c r="D1296" s="79" t="s">
        <v>1507</v>
      </c>
      <c r="E1296" s="79" t="s">
        <v>3168</v>
      </c>
      <c r="F1296" s="48"/>
      <c r="G1296" s="56"/>
      <c r="H1296" s="56"/>
      <c r="I1296" s="56"/>
      <c r="J1296" s="56"/>
    </row>
    <row r="1297" spans="1:10" x14ac:dyDescent="0.3">
      <c r="A1297" s="45">
        <v>1289</v>
      </c>
      <c r="B1297" s="79" t="s">
        <v>1181</v>
      </c>
      <c r="C1297" s="75" t="s">
        <v>3170</v>
      </c>
      <c r="D1297" s="79" t="s">
        <v>1507</v>
      </c>
      <c r="E1297" s="79" t="s">
        <v>3168</v>
      </c>
      <c r="F1297" s="48"/>
      <c r="G1297" s="56"/>
      <c r="H1297" s="56"/>
      <c r="I1297" s="56"/>
      <c r="J1297" s="56"/>
    </row>
    <row r="1298" spans="1:10" x14ac:dyDescent="0.3">
      <c r="A1298" s="45">
        <v>1290</v>
      </c>
      <c r="B1298" s="79" t="s">
        <v>1182</v>
      </c>
      <c r="C1298" s="75" t="s">
        <v>3170</v>
      </c>
      <c r="D1298" s="79" t="s">
        <v>1507</v>
      </c>
      <c r="E1298" s="79" t="s">
        <v>3168</v>
      </c>
      <c r="F1298" s="48"/>
      <c r="G1298" s="56"/>
      <c r="H1298" s="56"/>
      <c r="I1298" s="56"/>
      <c r="J1298" s="56"/>
    </row>
    <row r="1299" spans="1:10" x14ac:dyDescent="0.3">
      <c r="A1299" s="45">
        <v>1291</v>
      </c>
      <c r="B1299" s="79" t="s">
        <v>1183</v>
      </c>
      <c r="C1299" s="75" t="s">
        <v>3170</v>
      </c>
      <c r="D1299" s="79" t="s">
        <v>1507</v>
      </c>
      <c r="E1299" s="79" t="s">
        <v>3168</v>
      </c>
      <c r="F1299" s="48"/>
      <c r="G1299" s="56"/>
      <c r="H1299" s="56"/>
      <c r="I1299" s="56"/>
      <c r="J1299" s="56"/>
    </row>
    <row r="1300" spans="1:10" x14ac:dyDescent="0.3">
      <c r="A1300" s="45">
        <v>1292</v>
      </c>
      <c r="B1300" s="79" t="s">
        <v>1184</v>
      </c>
      <c r="C1300" s="75" t="s">
        <v>3170</v>
      </c>
      <c r="D1300" s="79" t="s">
        <v>1507</v>
      </c>
      <c r="E1300" s="79" t="s">
        <v>3168</v>
      </c>
      <c r="F1300" s="48"/>
      <c r="G1300" s="56"/>
      <c r="H1300" s="56"/>
      <c r="I1300" s="56"/>
      <c r="J1300" s="56"/>
    </row>
    <row r="1301" spans="1:10" x14ac:dyDescent="0.3">
      <c r="A1301" s="45">
        <v>1293</v>
      </c>
      <c r="B1301" s="79" t="s">
        <v>1185</v>
      </c>
      <c r="C1301" s="75" t="s">
        <v>3170</v>
      </c>
      <c r="D1301" s="79" t="s">
        <v>1507</v>
      </c>
      <c r="E1301" s="79" t="s">
        <v>3168</v>
      </c>
      <c r="F1301" s="48"/>
      <c r="G1301" s="56"/>
      <c r="H1301" s="56"/>
      <c r="I1301" s="56"/>
      <c r="J1301" s="56"/>
    </row>
    <row r="1302" spans="1:10" x14ac:dyDescent="0.3">
      <c r="A1302" s="45">
        <v>1294</v>
      </c>
      <c r="B1302" s="79" t="s">
        <v>1186</v>
      </c>
      <c r="C1302" s="75" t="s">
        <v>3170</v>
      </c>
      <c r="D1302" s="79" t="s">
        <v>1507</v>
      </c>
      <c r="E1302" s="79" t="s">
        <v>3168</v>
      </c>
      <c r="F1302" s="48"/>
      <c r="G1302" s="56"/>
      <c r="H1302" s="56"/>
      <c r="I1302" s="56"/>
      <c r="J1302" s="56"/>
    </row>
    <row r="1303" spans="1:10" x14ac:dyDescent="0.3">
      <c r="A1303" s="45">
        <v>1295</v>
      </c>
      <c r="B1303" s="79" t="s">
        <v>1187</v>
      </c>
      <c r="C1303" s="75" t="s">
        <v>3170</v>
      </c>
      <c r="D1303" s="79" t="s">
        <v>1507</v>
      </c>
      <c r="E1303" s="79" t="s">
        <v>3168</v>
      </c>
      <c r="F1303" s="48"/>
      <c r="G1303" s="56"/>
      <c r="H1303" s="56"/>
      <c r="I1303" s="56"/>
      <c r="J1303" s="56"/>
    </row>
    <row r="1304" spans="1:10" x14ac:dyDescent="0.3">
      <c r="A1304" s="45">
        <v>1296</v>
      </c>
      <c r="B1304" s="79" t="s">
        <v>1188</v>
      </c>
      <c r="C1304" s="75" t="s">
        <v>3170</v>
      </c>
      <c r="D1304" s="79" t="s">
        <v>1507</v>
      </c>
      <c r="E1304" s="79" t="s">
        <v>3168</v>
      </c>
      <c r="F1304" s="48"/>
      <c r="G1304" s="56"/>
      <c r="H1304" s="56"/>
      <c r="I1304" s="56"/>
      <c r="J1304" s="56"/>
    </row>
    <row r="1305" spans="1:10" x14ac:dyDescent="0.3">
      <c r="A1305" s="45">
        <v>1297</v>
      </c>
      <c r="B1305" s="79" t="s">
        <v>1189</v>
      </c>
      <c r="C1305" s="75" t="s">
        <v>3170</v>
      </c>
      <c r="D1305" s="79" t="s">
        <v>1507</v>
      </c>
      <c r="E1305" s="79" t="s">
        <v>3168</v>
      </c>
      <c r="F1305" s="48"/>
      <c r="G1305" s="56"/>
      <c r="H1305" s="56"/>
      <c r="I1305" s="56"/>
      <c r="J1305" s="56"/>
    </row>
    <row r="1306" spans="1:10" x14ac:dyDescent="0.3">
      <c r="A1306" s="45">
        <v>1298</v>
      </c>
      <c r="B1306" s="79" t="s">
        <v>1190</v>
      </c>
      <c r="C1306" s="75" t="s">
        <v>3170</v>
      </c>
      <c r="D1306" s="79" t="s">
        <v>1507</v>
      </c>
      <c r="E1306" s="79" t="s">
        <v>3168</v>
      </c>
      <c r="F1306" s="48"/>
      <c r="G1306" s="56"/>
      <c r="H1306" s="56"/>
      <c r="I1306" s="56"/>
      <c r="J1306" s="56"/>
    </row>
    <row r="1307" spans="1:10" x14ac:dyDescent="0.3">
      <c r="A1307" s="45">
        <v>1299</v>
      </c>
      <c r="B1307" s="79" t="s">
        <v>1191</v>
      </c>
      <c r="C1307" s="75" t="s">
        <v>3170</v>
      </c>
      <c r="D1307" s="79" t="s">
        <v>1507</v>
      </c>
      <c r="E1307" s="79" t="s">
        <v>3168</v>
      </c>
      <c r="F1307" s="48"/>
      <c r="G1307" s="56"/>
      <c r="H1307" s="56"/>
      <c r="I1307" s="56"/>
      <c r="J1307" s="56"/>
    </row>
    <row r="1308" spans="1:10" x14ac:dyDescent="0.3">
      <c r="A1308" s="45">
        <v>1300</v>
      </c>
      <c r="B1308" s="79" t="s">
        <v>1192</v>
      </c>
      <c r="C1308" s="75" t="s">
        <v>3170</v>
      </c>
      <c r="D1308" s="79" t="s">
        <v>1507</v>
      </c>
      <c r="E1308" s="79" t="s">
        <v>3168</v>
      </c>
      <c r="F1308" s="48"/>
      <c r="G1308" s="56"/>
      <c r="H1308" s="56"/>
      <c r="I1308" s="56"/>
      <c r="J1308" s="56"/>
    </row>
    <row r="1309" spans="1:10" x14ac:dyDescent="0.3">
      <c r="A1309" s="45">
        <v>1301</v>
      </c>
      <c r="B1309" s="79" t="s">
        <v>1193</v>
      </c>
      <c r="C1309" s="75" t="s">
        <v>3170</v>
      </c>
      <c r="D1309" s="79" t="s">
        <v>1507</v>
      </c>
      <c r="E1309" s="79" t="s">
        <v>3168</v>
      </c>
      <c r="F1309" s="48"/>
      <c r="G1309" s="56"/>
      <c r="H1309" s="56"/>
      <c r="I1309" s="56"/>
      <c r="J1309" s="56"/>
    </row>
    <row r="1310" spans="1:10" x14ac:dyDescent="0.3">
      <c r="A1310" s="45">
        <v>1302</v>
      </c>
      <c r="B1310" s="79" t="s">
        <v>1194</v>
      </c>
      <c r="C1310" s="75" t="s">
        <v>3170</v>
      </c>
      <c r="D1310" s="79" t="s">
        <v>1507</v>
      </c>
      <c r="E1310" s="79" t="s">
        <v>3168</v>
      </c>
      <c r="F1310" s="48"/>
      <c r="G1310" s="56"/>
      <c r="H1310" s="56"/>
      <c r="I1310" s="56"/>
      <c r="J1310" s="56"/>
    </row>
    <row r="1311" spans="1:10" x14ac:dyDescent="0.3">
      <c r="A1311" s="45">
        <v>1303</v>
      </c>
      <c r="B1311" s="79" t="s">
        <v>1195</v>
      </c>
      <c r="C1311" s="75" t="s">
        <v>3170</v>
      </c>
      <c r="D1311" s="79" t="s">
        <v>1507</v>
      </c>
      <c r="E1311" s="79" t="s">
        <v>3168</v>
      </c>
      <c r="F1311" s="48"/>
      <c r="G1311" s="56"/>
      <c r="H1311" s="56"/>
      <c r="I1311" s="56"/>
      <c r="J1311" s="56"/>
    </row>
    <row r="1312" spans="1:10" x14ac:dyDescent="0.3">
      <c r="A1312" s="45">
        <v>1304</v>
      </c>
      <c r="B1312" s="79" t="s">
        <v>1196</v>
      </c>
      <c r="C1312" s="75" t="s">
        <v>3170</v>
      </c>
      <c r="D1312" s="79" t="s">
        <v>1507</v>
      </c>
      <c r="E1312" s="79" t="s">
        <v>3168</v>
      </c>
      <c r="F1312" s="48"/>
      <c r="G1312" s="56"/>
      <c r="H1312" s="56"/>
      <c r="I1312" s="56"/>
      <c r="J1312" s="56"/>
    </row>
    <row r="1313" spans="1:10" x14ac:dyDescent="0.3">
      <c r="A1313" s="45">
        <v>1305</v>
      </c>
      <c r="B1313" s="79" t="s">
        <v>1197</v>
      </c>
      <c r="C1313" s="75" t="s">
        <v>3170</v>
      </c>
      <c r="D1313" s="79" t="s">
        <v>1507</v>
      </c>
      <c r="E1313" s="79" t="s">
        <v>3168</v>
      </c>
      <c r="F1313" s="48"/>
      <c r="G1313" s="56"/>
      <c r="H1313" s="56"/>
      <c r="I1313" s="56"/>
      <c r="J1313" s="56"/>
    </row>
    <row r="1314" spans="1:10" x14ac:dyDescent="0.3">
      <c r="A1314" s="45">
        <v>1306</v>
      </c>
      <c r="B1314" s="79" t="s">
        <v>1198</v>
      </c>
      <c r="C1314" s="75" t="s">
        <v>3170</v>
      </c>
      <c r="D1314" s="79" t="s">
        <v>1507</v>
      </c>
      <c r="E1314" s="79" t="s">
        <v>3168</v>
      </c>
      <c r="F1314" s="48"/>
      <c r="G1314" s="56"/>
      <c r="H1314" s="56"/>
      <c r="I1314" s="56"/>
      <c r="J1314" s="56"/>
    </row>
    <row r="1315" spans="1:10" x14ac:dyDescent="0.3">
      <c r="A1315" s="45">
        <v>1307</v>
      </c>
      <c r="B1315" s="79" t="s">
        <v>1199</v>
      </c>
      <c r="C1315" s="75" t="s">
        <v>3170</v>
      </c>
      <c r="D1315" s="79" t="s">
        <v>1507</v>
      </c>
      <c r="E1315" s="79" t="s">
        <v>3168</v>
      </c>
      <c r="F1315" s="48"/>
      <c r="G1315" s="56"/>
      <c r="H1315" s="56"/>
      <c r="I1315" s="56"/>
      <c r="J1315" s="56"/>
    </row>
    <row r="1316" spans="1:10" x14ac:dyDescent="0.3">
      <c r="A1316" s="45">
        <v>1308</v>
      </c>
      <c r="B1316" s="79" t="s">
        <v>1200</v>
      </c>
      <c r="C1316" s="75" t="s">
        <v>3170</v>
      </c>
      <c r="D1316" s="79" t="s">
        <v>1507</v>
      </c>
      <c r="E1316" s="79" t="s">
        <v>3168</v>
      </c>
      <c r="F1316" s="48"/>
      <c r="G1316" s="56"/>
      <c r="H1316" s="56"/>
      <c r="I1316" s="56"/>
      <c r="J1316" s="56"/>
    </row>
    <row r="1317" spans="1:10" x14ac:dyDescent="0.3">
      <c r="A1317" s="45">
        <v>1309</v>
      </c>
      <c r="B1317" s="79" t="s">
        <v>1201</v>
      </c>
      <c r="C1317" s="75" t="s">
        <v>3170</v>
      </c>
      <c r="D1317" s="79" t="s">
        <v>1507</v>
      </c>
      <c r="E1317" s="79" t="s">
        <v>3168</v>
      </c>
      <c r="F1317" s="48"/>
      <c r="G1317" s="56"/>
      <c r="H1317" s="56"/>
      <c r="I1317" s="56"/>
      <c r="J1317" s="56"/>
    </row>
    <row r="1318" spans="1:10" x14ac:dyDescent="0.3">
      <c r="A1318" s="45">
        <v>1310</v>
      </c>
      <c r="B1318" s="79" t="s">
        <v>1203</v>
      </c>
      <c r="C1318" s="75" t="s">
        <v>3170</v>
      </c>
      <c r="D1318" s="79" t="s">
        <v>1507</v>
      </c>
      <c r="E1318" s="79" t="s">
        <v>3168</v>
      </c>
      <c r="F1318" s="48"/>
      <c r="G1318" s="56"/>
      <c r="H1318" s="56"/>
      <c r="I1318" s="56"/>
      <c r="J1318" s="56"/>
    </row>
    <row r="1319" spans="1:10" x14ac:dyDescent="0.3">
      <c r="A1319" s="45">
        <v>1311</v>
      </c>
      <c r="B1319" s="79" t="s">
        <v>1202</v>
      </c>
      <c r="C1319" s="75" t="s">
        <v>3170</v>
      </c>
      <c r="D1319" s="79" t="s">
        <v>1507</v>
      </c>
      <c r="E1319" s="79" t="s">
        <v>3168</v>
      </c>
      <c r="F1319" s="48"/>
      <c r="G1319" s="56"/>
      <c r="H1319" s="56"/>
      <c r="I1319" s="56"/>
      <c r="J1319" s="56"/>
    </row>
    <row r="1320" spans="1:10" x14ac:dyDescent="0.3">
      <c r="A1320" s="45">
        <v>1312</v>
      </c>
      <c r="B1320" s="79" t="s">
        <v>1204</v>
      </c>
      <c r="C1320" s="75" t="s">
        <v>3170</v>
      </c>
      <c r="D1320" s="79" t="s">
        <v>1507</v>
      </c>
      <c r="E1320" s="79" t="s">
        <v>3168</v>
      </c>
      <c r="F1320" s="48"/>
      <c r="G1320" s="56"/>
      <c r="H1320" s="56"/>
      <c r="I1320" s="56"/>
      <c r="J1320" s="56"/>
    </row>
    <row r="1321" spans="1:10" x14ac:dyDescent="0.3">
      <c r="A1321" s="45">
        <v>1313</v>
      </c>
      <c r="B1321" s="79" t="s">
        <v>1205</v>
      </c>
      <c r="C1321" s="75" t="s">
        <v>3170</v>
      </c>
      <c r="D1321" s="79" t="s">
        <v>1507</v>
      </c>
      <c r="E1321" s="79" t="s">
        <v>3168</v>
      </c>
      <c r="F1321" s="48"/>
      <c r="G1321" s="56"/>
      <c r="H1321" s="56"/>
      <c r="I1321" s="56"/>
      <c r="J1321" s="56"/>
    </row>
    <row r="1322" spans="1:10" x14ac:dyDescent="0.3">
      <c r="A1322" s="45">
        <v>1314</v>
      </c>
      <c r="B1322" s="79" t="s">
        <v>1206</v>
      </c>
      <c r="C1322" s="75" t="s">
        <v>3170</v>
      </c>
      <c r="D1322" s="79" t="s">
        <v>1507</v>
      </c>
      <c r="E1322" s="79" t="s">
        <v>3168</v>
      </c>
      <c r="F1322" s="48"/>
      <c r="G1322" s="56"/>
      <c r="H1322" s="56"/>
      <c r="I1322" s="56"/>
      <c r="J1322" s="56"/>
    </row>
    <row r="1323" spans="1:10" x14ac:dyDescent="0.3">
      <c r="A1323" s="45">
        <v>1315</v>
      </c>
      <c r="B1323" s="79" t="s">
        <v>1207</v>
      </c>
      <c r="C1323" s="75" t="s">
        <v>3170</v>
      </c>
      <c r="D1323" s="79" t="s">
        <v>1507</v>
      </c>
      <c r="E1323" s="79" t="s">
        <v>3168</v>
      </c>
      <c r="F1323" s="48"/>
      <c r="G1323" s="56"/>
      <c r="H1323" s="56"/>
      <c r="I1323" s="56"/>
      <c r="J1323" s="56"/>
    </row>
    <row r="1324" spans="1:10" x14ac:dyDescent="0.3">
      <c r="A1324" s="45">
        <v>1316</v>
      </c>
      <c r="B1324" s="79" t="s">
        <v>1208</v>
      </c>
      <c r="C1324" s="75" t="s">
        <v>3170</v>
      </c>
      <c r="D1324" s="79" t="s">
        <v>1507</v>
      </c>
      <c r="E1324" s="79" t="s">
        <v>3168</v>
      </c>
      <c r="F1324" s="48"/>
      <c r="G1324" s="56"/>
      <c r="H1324" s="56"/>
      <c r="I1324" s="56"/>
      <c r="J1324" s="56"/>
    </row>
    <row r="1325" spans="1:10" x14ac:dyDescent="0.3">
      <c r="A1325" s="45">
        <v>1317</v>
      </c>
      <c r="B1325" s="79" t="s">
        <v>1209</v>
      </c>
      <c r="C1325" s="75" t="s">
        <v>3170</v>
      </c>
      <c r="D1325" s="79" t="s">
        <v>1507</v>
      </c>
      <c r="E1325" s="79" t="s">
        <v>3168</v>
      </c>
      <c r="F1325" s="48"/>
      <c r="G1325" s="56"/>
      <c r="H1325" s="56"/>
      <c r="I1325" s="56"/>
      <c r="J1325" s="56"/>
    </row>
    <row r="1326" spans="1:10" x14ac:dyDescent="0.3">
      <c r="A1326" s="45">
        <v>1318</v>
      </c>
      <c r="B1326" s="79" t="s">
        <v>1210</v>
      </c>
      <c r="C1326" s="75" t="s">
        <v>3170</v>
      </c>
      <c r="D1326" s="79" t="s">
        <v>1507</v>
      </c>
      <c r="E1326" s="79" t="s">
        <v>3168</v>
      </c>
      <c r="F1326" s="48"/>
      <c r="G1326" s="56"/>
      <c r="H1326" s="56"/>
      <c r="I1326" s="56"/>
      <c r="J1326" s="56"/>
    </row>
    <row r="1327" spans="1:10" x14ac:dyDescent="0.3">
      <c r="A1327" s="45">
        <v>1319</v>
      </c>
      <c r="B1327" s="79" t="s">
        <v>1211</v>
      </c>
      <c r="C1327" s="75" t="s">
        <v>3170</v>
      </c>
      <c r="D1327" s="79" t="s">
        <v>1507</v>
      </c>
      <c r="E1327" s="79" t="s">
        <v>3168</v>
      </c>
      <c r="F1327" s="48"/>
      <c r="G1327" s="56"/>
      <c r="H1327" s="56"/>
      <c r="I1327" s="56"/>
      <c r="J1327" s="56"/>
    </row>
    <row r="1328" spans="1:10" x14ac:dyDescent="0.3">
      <c r="A1328" s="45">
        <v>1320</v>
      </c>
      <c r="B1328" s="79" t="s">
        <v>1212</v>
      </c>
      <c r="C1328" s="75" t="s">
        <v>3170</v>
      </c>
      <c r="D1328" s="79" t="s">
        <v>1507</v>
      </c>
      <c r="E1328" s="79" t="s">
        <v>3168</v>
      </c>
      <c r="F1328" s="48"/>
      <c r="G1328" s="56"/>
      <c r="H1328" s="56"/>
      <c r="I1328" s="56"/>
      <c r="J1328" s="56"/>
    </row>
    <row r="1329" spans="1:10" x14ac:dyDescent="0.3">
      <c r="A1329" s="45">
        <v>1321</v>
      </c>
      <c r="B1329" s="79" t="s">
        <v>1213</v>
      </c>
      <c r="C1329" s="75" t="s">
        <v>3170</v>
      </c>
      <c r="D1329" s="79" t="s">
        <v>1507</v>
      </c>
      <c r="E1329" s="79" t="s">
        <v>3168</v>
      </c>
      <c r="F1329" s="48"/>
      <c r="G1329" s="56"/>
      <c r="H1329" s="56"/>
      <c r="I1329" s="56"/>
      <c r="J1329" s="56"/>
    </row>
    <row r="1330" spans="1:10" x14ac:dyDescent="0.3">
      <c r="A1330" s="45">
        <v>1322</v>
      </c>
      <c r="B1330" s="79" t="s">
        <v>1214</v>
      </c>
      <c r="C1330" s="75" t="s">
        <v>3170</v>
      </c>
      <c r="D1330" s="79" t="s">
        <v>1507</v>
      </c>
      <c r="E1330" s="79" t="s">
        <v>3168</v>
      </c>
      <c r="F1330" s="48"/>
      <c r="G1330" s="56"/>
      <c r="H1330" s="56"/>
      <c r="I1330" s="56"/>
      <c r="J1330" s="56"/>
    </row>
    <row r="1331" spans="1:10" x14ac:dyDescent="0.3">
      <c r="A1331" s="45">
        <v>1323</v>
      </c>
      <c r="B1331" s="79" t="s">
        <v>1215</v>
      </c>
      <c r="C1331" s="75" t="s">
        <v>3170</v>
      </c>
      <c r="D1331" s="79" t="s">
        <v>1507</v>
      </c>
      <c r="E1331" s="79" t="s">
        <v>3168</v>
      </c>
      <c r="F1331" s="48"/>
      <c r="G1331" s="56"/>
      <c r="H1331" s="56"/>
      <c r="I1331" s="56"/>
      <c r="J1331" s="56"/>
    </row>
    <row r="1332" spans="1:10" x14ac:dyDescent="0.3">
      <c r="A1332" s="45">
        <v>1324</v>
      </c>
      <c r="B1332" s="79" t="s">
        <v>1216</v>
      </c>
      <c r="C1332" s="75" t="s">
        <v>3170</v>
      </c>
      <c r="D1332" s="79" t="s">
        <v>1507</v>
      </c>
      <c r="E1332" s="79" t="s">
        <v>3168</v>
      </c>
      <c r="F1332" s="48"/>
      <c r="G1332" s="56"/>
      <c r="H1332" s="56"/>
      <c r="I1332" s="56"/>
      <c r="J1332" s="56"/>
    </row>
    <row r="1333" spans="1:10" x14ac:dyDescent="0.3">
      <c r="A1333" s="45">
        <v>1325</v>
      </c>
      <c r="B1333" s="79" t="s">
        <v>1217</v>
      </c>
      <c r="C1333" s="75" t="s">
        <v>3170</v>
      </c>
      <c r="D1333" s="79" t="s">
        <v>1507</v>
      </c>
      <c r="E1333" s="79" t="s">
        <v>3168</v>
      </c>
      <c r="F1333" s="48"/>
      <c r="G1333" s="56"/>
      <c r="H1333" s="56"/>
      <c r="I1333" s="56"/>
      <c r="J1333" s="56"/>
    </row>
    <row r="1334" spans="1:10" x14ac:dyDescent="0.3">
      <c r="A1334" s="45">
        <v>1326</v>
      </c>
      <c r="B1334" s="79" t="s">
        <v>1218</v>
      </c>
      <c r="C1334" s="75" t="s">
        <v>3170</v>
      </c>
      <c r="D1334" s="79" t="s">
        <v>1507</v>
      </c>
      <c r="E1334" s="79" t="s">
        <v>3168</v>
      </c>
      <c r="F1334" s="48"/>
      <c r="G1334" s="56"/>
      <c r="H1334" s="56"/>
      <c r="I1334" s="56"/>
      <c r="J1334" s="56"/>
    </row>
    <row r="1335" spans="1:10" x14ac:dyDescent="0.3">
      <c r="A1335" s="45">
        <v>1327</v>
      </c>
      <c r="B1335" s="79" t="s">
        <v>1219</v>
      </c>
      <c r="C1335" s="75" t="s">
        <v>3170</v>
      </c>
      <c r="D1335" s="79" t="s">
        <v>1507</v>
      </c>
      <c r="E1335" s="79" t="s">
        <v>3168</v>
      </c>
      <c r="F1335" s="48"/>
      <c r="G1335" s="56"/>
      <c r="H1335" s="56"/>
      <c r="I1335" s="56"/>
      <c r="J1335" s="56"/>
    </row>
    <row r="1336" spans="1:10" x14ac:dyDescent="0.3">
      <c r="A1336" s="45">
        <v>1328</v>
      </c>
      <c r="B1336" s="79" t="s">
        <v>1220</v>
      </c>
      <c r="C1336" s="75" t="s">
        <v>3170</v>
      </c>
      <c r="D1336" s="79" t="s">
        <v>1507</v>
      </c>
      <c r="E1336" s="79" t="s">
        <v>3168</v>
      </c>
      <c r="F1336" s="48"/>
      <c r="G1336" s="56"/>
      <c r="H1336" s="56"/>
      <c r="I1336" s="56"/>
      <c r="J1336" s="56"/>
    </row>
    <row r="1337" spans="1:10" x14ac:dyDescent="0.3">
      <c r="A1337" s="45">
        <v>1329</v>
      </c>
      <c r="B1337" s="79" t="s">
        <v>1221</v>
      </c>
      <c r="C1337" s="75" t="s">
        <v>3170</v>
      </c>
      <c r="D1337" s="79" t="s">
        <v>1507</v>
      </c>
      <c r="E1337" s="79" t="s">
        <v>3168</v>
      </c>
      <c r="F1337" s="48"/>
      <c r="G1337" s="56"/>
      <c r="H1337" s="56"/>
      <c r="I1337" s="56"/>
      <c r="J1337" s="56"/>
    </row>
    <row r="1338" spans="1:10" x14ac:dyDescent="0.3">
      <c r="A1338" s="45">
        <v>1330</v>
      </c>
      <c r="B1338" s="79" t="s">
        <v>1222</v>
      </c>
      <c r="C1338" s="75" t="s">
        <v>3170</v>
      </c>
      <c r="D1338" s="79" t="s">
        <v>1507</v>
      </c>
      <c r="E1338" s="79" t="s">
        <v>3168</v>
      </c>
      <c r="F1338" s="48"/>
      <c r="G1338" s="56"/>
      <c r="H1338" s="56"/>
      <c r="I1338" s="56"/>
      <c r="J1338" s="56"/>
    </row>
    <row r="1339" spans="1:10" x14ac:dyDescent="0.3">
      <c r="A1339" s="45">
        <v>1331</v>
      </c>
      <c r="B1339" s="79" t="s">
        <v>1223</v>
      </c>
      <c r="C1339" s="75" t="s">
        <v>3170</v>
      </c>
      <c r="D1339" s="79" t="s">
        <v>1507</v>
      </c>
      <c r="E1339" s="79" t="s">
        <v>3168</v>
      </c>
      <c r="F1339" s="48"/>
      <c r="G1339" s="56"/>
      <c r="H1339" s="56"/>
      <c r="I1339" s="56"/>
      <c r="J1339" s="56"/>
    </row>
    <row r="1340" spans="1:10" x14ac:dyDescent="0.3">
      <c r="A1340" s="45">
        <v>1332</v>
      </c>
      <c r="B1340" s="79" t="s">
        <v>1224</v>
      </c>
      <c r="C1340" s="75" t="s">
        <v>3170</v>
      </c>
      <c r="D1340" s="79" t="s">
        <v>1507</v>
      </c>
      <c r="E1340" s="79" t="s">
        <v>3168</v>
      </c>
      <c r="F1340" s="48"/>
      <c r="G1340" s="56"/>
      <c r="H1340" s="56"/>
      <c r="I1340" s="56"/>
      <c r="J1340" s="56"/>
    </row>
    <row r="1341" spans="1:10" x14ac:dyDescent="0.3">
      <c r="A1341" s="45">
        <v>1333</v>
      </c>
      <c r="B1341" s="79" t="s">
        <v>1225</v>
      </c>
      <c r="C1341" s="75" t="s">
        <v>3170</v>
      </c>
      <c r="D1341" s="79" t="s">
        <v>1507</v>
      </c>
      <c r="E1341" s="79" t="s">
        <v>3168</v>
      </c>
      <c r="F1341" s="48"/>
      <c r="G1341" s="56"/>
      <c r="H1341" s="56"/>
      <c r="I1341" s="56"/>
      <c r="J1341" s="56"/>
    </row>
    <row r="1342" spans="1:10" x14ac:dyDescent="0.3">
      <c r="A1342" s="45">
        <v>1334</v>
      </c>
      <c r="B1342" s="79" t="s">
        <v>1226</v>
      </c>
      <c r="C1342" s="75" t="s">
        <v>3170</v>
      </c>
      <c r="D1342" s="79" t="s">
        <v>1507</v>
      </c>
      <c r="E1342" s="79" t="s">
        <v>3168</v>
      </c>
      <c r="F1342" s="48"/>
      <c r="G1342" s="56"/>
      <c r="H1342" s="56"/>
      <c r="I1342" s="56"/>
      <c r="J1342" s="56"/>
    </row>
    <row r="1343" spans="1:10" x14ac:dyDescent="0.3">
      <c r="A1343" s="45">
        <v>1335</v>
      </c>
      <c r="B1343" s="79" t="s">
        <v>1227</v>
      </c>
      <c r="C1343" s="75" t="s">
        <v>3170</v>
      </c>
      <c r="D1343" s="79" t="s">
        <v>1507</v>
      </c>
      <c r="E1343" s="79" t="s">
        <v>3168</v>
      </c>
      <c r="F1343" s="48"/>
      <c r="G1343" s="56"/>
      <c r="H1343" s="56"/>
      <c r="I1343" s="56"/>
      <c r="J1343" s="56"/>
    </row>
    <row r="1344" spans="1:10" x14ac:dyDescent="0.3">
      <c r="A1344" s="45">
        <v>1336</v>
      </c>
      <c r="B1344" s="79" t="s">
        <v>1228</v>
      </c>
      <c r="C1344" s="75" t="s">
        <v>3170</v>
      </c>
      <c r="D1344" s="79" t="s">
        <v>1507</v>
      </c>
      <c r="E1344" s="79" t="s">
        <v>3168</v>
      </c>
      <c r="F1344" s="48"/>
      <c r="G1344" s="56"/>
      <c r="H1344" s="56"/>
      <c r="I1344" s="56"/>
      <c r="J1344" s="56"/>
    </row>
    <row r="1345" spans="1:29" x14ac:dyDescent="0.3">
      <c r="A1345" s="45">
        <v>1337</v>
      </c>
      <c r="B1345" s="79" t="s">
        <v>1229</v>
      </c>
      <c r="C1345" s="75" t="s">
        <v>3170</v>
      </c>
      <c r="D1345" s="79" t="s">
        <v>1507</v>
      </c>
      <c r="E1345" s="79" t="s">
        <v>3168</v>
      </c>
      <c r="F1345" s="48"/>
      <c r="G1345" s="56"/>
      <c r="H1345" s="56"/>
      <c r="I1345" s="56"/>
      <c r="J1345" s="56"/>
    </row>
    <row r="1346" spans="1:29" x14ac:dyDescent="0.3">
      <c r="A1346" s="45">
        <v>1338</v>
      </c>
      <c r="B1346" s="79" t="s">
        <v>1230</v>
      </c>
      <c r="C1346" s="75" t="s">
        <v>3170</v>
      </c>
      <c r="D1346" s="79" t="s">
        <v>1507</v>
      </c>
      <c r="E1346" s="79" t="s">
        <v>3168</v>
      </c>
      <c r="F1346" s="48"/>
      <c r="G1346" s="56"/>
      <c r="H1346" s="56"/>
      <c r="I1346" s="56"/>
      <c r="J1346" s="56"/>
    </row>
    <row r="1347" spans="1:29" x14ac:dyDescent="0.3">
      <c r="A1347" s="45">
        <v>1339</v>
      </c>
      <c r="B1347" s="79" t="s">
        <v>1231</v>
      </c>
      <c r="C1347" s="75" t="s">
        <v>3170</v>
      </c>
      <c r="D1347" s="79" t="s">
        <v>1507</v>
      </c>
      <c r="E1347" s="79" t="s">
        <v>3168</v>
      </c>
      <c r="F1347" s="48"/>
      <c r="G1347" s="56"/>
      <c r="H1347" s="56"/>
      <c r="I1347" s="56"/>
      <c r="J1347" s="56"/>
    </row>
    <row r="1348" spans="1:29" x14ac:dyDescent="0.3">
      <c r="A1348" s="45">
        <v>1340</v>
      </c>
      <c r="B1348" s="79" t="s">
        <v>1232</v>
      </c>
      <c r="C1348" s="75" t="s">
        <v>3170</v>
      </c>
      <c r="D1348" s="79" t="s">
        <v>1507</v>
      </c>
      <c r="E1348" s="79" t="s">
        <v>3168</v>
      </c>
      <c r="F1348" s="48"/>
      <c r="G1348" s="56"/>
      <c r="H1348" s="56"/>
      <c r="I1348" s="56"/>
      <c r="J1348" s="56"/>
    </row>
    <row r="1349" spans="1:29" x14ac:dyDescent="0.3">
      <c r="A1349" s="45">
        <v>1341</v>
      </c>
      <c r="B1349" s="79" t="s">
        <v>1233</v>
      </c>
      <c r="C1349" s="75" t="s">
        <v>3170</v>
      </c>
      <c r="D1349" s="79" t="s">
        <v>1507</v>
      </c>
      <c r="E1349" s="79" t="s">
        <v>3168</v>
      </c>
      <c r="F1349" s="48"/>
      <c r="G1349" s="56"/>
      <c r="H1349" s="56"/>
      <c r="I1349" s="56"/>
      <c r="J1349" s="56"/>
    </row>
    <row r="1350" spans="1:29" x14ac:dyDescent="0.3">
      <c r="A1350" s="45">
        <v>1342</v>
      </c>
      <c r="B1350" s="79" t="s">
        <v>1234</v>
      </c>
      <c r="C1350" s="75" t="s">
        <v>3170</v>
      </c>
      <c r="D1350" s="79" t="s">
        <v>1507</v>
      </c>
      <c r="E1350" s="79" t="s">
        <v>3168</v>
      </c>
      <c r="F1350" s="48"/>
      <c r="G1350" s="56"/>
      <c r="H1350" s="56"/>
      <c r="I1350" s="56"/>
      <c r="J1350" s="56"/>
    </row>
    <row r="1351" spans="1:29" x14ac:dyDescent="0.3">
      <c r="A1351" s="45">
        <v>1343</v>
      </c>
      <c r="B1351" s="79" t="s">
        <v>1235</v>
      </c>
      <c r="C1351" s="75" t="s">
        <v>3170</v>
      </c>
      <c r="D1351" s="79" t="s">
        <v>1507</v>
      </c>
      <c r="E1351" s="79" t="s">
        <v>3168</v>
      </c>
      <c r="F1351" s="48"/>
      <c r="G1351" s="56"/>
      <c r="H1351" s="56"/>
      <c r="I1351" s="56"/>
      <c r="J1351" s="56"/>
    </row>
    <row r="1352" spans="1:29" x14ac:dyDescent="0.3">
      <c r="A1352" s="45">
        <v>1344</v>
      </c>
      <c r="B1352" s="79" t="s">
        <v>1236</v>
      </c>
      <c r="C1352" s="75" t="s">
        <v>3170</v>
      </c>
      <c r="D1352" s="79" t="s">
        <v>1507</v>
      </c>
      <c r="E1352" s="79" t="s">
        <v>3168</v>
      </c>
      <c r="F1352" s="48"/>
      <c r="G1352" s="56"/>
      <c r="H1352" s="56"/>
      <c r="I1352" s="56"/>
      <c r="J1352" s="56"/>
    </row>
    <row r="1353" spans="1:29" x14ac:dyDescent="0.3">
      <c r="A1353" s="45">
        <v>1345</v>
      </c>
      <c r="B1353" s="79" t="s">
        <v>1237</v>
      </c>
      <c r="C1353" s="75" t="s">
        <v>3170</v>
      </c>
      <c r="D1353" s="79" t="s">
        <v>1507</v>
      </c>
      <c r="E1353" s="79" t="s">
        <v>3168</v>
      </c>
      <c r="F1353" s="48"/>
      <c r="G1353" s="56"/>
      <c r="H1353" s="56"/>
      <c r="I1353" s="56"/>
      <c r="J1353" s="56"/>
    </row>
    <row r="1354" spans="1:29" x14ac:dyDescent="0.3">
      <c r="A1354" s="45">
        <v>1346</v>
      </c>
      <c r="B1354" s="79" t="s">
        <v>1238</v>
      </c>
      <c r="C1354" s="75" t="s">
        <v>3170</v>
      </c>
      <c r="D1354" s="79" t="s">
        <v>1507</v>
      </c>
      <c r="E1354" s="79" t="s">
        <v>3168</v>
      </c>
      <c r="F1354" s="48"/>
      <c r="G1354" s="56"/>
      <c r="H1354" s="56"/>
      <c r="I1354" s="56"/>
      <c r="J1354" s="56"/>
      <c r="Y1354" s="48">
        <v>27</v>
      </c>
      <c r="Z1354" s="48" t="s">
        <v>1444</v>
      </c>
    </row>
    <row r="1355" spans="1:29" x14ac:dyDescent="0.3">
      <c r="A1355" s="45">
        <v>1347</v>
      </c>
      <c r="B1355" s="79" t="s">
        <v>1239</v>
      </c>
      <c r="C1355" s="75" t="s">
        <v>3170</v>
      </c>
      <c r="D1355" s="79" t="s">
        <v>1507</v>
      </c>
      <c r="E1355" s="79" t="s">
        <v>3168</v>
      </c>
      <c r="F1355" s="48"/>
      <c r="G1355" s="56"/>
      <c r="H1355" s="56"/>
      <c r="I1355" s="56"/>
      <c r="J1355" s="56"/>
    </row>
    <row r="1356" spans="1:29" x14ac:dyDescent="0.3">
      <c r="A1356" s="45">
        <v>1348</v>
      </c>
      <c r="B1356" s="79" t="s">
        <v>1240</v>
      </c>
      <c r="C1356" s="75" t="s">
        <v>3170</v>
      </c>
      <c r="D1356" s="79" t="s">
        <v>1507</v>
      </c>
      <c r="E1356" s="79" t="s">
        <v>3168</v>
      </c>
      <c r="F1356" s="48"/>
      <c r="G1356" s="56"/>
      <c r="H1356" s="56"/>
      <c r="I1356" s="56"/>
      <c r="J1356" s="56"/>
    </row>
    <row r="1357" spans="1:29" x14ac:dyDescent="0.3">
      <c r="A1357" s="45">
        <v>1349</v>
      </c>
      <c r="B1357" s="79" t="s">
        <v>1241</v>
      </c>
      <c r="C1357" s="75" t="s">
        <v>3170</v>
      </c>
      <c r="D1357" s="79" t="s">
        <v>1507</v>
      </c>
      <c r="E1357" s="79" t="s">
        <v>3168</v>
      </c>
      <c r="F1357" s="48"/>
      <c r="G1357" s="56"/>
      <c r="H1357" s="56"/>
      <c r="I1357" s="56"/>
      <c r="J1357" s="56"/>
    </row>
    <row r="1358" spans="1:29" x14ac:dyDescent="0.3">
      <c r="A1358" s="45">
        <v>1350</v>
      </c>
      <c r="B1358" s="79" t="s">
        <v>1242</v>
      </c>
      <c r="C1358" s="75" t="s">
        <v>3170</v>
      </c>
      <c r="D1358" s="79" t="s">
        <v>1507</v>
      </c>
      <c r="E1358" s="79" t="s">
        <v>3168</v>
      </c>
      <c r="F1358" s="48"/>
      <c r="G1358" s="56"/>
      <c r="H1358" s="56"/>
      <c r="I1358" s="56"/>
      <c r="J1358" s="56"/>
    </row>
    <row r="1359" spans="1:29" x14ac:dyDescent="0.3">
      <c r="A1359" s="45">
        <v>1351</v>
      </c>
      <c r="B1359" s="79" t="s">
        <v>1244</v>
      </c>
      <c r="C1359" s="75" t="s">
        <v>3170</v>
      </c>
      <c r="D1359" s="79" t="s">
        <v>1507</v>
      </c>
      <c r="E1359" s="79" t="s">
        <v>3168</v>
      </c>
      <c r="F1359" s="48"/>
      <c r="G1359" s="56"/>
      <c r="H1359" s="56"/>
      <c r="I1359" s="56"/>
      <c r="J1359" s="56"/>
      <c r="Y1359" s="48" t="s">
        <v>1445</v>
      </c>
      <c r="Z1359" s="48" t="s">
        <v>1446</v>
      </c>
      <c r="AA1359" s="48" t="s">
        <v>1447</v>
      </c>
      <c r="AB1359" s="48">
        <v>33</v>
      </c>
      <c r="AC1359" s="48" t="s">
        <v>1448</v>
      </c>
    </row>
    <row r="1360" spans="1:29" x14ac:dyDescent="0.3">
      <c r="A1360" s="45">
        <v>1352</v>
      </c>
      <c r="B1360" s="79" t="s">
        <v>1243</v>
      </c>
      <c r="C1360" s="75" t="s">
        <v>3170</v>
      </c>
      <c r="D1360" s="79" t="s">
        <v>1507</v>
      </c>
      <c r="E1360" s="79" t="s">
        <v>3168</v>
      </c>
      <c r="F1360" s="48"/>
      <c r="G1360" s="56"/>
      <c r="H1360" s="56"/>
      <c r="I1360" s="56"/>
      <c r="J1360" s="56"/>
    </row>
    <row r="1361" spans="1:25" x14ac:dyDescent="0.3">
      <c r="A1361" s="45">
        <v>1353</v>
      </c>
      <c r="B1361" s="79" t="s">
        <v>1245</v>
      </c>
      <c r="C1361" s="75" t="s">
        <v>3170</v>
      </c>
      <c r="D1361" s="79" t="s">
        <v>1507</v>
      </c>
      <c r="E1361" s="79" t="s">
        <v>3168</v>
      </c>
      <c r="F1361" s="48"/>
      <c r="G1361" s="56"/>
      <c r="H1361" s="56"/>
      <c r="I1361" s="56"/>
      <c r="J1361" s="56"/>
      <c r="Y1361" s="48" t="s">
        <v>1412</v>
      </c>
    </row>
    <row r="1362" spans="1:25" x14ac:dyDescent="0.3">
      <c r="A1362" s="45">
        <v>1354</v>
      </c>
      <c r="B1362" s="79" t="s">
        <v>1246</v>
      </c>
      <c r="C1362" s="75" t="s">
        <v>3170</v>
      </c>
      <c r="D1362" s="79" t="s">
        <v>1507</v>
      </c>
      <c r="E1362" s="79" t="s">
        <v>3168</v>
      </c>
      <c r="F1362" s="48"/>
      <c r="G1362" s="56"/>
      <c r="H1362" s="56"/>
      <c r="I1362" s="56"/>
      <c r="J1362" s="56"/>
    </row>
    <row r="1363" spans="1:25" x14ac:dyDescent="0.3">
      <c r="A1363" s="45">
        <v>1355</v>
      </c>
      <c r="B1363" s="79" t="s">
        <v>1247</v>
      </c>
      <c r="C1363" s="75" t="s">
        <v>3170</v>
      </c>
      <c r="D1363" s="79" t="s">
        <v>1507</v>
      </c>
      <c r="E1363" s="79" t="s">
        <v>3168</v>
      </c>
      <c r="F1363" s="48"/>
      <c r="G1363" s="56"/>
      <c r="H1363" s="56"/>
      <c r="I1363" s="56"/>
      <c r="J1363" s="56"/>
    </row>
    <row r="1364" spans="1:25" x14ac:dyDescent="0.3">
      <c r="A1364" s="45">
        <v>1356</v>
      </c>
      <c r="B1364" s="79" t="s">
        <v>1248</v>
      </c>
      <c r="C1364" s="75" t="s">
        <v>3170</v>
      </c>
      <c r="D1364" s="79" t="s">
        <v>1507</v>
      </c>
      <c r="E1364" s="79" t="s">
        <v>3168</v>
      </c>
      <c r="F1364" s="48"/>
      <c r="G1364" s="56"/>
      <c r="H1364" s="56"/>
      <c r="I1364" s="56"/>
      <c r="J1364" s="56"/>
    </row>
    <row r="1365" spans="1:25" x14ac:dyDescent="0.3">
      <c r="A1365" s="45">
        <v>1357</v>
      </c>
      <c r="B1365" s="79" t="s">
        <v>1250</v>
      </c>
      <c r="C1365" s="75" t="s">
        <v>3170</v>
      </c>
      <c r="D1365" s="79" t="s">
        <v>1507</v>
      </c>
      <c r="E1365" s="79" t="s">
        <v>3168</v>
      </c>
      <c r="F1365" s="48"/>
      <c r="G1365" s="56"/>
      <c r="H1365" s="56"/>
      <c r="I1365" s="56"/>
      <c r="J1365" s="56"/>
    </row>
    <row r="1366" spans="1:25" x14ac:dyDescent="0.3">
      <c r="A1366" s="45">
        <v>1358</v>
      </c>
      <c r="B1366" s="79" t="s">
        <v>1249</v>
      </c>
      <c r="C1366" s="75" t="s">
        <v>3170</v>
      </c>
      <c r="D1366" s="79" t="s">
        <v>1507</v>
      </c>
      <c r="E1366" s="79" t="s">
        <v>3168</v>
      </c>
      <c r="F1366" s="48"/>
      <c r="G1366" s="56"/>
      <c r="H1366" s="56"/>
      <c r="I1366" s="56"/>
      <c r="J1366" s="56"/>
    </row>
    <row r="1367" spans="1:25" x14ac:dyDescent="0.3">
      <c r="A1367" s="45">
        <v>1359</v>
      </c>
      <c r="B1367" s="79" t="s">
        <v>1251</v>
      </c>
      <c r="C1367" s="75" t="s">
        <v>3170</v>
      </c>
      <c r="D1367" s="79" t="s">
        <v>1507</v>
      </c>
      <c r="E1367" s="79" t="s">
        <v>3168</v>
      </c>
      <c r="F1367" s="48"/>
      <c r="G1367" s="56"/>
      <c r="H1367" s="56"/>
      <c r="I1367" s="56"/>
      <c r="J1367" s="56"/>
    </row>
    <row r="1368" spans="1:25" x14ac:dyDescent="0.3">
      <c r="A1368" s="45">
        <v>1360</v>
      </c>
      <c r="B1368" s="79" t="s">
        <v>1252</v>
      </c>
      <c r="C1368" s="75" t="s">
        <v>3170</v>
      </c>
      <c r="D1368" s="79" t="s">
        <v>1507</v>
      </c>
      <c r="E1368" s="79" t="s">
        <v>3168</v>
      </c>
      <c r="F1368" s="48"/>
      <c r="G1368" s="56"/>
      <c r="H1368" s="56"/>
      <c r="I1368" s="56"/>
      <c r="J1368" s="56"/>
    </row>
    <row r="1369" spans="1:25" x14ac:dyDescent="0.3">
      <c r="A1369" s="45">
        <v>1361</v>
      </c>
      <c r="B1369" s="79" t="s">
        <v>1253</v>
      </c>
      <c r="C1369" s="75" t="s">
        <v>3170</v>
      </c>
      <c r="D1369" s="79" t="s">
        <v>1507</v>
      </c>
      <c r="E1369" s="79" t="s">
        <v>3168</v>
      </c>
      <c r="F1369" s="48"/>
      <c r="G1369" s="56"/>
      <c r="H1369" s="56"/>
      <c r="I1369" s="56"/>
      <c r="J1369" s="56"/>
    </row>
    <row r="1370" spans="1:25" x14ac:dyDescent="0.3">
      <c r="A1370" s="45">
        <v>1362</v>
      </c>
      <c r="B1370" s="79" t="s">
        <v>1254</v>
      </c>
      <c r="C1370" s="75" t="s">
        <v>3170</v>
      </c>
      <c r="D1370" s="79" t="s">
        <v>1507</v>
      </c>
      <c r="E1370" s="79" t="s">
        <v>3168</v>
      </c>
      <c r="F1370" s="48"/>
      <c r="G1370" s="56"/>
      <c r="H1370" s="56"/>
      <c r="I1370" s="56"/>
      <c r="J1370" s="56"/>
    </row>
    <row r="1371" spans="1:25" x14ac:dyDescent="0.3">
      <c r="A1371" s="45">
        <v>1363</v>
      </c>
      <c r="B1371" s="79" t="s">
        <v>1255</v>
      </c>
      <c r="C1371" s="75" t="s">
        <v>3170</v>
      </c>
      <c r="D1371" s="79" t="s">
        <v>1507</v>
      </c>
      <c r="E1371" s="79" t="s">
        <v>3168</v>
      </c>
      <c r="F1371" s="48"/>
      <c r="G1371" s="56"/>
      <c r="H1371" s="56"/>
      <c r="I1371" s="56"/>
      <c r="J1371" s="56"/>
    </row>
    <row r="1372" spans="1:25" x14ac:dyDescent="0.3">
      <c r="A1372" s="45">
        <v>1364</v>
      </c>
      <c r="B1372" s="79" t="s">
        <v>1256</v>
      </c>
      <c r="C1372" s="75" t="s">
        <v>3170</v>
      </c>
      <c r="D1372" s="79" t="s">
        <v>1507</v>
      </c>
      <c r="E1372" s="79" t="s">
        <v>3168</v>
      </c>
      <c r="F1372" s="48"/>
      <c r="G1372" s="56"/>
      <c r="H1372" s="56"/>
      <c r="I1372" s="56"/>
      <c r="J1372" s="56"/>
    </row>
    <row r="1373" spans="1:25" x14ac:dyDescent="0.3">
      <c r="A1373" s="45">
        <v>1365</v>
      </c>
      <c r="B1373" s="79" t="s">
        <v>1257</v>
      </c>
      <c r="C1373" s="75" t="s">
        <v>3170</v>
      </c>
      <c r="D1373" s="79" t="s">
        <v>1507</v>
      </c>
      <c r="E1373" s="79" t="s">
        <v>3168</v>
      </c>
      <c r="F1373" s="48"/>
      <c r="G1373" s="56"/>
      <c r="H1373" s="56"/>
      <c r="I1373" s="56"/>
      <c r="J1373" s="56"/>
    </row>
    <row r="1374" spans="1:25" x14ac:dyDescent="0.3">
      <c r="A1374" s="45">
        <v>1366</v>
      </c>
      <c r="B1374" s="79" t="s">
        <v>1259</v>
      </c>
      <c r="C1374" s="75" t="s">
        <v>3170</v>
      </c>
      <c r="D1374" s="79" t="s">
        <v>1507</v>
      </c>
      <c r="E1374" s="79" t="s">
        <v>3168</v>
      </c>
      <c r="F1374" s="48"/>
      <c r="G1374" s="56"/>
      <c r="H1374" s="56"/>
      <c r="I1374" s="56"/>
      <c r="J1374" s="56"/>
    </row>
    <row r="1375" spans="1:25" x14ac:dyDescent="0.3">
      <c r="A1375" s="45">
        <v>1367</v>
      </c>
      <c r="B1375" s="79" t="s">
        <v>1258</v>
      </c>
      <c r="C1375" s="75" t="s">
        <v>3170</v>
      </c>
      <c r="D1375" s="79" t="s">
        <v>1507</v>
      </c>
      <c r="E1375" s="79" t="s">
        <v>3168</v>
      </c>
      <c r="F1375" s="48"/>
      <c r="G1375" s="56"/>
      <c r="H1375" s="56"/>
      <c r="I1375" s="56"/>
      <c r="J1375" s="56"/>
    </row>
    <row r="1376" spans="1:25" x14ac:dyDescent="0.3">
      <c r="A1376" s="45">
        <v>1368</v>
      </c>
      <c r="B1376" s="79" t="s">
        <v>1260</v>
      </c>
      <c r="C1376" s="75" t="s">
        <v>3170</v>
      </c>
      <c r="D1376" s="79" t="s">
        <v>1507</v>
      </c>
      <c r="E1376" s="79" t="s">
        <v>3168</v>
      </c>
      <c r="F1376" s="48"/>
      <c r="G1376" s="56"/>
      <c r="H1376" s="56"/>
      <c r="I1376" s="56"/>
      <c r="J1376" s="56"/>
    </row>
    <row r="1377" spans="1:10" x14ac:dyDescent="0.3">
      <c r="A1377" s="45">
        <v>1369</v>
      </c>
      <c r="B1377" s="79" t="s">
        <v>1261</v>
      </c>
      <c r="C1377" s="75" t="s">
        <v>3170</v>
      </c>
      <c r="D1377" s="79" t="s">
        <v>1507</v>
      </c>
      <c r="E1377" s="79" t="s">
        <v>3168</v>
      </c>
      <c r="F1377" s="48"/>
      <c r="G1377" s="56"/>
      <c r="H1377" s="56"/>
      <c r="I1377" s="56"/>
      <c r="J1377" s="56"/>
    </row>
    <row r="1378" spans="1:10" x14ac:dyDescent="0.3">
      <c r="A1378" s="45">
        <v>1370</v>
      </c>
      <c r="B1378" s="79" t="s">
        <v>1262</v>
      </c>
      <c r="C1378" s="75" t="s">
        <v>3170</v>
      </c>
      <c r="D1378" s="79" t="s">
        <v>1507</v>
      </c>
      <c r="E1378" s="79" t="s">
        <v>3168</v>
      </c>
      <c r="F1378" s="48"/>
      <c r="G1378" s="56"/>
      <c r="H1378" s="56"/>
      <c r="I1378" s="56"/>
      <c r="J1378" s="56"/>
    </row>
    <row r="1379" spans="1:10" x14ac:dyDescent="0.3">
      <c r="A1379" s="45">
        <v>1371</v>
      </c>
      <c r="B1379" s="79" t="s">
        <v>1263</v>
      </c>
      <c r="C1379" s="75" t="s">
        <v>3170</v>
      </c>
      <c r="D1379" s="79" t="s">
        <v>1507</v>
      </c>
      <c r="E1379" s="79" t="s">
        <v>3168</v>
      </c>
      <c r="F1379" s="48"/>
      <c r="G1379" s="56"/>
      <c r="H1379" s="56"/>
      <c r="I1379" s="56"/>
      <c r="J1379" s="56"/>
    </row>
    <row r="1380" spans="1:10" x14ac:dyDescent="0.3">
      <c r="A1380" s="45">
        <v>1372</v>
      </c>
      <c r="B1380" s="79" t="s">
        <v>1264</v>
      </c>
      <c r="C1380" s="75" t="s">
        <v>3170</v>
      </c>
      <c r="D1380" s="79" t="s">
        <v>1507</v>
      </c>
      <c r="E1380" s="79" t="s">
        <v>3168</v>
      </c>
      <c r="F1380" s="48"/>
      <c r="G1380" s="56"/>
      <c r="H1380" s="56"/>
      <c r="I1380" s="56"/>
      <c r="J1380" s="56"/>
    </row>
    <row r="1381" spans="1:10" x14ac:dyDescent="0.3">
      <c r="A1381" s="45">
        <v>1373</v>
      </c>
      <c r="B1381" s="79" t="s">
        <v>1265</v>
      </c>
      <c r="C1381" s="75" t="s">
        <v>3170</v>
      </c>
      <c r="D1381" s="79" t="s">
        <v>1507</v>
      </c>
      <c r="E1381" s="79" t="s">
        <v>3168</v>
      </c>
      <c r="F1381" s="48"/>
      <c r="G1381" s="56"/>
      <c r="H1381" s="56"/>
      <c r="I1381" s="56"/>
      <c r="J1381" s="56"/>
    </row>
    <row r="1382" spans="1:10" x14ac:dyDescent="0.3">
      <c r="A1382" s="45">
        <v>1374</v>
      </c>
      <c r="B1382" s="79" t="s">
        <v>1266</v>
      </c>
      <c r="C1382" s="75" t="s">
        <v>3170</v>
      </c>
      <c r="D1382" s="79" t="s">
        <v>1507</v>
      </c>
      <c r="E1382" s="79" t="s">
        <v>3168</v>
      </c>
      <c r="F1382" s="48"/>
      <c r="G1382" s="56"/>
      <c r="H1382" s="56"/>
      <c r="I1382" s="56"/>
      <c r="J1382" s="56"/>
    </row>
    <row r="1383" spans="1:10" x14ac:dyDescent="0.3">
      <c r="A1383" s="45">
        <v>1375</v>
      </c>
      <c r="B1383" s="79" t="s">
        <v>1267</v>
      </c>
      <c r="C1383" s="75" t="s">
        <v>3170</v>
      </c>
      <c r="D1383" s="79" t="s">
        <v>1507</v>
      </c>
      <c r="E1383" s="79" t="s">
        <v>3168</v>
      </c>
      <c r="F1383" s="48"/>
      <c r="G1383" s="56"/>
      <c r="H1383" s="56"/>
      <c r="I1383" s="56"/>
      <c r="J1383" s="56"/>
    </row>
    <row r="1384" spans="1:10" x14ac:dyDescent="0.3">
      <c r="A1384" s="45">
        <v>1376</v>
      </c>
      <c r="B1384" s="79" t="s">
        <v>1268</v>
      </c>
      <c r="C1384" s="75" t="s">
        <v>3170</v>
      </c>
      <c r="D1384" s="79" t="s">
        <v>1507</v>
      </c>
      <c r="E1384" s="79" t="s">
        <v>3168</v>
      </c>
      <c r="F1384" s="48"/>
      <c r="G1384" s="56"/>
      <c r="H1384" s="56"/>
      <c r="I1384" s="56"/>
      <c r="J1384" s="56"/>
    </row>
    <row r="1385" spans="1:10" x14ac:dyDescent="0.3">
      <c r="A1385" s="45">
        <v>1377</v>
      </c>
      <c r="B1385" s="79" t="s">
        <v>1508</v>
      </c>
      <c r="C1385" s="75" t="s">
        <v>3170</v>
      </c>
      <c r="D1385" s="79" t="s">
        <v>1507</v>
      </c>
      <c r="E1385" s="79" t="s">
        <v>3168</v>
      </c>
      <c r="F1385" s="48"/>
      <c r="G1385" s="56"/>
      <c r="H1385" s="56"/>
      <c r="I1385" s="56"/>
      <c r="J1385" s="56"/>
    </row>
    <row r="1386" spans="1:10" x14ac:dyDescent="0.3">
      <c r="A1386" s="45">
        <v>1378</v>
      </c>
      <c r="B1386" s="79" t="s">
        <v>1270</v>
      </c>
      <c r="C1386" s="75" t="s">
        <v>3170</v>
      </c>
      <c r="D1386" s="79" t="s">
        <v>1507</v>
      </c>
      <c r="E1386" s="79" t="s">
        <v>3168</v>
      </c>
      <c r="F1386" s="48"/>
      <c r="G1386" s="56"/>
      <c r="H1386" s="56"/>
      <c r="I1386" s="56"/>
      <c r="J1386" s="56"/>
    </row>
    <row r="1387" spans="1:10" x14ac:dyDescent="0.3">
      <c r="A1387" s="45">
        <v>1379</v>
      </c>
      <c r="B1387" s="79" t="s">
        <v>1269</v>
      </c>
      <c r="C1387" s="75" t="s">
        <v>3170</v>
      </c>
      <c r="D1387" s="79" t="s">
        <v>1507</v>
      </c>
      <c r="E1387" s="79" t="s">
        <v>3168</v>
      </c>
      <c r="F1387" s="48"/>
      <c r="G1387" s="56"/>
      <c r="H1387" s="56"/>
      <c r="I1387" s="56"/>
      <c r="J1387" s="56"/>
    </row>
    <row r="1388" spans="1:10" x14ac:dyDescent="0.3">
      <c r="A1388" s="45">
        <v>1380</v>
      </c>
      <c r="B1388" s="79" t="s">
        <v>1271</v>
      </c>
      <c r="C1388" s="75" t="s">
        <v>3170</v>
      </c>
      <c r="D1388" s="79" t="s">
        <v>1507</v>
      </c>
      <c r="E1388" s="79" t="s">
        <v>3168</v>
      </c>
      <c r="F1388" s="48"/>
      <c r="G1388" s="56"/>
      <c r="H1388" s="56"/>
      <c r="I1388" s="56"/>
      <c r="J1388" s="56"/>
    </row>
    <row r="1389" spans="1:10" x14ac:dyDescent="0.3">
      <c r="A1389" s="45">
        <v>1381</v>
      </c>
      <c r="B1389" s="79" t="s">
        <v>1272</v>
      </c>
      <c r="C1389" s="75" t="s">
        <v>3170</v>
      </c>
      <c r="D1389" s="79" t="s">
        <v>1507</v>
      </c>
      <c r="E1389" s="79" t="s">
        <v>3168</v>
      </c>
      <c r="F1389" s="48"/>
      <c r="G1389" s="56"/>
      <c r="H1389" s="56"/>
      <c r="I1389" s="56"/>
      <c r="J1389" s="56"/>
    </row>
    <row r="1390" spans="1:10" x14ac:dyDescent="0.3">
      <c r="A1390" s="45">
        <v>1382</v>
      </c>
      <c r="B1390" s="79" t="s">
        <v>1273</v>
      </c>
      <c r="C1390" s="75" t="s">
        <v>3170</v>
      </c>
      <c r="D1390" s="79" t="s">
        <v>1507</v>
      </c>
      <c r="E1390" s="79" t="s">
        <v>3168</v>
      </c>
      <c r="F1390" s="48"/>
      <c r="G1390" s="56"/>
      <c r="H1390" s="56"/>
      <c r="I1390" s="56"/>
      <c r="J1390" s="56"/>
    </row>
    <row r="1391" spans="1:10" x14ac:dyDescent="0.3">
      <c r="A1391" s="45">
        <v>1383</v>
      </c>
      <c r="B1391" s="79" t="s">
        <v>1274</v>
      </c>
      <c r="C1391" s="75" t="s">
        <v>3170</v>
      </c>
      <c r="D1391" s="79" t="s">
        <v>1507</v>
      </c>
      <c r="E1391" s="79" t="s">
        <v>3168</v>
      </c>
      <c r="F1391" s="48"/>
      <c r="G1391" s="56"/>
      <c r="H1391" s="56"/>
      <c r="I1391" s="56"/>
      <c r="J1391" s="56"/>
    </row>
    <row r="1392" spans="1:10" x14ac:dyDescent="0.3">
      <c r="A1392" s="45">
        <v>1384</v>
      </c>
      <c r="B1392" s="79" t="s">
        <v>1275</v>
      </c>
      <c r="C1392" s="75" t="s">
        <v>3170</v>
      </c>
      <c r="D1392" s="79" t="s">
        <v>1507</v>
      </c>
      <c r="E1392" s="79" t="s">
        <v>3168</v>
      </c>
      <c r="F1392" s="48"/>
      <c r="G1392" s="56"/>
      <c r="H1392" s="56"/>
      <c r="I1392" s="56"/>
      <c r="J1392" s="56"/>
    </row>
    <row r="1393" spans="1:10" x14ac:dyDescent="0.3">
      <c r="A1393" s="45">
        <v>1385</v>
      </c>
      <c r="B1393" s="79" t="s">
        <v>1276</v>
      </c>
      <c r="C1393" s="75" t="s">
        <v>3170</v>
      </c>
      <c r="D1393" s="79" t="s">
        <v>1507</v>
      </c>
      <c r="E1393" s="79" t="s">
        <v>3168</v>
      </c>
      <c r="F1393" s="48"/>
      <c r="G1393" s="56"/>
      <c r="H1393" s="56"/>
      <c r="I1393" s="56"/>
      <c r="J1393" s="56"/>
    </row>
    <row r="1394" spans="1:10" x14ac:dyDescent="0.3">
      <c r="A1394" s="45">
        <v>1386</v>
      </c>
      <c r="B1394" s="79" t="s">
        <v>1277</v>
      </c>
      <c r="C1394" s="75" t="s">
        <v>3170</v>
      </c>
      <c r="D1394" s="79" t="s">
        <v>1507</v>
      </c>
      <c r="E1394" s="79" t="s">
        <v>3168</v>
      </c>
      <c r="F1394" s="48"/>
      <c r="G1394" s="56"/>
      <c r="H1394" s="56"/>
      <c r="I1394" s="56"/>
      <c r="J1394" s="56"/>
    </row>
    <row r="1395" spans="1:10" x14ac:dyDescent="0.3">
      <c r="A1395" s="45">
        <v>1387</v>
      </c>
      <c r="B1395" s="79" t="s">
        <v>1278</v>
      </c>
      <c r="C1395" s="75" t="s">
        <v>3170</v>
      </c>
      <c r="D1395" s="79" t="s">
        <v>1507</v>
      </c>
      <c r="E1395" s="79" t="s">
        <v>3168</v>
      </c>
      <c r="F1395" s="48"/>
      <c r="G1395" s="56"/>
      <c r="H1395" s="56"/>
      <c r="I1395" s="56"/>
      <c r="J1395" s="56"/>
    </row>
    <row r="1396" spans="1:10" x14ac:dyDescent="0.3">
      <c r="A1396" s="45">
        <v>1388</v>
      </c>
      <c r="B1396" s="79" t="s">
        <v>1279</v>
      </c>
      <c r="C1396" s="75" t="s">
        <v>3170</v>
      </c>
      <c r="D1396" s="79" t="s">
        <v>1507</v>
      </c>
      <c r="E1396" s="79" t="s">
        <v>3168</v>
      </c>
      <c r="F1396" s="48"/>
      <c r="G1396" s="56"/>
      <c r="H1396" s="56"/>
      <c r="I1396" s="56"/>
      <c r="J1396" s="56"/>
    </row>
    <row r="1397" spans="1:10" x14ac:dyDescent="0.3">
      <c r="A1397" s="45">
        <v>1389</v>
      </c>
      <c r="B1397" s="79" t="s">
        <v>1280</v>
      </c>
      <c r="C1397" s="75" t="s">
        <v>3170</v>
      </c>
      <c r="D1397" s="79" t="s">
        <v>1507</v>
      </c>
      <c r="E1397" s="79" t="s">
        <v>3168</v>
      </c>
      <c r="F1397" s="48"/>
      <c r="G1397" s="56"/>
      <c r="H1397" s="56"/>
      <c r="I1397" s="56"/>
      <c r="J1397" s="56"/>
    </row>
    <row r="1398" spans="1:10" x14ac:dyDescent="0.3">
      <c r="A1398" s="45">
        <v>1390</v>
      </c>
      <c r="B1398" s="79" t="s">
        <v>1281</v>
      </c>
      <c r="C1398" s="75" t="s">
        <v>3170</v>
      </c>
      <c r="D1398" s="79" t="s">
        <v>1507</v>
      </c>
      <c r="E1398" s="79" t="s">
        <v>3168</v>
      </c>
      <c r="F1398" s="48"/>
      <c r="G1398" s="56"/>
      <c r="H1398" s="56"/>
      <c r="I1398" s="56"/>
      <c r="J1398" s="56"/>
    </row>
    <row r="1399" spans="1:10" x14ac:dyDescent="0.3">
      <c r="A1399" s="45">
        <v>1391</v>
      </c>
      <c r="B1399" s="79" t="s">
        <v>1282</v>
      </c>
      <c r="C1399" s="75" t="s">
        <v>3170</v>
      </c>
      <c r="D1399" s="79" t="s">
        <v>1507</v>
      </c>
      <c r="E1399" s="79" t="s">
        <v>3168</v>
      </c>
      <c r="F1399" s="48"/>
      <c r="G1399" s="56"/>
      <c r="H1399" s="56"/>
      <c r="I1399" s="56"/>
      <c r="J1399" s="56"/>
    </row>
    <row r="1400" spans="1:10" x14ac:dyDescent="0.3">
      <c r="A1400" s="45">
        <v>1392</v>
      </c>
      <c r="B1400" s="79" t="s">
        <v>1283</v>
      </c>
      <c r="C1400" s="75" t="s">
        <v>3170</v>
      </c>
      <c r="D1400" s="79" t="s">
        <v>1507</v>
      </c>
      <c r="E1400" s="79" t="s">
        <v>3168</v>
      </c>
      <c r="F1400" s="48"/>
      <c r="G1400" s="56"/>
      <c r="H1400" s="56"/>
      <c r="I1400" s="56"/>
      <c r="J1400" s="56"/>
    </row>
    <row r="1401" spans="1:10" x14ac:dyDescent="0.3">
      <c r="A1401" s="45">
        <v>1393</v>
      </c>
      <c r="B1401" s="79" t="s">
        <v>1284</v>
      </c>
      <c r="C1401" s="75" t="s">
        <v>3170</v>
      </c>
      <c r="D1401" s="79" t="s">
        <v>1507</v>
      </c>
      <c r="E1401" s="79" t="s">
        <v>3168</v>
      </c>
      <c r="F1401" s="48"/>
      <c r="G1401" s="56"/>
      <c r="H1401" s="56"/>
      <c r="I1401" s="56"/>
      <c r="J1401" s="56"/>
    </row>
    <row r="1402" spans="1:10" x14ac:dyDescent="0.3">
      <c r="A1402" s="45">
        <v>1394</v>
      </c>
      <c r="B1402" s="79" t="s">
        <v>1285</v>
      </c>
      <c r="C1402" s="75" t="s">
        <v>3170</v>
      </c>
      <c r="D1402" s="79" t="s">
        <v>1507</v>
      </c>
      <c r="E1402" s="79" t="s">
        <v>3168</v>
      </c>
      <c r="F1402" s="48"/>
      <c r="G1402" s="56"/>
      <c r="H1402" s="56"/>
      <c r="I1402" s="56"/>
      <c r="J1402" s="56"/>
    </row>
    <row r="1403" spans="1:10" x14ac:dyDescent="0.3">
      <c r="A1403" s="45">
        <v>1395</v>
      </c>
      <c r="B1403" s="79" t="s">
        <v>1286</v>
      </c>
      <c r="C1403" s="75" t="s">
        <v>3170</v>
      </c>
      <c r="D1403" s="79" t="s">
        <v>1507</v>
      </c>
      <c r="E1403" s="79" t="s">
        <v>3168</v>
      </c>
      <c r="F1403" s="48"/>
      <c r="G1403" s="56"/>
      <c r="H1403" s="56"/>
      <c r="I1403" s="56"/>
      <c r="J1403" s="56"/>
    </row>
    <row r="1404" spans="1:10" x14ac:dyDescent="0.3">
      <c r="A1404" s="45">
        <v>1396</v>
      </c>
      <c r="B1404" s="79" t="s">
        <v>1287</v>
      </c>
      <c r="C1404" s="75" t="s">
        <v>3170</v>
      </c>
      <c r="D1404" s="79" t="s">
        <v>1507</v>
      </c>
      <c r="E1404" s="79" t="s">
        <v>3168</v>
      </c>
      <c r="F1404" s="48"/>
      <c r="G1404" s="56"/>
      <c r="H1404" s="56"/>
      <c r="I1404" s="56"/>
      <c r="J1404" s="56"/>
    </row>
    <row r="1405" spans="1:10" x14ac:dyDescent="0.3">
      <c r="A1405" s="45">
        <v>1397</v>
      </c>
      <c r="B1405" s="79" t="s">
        <v>1288</v>
      </c>
      <c r="C1405" s="75" t="s">
        <v>3170</v>
      </c>
      <c r="D1405" s="79" t="s">
        <v>1507</v>
      </c>
      <c r="E1405" s="79" t="s">
        <v>3168</v>
      </c>
      <c r="F1405" s="48"/>
      <c r="G1405" s="56"/>
      <c r="H1405" s="56"/>
      <c r="I1405" s="56"/>
      <c r="J1405" s="56"/>
    </row>
    <row r="1406" spans="1:10" x14ac:dyDescent="0.3">
      <c r="A1406" s="45">
        <v>1398</v>
      </c>
      <c r="B1406" s="79" t="s">
        <v>1289</v>
      </c>
      <c r="C1406" s="75" t="s">
        <v>3170</v>
      </c>
      <c r="D1406" s="79" t="s">
        <v>1507</v>
      </c>
      <c r="E1406" s="79" t="s">
        <v>3168</v>
      </c>
      <c r="F1406" s="48"/>
      <c r="G1406" s="56"/>
      <c r="H1406" s="56"/>
      <c r="I1406" s="56"/>
      <c r="J1406" s="56"/>
    </row>
    <row r="1407" spans="1:10" x14ac:dyDescent="0.3">
      <c r="A1407" s="45">
        <v>1399</v>
      </c>
      <c r="B1407" s="79" t="s">
        <v>1290</v>
      </c>
      <c r="C1407" s="75" t="s">
        <v>3170</v>
      </c>
      <c r="D1407" s="79" t="s">
        <v>1507</v>
      </c>
      <c r="E1407" s="79" t="s">
        <v>3168</v>
      </c>
      <c r="F1407" s="48"/>
      <c r="G1407" s="56"/>
      <c r="H1407" s="56"/>
      <c r="I1407" s="56"/>
      <c r="J1407" s="56"/>
    </row>
    <row r="1408" spans="1:10" x14ac:dyDescent="0.3">
      <c r="A1408" s="45">
        <v>1400</v>
      </c>
      <c r="B1408" s="79" t="s">
        <v>1291</v>
      </c>
      <c r="C1408" s="75" t="s">
        <v>3170</v>
      </c>
      <c r="D1408" s="79"/>
      <c r="E1408" s="79" t="s">
        <v>3168</v>
      </c>
      <c r="F1408" s="48"/>
      <c r="G1408" s="56"/>
      <c r="H1408" s="56"/>
      <c r="I1408" s="56"/>
      <c r="J1408" s="56"/>
    </row>
    <row r="1409" spans="1:10" x14ac:dyDescent="0.3">
      <c r="A1409" s="45">
        <v>1401</v>
      </c>
      <c r="B1409" s="79" t="s">
        <v>1292</v>
      </c>
      <c r="C1409" s="75" t="s">
        <v>3170</v>
      </c>
      <c r="D1409" s="79"/>
      <c r="E1409" s="79" t="s">
        <v>3168</v>
      </c>
      <c r="F1409" s="48"/>
      <c r="G1409" s="56"/>
      <c r="H1409" s="56"/>
      <c r="I1409" s="56"/>
      <c r="J1409" s="56"/>
    </row>
    <row r="1410" spans="1:10" x14ac:dyDescent="0.3">
      <c r="A1410" s="45">
        <v>1402</v>
      </c>
      <c r="B1410" s="79" t="s">
        <v>1293</v>
      </c>
      <c r="C1410" s="75" t="s">
        <v>3170</v>
      </c>
      <c r="D1410" s="79"/>
      <c r="E1410" s="79" t="s">
        <v>3168</v>
      </c>
      <c r="F1410" s="48"/>
      <c r="G1410" s="56"/>
      <c r="H1410" s="56"/>
      <c r="I1410" s="56"/>
      <c r="J1410" s="56"/>
    </row>
    <row r="1411" spans="1:10" x14ac:dyDescent="0.3">
      <c r="A1411" s="45">
        <v>1403</v>
      </c>
      <c r="B1411" s="79" t="s">
        <v>1294</v>
      </c>
      <c r="C1411" s="75" t="s">
        <v>3170</v>
      </c>
      <c r="D1411" s="79"/>
      <c r="E1411" s="79" t="s">
        <v>3168</v>
      </c>
      <c r="F1411" s="48"/>
      <c r="G1411" s="56"/>
      <c r="H1411" s="56"/>
      <c r="I1411" s="56"/>
      <c r="J1411" s="56"/>
    </row>
    <row r="1412" spans="1:10" x14ac:dyDescent="0.3">
      <c r="A1412" s="45">
        <v>1404</v>
      </c>
      <c r="B1412" s="79" t="s">
        <v>1295</v>
      </c>
      <c r="C1412" s="75" t="s">
        <v>3170</v>
      </c>
      <c r="D1412" s="79"/>
      <c r="E1412" s="79" t="s">
        <v>3168</v>
      </c>
      <c r="F1412" s="48"/>
      <c r="G1412" s="56"/>
      <c r="H1412" s="56"/>
      <c r="I1412" s="56"/>
      <c r="J1412" s="56"/>
    </row>
    <row r="1413" spans="1:10" x14ac:dyDescent="0.3">
      <c r="A1413" s="45">
        <v>1405</v>
      </c>
      <c r="B1413" s="79" t="s">
        <v>1296</v>
      </c>
      <c r="C1413" s="75" t="s">
        <v>3170</v>
      </c>
      <c r="D1413" s="79"/>
      <c r="E1413" s="79" t="s">
        <v>3168</v>
      </c>
      <c r="F1413" s="48"/>
      <c r="G1413" s="56"/>
      <c r="H1413" s="56"/>
      <c r="I1413" s="56"/>
      <c r="J1413" s="56"/>
    </row>
    <row r="1414" spans="1:10" x14ac:dyDescent="0.3">
      <c r="A1414" s="45">
        <v>1406</v>
      </c>
      <c r="B1414" s="79" t="s">
        <v>1297</v>
      </c>
      <c r="C1414" s="75" t="s">
        <v>3170</v>
      </c>
      <c r="D1414" s="79"/>
      <c r="E1414" s="79" t="s">
        <v>3168</v>
      </c>
      <c r="F1414" s="48"/>
      <c r="G1414" s="56"/>
      <c r="H1414" s="56"/>
      <c r="I1414" s="56"/>
      <c r="J1414" s="56"/>
    </row>
    <row r="1415" spans="1:10" x14ac:dyDescent="0.3">
      <c r="A1415" s="45">
        <v>1407</v>
      </c>
      <c r="B1415" s="79" t="s">
        <v>1298</v>
      </c>
      <c r="C1415" s="75" t="s">
        <v>3170</v>
      </c>
      <c r="D1415" s="79"/>
      <c r="E1415" s="79" t="s">
        <v>3168</v>
      </c>
      <c r="F1415" s="48"/>
      <c r="G1415" s="56"/>
      <c r="H1415" s="56"/>
      <c r="I1415" s="56"/>
      <c r="J1415" s="56"/>
    </row>
    <row r="1416" spans="1:10" x14ac:dyDescent="0.3">
      <c r="A1416" s="45">
        <v>1408</v>
      </c>
      <c r="B1416" s="79" t="s">
        <v>1299</v>
      </c>
      <c r="C1416" s="75" t="s">
        <v>3170</v>
      </c>
      <c r="D1416" s="79"/>
      <c r="E1416" s="79" t="s">
        <v>3168</v>
      </c>
      <c r="F1416" s="48"/>
      <c r="G1416" s="56"/>
      <c r="H1416" s="56"/>
      <c r="I1416" s="56"/>
      <c r="J1416" s="56"/>
    </row>
    <row r="1417" spans="1:10" x14ac:dyDescent="0.3">
      <c r="A1417" s="45">
        <v>1409</v>
      </c>
      <c r="B1417" s="79" t="s">
        <v>1300</v>
      </c>
      <c r="C1417" s="75" t="s">
        <v>3170</v>
      </c>
      <c r="D1417" s="79"/>
      <c r="E1417" s="79" t="s">
        <v>3168</v>
      </c>
      <c r="F1417" s="48"/>
      <c r="G1417" s="56"/>
      <c r="H1417" s="56"/>
      <c r="I1417" s="56"/>
      <c r="J1417" s="56"/>
    </row>
    <row r="1418" spans="1:10" x14ac:dyDescent="0.3">
      <c r="A1418" s="45">
        <v>1410</v>
      </c>
      <c r="B1418" s="79" t="s">
        <v>1301</v>
      </c>
      <c r="C1418" s="75" t="s">
        <v>3170</v>
      </c>
      <c r="D1418" s="79"/>
      <c r="E1418" s="79" t="s">
        <v>3168</v>
      </c>
      <c r="F1418" s="48"/>
      <c r="G1418" s="56"/>
      <c r="H1418" s="56"/>
      <c r="I1418" s="56"/>
      <c r="J1418" s="56"/>
    </row>
    <row r="1419" spans="1:10" x14ac:dyDescent="0.3">
      <c r="A1419" s="45">
        <v>1411</v>
      </c>
      <c r="B1419" s="79" t="s">
        <v>1302</v>
      </c>
      <c r="C1419" s="75" t="s">
        <v>3170</v>
      </c>
      <c r="D1419" s="79"/>
      <c r="E1419" s="79" t="s">
        <v>3168</v>
      </c>
      <c r="F1419" s="48"/>
      <c r="G1419" s="56"/>
      <c r="H1419" s="56"/>
      <c r="I1419" s="56"/>
      <c r="J1419" s="56"/>
    </row>
    <row r="1420" spans="1:10" x14ac:dyDescent="0.3">
      <c r="A1420" s="45">
        <v>1412</v>
      </c>
      <c r="B1420" s="79" t="s">
        <v>1303</v>
      </c>
      <c r="C1420" s="75" t="s">
        <v>3170</v>
      </c>
      <c r="D1420" s="79"/>
      <c r="E1420" s="79" t="s">
        <v>3168</v>
      </c>
      <c r="F1420" s="48"/>
      <c r="G1420" s="56"/>
      <c r="H1420" s="56"/>
      <c r="I1420" s="56"/>
      <c r="J1420" s="56"/>
    </row>
    <row r="1421" spans="1:10" x14ac:dyDescent="0.3">
      <c r="A1421" s="45">
        <v>1413</v>
      </c>
      <c r="B1421" s="79" t="s">
        <v>1304</v>
      </c>
      <c r="C1421" s="75" t="s">
        <v>3170</v>
      </c>
      <c r="D1421" s="79"/>
      <c r="E1421" s="79" t="s">
        <v>3168</v>
      </c>
      <c r="F1421" s="48"/>
      <c r="G1421" s="56"/>
      <c r="H1421" s="56"/>
      <c r="I1421" s="56"/>
      <c r="J1421" s="56"/>
    </row>
    <row r="1422" spans="1:10" x14ac:dyDescent="0.3">
      <c r="A1422" s="45">
        <v>1414</v>
      </c>
      <c r="B1422" s="79" t="s">
        <v>1305</v>
      </c>
      <c r="C1422" s="75" t="s">
        <v>3170</v>
      </c>
      <c r="D1422" s="79"/>
      <c r="E1422" s="79" t="s">
        <v>3168</v>
      </c>
      <c r="F1422" s="48"/>
      <c r="G1422" s="56"/>
      <c r="H1422" s="56"/>
      <c r="I1422" s="56"/>
      <c r="J1422" s="56"/>
    </row>
    <row r="1423" spans="1:10" x14ac:dyDescent="0.3">
      <c r="A1423" s="45">
        <v>1415</v>
      </c>
      <c r="B1423" s="79" t="s">
        <v>1306</v>
      </c>
      <c r="C1423" s="75" t="s">
        <v>3170</v>
      </c>
      <c r="D1423" s="79"/>
      <c r="E1423" s="79" t="s">
        <v>3168</v>
      </c>
      <c r="F1423" s="48"/>
      <c r="G1423" s="56"/>
      <c r="H1423" s="56"/>
      <c r="I1423" s="56"/>
      <c r="J1423" s="56"/>
    </row>
    <row r="1424" spans="1:10" x14ac:dyDescent="0.3">
      <c r="A1424" s="45">
        <v>1416</v>
      </c>
      <c r="B1424" s="79" t="s">
        <v>1307</v>
      </c>
      <c r="C1424" s="75" t="s">
        <v>3170</v>
      </c>
      <c r="D1424" s="79"/>
      <c r="E1424" s="79" t="s">
        <v>3168</v>
      </c>
      <c r="F1424" s="48"/>
      <c r="G1424" s="56"/>
      <c r="H1424" s="56"/>
      <c r="I1424" s="56"/>
      <c r="J1424" s="56"/>
    </row>
    <row r="1425" spans="1:10" x14ac:dyDescent="0.3">
      <c r="A1425" s="45">
        <v>1417</v>
      </c>
      <c r="B1425" s="79" t="s">
        <v>1308</v>
      </c>
      <c r="C1425" s="75" t="s">
        <v>3170</v>
      </c>
      <c r="D1425" s="79"/>
      <c r="E1425" s="79" t="s">
        <v>3168</v>
      </c>
      <c r="F1425" s="48"/>
      <c r="G1425" s="56"/>
      <c r="H1425" s="56"/>
      <c r="I1425" s="56"/>
      <c r="J1425" s="56"/>
    </row>
    <row r="1426" spans="1:10" x14ac:dyDescent="0.3">
      <c r="A1426" s="45">
        <v>1418</v>
      </c>
      <c r="B1426" s="79" t="s">
        <v>1309</v>
      </c>
      <c r="C1426" s="75" t="s">
        <v>3170</v>
      </c>
      <c r="D1426" s="79"/>
      <c r="E1426" s="79" t="s">
        <v>3168</v>
      </c>
      <c r="F1426" s="48"/>
      <c r="G1426" s="56"/>
      <c r="H1426" s="56"/>
      <c r="I1426" s="56"/>
      <c r="J1426" s="56"/>
    </row>
    <row r="1427" spans="1:10" x14ac:dyDescent="0.3">
      <c r="A1427" s="45">
        <v>1419</v>
      </c>
      <c r="B1427" s="79" t="s">
        <v>1310</v>
      </c>
      <c r="C1427" s="75" t="s">
        <v>3170</v>
      </c>
      <c r="D1427" s="79"/>
      <c r="E1427" s="79" t="s">
        <v>3168</v>
      </c>
      <c r="F1427" s="48"/>
      <c r="G1427" s="56"/>
      <c r="H1427" s="56"/>
      <c r="I1427" s="56"/>
      <c r="J1427" s="56"/>
    </row>
    <row r="1428" spans="1:10" x14ac:dyDescent="0.3">
      <c r="A1428" s="45">
        <v>1420</v>
      </c>
      <c r="B1428" s="79" t="s">
        <v>1311</v>
      </c>
      <c r="C1428" s="75" t="s">
        <v>3170</v>
      </c>
      <c r="D1428" s="79"/>
      <c r="E1428" s="79" t="s">
        <v>3168</v>
      </c>
      <c r="F1428" s="48"/>
      <c r="G1428" s="56"/>
      <c r="H1428" s="56"/>
      <c r="I1428" s="56"/>
      <c r="J1428" s="56"/>
    </row>
    <row r="1429" spans="1:10" x14ac:dyDescent="0.3">
      <c r="A1429" s="45">
        <v>1421</v>
      </c>
      <c r="B1429" s="79" t="s">
        <v>1312</v>
      </c>
      <c r="C1429" s="75" t="s">
        <v>3170</v>
      </c>
      <c r="D1429" s="79"/>
      <c r="E1429" s="79" t="s">
        <v>3168</v>
      </c>
      <c r="F1429" s="48"/>
      <c r="G1429" s="56"/>
      <c r="H1429" s="56"/>
      <c r="I1429" s="56"/>
      <c r="J1429" s="56"/>
    </row>
    <row r="1430" spans="1:10" x14ac:dyDescent="0.3">
      <c r="A1430" s="45">
        <v>1422</v>
      </c>
      <c r="B1430" s="79" t="s">
        <v>1313</v>
      </c>
      <c r="C1430" s="75" t="s">
        <v>3170</v>
      </c>
      <c r="D1430" s="79"/>
      <c r="E1430" s="79" t="s">
        <v>3168</v>
      </c>
      <c r="F1430" s="48"/>
      <c r="G1430" s="56"/>
      <c r="H1430" s="56"/>
      <c r="I1430" s="56"/>
      <c r="J1430" s="56"/>
    </row>
    <row r="1431" spans="1:10" x14ac:dyDescent="0.3">
      <c r="A1431" s="45">
        <v>1423</v>
      </c>
      <c r="B1431" s="79" t="s">
        <v>1314</v>
      </c>
      <c r="C1431" s="75" t="s">
        <v>3170</v>
      </c>
      <c r="D1431" s="79"/>
      <c r="E1431" s="79" t="s">
        <v>3168</v>
      </c>
      <c r="F1431" s="48"/>
      <c r="G1431" s="56"/>
      <c r="H1431" s="56"/>
      <c r="I1431" s="56"/>
      <c r="J1431" s="56"/>
    </row>
    <row r="1432" spans="1:10" x14ac:dyDescent="0.3">
      <c r="A1432" s="45">
        <v>1424</v>
      </c>
      <c r="B1432" s="79" t="s">
        <v>1315</v>
      </c>
      <c r="C1432" s="75" t="s">
        <v>3170</v>
      </c>
      <c r="D1432" s="79"/>
      <c r="E1432" s="79" t="s">
        <v>3168</v>
      </c>
      <c r="F1432" s="48"/>
      <c r="G1432" s="56"/>
      <c r="H1432" s="56"/>
      <c r="I1432" s="56"/>
      <c r="J1432" s="56"/>
    </row>
    <row r="1433" spans="1:10" x14ac:dyDescent="0.3">
      <c r="A1433" s="45">
        <v>1425</v>
      </c>
      <c r="B1433" s="79" t="s">
        <v>1316</v>
      </c>
      <c r="C1433" s="75" t="s">
        <v>3170</v>
      </c>
      <c r="D1433" s="79"/>
      <c r="E1433" s="79" t="s">
        <v>3168</v>
      </c>
      <c r="F1433" s="48"/>
      <c r="G1433" s="56"/>
      <c r="H1433" s="56"/>
      <c r="I1433" s="56"/>
      <c r="J1433" s="56"/>
    </row>
    <row r="1434" spans="1:10" x14ac:dyDescent="0.3">
      <c r="A1434" s="45">
        <v>1426</v>
      </c>
      <c r="B1434" s="79" t="s">
        <v>1317</v>
      </c>
      <c r="C1434" s="75" t="s">
        <v>3170</v>
      </c>
      <c r="D1434" s="79"/>
      <c r="E1434" s="79" t="s">
        <v>3168</v>
      </c>
      <c r="F1434" s="48"/>
      <c r="G1434" s="56"/>
      <c r="H1434" s="56"/>
      <c r="I1434" s="56"/>
      <c r="J1434" s="56"/>
    </row>
    <row r="1435" spans="1:10" x14ac:dyDescent="0.3">
      <c r="A1435" s="45">
        <v>1427</v>
      </c>
      <c r="B1435" s="79" t="s">
        <v>1318</v>
      </c>
      <c r="C1435" s="75" t="s">
        <v>3170</v>
      </c>
      <c r="D1435" s="79"/>
      <c r="E1435" s="79" t="s">
        <v>3168</v>
      </c>
      <c r="F1435" s="48"/>
      <c r="G1435" s="56"/>
      <c r="H1435" s="56"/>
      <c r="I1435" s="56"/>
      <c r="J1435" s="56"/>
    </row>
    <row r="1436" spans="1:10" x14ac:dyDescent="0.3">
      <c r="A1436" s="45">
        <v>1428</v>
      </c>
      <c r="B1436" s="79" t="s">
        <v>1319</v>
      </c>
      <c r="C1436" s="75" t="s">
        <v>3170</v>
      </c>
      <c r="D1436" s="79"/>
      <c r="E1436" s="79" t="s">
        <v>3168</v>
      </c>
      <c r="F1436" s="48"/>
      <c r="G1436" s="56"/>
      <c r="H1436" s="56"/>
      <c r="I1436" s="56"/>
      <c r="J1436" s="56"/>
    </row>
    <row r="1437" spans="1:10" x14ac:dyDescent="0.3">
      <c r="A1437" s="45">
        <v>1429</v>
      </c>
      <c r="B1437" s="79" t="s">
        <v>1320</v>
      </c>
      <c r="C1437" s="75" t="s">
        <v>3170</v>
      </c>
      <c r="D1437" s="79"/>
      <c r="E1437" s="79" t="s">
        <v>3168</v>
      </c>
      <c r="F1437" s="48"/>
      <c r="G1437" s="56"/>
      <c r="H1437" s="56"/>
      <c r="I1437" s="56"/>
      <c r="J1437" s="56"/>
    </row>
    <row r="1438" spans="1:10" x14ac:dyDescent="0.3">
      <c r="A1438" s="45">
        <v>1430</v>
      </c>
      <c r="B1438" s="79" t="s">
        <v>1321</v>
      </c>
      <c r="C1438" s="75" t="s">
        <v>3170</v>
      </c>
      <c r="D1438" s="79"/>
      <c r="E1438" s="79" t="s">
        <v>3168</v>
      </c>
      <c r="F1438" s="48"/>
      <c r="G1438" s="56"/>
      <c r="H1438" s="56"/>
      <c r="I1438" s="56"/>
      <c r="J1438" s="56"/>
    </row>
    <row r="1439" spans="1:10" x14ac:dyDescent="0.3">
      <c r="A1439" s="45">
        <v>1431</v>
      </c>
      <c r="B1439" s="79" t="s">
        <v>1322</v>
      </c>
      <c r="C1439" s="75" t="s">
        <v>3170</v>
      </c>
      <c r="D1439" s="79"/>
      <c r="E1439" s="79" t="s">
        <v>3168</v>
      </c>
      <c r="F1439" s="48"/>
      <c r="G1439" s="56"/>
      <c r="H1439" s="56"/>
      <c r="I1439" s="56"/>
      <c r="J1439" s="56"/>
    </row>
    <row r="1440" spans="1:10" x14ac:dyDescent="0.3">
      <c r="A1440" s="45">
        <v>1432</v>
      </c>
      <c r="B1440" s="79" t="s">
        <v>1323</v>
      </c>
      <c r="C1440" s="75" t="s">
        <v>3170</v>
      </c>
      <c r="D1440" s="79"/>
      <c r="E1440" s="79" t="s">
        <v>3168</v>
      </c>
      <c r="F1440" s="48"/>
      <c r="G1440" s="56"/>
      <c r="H1440" s="56"/>
      <c r="I1440" s="56"/>
      <c r="J1440" s="56"/>
    </row>
    <row r="1441" spans="1:10" x14ac:dyDescent="0.3">
      <c r="A1441" s="45">
        <v>1433</v>
      </c>
      <c r="B1441" s="79" t="s">
        <v>1324</v>
      </c>
      <c r="C1441" s="75" t="s">
        <v>3170</v>
      </c>
      <c r="D1441" s="79"/>
      <c r="E1441" s="79" t="s">
        <v>3168</v>
      </c>
      <c r="F1441" s="48"/>
      <c r="G1441" s="56"/>
      <c r="H1441" s="56"/>
      <c r="I1441" s="56"/>
      <c r="J1441" s="56"/>
    </row>
    <row r="1442" spans="1:10" x14ac:dyDescent="0.3">
      <c r="A1442" s="45">
        <v>1434</v>
      </c>
      <c r="B1442" s="79" t="s">
        <v>1325</v>
      </c>
      <c r="C1442" s="75" t="s">
        <v>3170</v>
      </c>
      <c r="D1442" s="79"/>
      <c r="E1442" s="79" t="s">
        <v>3168</v>
      </c>
      <c r="F1442" s="48"/>
      <c r="G1442" s="56"/>
      <c r="H1442" s="56"/>
      <c r="I1442" s="56"/>
      <c r="J1442" s="56"/>
    </row>
    <row r="1443" spans="1:10" x14ac:dyDescent="0.3">
      <c r="A1443" s="45">
        <v>1435</v>
      </c>
      <c r="B1443" s="79" t="s">
        <v>1326</v>
      </c>
      <c r="C1443" s="75" t="s">
        <v>3170</v>
      </c>
      <c r="D1443" s="79"/>
      <c r="E1443" s="79" t="s">
        <v>3168</v>
      </c>
      <c r="F1443" s="48"/>
      <c r="G1443" s="56"/>
      <c r="H1443" s="56"/>
      <c r="I1443" s="56"/>
      <c r="J1443" s="56"/>
    </row>
    <row r="1444" spans="1:10" x14ac:dyDescent="0.3">
      <c r="A1444" s="45">
        <v>1436</v>
      </c>
      <c r="B1444" s="79" t="s">
        <v>1327</v>
      </c>
      <c r="C1444" s="75" t="s">
        <v>3170</v>
      </c>
      <c r="D1444" s="79"/>
      <c r="E1444" s="79" t="s">
        <v>3168</v>
      </c>
      <c r="F1444" s="48"/>
      <c r="G1444" s="56"/>
      <c r="H1444" s="56"/>
      <c r="I1444" s="56"/>
      <c r="J1444" s="56"/>
    </row>
    <row r="1445" spans="1:10" x14ac:dyDescent="0.3">
      <c r="A1445" s="45">
        <v>1437</v>
      </c>
      <c r="B1445" s="79" t="s">
        <v>1329</v>
      </c>
      <c r="C1445" s="75" t="s">
        <v>3170</v>
      </c>
      <c r="D1445" s="79"/>
      <c r="E1445" s="79" t="s">
        <v>3168</v>
      </c>
      <c r="F1445" s="48"/>
      <c r="G1445" s="56"/>
      <c r="H1445" s="56"/>
      <c r="I1445" s="56"/>
      <c r="J1445" s="56"/>
    </row>
    <row r="1446" spans="1:10" x14ac:dyDescent="0.3">
      <c r="A1446" s="45">
        <v>1438</v>
      </c>
      <c r="B1446" s="79" t="s">
        <v>1328</v>
      </c>
      <c r="C1446" s="75" t="s">
        <v>3170</v>
      </c>
      <c r="D1446" s="79"/>
      <c r="E1446" s="79" t="s">
        <v>3168</v>
      </c>
      <c r="F1446" s="48"/>
      <c r="G1446" s="56"/>
      <c r="H1446" s="56"/>
      <c r="I1446" s="56"/>
      <c r="J1446" s="56"/>
    </row>
    <row r="1447" spans="1:10" x14ac:dyDescent="0.3">
      <c r="A1447" s="45">
        <v>1439</v>
      </c>
      <c r="B1447" s="79" t="s">
        <v>1330</v>
      </c>
      <c r="C1447" s="75" t="s">
        <v>3170</v>
      </c>
      <c r="D1447" s="79"/>
      <c r="E1447" s="79" t="s">
        <v>3168</v>
      </c>
      <c r="F1447" s="48"/>
      <c r="G1447" s="56"/>
      <c r="H1447" s="56"/>
      <c r="I1447" s="56"/>
      <c r="J1447" s="56"/>
    </row>
    <row r="1448" spans="1:10" x14ac:dyDescent="0.3">
      <c r="A1448" s="45">
        <v>1440</v>
      </c>
      <c r="B1448" s="79" t="s">
        <v>1331</v>
      </c>
      <c r="C1448" s="75" t="s">
        <v>3170</v>
      </c>
      <c r="D1448" s="79"/>
      <c r="E1448" s="79" t="s">
        <v>3168</v>
      </c>
      <c r="F1448" s="48"/>
      <c r="G1448" s="56"/>
      <c r="H1448" s="56"/>
      <c r="I1448" s="56"/>
      <c r="J1448" s="56"/>
    </row>
    <row r="1449" spans="1:10" x14ac:dyDescent="0.3">
      <c r="A1449" s="45">
        <v>1441</v>
      </c>
      <c r="B1449" s="79" t="s">
        <v>1332</v>
      </c>
      <c r="C1449" s="75" t="s">
        <v>3170</v>
      </c>
      <c r="D1449" s="79"/>
      <c r="E1449" s="79" t="s">
        <v>3168</v>
      </c>
      <c r="F1449" s="48"/>
      <c r="G1449" s="56"/>
      <c r="H1449" s="56"/>
      <c r="I1449" s="56"/>
      <c r="J1449" s="56"/>
    </row>
    <row r="1450" spans="1:10" x14ac:dyDescent="0.3">
      <c r="A1450" s="45">
        <v>1442</v>
      </c>
      <c r="B1450" s="79" t="s">
        <v>1333</v>
      </c>
      <c r="C1450" s="75" t="s">
        <v>3170</v>
      </c>
      <c r="D1450" s="79"/>
      <c r="E1450" s="79" t="s">
        <v>3168</v>
      </c>
      <c r="F1450" s="48"/>
      <c r="G1450" s="56"/>
      <c r="H1450" s="56"/>
      <c r="I1450" s="56"/>
      <c r="J1450" s="56"/>
    </row>
    <row r="1451" spans="1:10" x14ac:dyDescent="0.3">
      <c r="A1451" s="45">
        <v>1443</v>
      </c>
      <c r="B1451" s="79" t="s">
        <v>1334</v>
      </c>
      <c r="C1451" s="75" t="s">
        <v>3170</v>
      </c>
      <c r="D1451" s="79"/>
      <c r="E1451" s="79" t="s">
        <v>3168</v>
      </c>
      <c r="F1451" s="48"/>
      <c r="G1451" s="56"/>
      <c r="H1451" s="56"/>
      <c r="I1451" s="56"/>
      <c r="J1451" s="56"/>
    </row>
    <row r="1452" spans="1:10" x14ac:dyDescent="0.3">
      <c r="A1452" s="45">
        <v>1444</v>
      </c>
      <c r="B1452" s="79" t="s">
        <v>1335</v>
      </c>
      <c r="C1452" s="75" t="s">
        <v>3170</v>
      </c>
      <c r="D1452" s="79"/>
      <c r="E1452" s="79" t="s">
        <v>3168</v>
      </c>
      <c r="F1452" s="48"/>
      <c r="G1452" s="56"/>
      <c r="H1452" s="56"/>
      <c r="I1452" s="56"/>
      <c r="J1452" s="56"/>
    </row>
    <row r="1453" spans="1:10" x14ac:dyDescent="0.3">
      <c r="A1453" s="45">
        <v>1445</v>
      </c>
      <c r="B1453" s="79" t="s">
        <v>1336</v>
      </c>
      <c r="C1453" s="75" t="s">
        <v>3170</v>
      </c>
      <c r="D1453" s="79"/>
      <c r="E1453" s="79" t="s">
        <v>3168</v>
      </c>
      <c r="F1453" s="48"/>
      <c r="G1453" s="56"/>
      <c r="H1453" s="56"/>
      <c r="I1453" s="56"/>
      <c r="J1453" s="56"/>
    </row>
    <row r="1454" spans="1:10" x14ac:dyDescent="0.3">
      <c r="A1454" s="45">
        <v>1446</v>
      </c>
      <c r="B1454" s="79" t="s">
        <v>1337</v>
      </c>
      <c r="C1454" s="75" t="s">
        <v>3170</v>
      </c>
      <c r="D1454" s="79"/>
      <c r="E1454" s="79" t="s">
        <v>3168</v>
      </c>
      <c r="F1454" s="48"/>
      <c r="G1454" s="56"/>
      <c r="H1454" s="56"/>
      <c r="I1454" s="56"/>
      <c r="J1454" s="56"/>
    </row>
    <row r="1455" spans="1:10" x14ac:dyDescent="0.3">
      <c r="A1455" s="45">
        <v>1447</v>
      </c>
      <c r="B1455" s="79" t="s">
        <v>1338</v>
      </c>
      <c r="C1455" s="75" t="s">
        <v>3170</v>
      </c>
      <c r="D1455" s="79"/>
      <c r="E1455" s="79" t="s">
        <v>3168</v>
      </c>
      <c r="F1455" s="48"/>
      <c r="G1455" s="56"/>
      <c r="H1455" s="56"/>
      <c r="I1455" s="56"/>
      <c r="J1455" s="56"/>
    </row>
    <row r="1456" spans="1:10" x14ac:dyDescent="0.3">
      <c r="A1456" s="45">
        <v>1448</v>
      </c>
      <c r="B1456" s="79" t="s">
        <v>1339</v>
      </c>
      <c r="C1456" s="75" t="s">
        <v>3170</v>
      </c>
      <c r="D1456" s="79"/>
      <c r="E1456" s="79" t="s">
        <v>3168</v>
      </c>
      <c r="F1456" s="48"/>
      <c r="G1456" s="56"/>
      <c r="H1456" s="56"/>
      <c r="I1456" s="56"/>
      <c r="J1456" s="56"/>
    </row>
    <row r="1457" spans="1:10" x14ac:dyDescent="0.3">
      <c r="A1457" s="45">
        <v>1449</v>
      </c>
      <c r="B1457" s="79" t="s">
        <v>1340</v>
      </c>
      <c r="C1457" s="75" t="s">
        <v>3170</v>
      </c>
      <c r="D1457" s="79"/>
      <c r="E1457" s="79" t="s">
        <v>3168</v>
      </c>
      <c r="F1457" s="48"/>
      <c r="G1457" s="56"/>
      <c r="H1457" s="56"/>
      <c r="I1457" s="56"/>
      <c r="J1457" s="56"/>
    </row>
    <row r="1458" spans="1:10" x14ac:dyDescent="0.3">
      <c r="A1458" s="45">
        <v>1450</v>
      </c>
      <c r="B1458" s="79" t="s">
        <v>1341</v>
      </c>
      <c r="C1458" s="75" t="s">
        <v>3170</v>
      </c>
      <c r="D1458" s="79"/>
      <c r="E1458" s="79" t="s">
        <v>3168</v>
      </c>
      <c r="F1458" s="48"/>
      <c r="G1458" s="56"/>
      <c r="H1458" s="56"/>
      <c r="I1458" s="56"/>
      <c r="J1458" s="56"/>
    </row>
    <row r="1459" spans="1:10" x14ac:dyDescent="0.3">
      <c r="A1459" s="45">
        <v>1451</v>
      </c>
      <c r="B1459" s="48" t="s">
        <v>1872</v>
      </c>
      <c r="C1459" s="48" t="s">
        <v>2944</v>
      </c>
      <c r="D1459" s="48"/>
      <c r="E1459" s="79" t="s">
        <v>3168</v>
      </c>
      <c r="F1459" s="48"/>
      <c r="G1459" s="56"/>
      <c r="H1459" s="56"/>
      <c r="I1459" s="56"/>
      <c r="J1459" s="56"/>
    </row>
    <row r="1460" spans="1:10" x14ac:dyDescent="0.3">
      <c r="A1460" s="45">
        <v>1452</v>
      </c>
      <c r="B1460" s="45" t="s">
        <v>1942</v>
      </c>
      <c r="C1460" s="45" t="s">
        <v>2944</v>
      </c>
      <c r="D1460" s="45"/>
      <c r="E1460" s="79" t="s">
        <v>3168</v>
      </c>
      <c r="F1460" s="48"/>
      <c r="G1460" s="56"/>
      <c r="H1460" s="56"/>
      <c r="I1460" s="56"/>
      <c r="J1460" s="56"/>
    </row>
    <row r="1461" spans="1:10" x14ac:dyDescent="0.3">
      <c r="A1461" s="45">
        <v>1453</v>
      </c>
      <c r="B1461" s="45" t="s">
        <v>2035</v>
      </c>
      <c r="C1461" s="45" t="s">
        <v>2944</v>
      </c>
      <c r="D1461" s="45"/>
      <c r="E1461" s="79" t="s">
        <v>3168</v>
      </c>
      <c r="F1461" s="48"/>
      <c r="G1461" s="56"/>
      <c r="H1461" s="56"/>
      <c r="I1461" s="56"/>
      <c r="J1461" s="56"/>
    </row>
    <row r="1462" spans="1:10" x14ac:dyDescent="0.3">
      <c r="A1462" s="45">
        <v>1454</v>
      </c>
      <c r="B1462" s="45" t="s">
        <v>1840</v>
      </c>
      <c r="C1462" s="45" t="s">
        <v>2944</v>
      </c>
      <c r="D1462" s="45"/>
      <c r="E1462" s="79" t="s">
        <v>3168</v>
      </c>
      <c r="F1462" s="48"/>
      <c r="G1462" s="56"/>
      <c r="H1462" s="56"/>
      <c r="I1462" s="56"/>
      <c r="J1462" s="56"/>
    </row>
    <row r="1463" spans="1:10" x14ac:dyDescent="0.3">
      <c r="A1463" s="45">
        <v>1455</v>
      </c>
      <c r="B1463" s="45" t="s">
        <v>2149</v>
      </c>
      <c r="C1463" s="45" t="s">
        <v>2944</v>
      </c>
      <c r="D1463" s="45"/>
      <c r="E1463" s="79" t="s">
        <v>3168</v>
      </c>
      <c r="F1463" s="48"/>
      <c r="G1463" s="56"/>
      <c r="H1463" s="56"/>
      <c r="I1463" s="56"/>
      <c r="J1463" s="56"/>
    </row>
    <row r="1464" spans="1:10" x14ac:dyDescent="0.3">
      <c r="A1464" s="45">
        <v>1456</v>
      </c>
      <c r="B1464" s="45" t="s">
        <v>2456</v>
      </c>
      <c r="C1464" s="45" t="s">
        <v>2944</v>
      </c>
      <c r="D1464" s="45"/>
      <c r="E1464" s="79" t="s">
        <v>3168</v>
      </c>
      <c r="F1464" s="48"/>
      <c r="G1464" s="56"/>
      <c r="H1464" s="56"/>
      <c r="I1464" s="56"/>
      <c r="J1464" s="56"/>
    </row>
    <row r="1465" spans="1:10" x14ac:dyDescent="0.3">
      <c r="A1465" s="45">
        <v>1457</v>
      </c>
      <c r="B1465" s="48" t="s">
        <v>2537</v>
      </c>
      <c r="C1465" s="45" t="s">
        <v>2944</v>
      </c>
      <c r="D1465" s="48"/>
      <c r="E1465" s="79" t="s">
        <v>3168</v>
      </c>
      <c r="F1465" s="48"/>
      <c r="G1465" s="56"/>
      <c r="H1465" s="56"/>
      <c r="I1465" s="56"/>
      <c r="J1465" s="56"/>
    </row>
    <row r="1466" spans="1:10" x14ac:dyDescent="0.3">
      <c r="A1466" s="45">
        <v>1458</v>
      </c>
      <c r="B1466" s="45" t="s">
        <v>1921</v>
      </c>
      <c r="C1466" s="45" t="s">
        <v>2944</v>
      </c>
      <c r="D1466" s="45"/>
      <c r="E1466" s="79" t="s">
        <v>3168</v>
      </c>
      <c r="F1466" s="48"/>
      <c r="G1466" s="56"/>
      <c r="H1466" s="56"/>
      <c r="I1466" s="56"/>
      <c r="J1466" s="56"/>
    </row>
    <row r="1467" spans="1:10" x14ac:dyDescent="0.3">
      <c r="A1467" s="45">
        <v>1459</v>
      </c>
      <c r="B1467" s="45" t="s">
        <v>2586</v>
      </c>
      <c r="C1467" s="45" t="s">
        <v>2944</v>
      </c>
      <c r="D1467" s="45"/>
      <c r="E1467" s="79" t="s">
        <v>3168</v>
      </c>
      <c r="F1467" s="48"/>
      <c r="G1467" s="56"/>
      <c r="H1467" s="56"/>
      <c r="I1467" s="56"/>
      <c r="J1467" s="56"/>
    </row>
    <row r="1468" spans="1:10" x14ac:dyDescent="0.3">
      <c r="A1468" s="45">
        <v>1460</v>
      </c>
      <c r="B1468" s="45" t="s">
        <v>1928</v>
      </c>
      <c r="C1468" s="45" t="s">
        <v>2944</v>
      </c>
      <c r="D1468" s="45"/>
      <c r="E1468" s="79" t="s">
        <v>3168</v>
      </c>
      <c r="F1468" s="48"/>
      <c r="G1468" s="56"/>
      <c r="H1468" s="56"/>
      <c r="I1468" s="56"/>
      <c r="J1468" s="56"/>
    </row>
    <row r="1469" spans="1:10" x14ac:dyDescent="0.3">
      <c r="A1469" s="45">
        <v>1461</v>
      </c>
      <c r="B1469" s="45" t="s">
        <v>1941</v>
      </c>
      <c r="C1469" s="45" t="s">
        <v>2944</v>
      </c>
      <c r="D1469" s="45"/>
      <c r="E1469" s="79" t="s">
        <v>3168</v>
      </c>
      <c r="F1469" s="48"/>
      <c r="G1469" s="56"/>
      <c r="H1469" s="56"/>
      <c r="I1469" s="56"/>
      <c r="J1469" s="56"/>
    </row>
    <row r="1470" spans="1:10" x14ac:dyDescent="0.3">
      <c r="A1470" s="45">
        <v>1462</v>
      </c>
      <c r="B1470" s="45" t="s">
        <v>1960</v>
      </c>
      <c r="C1470" s="45" t="s">
        <v>2944</v>
      </c>
      <c r="D1470" s="45"/>
      <c r="E1470" s="79" t="s">
        <v>3168</v>
      </c>
      <c r="F1470" s="48"/>
      <c r="G1470" s="56"/>
      <c r="H1470" s="56"/>
      <c r="I1470" s="56"/>
      <c r="J1470" s="56"/>
    </row>
    <row r="1471" spans="1:10" x14ac:dyDescent="0.3">
      <c r="A1471" s="45">
        <v>1463</v>
      </c>
      <c r="B1471" s="45" t="s">
        <v>1827</v>
      </c>
      <c r="C1471" s="45" t="s">
        <v>2944</v>
      </c>
      <c r="D1471" s="45"/>
      <c r="E1471" s="79" t="s">
        <v>3168</v>
      </c>
      <c r="F1471" s="48"/>
      <c r="G1471" s="56"/>
      <c r="H1471" s="56"/>
      <c r="I1471" s="56"/>
      <c r="J1471" s="56"/>
    </row>
    <row r="1472" spans="1:10" x14ac:dyDescent="0.3">
      <c r="A1472" s="45">
        <v>1464</v>
      </c>
      <c r="B1472" s="45" t="s">
        <v>2064</v>
      </c>
      <c r="C1472" s="45" t="s">
        <v>2944</v>
      </c>
      <c r="D1472" s="45"/>
      <c r="E1472" s="79" t="s">
        <v>3168</v>
      </c>
      <c r="F1472" s="48"/>
      <c r="G1472" s="56"/>
      <c r="H1472" s="56"/>
      <c r="I1472" s="56"/>
      <c r="J1472" s="56"/>
    </row>
    <row r="1473" spans="1:10" x14ac:dyDescent="0.3">
      <c r="A1473" s="45">
        <v>1465</v>
      </c>
      <c r="B1473" s="45" t="s">
        <v>1842</v>
      </c>
      <c r="C1473" s="45" t="s">
        <v>2944</v>
      </c>
      <c r="D1473" s="45"/>
      <c r="E1473" s="79" t="s">
        <v>3168</v>
      </c>
      <c r="F1473" s="48"/>
      <c r="G1473" s="56"/>
      <c r="H1473" s="56"/>
      <c r="I1473" s="56"/>
      <c r="J1473" s="56"/>
    </row>
    <row r="1474" spans="1:10" x14ac:dyDescent="0.3">
      <c r="A1474" s="45">
        <v>1466</v>
      </c>
      <c r="B1474" s="45" t="s">
        <v>2098</v>
      </c>
      <c r="C1474" s="45" t="s">
        <v>2944</v>
      </c>
      <c r="D1474" s="45"/>
      <c r="E1474" s="79" t="s">
        <v>3168</v>
      </c>
      <c r="F1474" s="48"/>
      <c r="G1474" s="56"/>
      <c r="H1474" s="56"/>
      <c r="I1474" s="56"/>
      <c r="J1474" s="56"/>
    </row>
    <row r="1475" spans="1:10" x14ac:dyDescent="0.3">
      <c r="A1475" s="45">
        <v>1467</v>
      </c>
      <c r="B1475" s="45" t="s">
        <v>1844</v>
      </c>
      <c r="C1475" s="45" t="s">
        <v>2944</v>
      </c>
      <c r="D1475" s="45"/>
      <c r="E1475" s="79" t="s">
        <v>3168</v>
      </c>
      <c r="F1475" s="48"/>
      <c r="G1475" s="56"/>
      <c r="H1475" s="56"/>
      <c r="I1475" s="56"/>
      <c r="J1475" s="56"/>
    </row>
    <row r="1476" spans="1:10" x14ac:dyDescent="0.3">
      <c r="A1476" s="45">
        <v>1468</v>
      </c>
      <c r="B1476" s="45" t="s">
        <v>1848</v>
      </c>
      <c r="C1476" s="45" t="s">
        <v>2944</v>
      </c>
      <c r="D1476" s="45"/>
      <c r="E1476" s="79" t="s">
        <v>3168</v>
      </c>
      <c r="F1476" s="48"/>
      <c r="G1476" s="56"/>
      <c r="H1476" s="56"/>
      <c r="I1476" s="56"/>
      <c r="J1476" s="56"/>
    </row>
    <row r="1477" spans="1:10" x14ac:dyDescent="0.3">
      <c r="A1477" s="45">
        <v>1469</v>
      </c>
      <c r="B1477" s="45" t="s">
        <v>2147</v>
      </c>
      <c r="C1477" s="45" t="s">
        <v>2944</v>
      </c>
      <c r="D1477" s="45"/>
      <c r="E1477" s="79" t="s">
        <v>3168</v>
      </c>
      <c r="F1477" s="48"/>
      <c r="G1477" s="56"/>
      <c r="H1477" s="56"/>
      <c r="I1477" s="56"/>
      <c r="J1477" s="56"/>
    </row>
    <row r="1478" spans="1:10" x14ac:dyDescent="0.3">
      <c r="A1478" s="45">
        <v>1470</v>
      </c>
      <c r="B1478" s="45" t="s">
        <v>1718</v>
      </c>
      <c r="C1478" s="45" t="s">
        <v>2944</v>
      </c>
      <c r="D1478" s="45"/>
      <c r="E1478" s="79" t="s">
        <v>3168</v>
      </c>
      <c r="F1478" s="48"/>
      <c r="G1478" s="56"/>
      <c r="H1478" s="56"/>
      <c r="I1478" s="56"/>
      <c r="J1478" s="56"/>
    </row>
    <row r="1479" spans="1:10" x14ac:dyDescent="0.3">
      <c r="A1479" s="45">
        <v>1471</v>
      </c>
      <c r="B1479" s="45" t="s">
        <v>2217</v>
      </c>
      <c r="C1479" s="45" t="s">
        <v>2944</v>
      </c>
      <c r="D1479" s="45"/>
      <c r="E1479" s="79" t="s">
        <v>3168</v>
      </c>
      <c r="F1479" s="48"/>
      <c r="G1479" s="56"/>
      <c r="H1479" s="56"/>
      <c r="I1479" s="56"/>
      <c r="J1479" s="56"/>
    </row>
    <row r="1480" spans="1:10" x14ac:dyDescent="0.3">
      <c r="A1480" s="45">
        <v>1472</v>
      </c>
      <c r="B1480" s="45" t="s">
        <v>1867</v>
      </c>
      <c r="C1480" s="45" t="s">
        <v>2944</v>
      </c>
      <c r="D1480" s="45"/>
      <c r="E1480" s="79" t="s">
        <v>3168</v>
      </c>
      <c r="F1480" s="48"/>
      <c r="G1480" s="56"/>
      <c r="H1480" s="56"/>
      <c r="I1480" s="56"/>
      <c r="J1480" s="56"/>
    </row>
    <row r="1481" spans="1:10" x14ac:dyDescent="0.3">
      <c r="A1481" s="45">
        <v>1473</v>
      </c>
      <c r="B1481" s="45" t="s">
        <v>2299</v>
      </c>
      <c r="C1481" s="45" t="s">
        <v>2944</v>
      </c>
      <c r="D1481" s="45"/>
      <c r="E1481" s="79" t="s">
        <v>3168</v>
      </c>
      <c r="F1481" s="48"/>
      <c r="G1481" s="56"/>
      <c r="H1481" s="56"/>
      <c r="I1481" s="56"/>
      <c r="J1481" s="56"/>
    </row>
    <row r="1482" spans="1:10" x14ac:dyDescent="0.3">
      <c r="A1482" s="45">
        <v>1474</v>
      </c>
      <c r="B1482" s="45" t="s">
        <v>1875</v>
      </c>
      <c r="C1482" s="45" t="s">
        <v>2944</v>
      </c>
      <c r="D1482" s="45"/>
      <c r="E1482" s="79" t="s">
        <v>3168</v>
      </c>
      <c r="F1482" s="48"/>
      <c r="G1482" s="56"/>
      <c r="H1482" s="56"/>
      <c r="I1482" s="56"/>
      <c r="J1482" s="56"/>
    </row>
    <row r="1483" spans="1:10" x14ac:dyDescent="0.3">
      <c r="A1483" s="45">
        <v>1475</v>
      </c>
      <c r="B1483" s="45" t="s">
        <v>2332</v>
      </c>
      <c r="C1483" s="45" t="s">
        <v>2944</v>
      </c>
      <c r="D1483" s="45"/>
      <c r="E1483" s="79" t="s">
        <v>3168</v>
      </c>
      <c r="F1483" s="48"/>
      <c r="G1483" s="56"/>
      <c r="H1483" s="56"/>
      <c r="I1483" s="56"/>
      <c r="J1483" s="56"/>
    </row>
    <row r="1484" spans="1:10" x14ac:dyDescent="0.3">
      <c r="A1484" s="45">
        <v>1476</v>
      </c>
      <c r="B1484" s="45" t="s">
        <v>2391</v>
      </c>
      <c r="C1484" s="45" t="s">
        <v>2944</v>
      </c>
      <c r="D1484" s="45"/>
      <c r="E1484" s="79" t="s">
        <v>3168</v>
      </c>
      <c r="F1484" s="48"/>
      <c r="G1484" s="56"/>
      <c r="H1484" s="56"/>
      <c r="I1484" s="56"/>
      <c r="J1484" s="56"/>
    </row>
    <row r="1485" spans="1:10" x14ac:dyDescent="0.3">
      <c r="A1485" s="45">
        <v>1477</v>
      </c>
      <c r="B1485" s="45" t="s">
        <v>1891</v>
      </c>
      <c r="C1485" s="45" t="s">
        <v>2944</v>
      </c>
      <c r="D1485" s="45"/>
      <c r="E1485" s="79" t="s">
        <v>3168</v>
      </c>
      <c r="F1485" s="48"/>
      <c r="G1485" s="56"/>
      <c r="H1485" s="56"/>
      <c r="I1485" s="56"/>
      <c r="J1485" s="56"/>
    </row>
    <row r="1486" spans="1:10" x14ac:dyDescent="0.3">
      <c r="A1486" s="45">
        <v>1478</v>
      </c>
      <c r="B1486" s="45" t="s">
        <v>2416</v>
      </c>
      <c r="C1486" s="45" t="s">
        <v>2944</v>
      </c>
      <c r="D1486" s="45"/>
      <c r="E1486" s="79" t="s">
        <v>3168</v>
      </c>
      <c r="F1486" s="48"/>
      <c r="G1486" s="56"/>
      <c r="H1486" s="56"/>
      <c r="I1486" s="56"/>
      <c r="J1486" s="56"/>
    </row>
    <row r="1487" spans="1:10" x14ac:dyDescent="0.3">
      <c r="A1487" s="45">
        <v>1479</v>
      </c>
      <c r="B1487" s="45" t="s">
        <v>2431</v>
      </c>
      <c r="C1487" s="45" t="s">
        <v>2944</v>
      </c>
      <c r="D1487" s="45"/>
      <c r="E1487" s="79" t="s">
        <v>3168</v>
      </c>
      <c r="F1487" s="48"/>
      <c r="G1487" s="56"/>
      <c r="H1487" s="56"/>
      <c r="I1487" s="56"/>
      <c r="J1487" s="56"/>
    </row>
    <row r="1488" spans="1:10" x14ac:dyDescent="0.3">
      <c r="A1488" s="45">
        <v>1480</v>
      </c>
      <c r="B1488" s="45" t="s">
        <v>1896</v>
      </c>
      <c r="C1488" s="45" t="s">
        <v>2944</v>
      </c>
      <c r="D1488" s="45"/>
      <c r="E1488" s="79" t="s">
        <v>3168</v>
      </c>
      <c r="F1488" s="48"/>
      <c r="G1488" s="56"/>
      <c r="H1488" s="56"/>
      <c r="I1488" s="56"/>
      <c r="J1488" s="56"/>
    </row>
    <row r="1489" spans="1:10" x14ac:dyDescent="0.3">
      <c r="A1489" s="45">
        <v>1481</v>
      </c>
      <c r="B1489" s="45" t="s">
        <v>2474</v>
      </c>
      <c r="C1489" s="45" t="s">
        <v>2944</v>
      </c>
      <c r="D1489" s="45"/>
      <c r="E1489" s="79" t="s">
        <v>3168</v>
      </c>
      <c r="F1489" s="48"/>
      <c r="G1489" s="56"/>
      <c r="H1489" s="56"/>
      <c r="I1489" s="56"/>
      <c r="J1489" s="56"/>
    </row>
    <row r="1490" spans="1:10" x14ac:dyDescent="0.3">
      <c r="A1490" s="45">
        <v>1482</v>
      </c>
      <c r="B1490" s="45" t="s">
        <v>1906</v>
      </c>
      <c r="C1490" s="45" t="s">
        <v>2944</v>
      </c>
      <c r="D1490" s="45"/>
      <c r="E1490" s="79" t="s">
        <v>3168</v>
      </c>
      <c r="F1490" s="48"/>
      <c r="G1490" s="56"/>
      <c r="H1490" s="56"/>
      <c r="I1490" s="56"/>
      <c r="J1490" s="56"/>
    </row>
    <row r="1491" spans="1:10" x14ac:dyDescent="0.3">
      <c r="A1491" s="45">
        <v>1483</v>
      </c>
      <c r="B1491" s="45" t="s">
        <v>1909</v>
      </c>
      <c r="C1491" s="45" t="s">
        <v>2944</v>
      </c>
      <c r="D1491" s="45"/>
      <c r="E1491" s="79" t="s">
        <v>3168</v>
      </c>
      <c r="F1491" s="48"/>
      <c r="G1491" s="56"/>
      <c r="H1491" s="56"/>
      <c r="I1491" s="56"/>
      <c r="J1491" s="56"/>
    </row>
    <row r="1492" spans="1:10" x14ac:dyDescent="0.3">
      <c r="A1492" s="45">
        <v>1484</v>
      </c>
      <c r="B1492" s="48" t="s">
        <v>2536</v>
      </c>
      <c r="C1492" s="45" t="s">
        <v>2944</v>
      </c>
      <c r="D1492" s="48"/>
      <c r="E1492" s="79" t="s">
        <v>3168</v>
      </c>
      <c r="F1492" s="48"/>
      <c r="G1492" s="56"/>
      <c r="H1492" s="56"/>
      <c r="I1492" s="56"/>
      <c r="J1492" s="56"/>
    </row>
    <row r="1493" spans="1:10" x14ac:dyDescent="0.3">
      <c r="A1493" s="45">
        <v>1485</v>
      </c>
      <c r="B1493" s="45" t="s">
        <v>2546</v>
      </c>
      <c r="C1493" s="45" t="s">
        <v>2944</v>
      </c>
      <c r="D1493" s="45"/>
      <c r="E1493" s="79" t="s">
        <v>3168</v>
      </c>
      <c r="F1493" s="48"/>
      <c r="G1493" s="56"/>
      <c r="H1493" s="56"/>
      <c r="I1493" s="56"/>
      <c r="J1493" s="56"/>
    </row>
    <row r="1494" spans="1:10" x14ac:dyDescent="0.3">
      <c r="A1494" s="45">
        <v>1486</v>
      </c>
      <c r="B1494" s="45" t="s">
        <v>2555</v>
      </c>
      <c r="C1494" s="45" t="s">
        <v>2944</v>
      </c>
      <c r="D1494" s="45"/>
      <c r="E1494" s="79" t="s">
        <v>3168</v>
      </c>
      <c r="F1494" s="48"/>
      <c r="G1494" s="56"/>
      <c r="H1494" s="56"/>
      <c r="I1494" s="56"/>
      <c r="J1494" s="56"/>
    </row>
    <row r="1495" spans="1:10" x14ac:dyDescent="0.3">
      <c r="A1495" s="45">
        <v>1487</v>
      </c>
      <c r="B1495" s="45" t="s">
        <v>2558</v>
      </c>
      <c r="C1495" s="45" t="s">
        <v>2944</v>
      </c>
      <c r="D1495" s="45"/>
      <c r="E1495" s="79" t="s">
        <v>3168</v>
      </c>
      <c r="F1495" s="48"/>
      <c r="G1495" s="56"/>
      <c r="H1495" s="56"/>
      <c r="I1495" s="56"/>
      <c r="J1495" s="56"/>
    </row>
    <row r="1496" spans="1:10" x14ac:dyDescent="0.3">
      <c r="A1496" s="45">
        <v>1488</v>
      </c>
      <c r="B1496" s="45" t="s">
        <v>2593</v>
      </c>
      <c r="C1496" s="45" t="s">
        <v>2944</v>
      </c>
      <c r="D1496" s="45"/>
      <c r="E1496" s="79" t="s">
        <v>3168</v>
      </c>
      <c r="F1496" s="48"/>
      <c r="G1496" s="56"/>
      <c r="H1496" s="56"/>
      <c r="I1496" s="56"/>
      <c r="J1496" s="56"/>
    </row>
    <row r="1497" spans="1:10" x14ac:dyDescent="0.3">
      <c r="A1497" s="45">
        <v>1489</v>
      </c>
      <c r="B1497" s="45" t="s">
        <v>1934</v>
      </c>
      <c r="C1497" s="45" t="s">
        <v>2944</v>
      </c>
      <c r="D1497" s="45"/>
      <c r="E1497" s="79" t="s">
        <v>3168</v>
      </c>
      <c r="F1497" s="48"/>
      <c r="G1497" s="56"/>
      <c r="H1497" s="56"/>
      <c r="I1497" s="56"/>
      <c r="J1497" s="56"/>
    </row>
    <row r="1498" spans="1:10" x14ac:dyDescent="0.3">
      <c r="A1498" s="45">
        <v>1490</v>
      </c>
      <c r="B1498" s="48" t="s">
        <v>1943</v>
      </c>
      <c r="C1498" s="45" t="s">
        <v>2944</v>
      </c>
      <c r="D1498" s="48"/>
      <c r="E1498" s="79" t="s">
        <v>3168</v>
      </c>
      <c r="F1498" s="48"/>
      <c r="G1498" s="56"/>
      <c r="H1498" s="56"/>
      <c r="I1498" s="56"/>
      <c r="J1498" s="56"/>
    </row>
    <row r="1499" spans="1:10" x14ac:dyDescent="0.3">
      <c r="A1499" s="45">
        <v>1491</v>
      </c>
      <c r="B1499" s="45" t="s">
        <v>1955</v>
      </c>
      <c r="C1499" s="45" t="s">
        <v>2944</v>
      </c>
      <c r="D1499" s="45"/>
      <c r="E1499" s="79" t="s">
        <v>3168</v>
      </c>
      <c r="F1499" s="48"/>
      <c r="G1499" s="56"/>
      <c r="H1499" s="56"/>
      <c r="I1499" s="56"/>
      <c r="J1499" s="56"/>
    </row>
    <row r="1500" spans="1:10" x14ac:dyDescent="0.3">
      <c r="A1500" s="45">
        <v>1492</v>
      </c>
      <c r="B1500" s="45" t="s">
        <v>1838</v>
      </c>
      <c r="C1500" s="45" t="s">
        <v>2944</v>
      </c>
      <c r="D1500" s="45"/>
      <c r="E1500" s="79" t="s">
        <v>3168</v>
      </c>
      <c r="F1500" s="48"/>
      <c r="G1500" s="56"/>
      <c r="H1500" s="56"/>
      <c r="I1500" s="56"/>
      <c r="J1500" s="56"/>
    </row>
    <row r="1501" spans="1:10" x14ac:dyDescent="0.3">
      <c r="A1501" s="45">
        <v>1493</v>
      </c>
      <c r="B1501" s="45" t="s">
        <v>2054</v>
      </c>
      <c r="C1501" s="45" t="s">
        <v>2944</v>
      </c>
      <c r="D1501" s="45"/>
      <c r="E1501" s="79" t="s">
        <v>3168</v>
      </c>
      <c r="F1501" s="48"/>
      <c r="G1501" s="56"/>
      <c r="H1501" s="56"/>
      <c r="I1501" s="56"/>
      <c r="J1501" s="56"/>
    </row>
    <row r="1502" spans="1:10" x14ac:dyDescent="0.3">
      <c r="A1502" s="45">
        <v>1494</v>
      </c>
      <c r="B1502" s="45" t="s">
        <v>1839</v>
      </c>
      <c r="C1502" s="45" t="s">
        <v>2944</v>
      </c>
      <c r="D1502" s="45"/>
      <c r="E1502" s="79" t="s">
        <v>3168</v>
      </c>
      <c r="F1502" s="48"/>
      <c r="G1502" s="56"/>
      <c r="H1502" s="56"/>
      <c r="I1502" s="56"/>
      <c r="J1502" s="56"/>
    </row>
    <row r="1503" spans="1:10" x14ac:dyDescent="0.3">
      <c r="A1503" s="45">
        <v>1495</v>
      </c>
      <c r="B1503" s="45" t="s">
        <v>1855</v>
      </c>
      <c r="C1503" s="45" t="s">
        <v>2944</v>
      </c>
      <c r="D1503" s="45"/>
      <c r="E1503" s="79" t="s">
        <v>3168</v>
      </c>
      <c r="F1503" s="48"/>
      <c r="G1503" s="56"/>
      <c r="H1503" s="56"/>
      <c r="I1503" s="56"/>
      <c r="J1503" s="56"/>
    </row>
    <row r="1504" spans="1:10" x14ac:dyDescent="0.3">
      <c r="A1504" s="45">
        <v>1496</v>
      </c>
      <c r="B1504" s="45" t="s">
        <v>2282</v>
      </c>
      <c r="C1504" s="45" t="s">
        <v>2944</v>
      </c>
      <c r="D1504" s="45"/>
      <c r="E1504" s="79" t="s">
        <v>3168</v>
      </c>
      <c r="F1504" s="48"/>
      <c r="G1504" s="56"/>
      <c r="H1504" s="56"/>
      <c r="I1504" s="56"/>
      <c r="J1504" s="56"/>
    </row>
    <row r="1505" spans="1:34" x14ac:dyDescent="0.3">
      <c r="A1505" s="45">
        <v>1497</v>
      </c>
      <c r="B1505" s="45" t="s">
        <v>1781</v>
      </c>
      <c r="C1505" s="45" t="s">
        <v>2944</v>
      </c>
      <c r="D1505" s="45"/>
      <c r="E1505" s="79" t="s">
        <v>3168</v>
      </c>
      <c r="F1505" s="48"/>
      <c r="G1505" s="56"/>
      <c r="H1505" s="56"/>
      <c r="I1505" s="56"/>
      <c r="J1505" s="56"/>
    </row>
    <row r="1506" spans="1:34" x14ac:dyDescent="0.3">
      <c r="A1506" s="45">
        <v>1498</v>
      </c>
      <c r="B1506" s="45" t="s">
        <v>2306</v>
      </c>
      <c r="C1506" s="45" t="s">
        <v>2944</v>
      </c>
      <c r="D1506" s="45"/>
      <c r="E1506" s="79" t="s">
        <v>3168</v>
      </c>
      <c r="F1506" s="48"/>
      <c r="G1506" s="56"/>
      <c r="H1506" s="56"/>
      <c r="I1506" s="56"/>
      <c r="J1506" s="56"/>
    </row>
    <row r="1507" spans="1:34" x14ac:dyDescent="0.3">
      <c r="A1507" s="45">
        <v>1499</v>
      </c>
      <c r="B1507" s="45" t="s">
        <v>1873</v>
      </c>
      <c r="C1507" s="45" t="s">
        <v>2944</v>
      </c>
      <c r="D1507" s="45"/>
      <c r="E1507" s="79" t="s">
        <v>3168</v>
      </c>
      <c r="F1507" s="48"/>
      <c r="G1507" s="56"/>
      <c r="H1507" s="56"/>
      <c r="I1507" s="56"/>
      <c r="J1507" s="56"/>
    </row>
    <row r="1508" spans="1:34" x14ac:dyDescent="0.3">
      <c r="A1508" s="45">
        <v>1500</v>
      </c>
      <c r="B1508" s="45" t="s">
        <v>1901</v>
      </c>
      <c r="C1508" s="45" t="s">
        <v>2944</v>
      </c>
      <c r="D1508" s="45"/>
      <c r="E1508" s="79" t="s">
        <v>3168</v>
      </c>
      <c r="F1508" s="48"/>
      <c r="G1508" s="56"/>
      <c r="H1508" s="56"/>
      <c r="I1508" s="56"/>
      <c r="J1508" s="56"/>
    </row>
    <row r="1509" spans="1:34" x14ac:dyDescent="0.3">
      <c r="A1509" s="45">
        <v>1501</v>
      </c>
      <c r="B1509" s="45" t="s">
        <v>2532</v>
      </c>
      <c r="C1509" s="45" t="s">
        <v>2944</v>
      </c>
      <c r="D1509" s="45"/>
      <c r="E1509" s="79" t="s">
        <v>3168</v>
      </c>
      <c r="F1509" s="48"/>
      <c r="G1509" s="56"/>
      <c r="H1509" s="56"/>
      <c r="I1509" s="56"/>
      <c r="J1509" s="56"/>
    </row>
    <row r="1510" spans="1:34" x14ac:dyDescent="0.3">
      <c r="A1510" s="45">
        <v>1502</v>
      </c>
      <c r="B1510" s="45" t="s">
        <v>1926</v>
      </c>
      <c r="C1510" s="45" t="s">
        <v>2944</v>
      </c>
      <c r="D1510" s="45"/>
      <c r="E1510" s="79" t="s">
        <v>3168</v>
      </c>
      <c r="F1510" s="48"/>
      <c r="G1510" s="56"/>
      <c r="H1510" s="56"/>
      <c r="I1510" s="56"/>
      <c r="J1510" s="56"/>
    </row>
    <row r="1511" spans="1:34" x14ac:dyDescent="0.3">
      <c r="A1511" s="45">
        <v>1503</v>
      </c>
      <c r="B1511" s="35" t="s">
        <v>1745</v>
      </c>
      <c r="C1511" s="35" t="s">
        <v>2944</v>
      </c>
      <c r="D1511" s="35"/>
      <c r="E1511" s="35" t="s">
        <v>2929</v>
      </c>
      <c r="F1511" s="48"/>
      <c r="G1511" s="56"/>
      <c r="H1511" s="56"/>
      <c r="I1511" s="56"/>
      <c r="J1511" s="56"/>
    </row>
    <row r="1512" spans="1:34" x14ac:dyDescent="0.3">
      <c r="A1512" s="45">
        <v>1504</v>
      </c>
      <c r="B1512" s="45" t="s">
        <v>2043</v>
      </c>
      <c r="C1512" s="45" t="s">
        <v>2944</v>
      </c>
      <c r="D1512" s="45"/>
      <c r="E1512" s="79" t="s">
        <v>3168</v>
      </c>
      <c r="F1512" s="48"/>
      <c r="G1512" s="56"/>
      <c r="H1512" s="56"/>
      <c r="I1512" s="56"/>
      <c r="J1512" s="56"/>
    </row>
    <row r="1513" spans="1:34" x14ac:dyDescent="0.3">
      <c r="A1513" s="45">
        <v>1505</v>
      </c>
      <c r="B1513" s="45" t="s">
        <v>2087</v>
      </c>
      <c r="C1513" s="45" t="s">
        <v>2944</v>
      </c>
      <c r="D1513" s="45"/>
      <c r="E1513" s="79" t="s">
        <v>3168</v>
      </c>
      <c r="F1513" s="48"/>
      <c r="G1513" s="56"/>
      <c r="H1513" s="56"/>
      <c r="I1513" s="56"/>
      <c r="J1513" s="56"/>
    </row>
    <row r="1514" spans="1:34" x14ac:dyDescent="0.3">
      <c r="A1514" s="45">
        <v>1506</v>
      </c>
      <c r="B1514" s="45" t="s">
        <v>2335</v>
      </c>
      <c r="C1514" s="45" t="s">
        <v>2944</v>
      </c>
      <c r="D1514" s="45"/>
      <c r="E1514" s="79" t="s">
        <v>3168</v>
      </c>
      <c r="F1514" s="48"/>
      <c r="G1514" s="56"/>
      <c r="H1514" s="56"/>
      <c r="I1514" s="56"/>
      <c r="J1514" s="56"/>
    </row>
    <row r="1515" spans="1:34" x14ac:dyDescent="0.3">
      <c r="A1515" s="45">
        <v>1507</v>
      </c>
      <c r="B1515" s="45" t="s">
        <v>2581</v>
      </c>
      <c r="C1515" s="45" t="s">
        <v>2944</v>
      </c>
      <c r="D1515" s="45"/>
      <c r="E1515" s="79" t="s">
        <v>3168</v>
      </c>
      <c r="F1515" s="48"/>
      <c r="G1515" s="56"/>
      <c r="H1515" s="56"/>
      <c r="I1515" s="56"/>
      <c r="J1515" s="56"/>
    </row>
    <row r="1516" spans="1:34" x14ac:dyDescent="0.3">
      <c r="A1516" s="45">
        <v>1508</v>
      </c>
      <c r="B1516" s="45" t="s">
        <v>1937</v>
      </c>
      <c r="C1516" s="45" t="s">
        <v>2944</v>
      </c>
      <c r="D1516" s="45"/>
      <c r="E1516" s="79" t="s">
        <v>3168</v>
      </c>
      <c r="F1516" s="48"/>
      <c r="G1516" s="56"/>
      <c r="H1516" s="56"/>
      <c r="I1516" s="56"/>
      <c r="J1516" s="56"/>
    </row>
    <row r="1517" spans="1:34" x14ac:dyDescent="0.3">
      <c r="A1517" s="45">
        <v>1509</v>
      </c>
      <c r="B1517" s="45" t="s">
        <v>2101</v>
      </c>
      <c r="C1517" s="45" t="s">
        <v>2944</v>
      </c>
      <c r="D1517" s="45"/>
      <c r="E1517" s="79" t="s">
        <v>3168</v>
      </c>
      <c r="F1517" s="48"/>
      <c r="G1517" s="56"/>
      <c r="H1517" s="56"/>
      <c r="I1517" s="56"/>
      <c r="J1517" s="71"/>
      <c r="K1517" s="47"/>
      <c r="L1517" s="47"/>
    </row>
    <row r="1518" spans="1:34" ht="15.6" x14ac:dyDescent="0.3">
      <c r="A1518" s="45">
        <v>1510</v>
      </c>
      <c r="B1518" s="45" t="s">
        <v>1850</v>
      </c>
      <c r="C1518" s="45" t="s">
        <v>2944</v>
      </c>
      <c r="D1518" s="45"/>
      <c r="E1518" s="79" t="s">
        <v>3168</v>
      </c>
      <c r="F1518" s="48"/>
      <c r="G1518" s="56"/>
      <c r="H1518" s="56"/>
      <c r="I1518" s="56"/>
      <c r="J1518" s="73"/>
      <c r="K1518" s="68"/>
      <c r="L1518" s="68"/>
    </row>
    <row r="1519" spans="1:34" ht="15.6" x14ac:dyDescent="0.3">
      <c r="A1519" s="45">
        <v>1511</v>
      </c>
      <c r="B1519" s="45" t="s">
        <v>1865</v>
      </c>
      <c r="C1519" s="45" t="s">
        <v>2944</v>
      </c>
      <c r="D1519" s="45"/>
      <c r="E1519" s="79" t="s">
        <v>3168</v>
      </c>
      <c r="F1519" s="48"/>
      <c r="G1519" s="71"/>
      <c r="H1519" s="71"/>
      <c r="I1519" s="71"/>
      <c r="J1519" s="73"/>
      <c r="K1519" s="68"/>
      <c r="L1519" s="68"/>
      <c r="M1519" s="47"/>
      <c r="N1519" s="47"/>
      <c r="O1519" s="47"/>
      <c r="P1519" s="47"/>
      <c r="Q1519" s="47"/>
      <c r="R1519" s="47"/>
      <c r="S1519" s="47"/>
      <c r="T1519" s="47"/>
      <c r="U1519" s="47"/>
      <c r="V1519" s="47"/>
      <c r="W1519" s="47"/>
      <c r="X1519" s="47"/>
      <c r="Y1519" s="47"/>
      <c r="Z1519" s="47"/>
      <c r="AA1519" s="47"/>
      <c r="AB1519" s="47"/>
      <c r="AC1519" s="47"/>
      <c r="AD1519" s="47"/>
      <c r="AE1519" s="47"/>
      <c r="AF1519" s="47"/>
      <c r="AG1519" s="47"/>
      <c r="AH1519" s="47"/>
    </row>
    <row r="1520" spans="1:34" ht="15.6" x14ac:dyDescent="0.3">
      <c r="A1520" s="45">
        <v>1512</v>
      </c>
      <c r="B1520" s="45" t="s">
        <v>2318</v>
      </c>
      <c r="C1520" s="45" t="s">
        <v>2944</v>
      </c>
      <c r="D1520" s="45"/>
      <c r="E1520" s="79" t="s">
        <v>3168</v>
      </c>
      <c r="F1520" s="48"/>
      <c r="G1520" s="73"/>
      <c r="H1520" s="73"/>
      <c r="I1520" s="73"/>
      <c r="J1520" s="73"/>
      <c r="K1520" s="68"/>
      <c r="L1520" s="68"/>
    </row>
    <row r="1521" spans="1:12" ht="15.6" x14ac:dyDescent="0.3">
      <c r="A1521" s="45">
        <v>1513</v>
      </c>
      <c r="B1521" s="45" t="s">
        <v>1949</v>
      </c>
      <c r="C1521" s="45" t="s">
        <v>2944</v>
      </c>
      <c r="D1521" s="45"/>
      <c r="E1521" s="79" t="s">
        <v>3168</v>
      </c>
      <c r="F1521" s="48"/>
      <c r="G1521" s="73"/>
      <c r="H1521" s="73"/>
      <c r="I1521" s="73"/>
      <c r="J1521" s="73"/>
      <c r="K1521" s="68"/>
      <c r="L1521" s="68"/>
    </row>
    <row r="1522" spans="1:12" ht="15.6" x14ac:dyDescent="0.3">
      <c r="A1522" s="45">
        <v>1514</v>
      </c>
      <c r="B1522" s="45" t="s">
        <v>1817</v>
      </c>
      <c r="C1522" s="45" t="s">
        <v>2944</v>
      </c>
      <c r="D1522" s="45"/>
      <c r="E1522" s="79" t="s">
        <v>3168</v>
      </c>
      <c r="F1522" s="48"/>
      <c r="G1522" s="73"/>
      <c r="H1522" s="73"/>
      <c r="I1522" s="73"/>
      <c r="J1522" s="73"/>
      <c r="K1522" s="68"/>
      <c r="L1522" s="68"/>
    </row>
    <row r="1523" spans="1:12" ht="15.6" x14ac:dyDescent="0.3">
      <c r="A1523" s="45">
        <v>1515</v>
      </c>
      <c r="B1523" s="45" t="s">
        <v>1843</v>
      </c>
      <c r="C1523" s="45" t="s">
        <v>2944</v>
      </c>
      <c r="D1523" s="45"/>
      <c r="E1523" s="79" t="s">
        <v>3168</v>
      </c>
      <c r="F1523" s="48"/>
      <c r="G1523" s="73"/>
      <c r="H1523" s="73"/>
      <c r="I1523" s="73"/>
      <c r="J1523" s="73"/>
      <c r="K1523" s="68"/>
      <c r="L1523" s="68"/>
    </row>
    <row r="1524" spans="1:12" ht="15.6" x14ac:dyDescent="0.3">
      <c r="A1524" s="45">
        <v>1516</v>
      </c>
      <c r="B1524" s="45" t="s">
        <v>2449</v>
      </c>
      <c r="C1524" s="45" t="s">
        <v>2944</v>
      </c>
      <c r="D1524" s="45"/>
      <c r="E1524" s="79" t="s">
        <v>3168</v>
      </c>
      <c r="F1524" s="48"/>
      <c r="G1524" s="73"/>
      <c r="H1524" s="73"/>
      <c r="I1524" s="73"/>
      <c r="J1524" s="73"/>
      <c r="K1524" s="68"/>
      <c r="L1524" s="68"/>
    </row>
    <row r="1525" spans="1:12" ht="15.6" x14ac:dyDescent="0.3">
      <c r="A1525" s="45">
        <v>1517</v>
      </c>
      <c r="B1525" s="92" t="s">
        <v>915</v>
      </c>
      <c r="C1525" s="35" t="s">
        <v>2944</v>
      </c>
      <c r="D1525" s="98"/>
      <c r="E1525" s="35" t="s">
        <v>2929</v>
      </c>
      <c r="F1525" s="48"/>
      <c r="G1525" s="73"/>
      <c r="H1525" s="73"/>
      <c r="I1525" s="73"/>
      <c r="J1525" s="73"/>
      <c r="K1525" s="68"/>
      <c r="L1525" s="68"/>
    </row>
    <row r="1526" spans="1:12" ht="15.6" x14ac:dyDescent="0.3">
      <c r="A1526" s="45">
        <v>1518</v>
      </c>
      <c r="B1526" s="45" t="s">
        <v>1858</v>
      </c>
      <c r="C1526" s="45" t="s">
        <v>2944</v>
      </c>
      <c r="D1526" s="45"/>
      <c r="E1526" s="79" t="s">
        <v>3168</v>
      </c>
      <c r="F1526" s="48"/>
      <c r="G1526" s="73"/>
      <c r="H1526" s="73"/>
      <c r="I1526" s="73"/>
      <c r="J1526" s="73"/>
      <c r="K1526" s="68"/>
      <c r="L1526" s="68"/>
    </row>
    <row r="1527" spans="1:12" ht="15.6" x14ac:dyDescent="0.3">
      <c r="A1527" s="45">
        <v>1519</v>
      </c>
      <c r="B1527" s="45" t="s">
        <v>2322</v>
      </c>
      <c r="C1527" s="45" t="s">
        <v>2944</v>
      </c>
      <c r="D1527" s="45"/>
      <c r="E1527" s="79" t="s">
        <v>3168</v>
      </c>
      <c r="F1527" s="48"/>
      <c r="G1527" s="73"/>
      <c r="H1527" s="73"/>
      <c r="I1527" s="73"/>
      <c r="J1527" s="73"/>
      <c r="K1527" s="68"/>
      <c r="L1527" s="68"/>
    </row>
    <row r="1528" spans="1:12" ht="15.6" x14ac:dyDescent="0.3">
      <c r="A1528" s="45">
        <v>1520</v>
      </c>
      <c r="B1528" s="45" t="s">
        <v>2110</v>
      </c>
      <c r="C1528" s="45" t="s">
        <v>2944</v>
      </c>
      <c r="D1528" s="45"/>
      <c r="E1528" s="79" t="s">
        <v>3168</v>
      </c>
      <c r="F1528" s="48"/>
      <c r="G1528" s="73"/>
      <c r="H1528" s="73"/>
      <c r="I1528" s="73"/>
      <c r="J1528" s="73"/>
      <c r="K1528" s="68"/>
      <c r="L1528" s="68"/>
    </row>
    <row r="1529" spans="1:12" ht="15.6" x14ac:dyDescent="0.3">
      <c r="A1529" s="45">
        <v>1521</v>
      </c>
      <c r="B1529" s="45" t="s">
        <v>2208</v>
      </c>
      <c r="C1529" s="45" t="s">
        <v>2944</v>
      </c>
      <c r="D1529" s="45"/>
      <c r="E1529" s="79" t="s">
        <v>3168</v>
      </c>
      <c r="F1529" s="48"/>
      <c r="G1529" s="73"/>
      <c r="H1529" s="73"/>
      <c r="I1529" s="73"/>
      <c r="J1529" s="73"/>
      <c r="K1529" s="68"/>
      <c r="L1529" s="68"/>
    </row>
    <row r="1530" spans="1:12" ht="15.6" x14ac:dyDescent="0.3">
      <c r="A1530" s="45">
        <v>1522</v>
      </c>
      <c r="B1530" s="45" t="s">
        <v>2278</v>
      </c>
      <c r="C1530" s="45" t="s">
        <v>2944</v>
      </c>
      <c r="D1530" s="45"/>
      <c r="E1530" s="79" t="s">
        <v>3168</v>
      </c>
      <c r="F1530" s="48"/>
      <c r="G1530" s="73"/>
      <c r="H1530" s="73"/>
      <c r="I1530" s="73"/>
      <c r="J1530" s="73"/>
      <c r="K1530" s="68"/>
      <c r="L1530" s="68"/>
    </row>
    <row r="1531" spans="1:12" ht="15.6" x14ac:dyDescent="0.3">
      <c r="A1531" s="45">
        <v>1523</v>
      </c>
      <c r="B1531" s="45" t="s">
        <v>2419</v>
      </c>
      <c r="C1531" s="45" t="s">
        <v>2944</v>
      </c>
      <c r="D1531" s="45"/>
      <c r="E1531" s="79" t="s">
        <v>3168</v>
      </c>
      <c r="F1531" s="48"/>
      <c r="G1531" s="73"/>
      <c r="H1531" s="73"/>
      <c r="I1531" s="73"/>
      <c r="J1531" s="73"/>
      <c r="K1531" s="68"/>
      <c r="L1531" s="68"/>
    </row>
    <row r="1532" spans="1:12" ht="15.6" x14ac:dyDescent="0.3">
      <c r="A1532" s="45">
        <v>1524</v>
      </c>
      <c r="B1532" s="45" t="s">
        <v>2465</v>
      </c>
      <c r="C1532" s="45" t="s">
        <v>2944</v>
      </c>
      <c r="D1532" s="45"/>
      <c r="E1532" s="79" t="s">
        <v>3168</v>
      </c>
      <c r="F1532" s="48"/>
      <c r="G1532" s="73"/>
      <c r="H1532" s="73"/>
      <c r="I1532" s="73"/>
      <c r="J1532" s="73"/>
      <c r="K1532" s="68"/>
      <c r="L1532" s="68"/>
    </row>
    <row r="1533" spans="1:12" ht="15.6" x14ac:dyDescent="0.3">
      <c r="A1533" s="45">
        <v>1525</v>
      </c>
      <c r="B1533" s="45" t="s">
        <v>1936</v>
      </c>
      <c r="C1533" s="45" t="s">
        <v>2944</v>
      </c>
      <c r="D1533" s="45"/>
      <c r="E1533" s="79" t="s">
        <v>3168</v>
      </c>
      <c r="F1533" s="48"/>
      <c r="G1533" s="73"/>
      <c r="H1533" s="73"/>
      <c r="I1533" s="73"/>
      <c r="J1533" s="73"/>
      <c r="K1533" s="68"/>
      <c r="L1533" s="68"/>
    </row>
    <row r="1534" spans="1:12" ht="15.6" x14ac:dyDescent="0.3">
      <c r="A1534" s="45">
        <v>1526</v>
      </c>
      <c r="B1534" s="45" t="s">
        <v>1944</v>
      </c>
      <c r="C1534" s="45" t="s">
        <v>2944</v>
      </c>
      <c r="D1534" s="45"/>
      <c r="E1534" s="79" t="s">
        <v>3168</v>
      </c>
      <c r="F1534" s="48"/>
      <c r="G1534" s="73"/>
      <c r="H1534" s="73"/>
      <c r="I1534" s="73"/>
      <c r="J1534" s="73"/>
      <c r="K1534" s="68"/>
      <c r="L1534" s="68"/>
    </row>
    <row r="1535" spans="1:12" ht="15.6" x14ac:dyDescent="0.3">
      <c r="A1535" s="45">
        <v>1527</v>
      </c>
      <c r="B1535" s="45" t="s">
        <v>1945</v>
      </c>
      <c r="C1535" s="45" t="s">
        <v>2944</v>
      </c>
      <c r="D1535" s="45"/>
      <c r="E1535" s="79" t="s">
        <v>3168</v>
      </c>
      <c r="F1535" s="48"/>
      <c r="G1535" s="73"/>
      <c r="H1535" s="73"/>
      <c r="I1535" s="73"/>
      <c r="J1535" s="73"/>
      <c r="K1535" s="68"/>
      <c r="L1535" s="68"/>
    </row>
    <row r="1536" spans="1:12" ht="15.6" x14ac:dyDescent="0.3">
      <c r="A1536" s="45">
        <v>1528</v>
      </c>
      <c r="B1536" s="45" t="s">
        <v>1824</v>
      </c>
      <c r="C1536" s="45" t="s">
        <v>2944</v>
      </c>
      <c r="D1536" s="45"/>
      <c r="E1536" s="79" t="s">
        <v>3168</v>
      </c>
      <c r="F1536" s="48"/>
      <c r="G1536" s="73"/>
      <c r="H1536" s="73"/>
      <c r="I1536" s="73"/>
      <c r="J1536" s="73"/>
      <c r="K1536" s="68"/>
      <c r="L1536" s="68"/>
    </row>
    <row r="1537" spans="1:12" ht="15.6" x14ac:dyDescent="0.3">
      <c r="A1537" s="45">
        <v>1529</v>
      </c>
      <c r="B1537" s="45" t="s">
        <v>1946</v>
      </c>
      <c r="C1537" s="45" t="s">
        <v>2944</v>
      </c>
      <c r="D1537" s="45"/>
      <c r="E1537" s="79" t="s">
        <v>3168</v>
      </c>
      <c r="F1537" s="48"/>
      <c r="G1537" s="73"/>
      <c r="H1537" s="73"/>
      <c r="I1537" s="73"/>
      <c r="J1537" s="73"/>
      <c r="K1537" s="68"/>
      <c r="L1537" s="68"/>
    </row>
    <row r="1538" spans="1:12" ht="15.6" x14ac:dyDescent="0.3">
      <c r="A1538" s="45">
        <v>1530</v>
      </c>
      <c r="B1538" s="45" t="s">
        <v>1947</v>
      </c>
      <c r="C1538" s="45" t="s">
        <v>2944</v>
      </c>
      <c r="D1538" s="45"/>
      <c r="E1538" s="79" t="s">
        <v>3168</v>
      </c>
      <c r="F1538" s="48"/>
      <c r="G1538" s="73"/>
      <c r="H1538" s="73"/>
      <c r="I1538" s="73"/>
      <c r="J1538" s="73"/>
      <c r="K1538" s="68"/>
      <c r="L1538" s="68"/>
    </row>
    <row r="1539" spans="1:12" ht="15.6" x14ac:dyDescent="0.3">
      <c r="A1539" s="45">
        <v>1531</v>
      </c>
      <c r="B1539" s="45" t="s">
        <v>1948</v>
      </c>
      <c r="C1539" s="45" t="s">
        <v>2944</v>
      </c>
      <c r="D1539" s="45"/>
      <c r="E1539" s="79" t="s">
        <v>3168</v>
      </c>
      <c r="F1539" s="48"/>
      <c r="G1539" s="73"/>
      <c r="H1539" s="73"/>
      <c r="I1539" s="73"/>
      <c r="J1539" s="73"/>
      <c r="K1539" s="68"/>
      <c r="L1539" s="68"/>
    </row>
    <row r="1540" spans="1:12" ht="15.6" x14ac:dyDescent="0.3">
      <c r="A1540" s="45">
        <v>1532</v>
      </c>
      <c r="B1540" s="45" t="s">
        <v>1950</v>
      </c>
      <c r="C1540" s="45" t="s">
        <v>2944</v>
      </c>
      <c r="D1540" s="45"/>
      <c r="E1540" s="79" t="s">
        <v>3168</v>
      </c>
      <c r="F1540" s="48"/>
      <c r="G1540" s="73"/>
      <c r="H1540" s="73"/>
      <c r="I1540" s="73"/>
      <c r="J1540" s="73"/>
      <c r="K1540" s="68"/>
      <c r="L1540" s="68"/>
    </row>
    <row r="1541" spans="1:12" ht="15.6" x14ac:dyDescent="0.3">
      <c r="A1541" s="45">
        <v>1533</v>
      </c>
      <c r="B1541" s="45" t="s">
        <v>1951</v>
      </c>
      <c r="C1541" s="45" t="s">
        <v>2944</v>
      </c>
      <c r="D1541" s="45"/>
      <c r="E1541" s="79" t="s">
        <v>3168</v>
      </c>
      <c r="F1541" s="48"/>
      <c r="G1541" s="73"/>
      <c r="H1541" s="73"/>
      <c r="I1541" s="73"/>
      <c r="J1541" s="73"/>
      <c r="K1541" s="68"/>
      <c r="L1541" s="68"/>
    </row>
    <row r="1542" spans="1:12" ht="15.6" x14ac:dyDescent="0.3">
      <c r="A1542" s="45">
        <v>1534</v>
      </c>
      <c r="B1542" s="45" t="s">
        <v>1952</v>
      </c>
      <c r="C1542" s="45" t="s">
        <v>2944</v>
      </c>
      <c r="D1542" s="45"/>
      <c r="E1542" s="79" t="s">
        <v>3168</v>
      </c>
      <c r="F1542" s="48"/>
      <c r="G1542" s="73"/>
      <c r="H1542" s="73"/>
      <c r="I1542" s="73"/>
      <c r="J1542" s="73"/>
      <c r="K1542" s="68"/>
      <c r="L1542" s="68"/>
    </row>
    <row r="1543" spans="1:12" ht="15.6" x14ac:dyDescent="0.3">
      <c r="A1543" s="45">
        <v>1535</v>
      </c>
      <c r="B1543" s="45" t="s">
        <v>1953</v>
      </c>
      <c r="C1543" s="45" t="s">
        <v>2944</v>
      </c>
      <c r="D1543" s="45"/>
      <c r="E1543" s="79" t="s">
        <v>3168</v>
      </c>
      <c r="F1543" s="48"/>
      <c r="G1543" s="73"/>
      <c r="H1543" s="73"/>
      <c r="I1543" s="73"/>
      <c r="J1543" s="73"/>
      <c r="K1543" s="68"/>
      <c r="L1543" s="68"/>
    </row>
    <row r="1544" spans="1:12" ht="15.6" x14ac:dyDescent="0.3">
      <c r="A1544" s="45">
        <v>1536</v>
      </c>
      <c r="B1544" s="45" t="s">
        <v>1954</v>
      </c>
      <c r="C1544" s="45" t="s">
        <v>2944</v>
      </c>
      <c r="D1544" s="45"/>
      <c r="E1544" s="79" t="s">
        <v>3168</v>
      </c>
      <c r="F1544" s="48"/>
      <c r="G1544" s="73"/>
      <c r="H1544" s="73"/>
      <c r="I1544" s="73"/>
      <c r="J1544" s="73"/>
      <c r="K1544" s="68"/>
      <c r="L1544" s="68"/>
    </row>
    <row r="1545" spans="1:12" ht="15.6" x14ac:dyDescent="0.3">
      <c r="A1545" s="45">
        <v>1537</v>
      </c>
      <c r="B1545" s="45" t="s">
        <v>1956</v>
      </c>
      <c r="C1545" s="45" t="s">
        <v>2944</v>
      </c>
      <c r="D1545" s="45"/>
      <c r="E1545" s="79" t="s">
        <v>3168</v>
      </c>
      <c r="F1545" s="48"/>
      <c r="G1545" s="73"/>
      <c r="H1545" s="73"/>
      <c r="I1545" s="73"/>
      <c r="J1545" s="73"/>
      <c r="K1545" s="68"/>
      <c r="L1545" s="68"/>
    </row>
    <row r="1546" spans="1:12" ht="15.6" x14ac:dyDescent="0.3">
      <c r="A1546" s="45">
        <v>1538</v>
      </c>
      <c r="B1546" s="45" t="s">
        <v>1957</v>
      </c>
      <c r="C1546" s="45" t="s">
        <v>2944</v>
      </c>
      <c r="D1546" s="45"/>
      <c r="E1546" s="79" t="s">
        <v>3168</v>
      </c>
      <c r="F1546" s="48"/>
      <c r="G1546" s="73"/>
      <c r="H1546" s="73"/>
      <c r="I1546" s="73"/>
      <c r="J1546" s="73"/>
      <c r="K1546" s="68"/>
      <c r="L1546" s="68"/>
    </row>
    <row r="1547" spans="1:12" ht="15.6" x14ac:dyDescent="0.3">
      <c r="A1547" s="45">
        <v>1539</v>
      </c>
      <c r="B1547" s="45" t="s">
        <v>1825</v>
      </c>
      <c r="C1547" s="45" t="s">
        <v>2944</v>
      </c>
      <c r="D1547" s="45"/>
      <c r="E1547" s="79" t="s">
        <v>3168</v>
      </c>
      <c r="F1547" s="48"/>
      <c r="G1547" s="73"/>
      <c r="H1547" s="73"/>
      <c r="I1547" s="73"/>
      <c r="J1547" s="73"/>
      <c r="K1547" s="68"/>
      <c r="L1547" s="68"/>
    </row>
    <row r="1548" spans="1:12" ht="15.6" x14ac:dyDescent="0.3">
      <c r="A1548" s="45">
        <v>1540</v>
      </c>
      <c r="B1548" s="45" t="s">
        <v>1958</v>
      </c>
      <c r="C1548" s="45" t="s">
        <v>2944</v>
      </c>
      <c r="D1548" s="45"/>
      <c r="E1548" s="79" t="s">
        <v>3168</v>
      </c>
      <c r="F1548" s="48"/>
      <c r="G1548" s="73"/>
      <c r="H1548" s="73"/>
      <c r="I1548" s="73"/>
      <c r="J1548" s="73"/>
      <c r="K1548" s="68"/>
      <c r="L1548" s="68"/>
    </row>
    <row r="1549" spans="1:12" ht="15.6" x14ac:dyDescent="0.3">
      <c r="A1549" s="45">
        <v>1541</v>
      </c>
      <c r="B1549" s="45" t="s">
        <v>1959</v>
      </c>
      <c r="C1549" s="45" t="s">
        <v>2944</v>
      </c>
      <c r="D1549" s="45"/>
      <c r="E1549" s="79" t="s">
        <v>3168</v>
      </c>
      <c r="F1549" s="48"/>
      <c r="G1549" s="73"/>
      <c r="H1549" s="73"/>
      <c r="I1549" s="73"/>
      <c r="J1549" s="73"/>
      <c r="K1549" s="68"/>
      <c r="L1549" s="68"/>
    </row>
    <row r="1550" spans="1:12" ht="15.6" x14ac:dyDescent="0.3">
      <c r="A1550" s="45">
        <v>1542</v>
      </c>
      <c r="B1550" s="45" t="s">
        <v>1961</v>
      </c>
      <c r="C1550" s="45" t="s">
        <v>2944</v>
      </c>
      <c r="D1550" s="45"/>
      <c r="E1550" s="79" t="s">
        <v>3168</v>
      </c>
      <c r="F1550" s="48"/>
      <c r="G1550" s="73"/>
      <c r="H1550" s="73"/>
      <c r="I1550" s="73"/>
      <c r="J1550" s="73"/>
      <c r="K1550" s="68"/>
      <c r="L1550" s="68"/>
    </row>
    <row r="1551" spans="1:12" ht="15.6" x14ac:dyDescent="0.3">
      <c r="A1551" s="45">
        <v>1543</v>
      </c>
      <c r="B1551" s="45" t="s">
        <v>1826</v>
      </c>
      <c r="C1551" s="45" t="s">
        <v>2944</v>
      </c>
      <c r="D1551" s="45"/>
      <c r="E1551" s="79" t="s">
        <v>3168</v>
      </c>
      <c r="F1551" s="48"/>
      <c r="G1551" s="73"/>
      <c r="H1551" s="73"/>
      <c r="I1551" s="73"/>
      <c r="J1551" s="73"/>
      <c r="K1551" s="68"/>
      <c r="L1551" s="68"/>
    </row>
    <row r="1552" spans="1:12" ht="15.6" x14ac:dyDescent="0.3">
      <c r="A1552" s="45">
        <v>1544</v>
      </c>
      <c r="B1552" s="45" t="s">
        <v>1962</v>
      </c>
      <c r="C1552" s="45" t="s">
        <v>2944</v>
      </c>
      <c r="D1552" s="45"/>
      <c r="E1552" s="79" t="s">
        <v>3168</v>
      </c>
      <c r="F1552" s="48"/>
      <c r="G1552" s="73"/>
      <c r="H1552" s="73"/>
      <c r="I1552" s="73"/>
      <c r="J1552" s="73"/>
      <c r="K1552" s="68"/>
      <c r="L1552" s="68"/>
    </row>
    <row r="1553" spans="1:12" ht="15.6" x14ac:dyDescent="0.3">
      <c r="A1553" s="45">
        <v>1545</v>
      </c>
      <c r="B1553" s="45" t="s">
        <v>1963</v>
      </c>
      <c r="C1553" s="45" t="s">
        <v>2944</v>
      </c>
      <c r="D1553" s="45"/>
      <c r="E1553" s="79" t="s">
        <v>3168</v>
      </c>
      <c r="F1553" s="48"/>
      <c r="G1553" s="73"/>
      <c r="H1553" s="73"/>
      <c r="I1553" s="73"/>
      <c r="J1553" s="73"/>
      <c r="K1553" s="68"/>
      <c r="L1553" s="68"/>
    </row>
    <row r="1554" spans="1:12" ht="15.6" x14ac:dyDescent="0.3">
      <c r="A1554" s="45">
        <v>1546</v>
      </c>
      <c r="B1554" s="45" t="s">
        <v>1964</v>
      </c>
      <c r="C1554" s="45" t="s">
        <v>2944</v>
      </c>
      <c r="D1554" s="45"/>
      <c r="E1554" s="79" t="s">
        <v>3168</v>
      </c>
      <c r="F1554" s="48"/>
      <c r="G1554" s="73"/>
      <c r="H1554" s="73"/>
      <c r="I1554" s="73"/>
      <c r="J1554" s="73"/>
      <c r="K1554" s="68"/>
      <c r="L1554" s="68"/>
    </row>
    <row r="1555" spans="1:12" ht="15.6" x14ac:dyDescent="0.3">
      <c r="A1555" s="45">
        <v>1547</v>
      </c>
      <c r="B1555" s="45" t="s">
        <v>1965</v>
      </c>
      <c r="C1555" s="45" t="s">
        <v>2944</v>
      </c>
      <c r="D1555" s="45"/>
      <c r="E1555" s="79" t="s">
        <v>3168</v>
      </c>
      <c r="F1555" s="48"/>
      <c r="G1555" s="73"/>
      <c r="H1555" s="73"/>
      <c r="I1555" s="73"/>
      <c r="J1555" s="73"/>
      <c r="K1555" s="68"/>
      <c r="L1555" s="68"/>
    </row>
    <row r="1556" spans="1:12" ht="15.6" x14ac:dyDescent="0.3">
      <c r="A1556" s="45">
        <v>1548</v>
      </c>
      <c r="B1556" s="45" t="s">
        <v>1966</v>
      </c>
      <c r="C1556" s="45" t="s">
        <v>2944</v>
      </c>
      <c r="D1556" s="45"/>
      <c r="E1556" s="79" t="s">
        <v>3168</v>
      </c>
      <c r="F1556" s="48"/>
      <c r="G1556" s="73"/>
      <c r="H1556" s="73"/>
      <c r="I1556" s="73"/>
      <c r="J1556" s="73"/>
      <c r="K1556" s="68"/>
      <c r="L1556" s="68"/>
    </row>
    <row r="1557" spans="1:12" ht="15.6" x14ac:dyDescent="0.3">
      <c r="A1557" s="45">
        <v>1549</v>
      </c>
      <c r="B1557" s="45" t="s">
        <v>1967</v>
      </c>
      <c r="C1557" s="45" t="s">
        <v>2944</v>
      </c>
      <c r="D1557" s="45"/>
      <c r="E1557" s="79" t="s">
        <v>3168</v>
      </c>
      <c r="F1557" s="48"/>
      <c r="G1557" s="73"/>
      <c r="H1557" s="73"/>
      <c r="I1557" s="73"/>
      <c r="J1557" s="73"/>
      <c r="K1557" s="68"/>
      <c r="L1557" s="68"/>
    </row>
    <row r="1558" spans="1:12" ht="15.6" x14ac:dyDescent="0.3">
      <c r="A1558" s="45">
        <v>1550</v>
      </c>
      <c r="B1558" s="45" t="s">
        <v>1968</v>
      </c>
      <c r="C1558" s="45" t="s">
        <v>2944</v>
      </c>
      <c r="D1558" s="45"/>
      <c r="E1558" s="79" t="s">
        <v>3168</v>
      </c>
      <c r="F1558" s="48"/>
      <c r="G1558" s="73"/>
      <c r="H1558" s="73"/>
      <c r="I1558" s="73"/>
      <c r="J1558" s="73"/>
      <c r="K1558" s="68"/>
      <c r="L1558" s="68"/>
    </row>
    <row r="1559" spans="1:12" ht="15.6" x14ac:dyDescent="0.3">
      <c r="A1559" s="45">
        <v>1551</v>
      </c>
      <c r="B1559" s="45" t="s">
        <v>1969</v>
      </c>
      <c r="C1559" s="45" t="s">
        <v>2944</v>
      </c>
      <c r="D1559" s="45"/>
      <c r="E1559" s="79" t="s">
        <v>3168</v>
      </c>
      <c r="F1559" s="48"/>
      <c r="G1559" s="73"/>
      <c r="H1559" s="73"/>
      <c r="I1559" s="73"/>
      <c r="J1559" s="73"/>
      <c r="K1559" s="68"/>
      <c r="L1559" s="68"/>
    </row>
    <row r="1560" spans="1:12" ht="15.6" x14ac:dyDescent="0.3">
      <c r="A1560" s="45">
        <v>1552</v>
      </c>
      <c r="B1560" s="45" t="s">
        <v>1970</v>
      </c>
      <c r="C1560" s="45" t="s">
        <v>2944</v>
      </c>
      <c r="D1560" s="45"/>
      <c r="E1560" s="79" t="s">
        <v>3168</v>
      </c>
      <c r="F1560" s="48"/>
      <c r="G1560" s="73"/>
      <c r="H1560" s="73"/>
      <c r="I1560" s="73"/>
      <c r="J1560" s="73"/>
      <c r="K1560" s="68"/>
      <c r="L1560" s="68"/>
    </row>
    <row r="1561" spans="1:12" ht="15.6" x14ac:dyDescent="0.3">
      <c r="A1561" s="45">
        <v>1553</v>
      </c>
      <c r="B1561" s="45" t="s">
        <v>1971</v>
      </c>
      <c r="C1561" s="45" t="s">
        <v>2944</v>
      </c>
      <c r="D1561" s="45"/>
      <c r="E1561" s="79" t="s">
        <v>3168</v>
      </c>
      <c r="F1561" s="48"/>
      <c r="G1561" s="73"/>
      <c r="H1561" s="73"/>
      <c r="I1561" s="73"/>
      <c r="J1561" s="73"/>
      <c r="K1561" s="68"/>
      <c r="L1561" s="68"/>
    </row>
    <row r="1562" spans="1:12" ht="15.6" x14ac:dyDescent="0.3">
      <c r="A1562" s="45">
        <v>1554</v>
      </c>
      <c r="B1562" s="45" t="s">
        <v>1972</v>
      </c>
      <c r="C1562" s="45" t="s">
        <v>2944</v>
      </c>
      <c r="D1562" s="45"/>
      <c r="E1562" s="79" t="s">
        <v>3168</v>
      </c>
      <c r="F1562" s="48"/>
      <c r="G1562" s="73"/>
      <c r="H1562" s="73"/>
      <c r="I1562" s="73"/>
      <c r="J1562" s="73"/>
      <c r="K1562" s="68"/>
      <c r="L1562" s="68"/>
    </row>
    <row r="1563" spans="1:12" ht="15.6" x14ac:dyDescent="0.3">
      <c r="A1563" s="45">
        <v>1555</v>
      </c>
      <c r="B1563" s="45" t="s">
        <v>1973</v>
      </c>
      <c r="C1563" s="45" t="s">
        <v>2944</v>
      </c>
      <c r="D1563" s="45"/>
      <c r="E1563" s="79" t="s">
        <v>3168</v>
      </c>
      <c r="F1563" s="48"/>
      <c r="G1563" s="73"/>
      <c r="H1563" s="73"/>
      <c r="I1563" s="73"/>
      <c r="J1563" s="73"/>
      <c r="K1563" s="68"/>
      <c r="L1563" s="68"/>
    </row>
    <row r="1564" spans="1:12" ht="15.6" x14ac:dyDescent="0.3">
      <c r="A1564" s="45">
        <v>1556</v>
      </c>
      <c r="B1564" s="45" t="s">
        <v>1974</v>
      </c>
      <c r="C1564" s="45" t="s">
        <v>2944</v>
      </c>
      <c r="D1564" s="45"/>
      <c r="E1564" s="79" t="s">
        <v>3168</v>
      </c>
      <c r="F1564" s="48"/>
      <c r="G1564" s="73"/>
      <c r="H1564" s="73"/>
      <c r="I1564" s="73"/>
      <c r="J1564" s="73"/>
      <c r="K1564" s="68"/>
      <c r="L1564" s="68"/>
    </row>
    <row r="1565" spans="1:12" ht="15.6" x14ac:dyDescent="0.3">
      <c r="A1565" s="45">
        <v>1557</v>
      </c>
      <c r="B1565" s="45" t="s">
        <v>1975</v>
      </c>
      <c r="C1565" s="45" t="s">
        <v>2944</v>
      </c>
      <c r="D1565" s="45"/>
      <c r="E1565" s="79" t="s">
        <v>3168</v>
      </c>
      <c r="F1565" s="48"/>
      <c r="G1565" s="73"/>
      <c r="H1565" s="73"/>
      <c r="I1565" s="73"/>
      <c r="J1565" s="73"/>
      <c r="K1565" s="68"/>
      <c r="L1565" s="68"/>
    </row>
    <row r="1566" spans="1:12" ht="15.6" x14ac:dyDescent="0.3">
      <c r="A1566" s="45">
        <v>1558</v>
      </c>
      <c r="B1566" s="45" t="s">
        <v>1976</v>
      </c>
      <c r="C1566" s="45" t="s">
        <v>2944</v>
      </c>
      <c r="D1566" s="45"/>
      <c r="E1566" s="79" t="s">
        <v>3168</v>
      </c>
      <c r="F1566" s="48"/>
      <c r="G1566" s="73"/>
      <c r="H1566" s="73"/>
      <c r="I1566" s="73"/>
      <c r="J1566" s="73"/>
      <c r="K1566" s="68"/>
      <c r="L1566" s="68"/>
    </row>
    <row r="1567" spans="1:12" ht="15.6" x14ac:dyDescent="0.3">
      <c r="A1567" s="45">
        <v>1559</v>
      </c>
      <c r="B1567" s="45" t="s">
        <v>1977</v>
      </c>
      <c r="C1567" s="45" t="s">
        <v>2944</v>
      </c>
      <c r="D1567" s="45"/>
      <c r="E1567" s="79" t="s">
        <v>3168</v>
      </c>
      <c r="F1567" s="48"/>
      <c r="G1567" s="73"/>
      <c r="H1567" s="73"/>
      <c r="I1567" s="73"/>
      <c r="J1567" s="73"/>
      <c r="K1567" s="68"/>
      <c r="L1567" s="68"/>
    </row>
    <row r="1568" spans="1:12" ht="15.6" x14ac:dyDescent="0.3">
      <c r="A1568" s="45">
        <v>1560</v>
      </c>
      <c r="B1568" s="45" t="s">
        <v>1978</v>
      </c>
      <c r="C1568" s="45" t="s">
        <v>2944</v>
      </c>
      <c r="D1568" s="45"/>
      <c r="E1568" s="79" t="s">
        <v>3168</v>
      </c>
      <c r="F1568" s="48"/>
      <c r="G1568" s="73"/>
      <c r="H1568" s="73"/>
      <c r="I1568" s="73"/>
      <c r="J1568" s="73"/>
      <c r="K1568" s="68"/>
      <c r="L1568" s="68"/>
    </row>
    <row r="1569" spans="1:12" ht="15.6" x14ac:dyDescent="0.3">
      <c r="A1569" s="45">
        <v>1561</v>
      </c>
      <c r="B1569" s="45" t="s">
        <v>1979</v>
      </c>
      <c r="C1569" s="45" t="s">
        <v>2944</v>
      </c>
      <c r="D1569" s="45"/>
      <c r="E1569" s="79" t="s">
        <v>3168</v>
      </c>
      <c r="F1569" s="48"/>
      <c r="G1569" s="73"/>
      <c r="H1569" s="73"/>
      <c r="I1569" s="73"/>
      <c r="J1569" s="73"/>
      <c r="K1569" s="68"/>
      <c r="L1569" s="68"/>
    </row>
    <row r="1570" spans="1:12" ht="15.6" x14ac:dyDescent="0.3">
      <c r="A1570" s="45">
        <v>1562</v>
      </c>
      <c r="B1570" s="45" t="s">
        <v>1980</v>
      </c>
      <c r="C1570" s="45" t="s">
        <v>2944</v>
      </c>
      <c r="D1570" s="45"/>
      <c r="E1570" s="79" t="s">
        <v>3168</v>
      </c>
      <c r="F1570" s="48"/>
      <c r="G1570" s="73"/>
      <c r="H1570" s="73"/>
      <c r="I1570" s="73"/>
      <c r="J1570" s="73"/>
      <c r="K1570" s="68"/>
      <c r="L1570" s="68"/>
    </row>
    <row r="1571" spans="1:12" ht="15.6" x14ac:dyDescent="0.3">
      <c r="A1571" s="45">
        <v>1563</v>
      </c>
      <c r="B1571" s="45" t="s">
        <v>1981</v>
      </c>
      <c r="C1571" s="45" t="s">
        <v>2944</v>
      </c>
      <c r="D1571" s="45"/>
      <c r="E1571" s="79" t="s">
        <v>3168</v>
      </c>
      <c r="F1571" s="48"/>
      <c r="G1571" s="73"/>
      <c r="H1571" s="73"/>
      <c r="I1571" s="73"/>
      <c r="J1571" s="73"/>
      <c r="K1571" s="68"/>
      <c r="L1571" s="68"/>
    </row>
    <row r="1572" spans="1:12" ht="15.6" x14ac:dyDescent="0.3">
      <c r="A1572" s="45">
        <v>1564</v>
      </c>
      <c r="B1572" s="45" t="s">
        <v>1982</v>
      </c>
      <c r="C1572" s="45" t="s">
        <v>2944</v>
      </c>
      <c r="D1572" s="45"/>
      <c r="E1572" s="79" t="s">
        <v>3168</v>
      </c>
      <c r="F1572" s="48"/>
      <c r="G1572" s="73"/>
      <c r="H1572" s="73"/>
      <c r="I1572" s="73"/>
      <c r="J1572" s="73"/>
      <c r="K1572" s="68"/>
      <c r="L1572" s="68"/>
    </row>
    <row r="1573" spans="1:12" ht="15.6" x14ac:dyDescent="0.3">
      <c r="A1573" s="45">
        <v>1565</v>
      </c>
      <c r="B1573" s="45" t="s">
        <v>1983</v>
      </c>
      <c r="C1573" s="45" t="s">
        <v>2944</v>
      </c>
      <c r="D1573" s="45"/>
      <c r="E1573" s="79" t="s">
        <v>3168</v>
      </c>
      <c r="F1573" s="48"/>
      <c r="G1573" s="73"/>
      <c r="H1573" s="73"/>
      <c r="I1573" s="73"/>
      <c r="J1573" s="73"/>
      <c r="K1573" s="68"/>
      <c r="L1573" s="68"/>
    </row>
    <row r="1574" spans="1:12" ht="15.6" x14ac:dyDescent="0.3">
      <c r="A1574" s="45">
        <v>1566</v>
      </c>
      <c r="B1574" s="45" t="s">
        <v>1984</v>
      </c>
      <c r="C1574" s="45" t="s">
        <v>2944</v>
      </c>
      <c r="D1574" s="45"/>
      <c r="E1574" s="79" t="s">
        <v>3168</v>
      </c>
      <c r="F1574" s="48"/>
      <c r="G1574" s="73"/>
      <c r="H1574" s="73"/>
      <c r="I1574" s="73"/>
      <c r="J1574" s="73"/>
      <c r="K1574" s="68"/>
      <c r="L1574" s="68"/>
    </row>
    <row r="1575" spans="1:12" ht="15.6" x14ac:dyDescent="0.3">
      <c r="A1575" s="45">
        <v>1567</v>
      </c>
      <c r="B1575" s="45" t="s">
        <v>1829</v>
      </c>
      <c r="C1575" s="45" t="s">
        <v>2944</v>
      </c>
      <c r="D1575" s="45"/>
      <c r="E1575" s="79" t="s">
        <v>3168</v>
      </c>
      <c r="F1575" s="48"/>
      <c r="G1575" s="73"/>
      <c r="H1575" s="73"/>
      <c r="I1575" s="73"/>
      <c r="J1575" s="73"/>
      <c r="K1575" s="68"/>
      <c r="L1575" s="68"/>
    </row>
    <row r="1576" spans="1:12" ht="15.6" x14ac:dyDescent="0.3">
      <c r="A1576" s="45">
        <v>1568</v>
      </c>
      <c r="B1576" s="45" t="s">
        <v>1985</v>
      </c>
      <c r="C1576" s="45" t="s">
        <v>2944</v>
      </c>
      <c r="D1576" s="45"/>
      <c r="E1576" s="79" t="s">
        <v>3168</v>
      </c>
      <c r="F1576" s="48"/>
      <c r="G1576" s="73"/>
      <c r="H1576" s="73"/>
      <c r="I1576" s="73"/>
      <c r="J1576" s="73"/>
      <c r="K1576" s="68"/>
      <c r="L1576" s="68"/>
    </row>
    <row r="1577" spans="1:12" ht="15.6" x14ac:dyDescent="0.3">
      <c r="A1577" s="45">
        <v>1569</v>
      </c>
      <c r="B1577" s="45" t="s">
        <v>1988</v>
      </c>
      <c r="C1577" s="45" t="s">
        <v>2944</v>
      </c>
      <c r="D1577" s="45"/>
      <c r="E1577" s="79" t="s">
        <v>3168</v>
      </c>
      <c r="F1577" s="48"/>
      <c r="G1577" s="73"/>
      <c r="H1577" s="73"/>
      <c r="I1577" s="73"/>
      <c r="J1577" s="73"/>
      <c r="K1577" s="68"/>
      <c r="L1577" s="68"/>
    </row>
    <row r="1578" spans="1:12" ht="15.6" x14ac:dyDescent="0.3">
      <c r="A1578" s="45">
        <v>1570</v>
      </c>
      <c r="B1578" s="45" t="s">
        <v>1986</v>
      </c>
      <c r="C1578" s="45" t="s">
        <v>2944</v>
      </c>
      <c r="D1578" s="45"/>
      <c r="E1578" s="79" t="s">
        <v>3168</v>
      </c>
      <c r="F1578" s="48"/>
      <c r="G1578" s="73"/>
      <c r="H1578" s="73"/>
      <c r="I1578" s="73"/>
      <c r="J1578" s="73"/>
      <c r="K1578" s="68"/>
      <c r="L1578" s="68"/>
    </row>
    <row r="1579" spans="1:12" ht="15.6" x14ac:dyDescent="0.3">
      <c r="A1579" s="45">
        <v>1571</v>
      </c>
      <c r="B1579" s="45" t="s">
        <v>1987</v>
      </c>
      <c r="C1579" s="45" t="s">
        <v>2944</v>
      </c>
      <c r="D1579" s="45"/>
      <c r="E1579" s="79" t="s">
        <v>3168</v>
      </c>
      <c r="F1579" s="48"/>
      <c r="G1579" s="73"/>
      <c r="H1579" s="73"/>
      <c r="I1579" s="73"/>
      <c r="J1579" s="73"/>
      <c r="K1579" s="68"/>
      <c r="L1579" s="68"/>
    </row>
    <row r="1580" spans="1:12" ht="15.6" x14ac:dyDescent="0.3">
      <c r="A1580" s="45">
        <v>1572</v>
      </c>
      <c r="B1580" s="45" t="s">
        <v>1989</v>
      </c>
      <c r="C1580" s="45" t="s">
        <v>2944</v>
      </c>
      <c r="D1580" s="45"/>
      <c r="E1580" s="79" t="s">
        <v>3168</v>
      </c>
      <c r="F1580" s="48"/>
      <c r="G1580" s="73"/>
      <c r="H1580" s="73"/>
      <c r="I1580" s="73"/>
      <c r="J1580" s="73"/>
      <c r="K1580" s="68"/>
      <c r="L1580" s="68"/>
    </row>
    <row r="1581" spans="1:12" ht="15.6" x14ac:dyDescent="0.3">
      <c r="A1581" s="45">
        <v>1573</v>
      </c>
      <c r="B1581" s="45" t="s">
        <v>1990</v>
      </c>
      <c r="C1581" s="45" t="s">
        <v>2944</v>
      </c>
      <c r="D1581" s="45"/>
      <c r="E1581" s="79" t="s">
        <v>3168</v>
      </c>
      <c r="F1581" s="48"/>
      <c r="G1581" s="73"/>
      <c r="H1581" s="73"/>
      <c r="I1581" s="73"/>
      <c r="J1581" s="73"/>
      <c r="K1581" s="68"/>
      <c r="L1581" s="68"/>
    </row>
    <row r="1582" spans="1:12" ht="15.6" x14ac:dyDescent="0.3">
      <c r="A1582" s="45">
        <v>1574</v>
      </c>
      <c r="B1582" s="45" t="s">
        <v>1991</v>
      </c>
      <c r="C1582" s="45" t="s">
        <v>2944</v>
      </c>
      <c r="D1582" s="45"/>
      <c r="E1582" s="79" t="s">
        <v>3168</v>
      </c>
      <c r="F1582" s="48"/>
      <c r="G1582" s="73"/>
      <c r="H1582" s="73"/>
      <c r="I1582" s="73"/>
      <c r="J1582" s="73"/>
      <c r="K1582" s="68"/>
      <c r="L1582" s="68"/>
    </row>
    <row r="1583" spans="1:12" ht="15.6" x14ac:dyDescent="0.3">
      <c r="A1583" s="45">
        <v>1575</v>
      </c>
      <c r="B1583" s="45" t="s">
        <v>1992</v>
      </c>
      <c r="C1583" s="45" t="s">
        <v>2944</v>
      </c>
      <c r="D1583" s="45"/>
      <c r="E1583" s="79" t="s">
        <v>3168</v>
      </c>
      <c r="F1583" s="48"/>
      <c r="G1583" s="73"/>
      <c r="H1583" s="73"/>
      <c r="I1583" s="73"/>
      <c r="J1583" s="73"/>
      <c r="K1583" s="68"/>
      <c r="L1583" s="68"/>
    </row>
    <row r="1584" spans="1:12" ht="15.6" x14ac:dyDescent="0.3">
      <c r="A1584" s="45">
        <v>1576</v>
      </c>
      <c r="B1584" s="45" t="s">
        <v>1993</v>
      </c>
      <c r="C1584" s="45" t="s">
        <v>2944</v>
      </c>
      <c r="D1584" s="45"/>
      <c r="E1584" s="79" t="s">
        <v>3168</v>
      </c>
      <c r="F1584" s="48"/>
      <c r="G1584" s="73"/>
      <c r="H1584" s="73"/>
      <c r="I1584" s="73"/>
      <c r="J1584" s="73"/>
      <c r="K1584" s="68"/>
      <c r="L1584" s="68"/>
    </row>
    <row r="1585" spans="1:12" ht="15.6" x14ac:dyDescent="0.3">
      <c r="A1585" s="45">
        <v>1577</v>
      </c>
      <c r="B1585" s="45" t="s">
        <v>1994</v>
      </c>
      <c r="C1585" s="45" t="s">
        <v>2944</v>
      </c>
      <c r="D1585" s="45"/>
      <c r="E1585" s="79" t="s">
        <v>3168</v>
      </c>
      <c r="F1585" s="48"/>
      <c r="G1585" s="73"/>
      <c r="H1585" s="73"/>
      <c r="I1585" s="73"/>
      <c r="J1585" s="73"/>
      <c r="K1585" s="68"/>
      <c r="L1585" s="68"/>
    </row>
    <row r="1586" spans="1:12" ht="15.6" x14ac:dyDescent="0.3">
      <c r="A1586" s="45">
        <v>1578</v>
      </c>
      <c r="B1586" s="45" t="s">
        <v>1995</v>
      </c>
      <c r="C1586" s="45" t="s">
        <v>2944</v>
      </c>
      <c r="D1586" s="45"/>
      <c r="E1586" s="79" t="s">
        <v>3168</v>
      </c>
      <c r="F1586" s="48"/>
      <c r="G1586" s="73"/>
      <c r="H1586" s="73"/>
      <c r="I1586" s="73"/>
      <c r="J1586" s="73"/>
      <c r="K1586" s="68"/>
      <c r="L1586" s="68"/>
    </row>
    <row r="1587" spans="1:12" ht="15.6" x14ac:dyDescent="0.3">
      <c r="A1587" s="45">
        <v>1579</v>
      </c>
      <c r="B1587" s="45" t="s">
        <v>1831</v>
      </c>
      <c r="C1587" s="45" t="s">
        <v>2944</v>
      </c>
      <c r="D1587" s="45"/>
      <c r="E1587" s="79" t="s">
        <v>3168</v>
      </c>
      <c r="F1587" s="48"/>
      <c r="G1587" s="73"/>
      <c r="H1587" s="73"/>
      <c r="I1587" s="73"/>
      <c r="J1587" s="73"/>
      <c r="K1587" s="68"/>
      <c r="L1587" s="68"/>
    </row>
    <row r="1588" spans="1:12" ht="15.6" x14ac:dyDescent="0.3">
      <c r="A1588" s="45">
        <v>1580</v>
      </c>
      <c r="B1588" s="45" t="s">
        <v>1997</v>
      </c>
      <c r="C1588" s="45" t="s">
        <v>2944</v>
      </c>
      <c r="D1588" s="45"/>
      <c r="E1588" s="79" t="s">
        <v>3168</v>
      </c>
      <c r="F1588" s="48"/>
      <c r="G1588" s="73"/>
      <c r="H1588" s="73"/>
      <c r="I1588" s="73"/>
      <c r="J1588" s="73"/>
      <c r="K1588" s="68"/>
      <c r="L1588" s="68"/>
    </row>
    <row r="1589" spans="1:12" ht="15.6" x14ac:dyDescent="0.3">
      <c r="A1589" s="45">
        <v>1581</v>
      </c>
      <c r="B1589" s="45" t="s">
        <v>1998</v>
      </c>
      <c r="C1589" s="45" t="s">
        <v>2944</v>
      </c>
      <c r="D1589" s="45"/>
      <c r="E1589" s="79" t="s">
        <v>3168</v>
      </c>
      <c r="F1589" s="48"/>
      <c r="G1589" s="73"/>
      <c r="H1589" s="73"/>
      <c r="I1589" s="73"/>
      <c r="J1589" s="73"/>
      <c r="K1589" s="68"/>
      <c r="L1589" s="68"/>
    </row>
    <row r="1590" spans="1:12" ht="15.6" x14ac:dyDescent="0.3">
      <c r="A1590" s="45">
        <v>1582</v>
      </c>
      <c r="B1590" s="45" t="s">
        <v>1999</v>
      </c>
      <c r="C1590" s="45" t="s">
        <v>2944</v>
      </c>
      <c r="D1590" s="45"/>
      <c r="E1590" s="79" t="s">
        <v>3168</v>
      </c>
      <c r="F1590" s="48"/>
      <c r="G1590" s="73"/>
      <c r="H1590" s="73"/>
      <c r="I1590" s="73"/>
      <c r="J1590" s="73"/>
      <c r="K1590" s="68"/>
      <c r="L1590" s="68"/>
    </row>
    <row r="1591" spans="1:12" ht="15.6" x14ac:dyDescent="0.3">
      <c r="A1591" s="45">
        <v>1583</v>
      </c>
      <c r="B1591" s="45" t="s">
        <v>2000</v>
      </c>
      <c r="C1591" s="45" t="s">
        <v>2944</v>
      </c>
      <c r="D1591" s="45"/>
      <c r="E1591" s="79" t="s">
        <v>3168</v>
      </c>
      <c r="F1591" s="48"/>
      <c r="G1591" s="73"/>
      <c r="H1591" s="73"/>
      <c r="I1591" s="73"/>
      <c r="J1591" s="73"/>
      <c r="K1591" s="68"/>
      <c r="L1591" s="68"/>
    </row>
    <row r="1592" spans="1:12" ht="15.6" x14ac:dyDescent="0.3">
      <c r="A1592" s="45">
        <v>1584</v>
      </c>
      <c r="B1592" s="45" t="s">
        <v>2002</v>
      </c>
      <c r="C1592" s="45" t="s">
        <v>2944</v>
      </c>
      <c r="D1592" s="45"/>
      <c r="E1592" s="79" t="s">
        <v>3168</v>
      </c>
      <c r="F1592" s="48"/>
      <c r="G1592" s="73"/>
      <c r="H1592" s="73"/>
      <c r="I1592" s="73"/>
      <c r="J1592" s="73"/>
      <c r="K1592" s="68"/>
      <c r="L1592" s="68"/>
    </row>
    <row r="1593" spans="1:12" ht="15.6" x14ac:dyDescent="0.3">
      <c r="A1593" s="45">
        <v>1585</v>
      </c>
      <c r="B1593" s="45" t="s">
        <v>2003</v>
      </c>
      <c r="C1593" s="45" t="s">
        <v>2944</v>
      </c>
      <c r="D1593" s="45"/>
      <c r="E1593" s="79" t="s">
        <v>3168</v>
      </c>
      <c r="F1593" s="48"/>
      <c r="G1593" s="73"/>
      <c r="H1593" s="73"/>
      <c r="I1593" s="73"/>
      <c r="J1593" s="73"/>
      <c r="K1593" s="68"/>
      <c r="L1593" s="68"/>
    </row>
    <row r="1594" spans="1:12" ht="15.6" x14ac:dyDescent="0.3">
      <c r="A1594" s="45">
        <v>1586</v>
      </c>
      <c r="B1594" s="45" t="s">
        <v>2004</v>
      </c>
      <c r="C1594" s="45" t="s">
        <v>2944</v>
      </c>
      <c r="D1594" s="45"/>
      <c r="E1594" s="79" t="s">
        <v>3168</v>
      </c>
      <c r="F1594" s="48"/>
      <c r="G1594" s="73"/>
      <c r="H1594" s="73"/>
      <c r="I1594" s="73"/>
      <c r="J1594" s="73"/>
      <c r="K1594" s="68"/>
      <c r="L1594" s="68"/>
    </row>
    <row r="1595" spans="1:12" ht="15.6" x14ac:dyDescent="0.3">
      <c r="A1595" s="45">
        <v>1587</v>
      </c>
      <c r="B1595" s="45" t="s">
        <v>2005</v>
      </c>
      <c r="C1595" s="45" t="s">
        <v>2944</v>
      </c>
      <c r="D1595" s="45"/>
      <c r="E1595" s="79" t="s">
        <v>3168</v>
      </c>
      <c r="F1595" s="48"/>
      <c r="G1595" s="73"/>
      <c r="H1595" s="73"/>
      <c r="I1595" s="73"/>
      <c r="J1595" s="73"/>
      <c r="K1595" s="68"/>
      <c r="L1595" s="68"/>
    </row>
    <row r="1596" spans="1:12" ht="15.6" x14ac:dyDescent="0.3">
      <c r="A1596" s="45">
        <v>1588</v>
      </c>
      <c r="B1596" s="45" t="s">
        <v>2006</v>
      </c>
      <c r="C1596" s="45" t="s">
        <v>2944</v>
      </c>
      <c r="D1596" s="45"/>
      <c r="E1596" s="79" t="s">
        <v>3168</v>
      </c>
      <c r="F1596" s="48"/>
      <c r="G1596" s="73"/>
      <c r="H1596" s="73"/>
      <c r="I1596" s="73"/>
      <c r="J1596" s="73"/>
      <c r="K1596" s="68"/>
      <c r="L1596" s="68"/>
    </row>
    <row r="1597" spans="1:12" ht="15.6" x14ac:dyDescent="0.3">
      <c r="A1597" s="45">
        <v>1589</v>
      </c>
      <c r="B1597" s="45" t="s">
        <v>2007</v>
      </c>
      <c r="C1597" s="45" t="s">
        <v>2944</v>
      </c>
      <c r="D1597" s="45"/>
      <c r="E1597" s="79" t="s">
        <v>3168</v>
      </c>
      <c r="F1597" s="48"/>
      <c r="G1597" s="73"/>
      <c r="H1597" s="73"/>
      <c r="I1597" s="73"/>
      <c r="J1597" s="73"/>
      <c r="K1597" s="68"/>
      <c r="L1597" s="68"/>
    </row>
    <row r="1598" spans="1:12" ht="15.6" x14ac:dyDescent="0.3">
      <c r="A1598" s="45">
        <v>1590</v>
      </c>
      <c r="B1598" s="45" t="s">
        <v>2008</v>
      </c>
      <c r="C1598" s="45" t="s">
        <v>2944</v>
      </c>
      <c r="D1598" s="45"/>
      <c r="E1598" s="79" t="s">
        <v>3168</v>
      </c>
      <c r="F1598" s="48"/>
      <c r="G1598" s="73"/>
      <c r="H1598" s="73"/>
      <c r="I1598" s="73"/>
      <c r="J1598" s="73"/>
      <c r="K1598" s="68"/>
      <c r="L1598" s="68"/>
    </row>
    <row r="1599" spans="1:12" ht="15.6" x14ac:dyDescent="0.3">
      <c r="A1599" s="45">
        <v>1591</v>
      </c>
      <c r="B1599" s="45" t="s">
        <v>2009</v>
      </c>
      <c r="C1599" s="45" t="s">
        <v>2944</v>
      </c>
      <c r="D1599" s="45"/>
      <c r="E1599" s="79" t="s">
        <v>3168</v>
      </c>
      <c r="F1599" s="48"/>
      <c r="G1599" s="73"/>
      <c r="H1599" s="73"/>
      <c r="I1599" s="73"/>
      <c r="J1599" s="73"/>
      <c r="K1599" s="68"/>
      <c r="L1599" s="68"/>
    </row>
    <row r="1600" spans="1:12" ht="15.6" x14ac:dyDescent="0.3">
      <c r="A1600" s="45">
        <v>1592</v>
      </c>
      <c r="B1600" s="45" t="s">
        <v>2010</v>
      </c>
      <c r="C1600" s="45" t="s">
        <v>2944</v>
      </c>
      <c r="D1600" s="45"/>
      <c r="E1600" s="79" t="s">
        <v>3168</v>
      </c>
      <c r="F1600" s="48"/>
      <c r="G1600" s="73"/>
      <c r="H1600" s="73"/>
      <c r="I1600" s="73"/>
      <c r="J1600" s="73"/>
      <c r="K1600" s="68"/>
      <c r="L1600" s="68"/>
    </row>
    <row r="1601" spans="1:31" ht="15.6" x14ac:dyDescent="0.3">
      <c r="A1601" s="45">
        <v>1593</v>
      </c>
      <c r="B1601" s="45" t="s">
        <v>2011</v>
      </c>
      <c r="C1601" s="45" t="s">
        <v>2944</v>
      </c>
      <c r="D1601" s="45"/>
      <c r="E1601" s="79" t="s">
        <v>3168</v>
      </c>
      <c r="F1601" s="48"/>
      <c r="G1601" s="73"/>
      <c r="H1601" s="73"/>
      <c r="I1601" s="73"/>
      <c r="J1601" s="73"/>
      <c r="K1601" s="68"/>
      <c r="L1601" s="68"/>
    </row>
    <row r="1602" spans="1:31" ht="15.6" x14ac:dyDescent="0.3">
      <c r="A1602" s="45">
        <v>1594</v>
      </c>
      <c r="B1602" s="45" t="s">
        <v>2012</v>
      </c>
      <c r="C1602" s="45" t="s">
        <v>2944</v>
      </c>
      <c r="D1602" s="45"/>
      <c r="E1602" s="79" t="s">
        <v>3168</v>
      </c>
      <c r="F1602" s="48"/>
      <c r="G1602" s="73"/>
      <c r="H1602" s="73"/>
      <c r="I1602" s="73"/>
      <c r="J1602" s="73"/>
      <c r="K1602" s="68"/>
      <c r="L1602" s="68"/>
    </row>
    <row r="1603" spans="1:31" ht="15.6" x14ac:dyDescent="0.3">
      <c r="A1603" s="45">
        <v>1595</v>
      </c>
      <c r="B1603" s="45" t="s">
        <v>2013</v>
      </c>
      <c r="C1603" s="45" t="s">
        <v>2944</v>
      </c>
      <c r="D1603" s="45"/>
      <c r="E1603" s="79" t="s">
        <v>3168</v>
      </c>
      <c r="F1603" s="48"/>
      <c r="G1603" s="73"/>
      <c r="H1603" s="73"/>
      <c r="I1603" s="73"/>
      <c r="J1603" s="73"/>
      <c r="K1603" s="68"/>
      <c r="L1603" s="68"/>
    </row>
    <row r="1604" spans="1:31" ht="15.6" x14ac:dyDescent="0.3">
      <c r="A1604" s="45">
        <v>1596</v>
      </c>
      <c r="B1604" s="45" t="s">
        <v>2014</v>
      </c>
      <c r="C1604" s="45" t="s">
        <v>2944</v>
      </c>
      <c r="D1604" s="45"/>
      <c r="E1604" s="79" t="s">
        <v>3168</v>
      </c>
      <c r="F1604" s="48"/>
      <c r="G1604" s="73"/>
      <c r="H1604" s="73"/>
      <c r="I1604" s="73"/>
      <c r="J1604" s="73"/>
      <c r="K1604" s="68"/>
      <c r="L1604" s="68"/>
    </row>
    <row r="1605" spans="1:31" ht="15.6" x14ac:dyDescent="0.3">
      <c r="A1605" s="45">
        <v>1597</v>
      </c>
      <c r="B1605" s="45" t="s">
        <v>2015</v>
      </c>
      <c r="C1605" s="45" t="s">
        <v>2944</v>
      </c>
      <c r="D1605" s="45"/>
      <c r="E1605" s="79" t="s">
        <v>3168</v>
      </c>
      <c r="F1605" s="48"/>
      <c r="G1605" s="73"/>
      <c r="H1605" s="73"/>
      <c r="I1605" s="73"/>
      <c r="J1605" s="73"/>
      <c r="K1605" s="68"/>
      <c r="L1605" s="68"/>
      <c r="Y1605" s="48" t="s">
        <v>1477</v>
      </c>
      <c r="Z1605" s="48" t="s">
        <v>1359</v>
      </c>
      <c r="AA1605" s="48" t="s">
        <v>1478</v>
      </c>
      <c r="AB1605" s="48" t="s">
        <v>1479</v>
      </c>
      <c r="AC1605" s="48" t="s">
        <v>1480</v>
      </c>
      <c r="AD1605" s="48">
        <v>50</v>
      </c>
      <c r="AE1605" s="48" t="s">
        <v>1481</v>
      </c>
    </row>
    <row r="1606" spans="1:31" ht="15.6" x14ac:dyDescent="0.3">
      <c r="A1606" s="45">
        <v>1598</v>
      </c>
      <c r="B1606" s="45" t="s">
        <v>1833</v>
      </c>
      <c r="C1606" s="45" t="s">
        <v>2944</v>
      </c>
      <c r="D1606" s="45"/>
      <c r="E1606" s="79" t="s">
        <v>3168</v>
      </c>
      <c r="F1606" s="48"/>
      <c r="G1606" s="73"/>
      <c r="H1606" s="73"/>
      <c r="I1606" s="73"/>
      <c r="J1606" s="73"/>
      <c r="K1606" s="68"/>
      <c r="L1606" s="68"/>
    </row>
    <row r="1607" spans="1:31" ht="15.6" x14ac:dyDescent="0.3">
      <c r="A1607" s="45">
        <v>1599</v>
      </c>
      <c r="B1607" s="45" t="s">
        <v>2017</v>
      </c>
      <c r="C1607" s="45" t="s">
        <v>2944</v>
      </c>
      <c r="D1607" s="45"/>
      <c r="E1607" s="79" t="s">
        <v>3168</v>
      </c>
      <c r="F1607" s="48"/>
      <c r="G1607" s="73"/>
      <c r="H1607" s="73"/>
      <c r="I1607" s="73"/>
      <c r="J1607" s="73"/>
      <c r="K1607" s="68"/>
      <c r="L1607" s="68"/>
    </row>
    <row r="1608" spans="1:31" ht="15.6" x14ac:dyDescent="0.3">
      <c r="A1608" s="45">
        <v>1600</v>
      </c>
      <c r="B1608" s="45" t="s">
        <v>2018</v>
      </c>
      <c r="C1608" s="45" t="s">
        <v>2944</v>
      </c>
      <c r="D1608" s="45"/>
      <c r="E1608" s="79" t="s">
        <v>3168</v>
      </c>
      <c r="F1608" s="48"/>
      <c r="G1608" s="73"/>
      <c r="H1608" s="73"/>
      <c r="I1608" s="73"/>
      <c r="J1608" s="73"/>
      <c r="K1608" s="68"/>
      <c r="L1608" s="68"/>
    </row>
    <row r="1609" spans="1:31" ht="15.6" x14ac:dyDescent="0.3">
      <c r="A1609" s="45">
        <v>1601</v>
      </c>
      <c r="B1609" s="45" t="s">
        <v>2019</v>
      </c>
      <c r="C1609" s="45" t="s">
        <v>2944</v>
      </c>
      <c r="D1609" s="45"/>
      <c r="E1609" s="79" t="s">
        <v>3168</v>
      </c>
      <c r="F1609" s="48"/>
      <c r="G1609" s="73"/>
      <c r="H1609" s="73"/>
      <c r="I1609" s="73"/>
      <c r="J1609" s="73"/>
      <c r="K1609" s="68"/>
      <c r="L1609" s="68"/>
    </row>
    <row r="1610" spans="1:31" ht="15.6" x14ac:dyDescent="0.3">
      <c r="A1610" s="45">
        <v>1602</v>
      </c>
      <c r="B1610" s="45" t="s">
        <v>2020</v>
      </c>
      <c r="C1610" s="45" t="s">
        <v>2944</v>
      </c>
      <c r="D1610" s="45"/>
      <c r="E1610" s="79" t="s">
        <v>3168</v>
      </c>
      <c r="F1610" s="48"/>
      <c r="G1610" s="73"/>
      <c r="H1610" s="73"/>
      <c r="I1610" s="73"/>
      <c r="J1610" s="73"/>
      <c r="K1610" s="68"/>
      <c r="L1610" s="68"/>
    </row>
    <row r="1611" spans="1:31" ht="15.6" x14ac:dyDescent="0.3">
      <c r="A1611" s="45">
        <v>1603</v>
      </c>
      <c r="B1611" s="45" t="s">
        <v>2021</v>
      </c>
      <c r="C1611" s="45" t="s">
        <v>2944</v>
      </c>
      <c r="D1611" s="45"/>
      <c r="E1611" s="79" t="s">
        <v>3168</v>
      </c>
      <c r="F1611" s="48"/>
      <c r="G1611" s="73"/>
      <c r="H1611" s="73"/>
      <c r="I1611" s="73"/>
      <c r="J1611" s="73"/>
      <c r="K1611" s="68"/>
      <c r="L1611" s="68"/>
    </row>
    <row r="1612" spans="1:31" ht="15.6" x14ac:dyDescent="0.3">
      <c r="A1612" s="45">
        <v>1604</v>
      </c>
      <c r="B1612" s="45" t="s">
        <v>2023</v>
      </c>
      <c r="C1612" s="45" t="s">
        <v>2944</v>
      </c>
      <c r="D1612" s="45"/>
      <c r="E1612" s="79" t="s">
        <v>3168</v>
      </c>
      <c r="F1612" s="48"/>
      <c r="G1612" s="73"/>
      <c r="H1612" s="73"/>
      <c r="I1612" s="73"/>
      <c r="J1612" s="73"/>
      <c r="K1612" s="68"/>
      <c r="L1612" s="68"/>
    </row>
    <row r="1613" spans="1:31" ht="15.6" x14ac:dyDescent="0.3">
      <c r="A1613" s="45">
        <v>1605</v>
      </c>
      <c r="B1613" s="45" t="s">
        <v>2024</v>
      </c>
      <c r="C1613" s="45" t="s">
        <v>2944</v>
      </c>
      <c r="D1613" s="45"/>
      <c r="E1613" s="79" t="s">
        <v>3168</v>
      </c>
      <c r="F1613" s="48"/>
      <c r="G1613" s="73"/>
      <c r="H1613" s="73"/>
      <c r="I1613" s="73"/>
      <c r="J1613" s="73"/>
      <c r="K1613" s="68"/>
      <c r="L1613" s="68"/>
    </row>
    <row r="1614" spans="1:31" ht="15.6" x14ac:dyDescent="0.3">
      <c r="A1614" s="45">
        <v>1606</v>
      </c>
      <c r="B1614" s="45" t="s">
        <v>2025</v>
      </c>
      <c r="C1614" s="45" t="s">
        <v>2944</v>
      </c>
      <c r="D1614" s="45"/>
      <c r="E1614" s="79" t="s">
        <v>3168</v>
      </c>
      <c r="F1614" s="48"/>
      <c r="G1614" s="73"/>
      <c r="H1614" s="73"/>
      <c r="I1614" s="73"/>
      <c r="J1614" s="73"/>
      <c r="K1614" s="68"/>
      <c r="L1614" s="68"/>
    </row>
    <row r="1615" spans="1:31" ht="15.6" x14ac:dyDescent="0.3">
      <c r="A1615" s="45">
        <v>1607</v>
      </c>
      <c r="B1615" s="45" t="s">
        <v>2026</v>
      </c>
      <c r="C1615" s="45" t="s">
        <v>2944</v>
      </c>
      <c r="D1615" s="45"/>
      <c r="E1615" s="79" t="s">
        <v>3168</v>
      </c>
      <c r="F1615" s="48"/>
      <c r="G1615" s="73"/>
      <c r="H1615" s="73"/>
      <c r="I1615" s="73"/>
      <c r="J1615" s="73"/>
      <c r="K1615" s="68"/>
      <c r="L1615" s="68"/>
    </row>
    <row r="1616" spans="1:31" ht="15.6" x14ac:dyDescent="0.3">
      <c r="A1616" s="45">
        <v>1608</v>
      </c>
      <c r="B1616" s="45" t="s">
        <v>2027</v>
      </c>
      <c r="C1616" s="45" t="s">
        <v>2944</v>
      </c>
      <c r="D1616" s="45"/>
      <c r="E1616" s="79" t="s">
        <v>3168</v>
      </c>
      <c r="F1616" s="48"/>
      <c r="G1616" s="73"/>
      <c r="H1616" s="73"/>
      <c r="I1616" s="73"/>
      <c r="J1616" s="73"/>
      <c r="K1616" s="68"/>
      <c r="L1616" s="68"/>
    </row>
    <row r="1617" spans="1:12" ht="15.6" x14ac:dyDescent="0.3">
      <c r="A1617" s="45">
        <v>1609</v>
      </c>
      <c r="B1617" s="45" t="s">
        <v>2028</v>
      </c>
      <c r="C1617" s="45" t="s">
        <v>2944</v>
      </c>
      <c r="D1617" s="45"/>
      <c r="E1617" s="79" t="s">
        <v>3168</v>
      </c>
      <c r="F1617" s="48"/>
      <c r="G1617" s="73"/>
      <c r="H1617" s="73"/>
      <c r="I1617" s="73"/>
      <c r="J1617" s="73"/>
      <c r="K1617" s="68"/>
      <c r="L1617" s="68"/>
    </row>
    <row r="1618" spans="1:12" ht="15.6" x14ac:dyDescent="0.3">
      <c r="A1618" s="45">
        <v>1610</v>
      </c>
      <c r="B1618" s="45" t="s">
        <v>2029</v>
      </c>
      <c r="C1618" s="45" t="s">
        <v>2944</v>
      </c>
      <c r="D1618" s="45"/>
      <c r="E1618" s="79" t="s">
        <v>3168</v>
      </c>
      <c r="F1618" s="48"/>
      <c r="G1618" s="73"/>
      <c r="H1618" s="73"/>
      <c r="I1618" s="73"/>
      <c r="J1618" s="73"/>
      <c r="K1618" s="68"/>
      <c r="L1618" s="68"/>
    </row>
    <row r="1619" spans="1:12" ht="15.6" x14ac:dyDescent="0.3">
      <c r="A1619" s="45">
        <v>1611</v>
      </c>
      <c r="B1619" s="45" t="s">
        <v>2030</v>
      </c>
      <c r="C1619" s="45" t="s">
        <v>2944</v>
      </c>
      <c r="D1619" s="45"/>
      <c r="E1619" s="79" t="s">
        <v>3168</v>
      </c>
      <c r="F1619" s="48"/>
      <c r="G1619" s="73"/>
      <c r="H1619" s="73"/>
      <c r="I1619" s="73"/>
      <c r="J1619" s="73"/>
      <c r="K1619" s="68"/>
      <c r="L1619" s="68"/>
    </row>
    <row r="1620" spans="1:12" ht="15.6" x14ac:dyDescent="0.3">
      <c r="A1620" s="45">
        <v>1612</v>
      </c>
      <c r="B1620" s="45" t="s">
        <v>2031</v>
      </c>
      <c r="C1620" s="45" t="s">
        <v>2944</v>
      </c>
      <c r="D1620" s="45"/>
      <c r="E1620" s="79" t="s">
        <v>3168</v>
      </c>
      <c r="F1620" s="48"/>
      <c r="G1620" s="73"/>
      <c r="H1620" s="73"/>
      <c r="I1620" s="73"/>
      <c r="J1620" s="73"/>
      <c r="K1620" s="68"/>
      <c r="L1620" s="68"/>
    </row>
    <row r="1621" spans="1:12" ht="15.6" x14ac:dyDescent="0.3">
      <c r="A1621" s="45">
        <v>1613</v>
      </c>
      <c r="B1621" s="45" t="s">
        <v>1835</v>
      </c>
      <c r="C1621" s="45" t="s">
        <v>2944</v>
      </c>
      <c r="D1621" s="45"/>
      <c r="E1621" s="79" t="s">
        <v>3168</v>
      </c>
      <c r="F1621" s="48"/>
      <c r="G1621" s="73"/>
      <c r="H1621" s="73"/>
      <c r="I1621" s="73"/>
      <c r="J1621" s="73"/>
      <c r="K1621" s="68"/>
      <c r="L1621" s="68"/>
    </row>
    <row r="1622" spans="1:12" ht="15.6" x14ac:dyDescent="0.3">
      <c r="A1622" s="45">
        <v>1614</v>
      </c>
      <c r="B1622" s="45" t="s">
        <v>2032</v>
      </c>
      <c r="C1622" s="45" t="s">
        <v>2944</v>
      </c>
      <c r="D1622" s="45"/>
      <c r="E1622" s="79" t="s">
        <v>3168</v>
      </c>
      <c r="F1622" s="48"/>
      <c r="G1622" s="73"/>
      <c r="H1622" s="73"/>
      <c r="I1622" s="73"/>
      <c r="J1622" s="56"/>
      <c r="K1622" s="68"/>
      <c r="L1622" s="68"/>
    </row>
    <row r="1623" spans="1:12" ht="15.6" x14ac:dyDescent="0.3">
      <c r="A1623" s="45">
        <v>1615</v>
      </c>
      <c r="B1623" s="45" t="s">
        <v>2033</v>
      </c>
      <c r="C1623" s="45" t="s">
        <v>2944</v>
      </c>
      <c r="D1623" s="45"/>
      <c r="E1623" s="79" t="s">
        <v>3168</v>
      </c>
      <c r="F1623" s="48"/>
      <c r="G1623" s="73"/>
      <c r="H1623" s="73"/>
      <c r="I1623" s="73"/>
      <c r="J1623" s="73"/>
      <c r="K1623" s="68"/>
      <c r="L1623" s="68"/>
    </row>
    <row r="1624" spans="1:12" ht="15.6" x14ac:dyDescent="0.3">
      <c r="A1624" s="45">
        <v>1616</v>
      </c>
      <c r="B1624" s="45" t="s">
        <v>2034</v>
      </c>
      <c r="C1624" s="45" t="s">
        <v>2944</v>
      </c>
      <c r="D1624" s="45"/>
      <c r="E1624" s="79" t="s">
        <v>3168</v>
      </c>
      <c r="F1624" s="48"/>
      <c r="G1624" s="56"/>
      <c r="H1624" s="56"/>
      <c r="I1624" s="56"/>
      <c r="J1624" s="73"/>
      <c r="K1624" s="68"/>
      <c r="L1624" s="68"/>
    </row>
    <row r="1625" spans="1:12" ht="15.6" x14ac:dyDescent="0.3">
      <c r="A1625" s="45">
        <v>1617</v>
      </c>
      <c r="B1625" s="45" t="s">
        <v>2036</v>
      </c>
      <c r="C1625" s="45" t="s">
        <v>2944</v>
      </c>
      <c r="D1625" s="45"/>
      <c r="E1625" s="79" t="s">
        <v>3168</v>
      </c>
      <c r="F1625" s="48"/>
      <c r="G1625" s="73"/>
      <c r="H1625" s="73"/>
      <c r="I1625" s="73"/>
      <c r="J1625" s="73"/>
      <c r="K1625" s="68"/>
      <c r="L1625" s="68"/>
    </row>
    <row r="1626" spans="1:12" ht="15.6" x14ac:dyDescent="0.3">
      <c r="A1626" s="45">
        <v>1618</v>
      </c>
      <c r="B1626" s="45" t="s">
        <v>2038</v>
      </c>
      <c r="C1626" s="45" t="s">
        <v>2944</v>
      </c>
      <c r="D1626" s="45"/>
      <c r="E1626" s="79" t="s">
        <v>3168</v>
      </c>
      <c r="F1626" s="48"/>
      <c r="G1626" s="73"/>
      <c r="H1626" s="73"/>
      <c r="I1626" s="73"/>
      <c r="J1626" s="73"/>
      <c r="K1626" s="68"/>
      <c r="L1626" s="68"/>
    </row>
    <row r="1627" spans="1:12" ht="15.6" x14ac:dyDescent="0.3">
      <c r="A1627" s="45">
        <v>1619</v>
      </c>
      <c r="B1627" s="45" t="s">
        <v>2039</v>
      </c>
      <c r="C1627" s="45" t="s">
        <v>2944</v>
      </c>
      <c r="D1627" s="45"/>
      <c r="E1627" s="79" t="s">
        <v>3168</v>
      </c>
      <c r="F1627" s="48"/>
      <c r="G1627" s="73"/>
      <c r="H1627" s="73"/>
      <c r="I1627" s="73"/>
      <c r="J1627" s="73"/>
      <c r="K1627" s="68"/>
      <c r="L1627" s="68"/>
    </row>
    <row r="1628" spans="1:12" ht="15.6" x14ac:dyDescent="0.3">
      <c r="A1628" s="45">
        <v>1620</v>
      </c>
      <c r="B1628" s="45" t="s">
        <v>2040</v>
      </c>
      <c r="C1628" s="45" t="s">
        <v>2944</v>
      </c>
      <c r="D1628" s="45"/>
      <c r="E1628" s="79" t="s">
        <v>3168</v>
      </c>
      <c r="F1628" s="48"/>
      <c r="G1628" s="73"/>
      <c r="H1628" s="73"/>
      <c r="I1628" s="73"/>
      <c r="J1628" s="73"/>
      <c r="K1628" s="68"/>
      <c r="L1628" s="68"/>
    </row>
    <row r="1629" spans="1:12" ht="15.6" x14ac:dyDescent="0.3">
      <c r="A1629" s="45">
        <v>1621</v>
      </c>
      <c r="B1629" s="45" t="s">
        <v>2041</v>
      </c>
      <c r="C1629" s="45" t="s">
        <v>2944</v>
      </c>
      <c r="D1629" s="45"/>
      <c r="E1629" s="79" t="s">
        <v>3168</v>
      </c>
      <c r="F1629" s="48"/>
      <c r="G1629" s="73"/>
      <c r="H1629" s="73"/>
      <c r="I1629" s="73"/>
      <c r="J1629" s="73"/>
      <c r="K1629" s="68"/>
      <c r="L1629" s="68"/>
    </row>
    <row r="1630" spans="1:12" ht="15.6" x14ac:dyDescent="0.3">
      <c r="A1630" s="45">
        <v>1622</v>
      </c>
      <c r="B1630" s="45" t="s">
        <v>2042</v>
      </c>
      <c r="C1630" s="45" t="s">
        <v>2944</v>
      </c>
      <c r="D1630" s="45"/>
      <c r="E1630" s="79" t="s">
        <v>3168</v>
      </c>
      <c r="F1630" s="48"/>
      <c r="G1630" s="73"/>
      <c r="H1630" s="73"/>
      <c r="I1630" s="73"/>
      <c r="J1630" s="73"/>
      <c r="K1630" s="68"/>
      <c r="L1630" s="68"/>
    </row>
    <row r="1631" spans="1:12" ht="15.6" x14ac:dyDescent="0.3">
      <c r="A1631" s="45">
        <v>1623</v>
      </c>
      <c r="B1631" s="45" t="s">
        <v>2044</v>
      </c>
      <c r="C1631" s="45" t="s">
        <v>2944</v>
      </c>
      <c r="D1631" s="45"/>
      <c r="E1631" s="79" t="s">
        <v>3168</v>
      </c>
      <c r="F1631" s="48"/>
      <c r="G1631" s="73"/>
      <c r="H1631" s="73"/>
      <c r="I1631" s="73"/>
      <c r="J1631" s="73"/>
      <c r="K1631" s="68"/>
      <c r="L1631" s="68"/>
    </row>
    <row r="1632" spans="1:12" ht="15.6" x14ac:dyDescent="0.3">
      <c r="A1632" s="45">
        <v>1624</v>
      </c>
      <c r="B1632" s="45" t="s">
        <v>2045</v>
      </c>
      <c r="C1632" s="45" t="s">
        <v>2944</v>
      </c>
      <c r="D1632" s="45"/>
      <c r="E1632" s="79" t="s">
        <v>3168</v>
      </c>
      <c r="F1632" s="48"/>
      <c r="G1632" s="73"/>
      <c r="H1632" s="73"/>
      <c r="I1632" s="73"/>
      <c r="J1632" s="73"/>
      <c r="K1632" s="68"/>
      <c r="L1632" s="68"/>
    </row>
    <row r="1633" spans="1:12" ht="15.6" x14ac:dyDescent="0.3">
      <c r="A1633" s="45">
        <v>1625</v>
      </c>
      <c r="B1633" s="45" t="s">
        <v>2046</v>
      </c>
      <c r="C1633" s="45" t="s">
        <v>2944</v>
      </c>
      <c r="D1633" s="45"/>
      <c r="E1633" s="79" t="s">
        <v>3168</v>
      </c>
      <c r="F1633" s="48"/>
      <c r="G1633" s="73"/>
      <c r="H1633" s="73"/>
      <c r="I1633" s="73"/>
      <c r="J1633" s="73"/>
      <c r="K1633" s="68"/>
      <c r="L1633" s="68"/>
    </row>
    <row r="1634" spans="1:12" ht="15.6" x14ac:dyDescent="0.3">
      <c r="A1634" s="45">
        <v>1626</v>
      </c>
      <c r="B1634" s="45" t="s">
        <v>2047</v>
      </c>
      <c r="C1634" s="45" t="s">
        <v>2944</v>
      </c>
      <c r="D1634" s="45"/>
      <c r="E1634" s="79" t="s">
        <v>3168</v>
      </c>
      <c r="F1634" s="48"/>
      <c r="G1634" s="73"/>
      <c r="H1634" s="73"/>
      <c r="I1634" s="73"/>
      <c r="J1634" s="73"/>
      <c r="K1634" s="68"/>
      <c r="L1634" s="68"/>
    </row>
    <row r="1635" spans="1:12" ht="15.6" x14ac:dyDescent="0.3">
      <c r="A1635" s="45">
        <v>1627</v>
      </c>
      <c r="B1635" s="45" t="s">
        <v>1836</v>
      </c>
      <c r="C1635" s="45" t="s">
        <v>2944</v>
      </c>
      <c r="D1635" s="45"/>
      <c r="E1635" s="79" t="s">
        <v>3168</v>
      </c>
      <c r="F1635" s="48"/>
      <c r="G1635" s="73"/>
      <c r="H1635" s="73"/>
      <c r="I1635" s="73"/>
      <c r="J1635" s="73"/>
      <c r="K1635" s="68"/>
      <c r="L1635" s="68"/>
    </row>
    <row r="1636" spans="1:12" ht="15.6" x14ac:dyDescent="0.3">
      <c r="A1636" s="45">
        <v>1628</v>
      </c>
      <c r="B1636" s="45" t="s">
        <v>2049</v>
      </c>
      <c r="C1636" s="45" t="s">
        <v>2944</v>
      </c>
      <c r="D1636" s="45"/>
      <c r="E1636" s="79" t="s">
        <v>3168</v>
      </c>
      <c r="F1636" s="48"/>
      <c r="G1636" s="73"/>
      <c r="H1636" s="73"/>
      <c r="I1636" s="73"/>
      <c r="J1636" s="73"/>
      <c r="K1636" s="68"/>
      <c r="L1636" s="68"/>
    </row>
    <row r="1637" spans="1:12" ht="15.6" x14ac:dyDescent="0.3">
      <c r="A1637" s="45">
        <v>1629</v>
      </c>
      <c r="B1637" s="45" t="s">
        <v>1837</v>
      </c>
      <c r="C1637" s="45" t="s">
        <v>2944</v>
      </c>
      <c r="D1637" s="45"/>
      <c r="E1637" s="79" t="s">
        <v>3168</v>
      </c>
      <c r="F1637" s="48"/>
      <c r="G1637" s="73"/>
      <c r="H1637" s="73"/>
      <c r="I1637" s="73"/>
      <c r="J1637" s="73"/>
      <c r="K1637" s="68"/>
      <c r="L1637" s="68"/>
    </row>
    <row r="1638" spans="1:12" ht="15.6" x14ac:dyDescent="0.3">
      <c r="A1638" s="45">
        <v>1630</v>
      </c>
      <c r="B1638" s="45" t="s">
        <v>2050</v>
      </c>
      <c r="C1638" s="45" t="s">
        <v>2944</v>
      </c>
      <c r="D1638" s="45"/>
      <c r="E1638" s="79" t="s">
        <v>3168</v>
      </c>
      <c r="F1638" s="48"/>
      <c r="G1638" s="73"/>
      <c r="H1638" s="73"/>
      <c r="I1638" s="73"/>
      <c r="J1638" s="73"/>
      <c r="K1638" s="68"/>
      <c r="L1638" s="68"/>
    </row>
    <row r="1639" spans="1:12" ht="15.6" x14ac:dyDescent="0.3">
      <c r="A1639" s="45">
        <v>1631</v>
      </c>
      <c r="B1639" s="45" t="s">
        <v>2051</v>
      </c>
      <c r="C1639" s="45" t="s">
        <v>2944</v>
      </c>
      <c r="D1639" s="45"/>
      <c r="E1639" s="79" t="s">
        <v>3168</v>
      </c>
      <c r="F1639" s="48"/>
      <c r="G1639" s="73"/>
      <c r="H1639" s="73"/>
      <c r="I1639" s="73"/>
      <c r="J1639" s="73"/>
      <c r="K1639" s="68"/>
      <c r="L1639" s="68"/>
    </row>
    <row r="1640" spans="1:12" ht="15.6" x14ac:dyDescent="0.3">
      <c r="A1640" s="45">
        <v>1632</v>
      </c>
      <c r="B1640" s="45" t="s">
        <v>2052</v>
      </c>
      <c r="C1640" s="45" t="s">
        <v>2944</v>
      </c>
      <c r="D1640" s="45"/>
      <c r="E1640" s="79" t="s">
        <v>3168</v>
      </c>
      <c r="F1640" s="48"/>
      <c r="G1640" s="73"/>
      <c r="H1640" s="73"/>
      <c r="I1640" s="73"/>
      <c r="J1640" s="73"/>
      <c r="K1640" s="68"/>
      <c r="L1640" s="68"/>
    </row>
    <row r="1641" spans="1:12" ht="15.6" x14ac:dyDescent="0.3">
      <c r="A1641" s="45">
        <v>1633</v>
      </c>
      <c r="B1641" s="45" t="s">
        <v>2053</v>
      </c>
      <c r="C1641" s="45" t="s">
        <v>2944</v>
      </c>
      <c r="D1641" s="45"/>
      <c r="E1641" s="79" t="s">
        <v>3168</v>
      </c>
      <c r="F1641" s="48"/>
      <c r="G1641" s="73"/>
      <c r="H1641" s="73"/>
      <c r="I1641" s="73"/>
      <c r="J1641" s="73"/>
      <c r="K1641" s="68"/>
      <c r="L1641" s="68"/>
    </row>
    <row r="1642" spans="1:12" ht="15.6" x14ac:dyDescent="0.3">
      <c r="A1642" s="45">
        <v>1634</v>
      </c>
      <c r="B1642" s="45" t="s">
        <v>2055</v>
      </c>
      <c r="C1642" s="45" t="s">
        <v>2944</v>
      </c>
      <c r="D1642" s="45"/>
      <c r="E1642" s="79" t="s">
        <v>3168</v>
      </c>
      <c r="F1642" s="48"/>
      <c r="G1642" s="73"/>
      <c r="H1642" s="73"/>
      <c r="I1642" s="73"/>
      <c r="J1642" s="73"/>
      <c r="K1642" s="68"/>
      <c r="L1642" s="68"/>
    </row>
    <row r="1643" spans="1:12" ht="15.6" x14ac:dyDescent="0.3">
      <c r="A1643" s="45">
        <v>1635</v>
      </c>
      <c r="B1643" s="45" t="s">
        <v>2056</v>
      </c>
      <c r="C1643" s="45" t="s">
        <v>2944</v>
      </c>
      <c r="D1643" s="45"/>
      <c r="E1643" s="79" t="s">
        <v>3168</v>
      </c>
      <c r="F1643" s="48"/>
      <c r="G1643" s="73"/>
      <c r="H1643" s="73"/>
      <c r="I1643" s="73"/>
      <c r="J1643" s="73"/>
      <c r="K1643" s="68"/>
      <c r="L1643" s="68"/>
    </row>
    <row r="1644" spans="1:12" ht="15.6" x14ac:dyDescent="0.3">
      <c r="A1644" s="45">
        <v>1636</v>
      </c>
      <c r="B1644" s="45" t="s">
        <v>2057</v>
      </c>
      <c r="C1644" s="45" t="s">
        <v>2944</v>
      </c>
      <c r="D1644" s="45"/>
      <c r="E1644" s="79" t="s">
        <v>3168</v>
      </c>
      <c r="F1644" s="48"/>
      <c r="G1644" s="73"/>
      <c r="H1644" s="73"/>
      <c r="I1644" s="73"/>
      <c r="J1644" s="73"/>
      <c r="K1644" s="68"/>
      <c r="L1644" s="68"/>
    </row>
    <row r="1645" spans="1:12" ht="15.6" x14ac:dyDescent="0.3">
      <c r="A1645" s="45">
        <v>1637</v>
      </c>
      <c r="B1645" s="45" t="s">
        <v>2058</v>
      </c>
      <c r="C1645" s="45" t="s">
        <v>2944</v>
      </c>
      <c r="D1645" s="45"/>
      <c r="E1645" s="79" t="s">
        <v>3168</v>
      </c>
      <c r="F1645" s="48"/>
      <c r="G1645" s="73"/>
      <c r="H1645" s="73"/>
      <c r="I1645" s="73"/>
      <c r="J1645" s="73"/>
      <c r="K1645" s="68"/>
      <c r="L1645" s="68"/>
    </row>
    <row r="1646" spans="1:12" ht="15.6" x14ac:dyDescent="0.3">
      <c r="A1646" s="45">
        <v>1638</v>
      </c>
      <c r="B1646" s="45" t="s">
        <v>2059</v>
      </c>
      <c r="C1646" s="45" t="s">
        <v>2944</v>
      </c>
      <c r="D1646" s="45"/>
      <c r="E1646" s="79" t="s">
        <v>3168</v>
      </c>
      <c r="F1646" s="48"/>
      <c r="G1646" s="73"/>
      <c r="H1646" s="73"/>
      <c r="I1646" s="73"/>
      <c r="J1646" s="73"/>
      <c r="K1646" s="68"/>
      <c r="L1646" s="68"/>
    </row>
    <row r="1647" spans="1:12" ht="15.6" x14ac:dyDescent="0.3">
      <c r="A1647" s="45">
        <v>1639</v>
      </c>
      <c r="B1647" s="45" t="s">
        <v>2060</v>
      </c>
      <c r="C1647" s="45" t="s">
        <v>2944</v>
      </c>
      <c r="D1647" s="45"/>
      <c r="E1647" s="79" t="s">
        <v>3168</v>
      </c>
      <c r="F1647" s="48"/>
      <c r="G1647" s="73"/>
      <c r="H1647" s="73"/>
      <c r="I1647" s="73"/>
      <c r="J1647" s="73"/>
      <c r="K1647" s="68"/>
      <c r="L1647" s="68"/>
    </row>
    <row r="1648" spans="1:12" ht="15.6" x14ac:dyDescent="0.3">
      <c r="A1648" s="45">
        <v>1640</v>
      </c>
      <c r="B1648" s="45" t="s">
        <v>2061</v>
      </c>
      <c r="C1648" s="45" t="s">
        <v>2944</v>
      </c>
      <c r="D1648" s="45"/>
      <c r="E1648" s="79" t="s">
        <v>3168</v>
      </c>
      <c r="F1648" s="48"/>
      <c r="G1648" s="73"/>
      <c r="H1648" s="73"/>
      <c r="I1648" s="73"/>
      <c r="J1648" s="73"/>
      <c r="K1648" s="68"/>
      <c r="L1648" s="68"/>
    </row>
    <row r="1649" spans="1:31" ht="15.6" x14ac:dyDescent="0.3">
      <c r="A1649" s="45">
        <v>1641</v>
      </c>
      <c r="B1649" s="45" t="s">
        <v>2062</v>
      </c>
      <c r="C1649" s="45" t="s">
        <v>2944</v>
      </c>
      <c r="D1649" s="45"/>
      <c r="E1649" s="79" t="s">
        <v>3168</v>
      </c>
      <c r="F1649" s="48"/>
      <c r="G1649" s="73"/>
      <c r="H1649" s="73"/>
      <c r="I1649" s="73"/>
      <c r="J1649" s="73"/>
      <c r="K1649" s="68"/>
      <c r="L1649" s="68"/>
    </row>
    <row r="1650" spans="1:31" ht="15.6" x14ac:dyDescent="0.3">
      <c r="A1650" s="45">
        <v>1642</v>
      </c>
      <c r="B1650" s="45" t="s">
        <v>2063</v>
      </c>
      <c r="C1650" s="45" t="s">
        <v>2944</v>
      </c>
      <c r="D1650" s="45"/>
      <c r="E1650" s="79" t="s">
        <v>3168</v>
      </c>
      <c r="F1650" s="48"/>
      <c r="G1650" s="73"/>
      <c r="H1650" s="73"/>
      <c r="I1650" s="73"/>
      <c r="J1650" s="73"/>
      <c r="K1650" s="68"/>
      <c r="L1650" s="68"/>
    </row>
    <row r="1651" spans="1:31" ht="15.6" x14ac:dyDescent="0.3">
      <c r="A1651" s="45">
        <v>1643</v>
      </c>
      <c r="B1651" s="45" t="s">
        <v>2065</v>
      </c>
      <c r="C1651" s="45" t="s">
        <v>2944</v>
      </c>
      <c r="D1651" s="45"/>
      <c r="E1651" s="79" t="s">
        <v>3168</v>
      </c>
      <c r="F1651" s="48"/>
      <c r="G1651" s="73"/>
      <c r="H1651" s="73"/>
      <c r="I1651" s="73"/>
      <c r="J1651" s="73"/>
      <c r="K1651" s="68"/>
      <c r="L1651" s="68"/>
    </row>
    <row r="1652" spans="1:31" ht="15.6" x14ac:dyDescent="0.3">
      <c r="A1652" s="45">
        <v>1644</v>
      </c>
      <c r="B1652" s="45" t="s">
        <v>2066</v>
      </c>
      <c r="C1652" s="45" t="s">
        <v>2944</v>
      </c>
      <c r="D1652" s="45"/>
      <c r="E1652" s="79" t="s">
        <v>3168</v>
      </c>
      <c r="F1652" s="48"/>
      <c r="G1652" s="73"/>
      <c r="H1652" s="73"/>
      <c r="I1652" s="73"/>
      <c r="J1652" s="73"/>
      <c r="K1652" s="68"/>
      <c r="L1652" s="68"/>
    </row>
    <row r="1653" spans="1:31" ht="15.6" x14ac:dyDescent="0.3">
      <c r="A1653" s="45">
        <v>1645</v>
      </c>
      <c r="B1653" s="45" t="s">
        <v>2067</v>
      </c>
      <c r="C1653" s="45" t="s">
        <v>2944</v>
      </c>
      <c r="D1653" s="45"/>
      <c r="E1653" s="79" t="s">
        <v>3168</v>
      </c>
      <c r="F1653" s="48"/>
      <c r="G1653" s="73"/>
      <c r="H1653" s="73"/>
      <c r="I1653" s="73"/>
      <c r="J1653" s="73"/>
      <c r="K1653" s="68"/>
      <c r="L1653" s="68"/>
    </row>
    <row r="1654" spans="1:31" ht="15.6" x14ac:dyDescent="0.3">
      <c r="A1654" s="45">
        <v>1646</v>
      </c>
      <c r="B1654" s="45" t="s">
        <v>2068</v>
      </c>
      <c r="C1654" s="45" t="s">
        <v>2944</v>
      </c>
      <c r="D1654" s="45"/>
      <c r="E1654" s="79" t="s">
        <v>3168</v>
      </c>
      <c r="F1654" s="48"/>
      <c r="G1654" s="73"/>
      <c r="H1654" s="73"/>
      <c r="I1654" s="73"/>
      <c r="J1654" s="73"/>
      <c r="K1654" s="68"/>
      <c r="L1654" s="68"/>
    </row>
    <row r="1655" spans="1:31" ht="15.6" x14ac:dyDescent="0.3">
      <c r="A1655" s="45">
        <v>1647</v>
      </c>
      <c r="B1655" s="45" t="s">
        <v>2069</v>
      </c>
      <c r="C1655" s="45" t="s">
        <v>2944</v>
      </c>
      <c r="D1655" s="45"/>
      <c r="E1655" s="79" t="s">
        <v>3168</v>
      </c>
      <c r="F1655" s="48"/>
      <c r="G1655" s="73"/>
      <c r="H1655" s="73"/>
      <c r="I1655" s="73"/>
      <c r="J1655" s="73"/>
      <c r="K1655" s="68"/>
      <c r="L1655" s="68"/>
    </row>
    <row r="1656" spans="1:31" ht="15.6" x14ac:dyDescent="0.3">
      <c r="A1656" s="45">
        <v>1648</v>
      </c>
      <c r="B1656" s="45" t="s">
        <v>2070</v>
      </c>
      <c r="C1656" s="45" t="s">
        <v>2944</v>
      </c>
      <c r="D1656" s="45"/>
      <c r="E1656" s="79" t="s">
        <v>3168</v>
      </c>
      <c r="F1656" s="48"/>
      <c r="G1656" s="73"/>
      <c r="H1656" s="73"/>
      <c r="I1656" s="73"/>
      <c r="J1656" s="73"/>
      <c r="K1656" s="68"/>
      <c r="L1656" s="68"/>
    </row>
    <row r="1657" spans="1:31" ht="15.6" x14ac:dyDescent="0.3">
      <c r="A1657" s="45">
        <v>1649</v>
      </c>
      <c r="B1657" s="45" t="s">
        <v>2071</v>
      </c>
      <c r="C1657" s="45" t="s">
        <v>2944</v>
      </c>
      <c r="D1657" s="45"/>
      <c r="E1657" s="79" t="s">
        <v>3168</v>
      </c>
      <c r="F1657" s="48"/>
      <c r="G1657" s="73"/>
      <c r="H1657" s="73"/>
      <c r="I1657" s="73"/>
      <c r="J1657" s="73"/>
      <c r="K1657" s="68"/>
      <c r="L1657" s="68"/>
      <c r="Y1657" s="48" t="s">
        <v>1409</v>
      </c>
      <c r="Z1657" s="48" t="s">
        <v>1366</v>
      </c>
      <c r="AA1657" s="48" t="s">
        <v>1482</v>
      </c>
      <c r="AB1657" s="48" t="s">
        <v>1483</v>
      </c>
      <c r="AC1657" s="48" t="s">
        <v>1484</v>
      </c>
      <c r="AD1657" s="48">
        <v>27</v>
      </c>
      <c r="AE1657" s="48" t="s">
        <v>1485</v>
      </c>
    </row>
    <row r="1658" spans="1:31" ht="15.6" x14ac:dyDescent="0.3">
      <c r="A1658" s="45">
        <v>1650</v>
      </c>
      <c r="B1658" s="45" t="s">
        <v>2072</v>
      </c>
      <c r="C1658" s="45" t="s">
        <v>2944</v>
      </c>
      <c r="D1658" s="45"/>
      <c r="E1658" s="79" t="s">
        <v>3168</v>
      </c>
      <c r="F1658" s="48"/>
      <c r="G1658" s="73"/>
      <c r="H1658" s="73"/>
      <c r="I1658" s="73"/>
      <c r="J1658" s="73"/>
      <c r="K1658" s="68"/>
      <c r="L1658" s="68"/>
    </row>
    <row r="1659" spans="1:31" ht="15.6" x14ac:dyDescent="0.3">
      <c r="A1659" s="45">
        <v>1651</v>
      </c>
      <c r="B1659" s="45" t="s">
        <v>2073</v>
      </c>
      <c r="C1659" s="45" t="s">
        <v>2944</v>
      </c>
      <c r="D1659" s="45"/>
      <c r="E1659" s="79" t="s">
        <v>3168</v>
      </c>
      <c r="F1659" s="48"/>
      <c r="G1659" s="73"/>
      <c r="H1659" s="73"/>
      <c r="I1659" s="73"/>
      <c r="J1659" s="73"/>
      <c r="K1659" s="68"/>
      <c r="L1659" s="68"/>
    </row>
    <row r="1660" spans="1:31" ht="15.6" x14ac:dyDescent="0.3">
      <c r="A1660" s="45">
        <v>1652</v>
      </c>
      <c r="B1660" s="45" t="s">
        <v>1841</v>
      </c>
      <c r="C1660" s="45" t="s">
        <v>2944</v>
      </c>
      <c r="D1660" s="45"/>
      <c r="E1660" s="79" t="s">
        <v>3168</v>
      </c>
      <c r="F1660" s="48"/>
      <c r="G1660" s="73"/>
      <c r="H1660" s="73"/>
      <c r="I1660" s="73"/>
      <c r="J1660" s="73"/>
      <c r="K1660" s="68"/>
      <c r="L1660" s="68"/>
    </row>
    <row r="1661" spans="1:31" ht="15.6" x14ac:dyDescent="0.3">
      <c r="A1661" s="45">
        <v>1653</v>
      </c>
      <c r="B1661" s="45" t="s">
        <v>2074</v>
      </c>
      <c r="C1661" s="45" t="s">
        <v>2944</v>
      </c>
      <c r="D1661" s="45"/>
      <c r="E1661" s="79" t="s">
        <v>3168</v>
      </c>
      <c r="F1661" s="48"/>
      <c r="G1661" s="73"/>
      <c r="H1661" s="73"/>
      <c r="I1661" s="73"/>
      <c r="J1661" s="73"/>
      <c r="K1661" s="68"/>
      <c r="L1661" s="68"/>
    </row>
    <row r="1662" spans="1:31" ht="15.6" x14ac:dyDescent="0.3">
      <c r="A1662" s="45">
        <v>1654</v>
      </c>
      <c r="B1662" s="45" t="s">
        <v>2075</v>
      </c>
      <c r="C1662" s="45" t="s">
        <v>2944</v>
      </c>
      <c r="D1662" s="45"/>
      <c r="E1662" s="79" t="s">
        <v>3168</v>
      </c>
      <c r="F1662" s="48"/>
      <c r="G1662" s="73"/>
      <c r="H1662" s="73"/>
      <c r="I1662" s="73"/>
      <c r="J1662" s="73"/>
      <c r="K1662" s="68"/>
      <c r="L1662" s="68"/>
    </row>
    <row r="1663" spans="1:31" ht="15.6" x14ac:dyDescent="0.3">
      <c r="A1663" s="45">
        <v>1655</v>
      </c>
      <c r="B1663" s="45" t="s">
        <v>2076</v>
      </c>
      <c r="C1663" s="45" t="s">
        <v>2944</v>
      </c>
      <c r="D1663" s="45"/>
      <c r="E1663" s="79" t="s">
        <v>3168</v>
      </c>
      <c r="F1663" s="48"/>
      <c r="G1663" s="73"/>
      <c r="H1663" s="73"/>
      <c r="I1663" s="73"/>
      <c r="J1663" s="73"/>
      <c r="K1663" s="68"/>
      <c r="L1663" s="68"/>
    </row>
    <row r="1664" spans="1:31" ht="15.6" x14ac:dyDescent="0.3">
      <c r="A1664" s="45">
        <v>1656</v>
      </c>
      <c r="B1664" s="45" t="s">
        <v>2077</v>
      </c>
      <c r="C1664" s="45" t="s">
        <v>2944</v>
      </c>
      <c r="D1664" s="45"/>
      <c r="E1664" s="79" t="s">
        <v>3168</v>
      </c>
      <c r="F1664" s="48"/>
      <c r="G1664" s="73"/>
      <c r="H1664" s="73"/>
      <c r="I1664" s="73"/>
      <c r="J1664" s="73"/>
      <c r="K1664" s="68"/>
      <c r="L1664" s="68"/>
    </row>
    <row r="1665" spans="1:12" ht="15.6" x14ac:dyDescent="0.3">
      <c r="A1665" s="45">
        <v>1657</v>
      </c>
      <c r="B1665" s="45" t="s">
        <v>2078</v>
      </c>
      <c r="C1665" s="45" t="s">
        <v>2944</v>
      </c>
      <c r="D1665" s="45"/>
      <c r="E1665" s="79" t="s">
        <v>3168</v>
      </c>
      <c r="F1665" s="48"/>
      <c r="G1665" s="73"/>
      <c r="H1665" s="73"/>
      <c r="I1665" s="73"/>
      <c r="J1665" s="73"/>
      <c r="K1665" s="68"/>
      <c r="L1665" s="68"/>
    </row>
    <row r="1666" spans="1:12" ht="15.6" x14ac:dyDescent="0.3">
      <c r="A1666" s="45">
        <v>1658</v>
      </c>
      <c r="B1666" s="45" t="s">
        <v>2079</v>
      </c>
      <c r="C1666" s="45" t="s">
        <v>2944</v>
      </c>
      <c r="D1666" s="45"/>
      <c r="E1666" s="79" t="s">
        <v>3168</v>
      </c>
      <c r="F1666" s="48"/>
      <c r="G1666" s="73"/>
      <c r="H1666" s="73"/>
      <c r="I1666" s="73"/>
      <c r="J1666" s="73"/>
      <c r="K1666" s="68"/>
      <c r="L1666" s="68"/>
    </row>
    <row r="1667" spans="1:12" ht="15.6" x14ac:dyDescent="0.3">
      <c r="A1667" s="45">
        <v>1659</v>
      </c>
      <c r="B1667" s="45" t="s">
        <v>2080</v>
      </c>
      <c r="C1667" s="45" t="s">
        <v>2944</v>
      </c>
      <c r="D1667" s="45"/>
      <c r="E1667" s="79" t="s">
        <v>3168</v>
      </c>
      <c r="F1667" s="48"/>
      <c r="G1667" s="73"/>
      <c r="H1667" s="73"/>
      <c r="I1667" s="73"/>
      <c r="J1667" s="73"/>
      <c r="K1667" s="68"/>
      <c r="L1667" s="68"/>
    </row>
    <row r="1668" spans="1:12" ht="15.6" x14ac:dyDescent="0.3">
      <c r="A1668" s="45">
        <v>1660</v>
      </c>
      <c r="B1668" s="45" t="s">
        <v>2081</v>
      </c>
      <c r="C1668" s="45" t="s">
        <v>2944</v>
      </c>
      <c r="D1668" s="45"/>
      <c r="E1668" s="79" t="s">
        <v>3168</v>
      </c>
      <c r="F1668" s="48"/>
      <c r="G1668" s="73"/>
      <c r="H1668" s="73"/>
      <c r="I1668" s="73"/>
      <c r="J1668" s="73"/>
      <c r="K1668" s="68"/>
      <c r="L1668" s="68"/>
    </row>
    <row r="1669" spans="1:12" ht="15.6" x14ac:dyDescent="0.3">
      <c r="A1669" s="45">
        <v>1661</v>
      </c>
      <c r="B1669" s="45" t="s">
        <v>2082</v>
      </c>
      <c r="C1669" s="45" t="s">
        <v>2944</v>
      </c>
      <c r="D1669" s="45"/>
      <c r="E1669" s="79" t="s">
        <v>3168</v>
      </c>
      <c r="F1669" s="48"/>
      <c r="G1669" s="73"/>
      <c r="H1669" s="73"/>
      <c r="I1669" s="73"/>
      <c r="J1669" s="73"/>
      <c r="K1669" s="68"/>
      <c r="L1669" s="68"/>
    </row>
    <row r="1670" spans="1:12" ht="15.6" x14ac:dyDescent="0.3">
      <c r="A1670" s="45">
        <v>1662</v>
      </c>
      <c r="B1670" s="45" t="s">
        <v>2083</v>
      </c>
      <c r="C1670" s="45" t="s">
        <v>2944</v>
      </c>
      <c r="D1670" s="45"/>
      <c r="E1670" s="79" t="s">
        <v>3168</v>
      </c>
      <c r="F1670" s="48"/>
      <c r="G1670" s="73"/>
      <c r="H1670" s="73"/>
      <c r="I1670" s="73"/>
      <c r="J1670" s="73"/>
      <c r="K1670" s="68"/>
      <c r="L1670" s="68"/>
    </row>
    <row r="1671" spans="1:12" ht="15.6" x14ac:dyDescent="0.3">
      <c r="A1671" s="45">
        <v>1663</v>
      </c>
      <c r="B1671" s="45" t="s">
        <v>2084</v>
      </c>
      <c r="C1671" s="45" t="s">
        <v>2944</v>
      </c>
      <c r="D1671" s="45"/>
      <c r="E1671" s="79" t="s">
        <v>3168</v>
      </c>
      <c r="F1671" s="48"/>
      <c r="G1671" s="73"/>
      <c r="H1671" s="73"/>
      <c r="I1671" s="73"/>
      <c r="J1671" s="73"/>
      <c r="K1671" s="68"/>
      <c r="L1671" s="68"/>
    </row>
    <row r="1672" spans="1:12" ht="15.6" x14ac:dyDescent="0.3">
      <c r="A1672" s="45">
        <v>1664</v>
      </c>
      <c r="B1672" s="45" t="s">
        <v>2085</v>
      </c>
      <c r="C1672" s="45" t="s">
        <v>2944</v>
      </c>
      <c r="D1672" s="45"/>
      <c r="E1672" s="79" t="s">
        <v>3168</v>
      </c>
      <c r="F1672" s="48"/>
      <c r="G1672" s="73"/>
      <c r="H1672" s="73"/>
      <c r="I1672" s="73"/>
      <c r="J1672" s="73"/>
      <c r="K1672" s="68"/>
      <c r="L1672" s="68"/>
    </row>
    <row r="1673" spans="1:12" ht="15.6" x14ac:dyDescent="0.3">
      <c r="A1673" s="45">
        <v>1665</v>
      </c>
      <c r="B1673" s="45" t="s">
        <v>2086</v>
      </c>
      <c r="C1673" s="45" t="s">
        <v>2944</v>
      </c>
      <c r="D1673" s="45"/>
      <c r="E1673" s="79" t="s">
        <v>3168</v>
      </c>
      <c r="F1673" s="48"/>
      <c r="G1673" s="73"/>
      <c r="H1673" s="73"/>
      <c r="I1673" s="73"/>
      <c r="J1673" s="73"/>
      <c r="K1673" s="68"/>
      <c r="L1673" s="68"/>
    </row>
    <row r="1674" spans="1:12" ht="15.6" x14ac:dyDescent="0.3">
      <c r="A1674" s="45">
        <v>1666</v>
      </c>
      <c r="B1674" s="45" t="s">
        <v>2088</v>
      </c>
      <c r="C1674" s="45" t="s">
        <v>2944</v>
      </c>
      <c r="D1674" s="45"/>
      <c r="E1674" s="79" t="s">
        <v>3168</v>
      </c>
      <c r="F1674" s="48"/>
      <c r="G1674" s="73"/>
      <c r="H1674" s="73"/>
      <c r="I1674" s="73"/>
      <c r="J1674" s="73"/>
      <c r="K1674" s="68"/>
      <c r="L1674" s="68"/>
    </row>
    <row r="1675" spans="1:12" ht="15.6" x14ac:dyDescent="0.3">
      <c r="A1675" s="45">
        <v>1667</v>
      </c>
      <c r="B1675" s="45" t="s">
        <v>2089</v>
      </c>
      <c r="C1675" s="45" t="s">
        <v>2944</v>
      </c>
      <c r="D1675" s="45"/>
      <c r="E1675" s="79" t="s">
        <v>3168</v>
      </c>
      <c r="F1675" s="48"/>
      <c r="G1675" s="73"/>
      <c r="H1675" s="73"/>
      <c r="I1675" s="73"/>
      <c r="J1675" s="73"/>
      <c r="K1675" s="68"/>
      <c r="L1675" s="68"/>
    </row>
    <row r="1676" spans="1:12" ht="15.6" x14ac:dyDescent="0.3">
      <c r="A1676" s="45">
        <v>1668</v>
      </c>
      <c r="B1676" s="45" t="s">
        <v>2090</v>
      </c>
      <c r="C1676" s="45" t="s">
        <v>2944</v>
      </c>
      <c r="D1676" s="45"/>
      <c r="E1676" s="79" t="s">
        <v>3168</v>
      </c>
      <c r="F1676" s="48"/>
      <c r="G1676" s="73"/>
      <c r="H1676" s="73"/>
      <c r="I1676" s="73"/>
      <c r="J1676" s="73"/>
      <c r="K1676" s="68"/>
      <c r="L1676" s="68"/>
    </row>
    <row r="1677" spans="1:12" ht="15.6" x14ac:dyDescent="0.3">
      <c r="A1677" s="45">
        <v>1669</v>
      </c>
      <c r="B1677" s="45" t="s">
        <v>2091</v>
      </c>
      <c r="C1677" s="45" t="s">
        <v>2944</v>
      </c>
      <c r="D1677" s="45"/>
      <c r="E1677" s="79" t="s">
        <v>3168</v>
      </c>
      <c r="F1677" s="48"/>
      <c r="G1677" s="73"/>
      <c r="H1677" s="73"/>
      <c r="I1677" s="73"/>
      <c r="J1677" s="73"/>
      <c r="K1677" s="68"/>
      <c r="L1677" s="68"/>
    </row>
    <row r="1678" spans="1:12" ht="15.6" x14ac:dyDescent="0.3">
      <c r="A1678" s="45">
        <v>1670</v>
      </c>
      <c r="B1678" s="45" t="s">
        <v>2092</v>
      </c>
      <c r="C1678" s="45" t="s">
        <v>2944</v>
      </c>
      <c r="D1678" s="45"/>
      <c r="E1678" s="79" t="s">
        <v>3168</v>
      </c>
      <c r="F1678" s="48"/>
      <c r="G1678" s="73"/>
      <c r="H1678" s="73"/>
      <c r="I1678" s="73"/>
      <c r="J1678" s="73"/>
      <c r="K1678" s="68"/>
      <c r="L1678" s="68"/>
    </row>
    <row r="1679" spans="1:12" ht="15.6" x14ac:dyDescent="0.3">
      <c r="A1679" s="45">
        <v>1671</v>
      </c>
      <c r="B1679" s="45" t="s">
        <v>2093</v>
      </c>
      <c r="C1679" s="45" t="s">
        <v>2944</v>
      </c>
      <c r="D1679" s="45"/>
      <c r="E1679" s="79" t="s">
        <v>3168</v>
      </c>
      <c r="F1679" s="48"/>
      <c r="G1679" s="73"/>
      <c r="H1679" s="73"/>
      <c r="I1679" s="73"/>
      <c r="J1679" s="73"/>
      <c r="K1679" s="68"/>
      <c r="L1679" s="68"/>
    </row>
    <row r="1680" spans="1:12" ht="15.6" x14ac:dyDescent="0.3">
      <c r="A1680" s="45">
        <v>1672</v>
      </c>
      <c r="B1680" s="45" t="s">
        <v>2094</v>
      </c>
      <c r="C1680" s="45" t="s">
        <v>2944</v>
      </c>
      <c r="D1680" s="45"/>
      <c r="E1680" s="79" t="s">
        <v>3168</v>
      </c>
      <c r="F1680" s="48"/>
      <c r="G1680" s="73"/>
      <c r="H1680" s="73"/>
      <c r="I1680" s="73"/>
      <c r="J1680" s="73"/>
      <c r="K1680" s="68"/>
      <c r="L1680" s="68"/>
    </row>
    <row r="1681" spans="1:27" ht="15.6" x14ac:dyDescent="0.3">
      <c r="A1681" s="45">
        <v>1673</v>
      </c>
      <c r="B1681" s="45" t="s">
        <v>2095</v>
      </c>
      <c r="C1681" s="45" t="s">
        <v>2944</v>
      </c>
      <c r="D1681" s="45"/>
      <c r="E1681" s="79" t="s">
        <v>3168</v>
      </c>
      <c r="F1681" s="48"/>
      <c r="G1681" s="73"/>
      <c r="H1681" s="73"/>
      <c r="I1681" s="73"/>
      <c r="J1681" s="73"/>
      <c r="K1681" s="68"/>
      <c r="L1681" s="68"/>
    </row>
    <row r="1682" spans="1:27" ht="15.6" x14ac:dyDescent="0.3">
      <c r="A1682" s="45">
        <v>1674</v>
      </c>
      <c r="B1682" s="45" t="s">
        <v>2096</v>
      </c>
      <c r="C1682" s="45" t="s">
        <v>2944</v>
      </c>
      <c r="D1682" s="45"/>
      <c r="E1682" s="79" t="s">
        <v>3168</v>
      </c>
      <c r="F1682" s="48"/>
      <c r="G1682" s="73"/>
      <c r="H1682" s="73"/>
      <c r="I1682" s="73"/>
      <c r="J1682" s="73"/>
      <c r="K1682" s="68"/>
      <c r="L1682" s="68"/>
    </row>
    <row r="1683" spans="1:27" ht="15.6" x14ac:dyDescent="0.3">
      <c r="A1683" s="45">
        <v>1675</v>
      </c>
      <c r="B1683" s="45" t="s">
        <v>2099</v>
      </c>
      <c r="C1683" s="45" t="s">
        <v>2944</v>
      </c>
      <c r="D1683" s="45"/>
      <c r="E1683" s="79" t="s">
        <v>3168</v>
      </c>
      <c r="F1683" s="48"/>
      <c r="G1683" s="73"/>
      <c r="H1683" s="73"/>
      <c r="I1683" s="73"/>
      <c r="J1683" s="73"/>
      <c r="K1683" s="68"/>
      <c r="L1683" s="68"/>
    </row>
    <row r="1684" spans="1:27" ht="15.6" x14ac:dyDescent="0.3">
      <c r="A1684" s="45">
        <v>1676</v>
      </c>
      <c r="B1684" s="45" t="s">
        <v>2100</v>
      </c>
      <c r="C1684" s="45" t="s">
        <v>2944</v>
      </c>
      <c r="D1684" s="45"/>
      <c r="E1684" s="79" t="s">
        <v>3168</v>
      </c>
      <c r="F1684" s="48"/>
      <c r="G1684" s="73"/>
      <c r="H1684" s="73"/>
      <c r="I1684" s="73"/>
      <c r="J1684" s="73"/>
      <c r="K1684" s="68"/>
      <c r="L1684" s="68"/>
    </row>
    <row r="1685" spans="1:27" ht="15.6" x14ac:dyDescent="0.3">
      <c r="A1685" s="45">
        <v>1677</v>
      </c>
      <c r="B1685" s="45" t="s">
        <v>2102</v>
      </c>
      <c r="C1685" s="45" t="s">
        <v>2944</v>
      </c>
      <c r="D1685" s="45"/>
      <c r="E1685" s="79" t="s">
        <v>3168</v>
      </c>
      <c r="F1685" s="48"/>
      <c r="G1685" s="73"/>
      <c r="H1685" s="73"/>
      <c r="I1685" s="73"/>
      <c r="J1685" s="73"/>
      <c r="K1685" s="68"/>
      <c r="L1685" s="68"/>
    </row>
    <row r="1686" spans="1:27" ht="15.6" x14ac:dyDescent="0.3">
      <c r="A1686" s="45">
        <v>1678</v>
      </c>
      <c r="B1686" s="45" t="s">
        <v>2103</v>
      </c>
      <c r="C1686" s="45" t="s">
        <v>2944</v>
      </c>
      <c r="D1686" s="45"/>
      <c r="E1686" s="79" t="s">
        <v>3168</v>
      </c>
      <c r="F1686" s="48"/>
      <c r="G1686" s="73"/>
      <c r="H1686" s="73"/>
      <c r="I1686" s="73"/>
      <c r="J1686" s="73"/>
      <c r="K1686" s="68"/>
      <c r="L1686" s="68"/>
    </row>
    <row r="1687" spans="1:27" ht="15.6" x14ac:dyDescent="0.3">
      <c r="A1687" s="45">
        <v>1679</v>
      </c>
      <c r="B1687" s="45" t="s">
        <v>2105</v>
      </c>
      <c r="C1687" s="45" t="s">
        <v>2944</v>
      </c>
      <c r="D1687" s="45"/>
      <c r="E1687" s="79" t="s">
        <v>3168</v>
      </c>
      <c r="F1687" s="48"/>
      <c r="G1687" s="73"/>
      <c r="H1687" s="73"/>
      <c r="I1687" s="73"/>
      <c r="J1687" s="73"/>
      <c r="K1687" s="68"/>
      <c r="L1687" s="68"/>
      <c r="Y1687" s="48" t="s">
        <v>1486</v>
      </c>
      <c r="Z1687" s="48">
        <v>13</v>
      </c>
      <c r="AA1687" s="48" t="s">
        <v>1487</v>
      </c>
    </row>
    <row r="1688" spans="1:27" ht="15.6" x14ac:dyDescent="0.3">
      <c r="A1688" s="45">
        <v>1680</v>
      </c>
      <c r="B1688" s="45" t="s">
        <v>2106</v>
      </c>
      <c r="C1688" s="45" t="s">
        <v>2944</v>
      </c>
      <c r="D1688" s="45"/>
      <c r="E1688" s="79" t="s">
        <v>3168</v>
      </c>
      <c r="F1688" s="48"/>
      <c r="G1688" s="73"/>
      <c r="H1688" s="73"/>
      <c r="I1688" s="73"/>
      <c r="J1688" s="73"/>
      <c r="K1688" s="68"/>
      <c r="L1688" s="68"/>
    </row>
    <row r="1689" spans="1:27" ht="15.6" x14ac:dyDescent="0.3">
      <c r="A1689" s="45">
        <v>1681</v>
      </c>
      <c r="B1689" s="45" t="s">
        <v>2107</v>
      </c>
      <c r="C1689" s="45" t="s">
        <v>2944</v>
      </c>
      <c r="D1689" s="45"/>
      <c r="E1689" s="79" t="s">
        <v>3168</v>
      </c>
      <c r="F1689" s="48"/>
      <c r="G1689" s="73"/>
      <c r="H1689" s="73"/>
      <c r="I1689" s="73"/>
      <c r="J1689" s="73"/>
      <c r="K1689" s="68"/>
      <c r="L1689" s="68"/>
    </row>
    <row r="1690" spans="1:27" ht="15.6" x14ac:dyDescent="0.3">
      <c r="A1690" s="45">
        <v>1682</v>
      </c>
      <c r="B1690" s="45" t="s">
        <v>2109</v>
      </c>
      <c r="C1690" s="45" t="s">
        <v>2944</v>
      </c>
      <c r="D1690" s="45"/>
      <c r="E1690" s="79" t="s">
        <v>3168</v>
      </c>
      <c r="F1690" s="48"/>
      <c r="G1690" s="73"/>
      <c r="H1690" s="73"/>
      <c r="I1690" s="73"/>
      <c r="J1690" s="73"/>
      <c r="K1690" s="68"/>
      <c r="L1690" s="68"/>
    </row>
    <row r="1691" spans="1:27" ht="15.6" x14ac:dyDescent="0.3">
      <c r="A1691" s="45">
        <v>1683</v>
      </c>
      <c r="B1691" s="45" t="s">
        <v>2111</v>
      </c>
      <c r="C1691" s="45" t="s">
        <v>2944</v>
      </c>
      <c r="D1691" s="45"/>
      <c r="E1691" s="79" t="s">
        <v>3168</v>
      </c>
      <c r="F1691" s="48"/>
      <c r="G1691" s="73"/>
      <c r="H1691" s="73"/>
      <c r="I1691" s="73"/>
      <c r="J1691" s="73"/>
      <c r="K1691" s="68"/>
      <c r="L1691" s="68"/>
    </row>
    <row r="1692" spans="1:27" ht="15.6" x14ac:dyDescent="0.3">
      <c r="A1692" s="45">
        <v>1684</v>
      </c>
      <c r="B1692" s="45" t="s">
        <v>2112</v>
      </c>
      <c r="C1692" s="45" t="s">
        <v>2944</v>
      </c>
      <c r="D1692" s="45"/>
      <c r="E1692" s="79" t="s">
        <v>3168</v>
      </c>
      <c r="F1692" s="48"/>
      <c r="G1692" s="73"/>
      <c r="H1692" s="73"/>
      <c r="I1692" s="73"/>
      <c r="J1692" s="73"/>
      <c r="K1692" s="68"/>
      <c r="L1692" s="68"/>
    </row>
    <row r="1693" spans="1:27" ht="15.6" x14ac:dyDescent="0.3">
      <c r="A1693" s="45">
        <v>1685</v>
      </c>
      <c r="B1693" s="45" t="s">
        <v>2113</v>
      </c>
      <c r="C1693" s="45" t="s">
        <v>2944</v>
      </c>
      <c r="D1693" s="45"/>
      <c r="E1693" s="79" t="s">
        <v>3168</v>
      </c>
      <c r="F1693" s="48"/>
      <c r="G1693" s="73"/>
      <c r="H1693" s="73"/>
      <c r="I1693" s="73"/>
      <c r="J1693" s="73"/>
      <c r="K1693" s="68"/>
      <c r="L1693" s="68"/>
    </row>
    <row r="1694" spans="1:27" ht="15.6" x14ac:dyDescent="0.3">
      <c r="A1694" s="45">
        <v>1686</v>
      </c>
      <c r="B1694" s="45" t="s">
        <v>2114</v>
      </c>
      <c r="C1694" s="45" t="s">
        <v>2944</v>
      </c>
      <c r="D1694" s="45"/>
      <c r="E1694" s="79" t="s">
        <v>3168</v>
      </c>
      <c r="F1694" s="48"/>
      <c r="G1694" s="73"/>
      <c r="H1694" s="73"/>
      <c r="I1694" s="73"/>
      <c r="J1694" s="73"/>
      <c r="K1694" s="68"/>
      <c r="L1694" s="68"/>
    </row>
    <row r="1695" spans="1:27" ht="15.6" x14ac:dyDescent="0.3">
      <c r="A1695" s="45">
        <v>1687</v>
      </c>
      <c r="B1695" s="45" t="s">
        <v>2115</v>
      </c>
      <c r="C1695" s="45" t="s">
        <v>2944</v>
      </c>
      <c r="D1695" s="45"/>
      <c r="E1695" s="79" t="s">
        <v>3168</v>
      </c>
      <c r="F1695" s="48"/>
      <c r="G1695" s="73"/>
      <c r="H1695" s="73"/>
      <c r="I1695" s="73"/>
      <c r="J1695" s="73"/>
      <c r="K1695" s="68"/>
      <c r="L1695" s="68"/>
    </row>
    <row r="1696" spans="1:27" ht="15.6" x14ac:dyDescent="0.3">
      <c r="A1696" s="45">
        <v>1688</v>
      </c>
      <c r="B1696" s="45" t="s">
        <v>2117</v>
      </c>
      <c r="C1696" s="45" t="s">
        <v>2944</v>
      </c>
      <c r="D1696" s="45"/>
      <c r="E1696" s="79" t="s">
        <v>3168</v>
      </c>
      <c r="F1696" s="48"/>
      <c r="G1696" s="73"/>
      <c r="H1696" s="73"/>
      <c r="I1696" s="73"/>
      <c r="J1696" s="73"/>
      <c r="K1696" s="68"/>
      <c r="L1696" s="68"/>
    </row>
    <row r="1697" spans="1:35" ht="15.6" x14ac:dyDescent="0.3">
      <c r="A1697" s="45">
        <v>1689</v>
      </c>
      <c r="B1697" s="45" t="s">
        <v>2118</v>
      </c>
      <c r="C1697" s="45" t="s">
        <v>2944</v>
      </c>
      <c r="D1697" s="45"/>
      <c r="E1697" s="79" t="s">
        <v>3168</v>
      </c>
      <c r="F1697" s="48"/>
      <c r="G1697" s="73"/>
      <c r="H1697" s="73"/>
      <c r="I1697" s="73"/>
      <c r="J1697" s="73"/>
      <c r="K1697" s="68"/>
      <c r="L1697" s="68"/>
    </row>
    <row r="1698" spans="1:35" ht="15.6" x14ac:dyDescent="0.3">
      <c r="A1698" s="45">
        <v>1690</v>
      </c>
      <c r="B1698" s="45" t="s">
        <v>2119</v>
      </c>
      <c r="C1698" s="45" t="s">
        <v>2944</v>
      </c>
      <c r="D1698" s="45"/>
      <c r="E1698" s="79" t="s">
        <v>3168</v>
      </c>
      <c r="F1698" s="48"/>
      <c r="G1698" s="73"/>
      <c r="H1698" s="73"/>
      <c r="I1698" s="73"/>
      <c r="J1698" s="73"/>
      <c r="K1698" s="68"/>
      <c r="L1698" s="68"/>
    </row>
    <row r="1699" spans="1:35" ht="15.6" x14ac:dyDescent="0.3">
      <c r="A1699" s="45">
        <v>1691</v>
      </c>
      <c r="B1699" s="45" t="s">
        <v>2120</v>
      </c>
      <c r="C1699" s="45" t="s">
        <v>2944</v>
      </c>
      <c r="D1699" s="45"/>
      <c r="E1699" s="79" t="s">
        <v>3168</v>
      </c>
      <c r="F1699" s="48"/>
      <c r="G1699" s="73"/>
      <c r="H1699" s="73"/>
      <c r="I1699" s="73"/>
      <c r="J1699" s="73"/>
      <c r="K1699" s="68"/>
      <c r="L1699" s="68"/>
      <c r="Y1699" s="48" t="s">
        <v>1400</v>
      </c>
      <c r="Z1699" s="48" t="s">
        <v>1488</v>
      </c>
      <c r="AA1699" s="48" t="s">
        <v>1489</v>
      </c>
      <c r="AB1699" s="48" t="s">
        <v>1351</v>
      </c>
      <c r="AC1699" s="48" t="s">
        <v>1490</v>
      </c>
      <c r="AD1699" s="48" t="s">
        <v>1356</v>
      </c>
      <c r="AE1699" s="48" t="s">
        <v>1491</v>
      </c>
      <c r="AF1699" s="48" t="s">
        <v>1492</v>
      </c>
      <c r="AG1699" s="48" t="s">
        <v>1493</v>
      </c>
      <c r="AH1699" s="48">
        <v>53</v>
      </c>
      <c r="AI1699" s="48" t="s">
        <v>1494</v>
      </c>
    </row>
    <row r="1700" spans="1:35" ht="15.6" x14ac:dyDescent="0.3">
      <c r="A1700" s="45">
        <v>1692</v>
      </c>
      <c r="B1700" s="45" t="s">
        <v>2121</v>
      </c>
      <c r="C1700" s="45" t="s">
        <v>2944</v>
      </c>
      <c r="D1700" s="45"/>
      <c r="E1700" s="79" t="s">
        <v>3168</v>
      </c>
      <c r="F1700" s="48"/>
      <c r="G1700" s="73"/>
      <c r="H1700" s="73"/>
      <c r="I1700" s="73"/>
      <c r="J1700" s="73"/>
      <c r="K1700" s="68"/>
      <c r="L1700" s="68"/>
    </row>
    <row r="1701" spans="1:35" ht="15.6" x14ac:dyDescent="0.3">
      <c r="A1701" s="45">
        <v>1693</v>
      </c>
      <c r="B1701" s="45" t="s">
        <v>2122</v>
      </c>
      <c r="C1701" s="45" t="s">
        <v>2944</v>
      </c>
      <c r="D1701" s="45"/>
      <c r="E1701" s="79" t="s">
        <v>3168</v>
      </c>
      <c r="F1701" s="48"/>
      <c r="G1701" s="73"/>
      <c r="H1701" s="73"/>
      <c r="I1701" s="73"/>
      <c r="J1701" s="73"/>
      <c r="K1701" s="68"/>
      <c r="L1701" s="68"/>
    </row>
    <row r="1702" spans="1:35" ht="15.6" x14ac:dyDescent="0.3">
      <c r="A1702" s="45">
        <v>1694</v>
      </c>
      <c r="B1702" s="45" t="s">
        <v>2123</v>
      </c>
      <c r="C1702" s="45" t="s">
        <v>2944</v>
      </c>
      <c r="D1702" s="45"/>
      <c r="E1702" s="79" t="s">
        <v>3168</v>
      </c>
      <c r="F1702" s="48"/>
      <c r="G1702" s="73"/>
      <c r="H1702" s="73"/>
      <c r="I1702" s="73"/>
      <c r="J1702" s="73"/>
      <c r="K1702" s="68"/>
      <c r="L1702" s="68"/>
    </row>
    <row r="1703" spans="1:35" ht="15.6" x14ac:dyDescent="0.3">
      <c r="A1703" s="45">
        <v>1695</v>
      </c>
      <c r="B1703" s="45" t="s">
        <v>1845</v>
      </c>
      <c r="C1703" s="45" t="s">
        <v>2944</v>
      </c>
      <c r="D1703" s="45"/>
      <c r="E1703" s="79" t="s">
        <v>3168</v>
      </c>
      <c r="F1703" s="48"/>
      <c r="G1703" s="73"/>
      <c r="H1703" s="73"/>
      <c r="I1703" s="73"/>
      <c r="J1703" s="73"/>
      <c r="K1703" s="68"/>
      <c r="L1703" s="68"/>
    </row>
    <row r="1704" spans="1:35" ht="15.6" x14ac:dyDescent="0.3">
      <c r="A1704" s="45">
        <v>1696</v>
      </c>
      <c r="B1704" s="45" t="s">
        <v>2124</v>
      </c>
      <c r="C1704" s="45" t="s">
        <v>2944</v>
      </c>
      <c r="D1704" s="45"/>
      <c r="E1704" s="79" t="s">
        <v>3168</v>
      </c>
      <c r="F1704" s="48"/>
      <c r="G1704" s="73"/>
      <c r="H1704" s="73"/>
      <c r="I1704" s="73"/>
      <c r="J1704" s="73"/>
      <c r="K1704" s="68"/>
      <c r="L1704" s="68"/>
    </row>
    <row r="1705" spans="1:35" ht="15.6" x14ac:dyDescent="0.3">
      <c r="A1705" s="45">
        <v>1697</v>
      </c>
      <c r="B1705" s="45" t="s">
        <v>2125</v>
      </c>
      <c r="C1705" s="45" t="s">
        <v>2944</v>
      </c>
      <c r="D1705" s="45"/>
      <c r="E1705" s="79" t="s">
        <v>3168</v>
      </c>
      <c r="F1705" s="48"/>
      <c r="G1705" s="73"/>
      <c r="H1705" s="73"/>
      <c r="I1705" s="73"/>
      <c r="J1705" s="73"/>
      <c r="K1705" s="68"/>
      <c r="L1705" s="68"/>
    </row>
    <row r="1706" spans="1:35" ht="15.6" x14ac:dyDescent="0.3">
      <c r="A1706" s="45">
        <v>1698</v>
      </c>
      <c r="B1706" s="45" t="s">
        <v>2126</v>
      </c>
      <c r="C1706" s="45" t="s">
        <v>2944</v>
      </c>
      <c r="D1706" s="45"/>
      <c r="E1706" s="79" t="s">
        <v>3168</v>
      </c>
      <c r="F1706" s="48"/>
      <c r="G1706" s="73"/>
      <c r="H1706" s="73"/>
      <c r="I1706" s="73"/>
      <c r="J1706" s="73"/>
      <c r="K1706" s="68"/>
      <c r="L1706" s="68"/>
    </row>
    <row r="1707" spans="1:35" ht="15.6" x14ac:dyDescent="0.3">
      <c r="A1707" s="45">
        <v>1699</v>
      </c>
      <c r="B1707" s="45" t="s">
        <v>2127</v>
      </c>
      <c r="C1707" s="45" t="s">
        <v>2944</v>
      </c>
      <c r="D1707" s="45"/>
      <c r="E1707" s="79" t="s">
        <v>3168</v>
      </c>
      <c r="F1707" s="48"/>
      <c r="G1707" s="73"/>
      <c r="H1707" s="73"/>
      <c r="I1707" s="73"/>
      <c r="J1707" s="73"/>
      <c r="K1707" s="68"/>
      <c r="L1707" s="68"/>
    </row>
    <row r="1708" spans="1:35" ht="15.6" x14ac:dyDescent="0.3">
      <c r="A1708" s="45">
        <v>1700</v>
      </c>
      <c r="B1708" s="45" t="s">
        <v>2128</v>
      </c>
      <c r="C1708" s="45" t="s">
        <v>2944</v>
      </c>
      <c r="D1708" s="45"/>
      <c r="E1708" s="79" t="s">
        <v>3168</v>
      </c>
      <c r="F1708" s="48"/>
      <c r="G1708" s="73"/>
      <c r="H1708" s="73"/>
      <c r="I1708" s="73"/>
      <c r="J1708" s="73"/>
      <c r="K1708" s="68"/>
      <c r="L1708" s="68"/>
    </row>
    <row r="1709" spans="1:35" ht="15.6" x14ac:dyDescent="0.3">
      <c r="A1709" s="45">
        <v>1701</v>
      </c>
      <c r="B1709" s="45" t="s">
        <v>2129</v>
      </c>
      <c r="C1709" s="45" t="s">
        <v>2944</v>
      </c>
      <c r="D1709" s="45"/>
      <c r="E1709" s="79" t="s">
        <v>3168</v>
      </c>
      <c r="F1709" s="48"/>
      <c r="G1709" s="73"/>
      <c r="H1709" s="73"/>
      <c r="I1709" s="73"/>
      <c r="J1709" s="73"/>
      <c r="K1709" s="68"/>
      <c r="L1709" s="68"/>
    </row>
    <row r="1710" spans="1:35" ht="15.6" x14ac:dyDescent="0.3">
      <c r="A1710" s="45">
        <v>1702</v>
      </c>
      <c r="B1710" s="45" t="s">
        <v>2130</v>
      </c>
      <c r="C1710" s="45" t="s">
        <v>2944</v>
      </c>
      <c r="D1710" s="45"/>
      <c r="E1710" s="79" t="s">
        <v>3168</v>
      </c>
      <c r="F1710" s="48"/>
      <c r="G1710" s="73"/>
      <c r="H1710" s="73"/>
      <c r="I1710" s="73"/>
      <c r="J1710" s="73"/>
      <c r="K1710" s="68"/>
      <c r="L1710" s="68"/>
    </row>
    <row r="1711" spans="1:35" ht="15.6" x14ac:dyDescent="0.3">
      <c r="A1711" s="45">
        <v>1703</v>
      </c>
      <c r="B1711" s="45" t="s">
        <v>2131</v>
      </c>
      <c r="C1711" s="45" t="s">
        <v>2944</v>
      </c>
      <c r="D1711" s="45"/>
      <c r="E1711" s="79" t="s">
        <v>3168</v>
      </c>
      <c r="F1711" s="48"/>
      <c r="G1711" s="73"/>
      <c r="H1711" s="73"/>
      <c r="I1711" s="73"/>
      <c r="J1711" s="73"/>
      <c r="K1711" s="68"/>
      <c r="L1711" s="68"/>
    </row>
    <row r="1712" spans="1:35" ht="15.6" x14ac:dyDescent="0.3">
      <c r="A1712" s="45">
        <v>1704</v>
      </c>
      <c r="B1712" s="45" t="s">
        <v>2132</v>
      </c>
      <c r="C1712" s="45" t="s">
        <v>2944</v>
      </c>
      <c r="D1712" s="45"/>
      <c r="E1712" s="79" t="s">
        <v>3168</v>
      </c>
      <c r="F1712" s="48"/>
      <c r="G1712" s="73"/>
      <c r="H1712" s="73"/>
      <c r="I1712" s="73"/>
      <c r="J1712" s="73"/>
      <c r="K1712" s="68"/>
      <c r="L1712" s="68"/>
    </row>
    <row r="1713" spans="1:33" ht="15.6" x14ac:dyDescent="0.3">
      <c r="A1713" s="45">
        <v>1705</v>
      </c>
      <c r="B1713" s="45" t="s">
        <v>1846</v>
      </c>
      <c r="C1713" s="45" t="s">
        <v>2944</v>
      </c>
      <c r="D1713" s="45"/>
      <c r="E1713" s="79" t="s">
        <v>3168</v>
      </c>
      <c r="F1713" s="48"/>
      <c r="G1713" s="73"/>
      <c r="H1713" s="73"/>
      <c r="I1713" s="73"/>
      <c r="J1713" s="73"/>
      <c r="K1713" s="68"/>
      <c r="L1713" s="68"/>
    </row>
    <row r="1714" spans="1:33" ht="15.6" x14ac:dyDescent="0.3">
      <c r="A1714" s="45">
        <v>1706</v>
      </c>
      <c r="B1714" s="45" t="s">
        <v>2134</v>
      </c>
      <c r="C1714" s="45" t="s">
        <v>2944</v>
      </c>
      <c r="D1714" s="45"/>
      <c r="E1714" s="79" t="s">
        <v>3168</v>
      </c>
      <c r="F1714" s="48"/>
      <c r="G1714" s="73"/>
      <c r="H1714" s="73"/>
      <c r="I1714" s="73"/>
      <c r="J1714" s="73"/>
      <c r="K1714" s="68"/>
      <c r="L1714" s="68"/>
    </row>
    <row r="1715" spans="1:33" ht="15.6" x14ac:dyDescent="0.3">
      <c r="A1715" s="45">
        <v>1707</v>
      </c>
      <c r="B1715" s="45" t="s">
        <v>2135</v>
      </c>
      <c r="C1715" s="45" t="s">
        <v>2944</v>
      </c>
      <c r="D1715" s="45"/>
      <c r="E1715" s="79" t="s">
        <v>3168</v>
      </c>
      <c r="F1715" s="48"/>
      <c r="G1715" s="73"/>
      <c r="H1715" s="73"/>
      <c r="I1715" s="73"/>
      <c r="J1715" s="73"/>
      <c r="K1715" s="68"/>
      <c r="L1715" s="68"/>
    </row>
    <row r="1716" spans="1:33" ht="15.6" x14ac:dyDescent="0.3">
      <c r="A1716" s="45">
        <v>1708</v>
      </c>
      <c r="B1716" s="45" t="s">
        <v>2136</v>
      </c>
      <c r="C1716" s="45" t="s">
        <v>2944</v>
      </c>
      <c r="D1716" s="45"/>
      <c r="E1716" s="79" t="s">
        <v>3168</v>
      </c>
      <c r="F1716" s="48"/>
      <c r="G1716" s="73"/>
      <c r="H1716" s="73"/>
      <c r="I1716" s="73"/>
      <c r="J1716" s="73"/>
      <c r="K1716" s="68"/>
      <c r="L1716" s="68"/>
    </row>
    <row r="1717" spans="1:33" ht="15.6" x14ac:dyDescent="0.3">
      <c r="A1717" s="45">
        <v>1709</v>
      </c>
      <c r="B1717" s="45" t="s">
        <v>2137</v>
      </c>
      <c r="C1717" s="45" t="s">
        <v>2944</v>
      </c>
      <c r="D1717" s="45"/>
      <c r="E1717" s="79" t="s">
        <v>3168</v>
      </c>
      <c r="F1717" s="48"/>
      <c r="G1717" s="73"/>
      <c r="H1717" s="73"/>
      <c r="I1717" s="73"/>
      <c r="J1717" s="73"/>
      <c r="K1717" s="68"/>
      <c r="L1717" s="68"/>
    </row>
    <row r="1718" spans="1:33" ht="15.6" x14ac:dyDescent="0.3">
      <c r="A1718" s="45">
        <v>1710</v>
      </c>
      <c r="B1718" s="45" t="s">
        <v>2138</v>
      </c>
      <c r="C1718" s="45" t="s">
        <v>2944</v>
      </c>
      <c r="D1718" s="45"/>
      <c r="E1718" s="79" t="s">
        <v>3168</v>
      </c>
      <c r="F1718" s="48"/>
      <c r="G1718" s="73"/>
      <c r="H1718" s="73"/>
      <c r="I1718" s="73"/>
      <c r="J1718" s="73"/>
      <c r="K1718" s="68"/>
      <c r="L1718" s="68"/>
    </row>
    <row r="1719" spans="1:33" ht="15.6" x14ac:dyDescent="0.3">
      <c r="A1719" s="45">
        <v>1711</v>
      </c>
      <c r="B1719" s="45" t="s">
        <v>2139</v>
      </c>
      <c r="C1719" s="45" t="s">
        <v>2944</v>
      </c>
      <c r="D1719" s="45"/>
      <c r="E1719" s="79" t="s">
        <v>3168</v>
      </c>
      <c r="F1719" s="48"/>
      <c r="G1719" s="73"/>
      <c r="H1719" s="73"/>
      <c r="I1719" s="73"/>
      <c r="J1719" s="73"/>
      <c r="K1719" s="68"/>
      <c r="L1719" s="68"/>
    </row>
    <row r="1720" spans="1:33" ht="15.6" x14ac:dyDescent="0.3">
      <c r="A1720" s="45">
        <v>1712</v>
      </c>
      <c r="B1720" s="45" t="s">
        <v>2140</v>
      </c>
      <c r="C1720" s="45" t="s">
        <v>2944</v>
      </c>
      <c r="D1720" s="45"/>
      <c r="E1720" s="79" t="s">
        <v>3168</v>
      </c>
      <c r="F1720" s="48"/>
      <c r="G1720" s="73"/>
      <c r="H1720" s="73"/>
      <c r="I1720" s="73"/>
      <c r="J1720" s="73"/>
      <c r="K1720" s="68"/>
      <c r="L1720" s="68"/>
    </row>
    <row r="1721" spans="1:33" ht="15.6" x14ac:dyDescent="0.3">
      <c r="A1721" s="45">
        <v>1713</v>
      </c>
      <c r="B1721" s="45" t="s">
        <v>1847</v>
      </c>
      <c r="C1721" s="45" t="s">
        <v>2944</v>
      </c>
      <c r="D1721" s="45"/>
      <c r="E1721" s="79" t="s">
        <v>3168</v>
      </c>
      <c r="F1721" s="48"/>
      <c r="G1721" s="73"/>
      <c r="H1721" s="73"/>
      <c r="I1721" s="73"/>
      <c r="J1721" s="73"/>
      <c r="K1721" s="68"/>
      <c r="L1721" s="68"/>
    </row>
    <row r="1722" spans="1:33" ht="15.6" x14ac:dyDescent="0.3">
      <c r="A1722" s="45">
        <v>1714</v>
      </c>
      <c r="B1722" s="45" t="s">
        <v>2141</v>
      </c>
      <c r="C1722" s="45" t="s">
        <v>2944</v>
      </c>
      <c r="D1722" s="45"/>
      <c r="E1722" s="79" t="s">
        <v>3168</v>
      </c>
      <c r="F1722" s="48"/>
      <c r="G1722" s="73"/>
      <c r="H1722" s="73"/>
      <c r="I1722" s="73"/>
      <c r="J1722" s="73"/>
      <c r="K1722" s="68"/>
      <c r="L1722" s="68"/>
    </row>
    <row r="1723" spans="1:33" ht="15.6" x14ac:dyDescent="0.3">
      <c r="A1723" s="45">
        <v>1715</v>
      </c>
      <c r="B1723" s="45" t="s">
        <v>2142</v>
      </c>
      <c r="C1723" s="45" t="s">
        <v>2944</v>
      </c>
      <c r="D1723" s="45"/>
      <c r="E1723" s="79" t="s">
        <v>3168</v>
      </c>
      <c r="F1723" s="48"/>
      <c r="G1723" s="73"/>
      <c r="H1723" s="73"/>
      <c r="I1723" s="73"/>
      <c r="J1723" s="73"/>
      <c r="K1723" s="68"/>
      <c r="L1723" s="68"/>
    </row>
    <row r="1724" spans="1:33" ht="15.6" x14ac:dyDescent="0.3">
      <c r="A1724" s="45">
        <v>1716</v>
      </c>
      <c r="B1724" s="45" t="s">
        <v>2143</v>
      </c>
      <c r="C1724" s="45" t="s">
        <v>2944</v>
      </c>
      <c r="D1724" s="45"/>
      <c r="E1724" s="79" t="s">
        <v>3168</v>
      </c>
      <c r="F1724" s="48"/>
      <c r="G1724" s="73"/>
      <c r="H1724" s="73"/>
      <c r="I1724" s="73"/>
      <c r="J1724" s="73"/>
      <c r="K1724" s="68"/>
      <c r="L1724" s="68"/>
    </row>
    <row r="1725" spans="1:33" ht="15.6" x14ac:dyDescent="0.3">
      <c r="A1725" s="45">
        <v>1717</v>
      </c>
      <c r="B1725" s="45" t="s">
        <v>2144</v>
      </c>
      <c r="C1725" s="45" t="s">
        <v>2944</v>
      </c>
      <c r="D1725" s="45"/>
      <c r="E1725" s="79" t="s">
        <v>3168</v>
      </c>
      <c r="F1725" s="48"/>
      <c r="G1725" s="73"/>
      <c r="H1725" s="73"/>
      <c r="I1725" s="73"/>
      <c r="J1725" s="73"/>
      <c r="K1725" s="68"/>
      <c r="L1725" s="68"/>
      <c r="Y1725" s="48" t="s">
        <v>1495</v>
      </c>
      <c r="Z1725" s="48" t="s">
        <v>1350</v>
      </c>
      <c r="AA1725" s="48" t="s">
        <v>1496</v>
      </c>
      <c r="AB1725" s="48" t="s">
        <v>1367</v>
      </c>
      <c r="AC1725" s="48" t="s">
        <v>1497</v>
      </c>
      <c r="AD1725" s="48" t="s">
        <v>1498</v>
      </c>
      <c r="AE1725" s="48" t="s">
        <v>1499</v>
      </c>
      <c r="AF1725" s="48">
        <v>19</v>
      </c>
      <c r="AG1725" s="48" t="s">
        <v>1500</v>
      </c>
    </row>
    <row r="1726" spans="1:33" ht="15.6" x14ac:dyDescent="0.3">
      <c r="A1726" s="45">
        <v>1718</v>
      </c>
      <c r="B1726" s="45" t="s">
        <v>2145</v>
      </c>
      <c r="C1726" s="45" t="s">
        <v>2944</v>
      </c>
      <c r="D1726" s="45"/>
      <c r="E1726" s="79" t="s">
        <v>3168</v>
      </c>
      <c r="F1726" s="48"/>
      <c r="G1726" s="73"/>
      <c r="H1726" s="73"/>
      <c r="I1726" s="73"/>
      <c r="J1726" s="73"/>
      <c r="K1726" s="68"/>
      <c r="L1726" s="68"/>
    </row>
    <row r="1727" spans="1:33" ht="15.6" x14ac:dyDescent="0.3">
      <c r="A1727" s="45">
        <v>1719</v>
      </c>
      <c r="B1727" s="45" t="s">
        <v>2146</v>
      </c>
      <c r="C1727" s="45" t="s">
        <v>2944</v>
      </c>
      <c r="D1727" s="45"/>
      <c r="E1727" s="79" t="s">
        <v>3168</v>
      </c>
      <c r="F1727" s="48"/>
      <c r="G1727" s="73"/>
      <c r="H1727" s="73"/>
      <c r="I1727" s="73"/>
      <c r="J1727" s="73"/>
      <c r="K1727" s="68"/>
      <c r="L1727" s="68"/>
    </row>
    <row r="1728" spans="1:33" ht="15.6" x14ac:dyDescent="0.3">
      <c r="A1728" s="45">
        <v>1720</v>
      </c>
      <c r="B1728" s="45" t="s">
        <v>2148</v>
      </c>
      <c r="C1728" s="45" t="s">
        <v>2944</v>
      </c>
      <c r="D1728" s="45"/>
      <c r="E1728" s="79" t="s">
        <v>3168</v>
      </c>
      <c r="F1728" s="48"/>
      <c r="G1728" s="73"/>
      <c r="H1728" s="73"/>
      <c r="I1728" s="73"/>
      <c r="J1728" s="73"/>
      <c r="K1728" s="68"/>
      <c r="L1728" s="68"/>
    </row>
    <row r="1729" spans="1:25" ht="15.6" x14ac:dyDescent="0.3">
      <c r="A1729" s="45">
        <v>1721</v>
      </c>
      <c r="B1729" s="45" t="s">
        <v>2150</v>
      </c>
      <c r="C1729" s="45" t="s">
        <v>2944</v>
      </c>
      <c r="D1729" s="45"/>
      <c r="E1729" s="79" t="s">
        <v>3168</v>
      </c>
      <c r="F1729" s="48"/>
      <c r="G1729" s="73"/>
      <c r="H1729" s="73"/>
      <c r="I1729" s="73"/>
      <c r="J1729" s="73"/>
      <c r="K1729" s="68"/>
      <c r="L1729" s="68"/>
    </row>
    <row r="1730" spans="1:25" ht="15.6" x14ac:dyDescent="0.3">
      <c r="A1730" s="45">
        <v>1722</v>
      </c>
      <c r="B1730" s="45" t="s">
        <v>2151</v>
      </c>
      <c r="C1730" s="45" t="s">
        <v>2944</v>
      </c>
      <c r="D1730" s="45"/>
      <c r="E1730" s="79" t="s">
        <v>3168</v>
      </c>
      <c r="F1730" s="48"/>
      <c r="G1730" s="73"/>
      <c r="H1730" s="73"/>
      <c r="I1730" s="73"/>
      <c r="J1730" s="73"/>
      <c r="K1730" s="68"/>
      <c r="L1730" s="68"/>
    </row>
    <row r="1731" spans="1:25" ht="15.6" x14ac:dyDescent="0.3">
      <c r="A1731" s="45">
        <v>1723</v>
      </c>
      <c r="B1731" s="45" t="s">
        <v>2153</v>
      </c>
      <c r="C1731" s="45" t="s">
        <v>2944</v>
      </c>
      <c r="D1731" s="45"/>
      <c r="E1731" s="79" t="s">
        <v>3168</v>
      </c>
      <c r="F1731" s="48"/>
      <c r="G1731" s="73"/>
      <c r="H1731" s="73"/>
      <c r="I1731" s="73"/>
      <c r="J1731" s="73"/>
      <c r="K1731" s="68"/>
      <c r="L1731" s="68"/>
      <c r="Y1731" s="48" t="s">
        <v>1501</v>
      </c>
    </row>
    <row r="1732" spans="1:25" ht="15.6" x14ac:dyDescent="0.3">
      <c r="A1732" s="45">
        <v>1724</v>
      </c>
      <c r="B1732" s="45" t="s">
        <v>2152</v>
      </c>
      <c r="C1732" s="45" t="s">
        <v>2944</v>
      </c>
      <c r="D1732" s="45"/>
      <c r="E1732" s="79" t="s">
        <v>3168</v>
      </c>
      <c r="F1732" s="48"/>
      <c r="G1732" s="73"/>
      <c r="H1732" s="73"/>
      <c r="I1732" s="73"/>
      <c r="J1732" s="73"/>
      <c r="K1732" s="68"/>
      <c r="L1732" s="68"/>
    </row>
    <row r="1733" spans="1:25" ht="15.6" x14ac:dyDescent="0.3">
      <c r="A1733" s="45">
        <v>1725</v>
      </c>
      <c r="B1733" s="45" t="s">
        <v>2154</v>
      </c>
      <c r="C1733" s="45" t="s">
        <v>2944</v>
      </c>
      <c r="D1733" s="45"/>
      <c r="E1733" s="79" t="s">
        <v>3168</v>
      </c>
      <c r="F1733" s="48"/>
      <c r="G1733" s="73"/>
      <c r="H1733" s="73"/>
      <c r="I1733" s="73"/>
      <c r="J1733" s="73"/>
      <c r="K1733" s="68"/>
      <c r="L1733" s="68"/>
    </row>
    <row r="1734" spans="1:25" ht="15.6" x14ac:dyDescent="0.3">
      <c r="A1734" s="45">
        <v>1726</v>
      </c>
      <c r="B1734" s="45" t="s">
        <v>2155</v>
      </c>
      <c r="C1734" s="45" t="s">
        <v>2944</v>
      </c>
      <c r="D1734" s="45"/>
      <c r="E1734" s="79" t="s">
        <v>3168</v>
      </c>
      <c r="F1734" s="48"/>
      <c r="G1734" s="73"/>
      <c r="H1734" s="73"/>
      <c r="I1734" s="73"/>
      <c r="J1734" s="73"/>
      <c r="K1734" s="68"/>
      <c r="L1734" s="68"/>
    </row>
    <row r="1735" spans="1:25" ht="15.6" x14ac:dyDescent="0.3">
      <c r="A1735" s="45">
        <v>1727</v>
      </c>
      <c r="B1735" s="45" t="s">
        <v>2156</v>
      </c>
      <c r="C1735" s="45" t="s">
        <v>2944</v>
      </c>
      <c r="D1735" s="45"/>
      <c r="E1735" s="79" t="s">
        <v>3168</v>
      </c>
      <c r="F1735" s="48"/>
      <c r="G1735" s="73"/>
      <c r="H1735" s="73"/>
      <c r="I1735" s="73"/>
      <c r="J1735" s="73"/>
      <c r="K1735" s="68"/>
      <c r="L1735" s="68"/>
    </row>
    <row r="1736" spans="1:25" ht="15.6" x14ac:dyDescent="0.3">
      <c r="A1736" s="45">
        <v>1728</v>
      </c>
      <c r="B1736" s="45" t="s">
        <v>2158</v>
      </c>
      <c r="C1736" s="45" t="s">
        <v>2944</v>
      </c>
      <c r="D1736" s="45"/>
      <c r="E1736" s="79" t="s">
        <v>3168</v>
      </c>
      <c r="F1736" s="48"/>
      <c r="G1736" s="73"/>
      <c r="H1736" s="73"/>
      <c r="I1736" s="73"/>
      <c r="J1736" s="73"/>
      <c r="K1736" s="68"/>
      <c r="L1736" s="68"/>
    </row>
    <row r="1737" spans="1:25" ht="15.6" x14ac:dyDescent="0.3">
      <c r="A1737" s="45">
        <v>1729</v>
      </c>
      <c r="B1737" s="45" t="s">
        <v>2159</v>
      </c>
      <c r="C1737" s="45" t="s">
        <v>2944</v>
      </c>
      <c r="D1737" s="45"/>
      <c r="E1737" s="79" t="s">
        <v>3168</v>
      </c>
      <c r="F1737" s="48"/>
      <c r="G1737" s="73"/>
      <c r="H1737" s="73"/>
      <c r="I1737" s="73"/>
      <c r="J1737" s="73"/>
      <c r="K1737" s="68"/>
      <c r="L1737" s="68"/>
    </row>
    <row r="1738" spans="1:25" ht="15.6" x14ac:dyDescent="0.3">
      <c r="A1738" s="45">
        <v>1730</v>
      </c>
      <c r="B1738" s="45" t="s">
        <v>2160</v>
      </c>
      <c r="C1738" s="45" t="s">
        <v>2944</v>
      </c>
      <c r="D1738" s="45"/>
      <c r="E1738" s="79" t="s">
        <v>3168</v>
      </c>
      <c r="F1738" s="48"/>
      <c r="G1738" s="73"/>
      <c r="H1738" s="73"/>
      <c r="I1738" s="73"/>
      <c r="J1738" s="73"/>
      <c r="K1738" s="68"/>
      <c r="L1738" s="68"/>
    </row>
    <row r="1739" spans="1:25" ht="15.6" x14ac:dyDescent="0.3">
      <c r="A1739" s="45">
        <v>1731</v>
      </c>
      <c r="B1739" s="45" t="s">
        <v>2161</v>
      </c>
      <c r="C1739" s="45" t="s">
        <v>2944</v>
      </c>
      <c r="D1739" s="45"/>
      <c r="E1739" s="79" t="s">
        <v>3168</v>
      </c>
      <c r="F1739" s="48"/>
      <c r="G1739" s="73"/>
      <c r="H1739" s="73"/>
      <c r="I1739" s="73"/>
      <c r="J1739" s="73"/>
      <c r="K1739" s="68"/>
      <c r="L1739" s="68"/>
    </row>
    <row r="1740" spans="1:25" ht="15.6" x14ac:dyDescent="0.3">
      <c r="A1740" s="45">
        <v>1732</v>
      </c>
      <c r="B1740" s="45" t="s">
        <v>2162</v>
      </c>
      <c r="C1740" s="45" t="s">
        <v>2944</v>
      </c>
      <c r="D1740" s="45"/>
      <c r="E1740" s="79" t="s">
        <v>3168</v>
      </c>
      <c r="F1740" s="48"/>
      <c r="G1740" s="73"/>
      <c r="H1740" s="73"/>
      <c r="I1740" s="73"/>
      <c r="J1740" s="73"/>
      <c r="K1740" s="68"/>
      <c r="L1740" s="68"/>
    </row>
    <row r="1741" spans="1:25" ht="15.6" x14ac:dyDescent="0.3">
      <c r="A1741" s="45">
        <v>1733</v>
      </c>
      <c r="B1741" s="45" t="s">
        <v>2163</v>
      </c>
      <c r="C1741" s="45" t="s">
        <v>2944</v>
      </c>
      <c r="D1741" s="45"/>
      <c r="E1741" s="79" t="s">
        <v>3168</v>
      </c>
      <c r="F1741" s="48"/>
      <c r="G1741" s="73"/>
      <c r="H1741" s="73"/>
      <c r="I1741" s="73"/>
      <c r="J1741" s="73"/>
      <c r="K1741" s="68"/>
      <c r="L1741" s="68"/>
    </row>
    <row r="1742" spans="1:25" ht="15.6" x14ac:dyDescent="0.3">
      <c r="A1742" s="45">
        <v>1734</v>
      </c>
      <c r="B1742" s="45" t="s">
        <v>2164</v>
      </c>
      <c r="C1742" s="45" t="s">
        <v>2944</v>
      </c>
      <c r="D1742" s="45"/>
      <c r="E1742" s="79" t="s">
        <v>3168</v>
      </c>
      <c r="F1742" s="48"/>
      <c r="G1742" s="73"/>
      <c r="H1742" s="73"/>
      <c r="I1742" s="73"/>
      <c r="J1742" s="73"/>
      <c r="K1742" s="68"/>
      <c r="L1742" s="68"/>
    </row>
    <row r="1743" spans="1:25" ht="15.6" x14ac:dyDescent="0.3">
      <c r="A1743" s="45">
        <v>1735</v>
      </c>
      <c r="B1743" s="45" t="s">
        <v>2165</v>
      </c>
      <c r="C1743" s="45" t="s">
        <v>2944</v>
      </c>
      <c r="D1743" s="45"/>
      <c r="E1743" s="79" t="s">
        <v>3168</v>
      </c>
      <c r="F1743" s="48"/>
      <c r="G1743" s="73"/>
      <c r="H1743" s="73"/>
      <c r="I1743" s="73"/>
      <c r="J1743" s="73"/>
      <c r="K1743" s="68"/>
      <c r="L1743" s="68"/>
    </row>
    <row r="1744" spans="1:25" ht="15.6" x14ac:dyDescent="0.3">
      <c r="A1744" s="45">
        <v>1736</v>
      </c>
      <c r="B1744" s="45" t="s">
        <v>2166</v>
      </c>
      <c r="C1744" s="45" t="s">
        <v>2944</v>
      </c>
      <c r="D1744" s="45"/>
      <c r="E1744" s="79" t="s">
        <v>3168</v>
      </c>
      <c r="F1744" s="48"/>
      <c r="G1744" s="73"/>
      <c r="H1744" s="73"/>
      <c r="I1744" s="73"/>
      <c r="J1744" s="73"/>
      <c r="K1744" s="68"/>
      <c r="L1744" s="68"/>
    </row>
    <row r="1745" spans="1:12" ht="15.6" x14ac:dyDescent="0.3">
      <c r="A1745" s="45">
        <v>1737</v>
      </c>
      <c r="B1745" s="45" t="s">
        <v>2167</v>
      </c>
      <c r="C1745" s="45" t="s">
        <v>2944</v>
      </c>
      <c r="D1745" s="45"/>
      <c r="E1745" s="79" t="s">
        <v>3168</v>
      </c>
      <c r="F1745" s="48"/>
      <c r="G1745" s="73"/>
      <c r="H1745" s="73"/>
      <c r="I1745" s="73"/>
      <c r="J1745" s="73"/>
      <c r="K1745" s="68"/>
      <c r="L1745" s="68"/>
    </row>
    <row r="1746" spans="1:12" ht="15.6" x14ac:dyDescent="0.3">
      <c r="A1746" s="45">
        <v>1738</v>
      </c>
      <c r="B1746" s="45" t="s">
        <v>2168</v>
      </c>
      <c r="C1746" s="45" t="s">
        <v>2944</v>
      </c>
      <c r="D1746" s="45"/>
      <c r="E1746" s="79" t="s">
        <v>3168</v>
      </c>
      <c r="F1746" s="48"/>
      <c r="G1746" s="73"/>
      <c r="H1746" s="73"/>
      <c r="I1746" s="73"/>
      <c r="J1746" s="73"/>
      <c r="K1746" s="68"/>
      <c r="L1746" s="68"/>
    </row>
    <row r="1747" spans="1:12" ht="15.6" x14ac:dyDescent="0.3">
      <c r="A1747" s="45">
        <v>1739</v>
      </c>
      <c r="B1747" s="45" t="s">
        <v>2169</v>
      </c>
      <c r="C1747" s="45" t="s">
        <v>2944</v>
      </c>
      <c r="D1747" s="45"/>
      <c r="E1747" s="79" t="s">
        <v>3168</v>
      </c>
      <c r="F1747" s="48"/>
      <c r="G1747" s="73"/>
      <c r="H1747" s="73"/>
      <c r="I1747" s="73"/>
      <c r="J1747" s="73"/>
      <c r="K1747" s="68"/>
      <c r="L1747" s="68"/>
    </row>
    <row r="1748" spans="1:12" ht="15.6" x14ac:dyDescent="0.3">
      <c r="A1748" s="45">
        <v>1740</v>
      </c>
      <c r="B1748" s="45" t="s">
        <v>2170</v>
      </c>
      <c r="C1748" s="45" t="s">
        <v>2944</v>
      </c>
      <c r="D1748" s="45"/>
      <c r="E1748" s="79" t="s">
        <v>3168</v>
      </c>
      <c r="F1748" s="48"/>
      <c r="G1748" s="73"/>
      <c r="H1748" s="73"/>
      <c r="I1748" s="73"/>
      <c r="J1748" s="73"/>
      <c r="K1748" s="68"/>
      <c r="L1748" s="68"/>
    </row>
    <row r="1749" spans="1:12" ht="15.6" x14ac:dyDescent="0.3">
      <c r="A1749" s="45">
        <v>1741</v>
      </c>
      <c r="B1749" s="45" t="s">
        <v>2171</v>
      </c>
      <c r="C1749" s="45" t="s">
        <v>2944</v>
      </c>
      <c r="D1749" s="45"/>
      <c r="E1749" s="79" t="s">
        <v>3168</v>
      </c>
      <c r="F1749" s="48"/>
      <c r="G1749" s="73"/>
      <c r="H1749" s="73"/>
      <c r="I1749" s="73"/>
      <c r="J1749" s="73"/>
      <c r="K1749" s="68"/>
      <c r="L1749" s="68"/>
    </row>
    <row r="1750" spans="1:12" ht="15.6" x14ac:dyDescent="0.3">
      <c r="A1750" s="45">
        <v>1742</v>
      </c>
      <c r="B1750" s="45" t="s">
        <v>2172</v>
      </c>
      <c r="C1750" s="45" t="s">
        <v>2944</v>
      </c>
      <c r="D1750" s="45"/>
      <c r="E1750" s="79" t="s">
        <v>3168</v>
      </c>
      <c r="F1750" s="48"/>
      <c r="G1750" s="73"/>
      <c r="H1750" s="73"/>
      <c r="I1750" s="73"/>
      <c r="J1750" s="73"/>
      <c r="K1750" s="68"/>
      <c r="L1750" s="68"/>
    </row>
    <row r="1751" spans="1:12" ht="15.6" x14ac:dyDescent="0.3">
      <c r="A1751" s="45">
        <v>1743</v>
      </c>
      <c r="B1751" s="45" t="s">
        <v>2173</v>
      </c>
      <c r="C1751" s="45" t="s">
        <v>2944</v>
      </c>
      <c r="D1751" s="45"/>
      <c r="E1751" s="79" t="s">
        <v>3168</v>
      </c>
      <c r="F1751" s="48"/>
      <c r="G1751" s="73"/>
      <c r="H1751" s="73"/>
      <c r="I1751" s="73"/>
      <c r="J1751" s="73"/>
      <c r="K1751" s="68"/>
      <c r="L1751" s="68"/>
    </row>
    <row r="1752" spans="1:12" ht="15.6" x14ac:dyDescent="0.3">
      <c r="A1752" s="45">
        <v>1744</v>
      </c>
      <c r="B1752" s="45" t="s">
        <v>1851</v>
      </c>
      <c r="C1752" s="45" t="s">
        <v>2944</v>
      </c>
      <c r="D1752" s="45"/>
      <c r="E1752" s="79" t="s">
        <v>3168</v>
      </c>
      <c r="F1752" s="48"/>
      <c r="G1752" s="73"/>
      <c r="H1752" s="73"/>
      <c r="I1752" s="73"/>
      <c r="J1752" s="73"/>
      <c r="K1752" s="68"/>
      <c r="L1752" s="68"/>
    </row>
    <row r="1753" spans="1:12" ht="15.6" x14ac:dyDescent="0.3">
      <c r="A1753" s="45">
        <v>1745</v>
      </c>
      <c r="B1753" s="45" t="s">
        <v>2174</v>
      </c>
      <c r="C1753" s="45" t="s">
        <v>2944</v>
      </c>
      <c r="D1753" s="45"/>
      <c r="E1753" s="79" t="s">
        <v>3168</v>
      </c>
      <c r="F1753" s="48"/>
      <c r="G1753" s="73"/>
      <c r="H1753" s="73"/>
      <c r="I1753" s="73"/>
      <c r="J1753" s="73"/>
      <c r="K1753" s="68"/>
      <c r="L1753" s="68"/>
    </row>
    <row r="1754" spans="1:12" ht="15.6" x14ac:dyDescent="0.3">
      <c r="A1754" s="45">
        <v>1746</v>
      </c>
      <c r="B1754" s="45" t="s">
        <v>2175</v>
      </c>
      <c r="C1754" s="45" t="s">
        <v>2944</v>
      </c>
      <c r="D1754" s="45"/>
      <c r="E1754" s="79" t="s">
        <v>3168</v>
      </c>
      <c r="F1754" s="48"/>
      <c r="G1754" s="73"/>
      <c r="H1754" s="73"/>
      <c r="I1754" s="73"/>
      <c r="J1754" s="73"/>
      <c r="K1754" s="68"/>
      <c r="L1754" s="68"/>
    </row>
    <row r="1755" spans="1:12" ht="15.6" x14ac:dyDescent="0.3">
      <c r="A1755" s="45">
        <v>1747</v>
      </c>
      <c r="B1755" s="45" t="s">
        <v>2176</v>
      </c>
      <c r="C1755" s="45" t="s">
        <v>2944</v>
      </c>
      <c r="D1755" s="45"/>
      <c r="E1755" s="79" t="s">
        <v>3168</v>
      </c>
      <c r="F1755" s="48"/>
      <c r="G1755" s="73"/>
      <c r="H1755" s="73"/>
      <c r="I1755" s="73"/>
      <c r="J1755" s="73"/>
      <c r="K1755" s="68"/>
      <c r="L1755" s="68"/>
    </row>
    <row r="1756" spans="1:12" ht="15.6" x14ac:dyDescent="0.3">
      <c r="A1756" s="45">
        <v>1748</v>
      </c>
      <c r="B1756" s="45" t="s">
        <v>2177</v>
      </c>
      <c r="C1756" s="45" t="s">
        <v>2944</v>
      </c>
      <c r="D1756" s="45"/>
      <c r="E1756" s="79" t="s">
        <v>3168</v>
      </c>
      <c r="F1756" s="48"/>
      <c r="G1756" s="73"/>
      <c r="H1756" s="73"/>
      <c r="I1756" s="73"/>
      <c r="J1756" s="73"/>
      <c r="K1756" s="68"/>
      <c r="L1756" s="68"/>
    </row>
    <row r="1757" spans="1:12" ht="15.6" x14ac:dyDescent="0.3">
      <c r="A1757" s="45">
        <v>1749</v>
      </c>
      <c r="B1757" s="45" t="s">
        <v>2178</v>
      </c>
      <c r="C1757" s="45" t="s">
        <v>2944</v>
      </c>
      <c r="D1757" s="45"/>
      <c r="E1757" s="79" t="s">
        <v>3168</v>
      </c>
      <c r="F1757" s="48"/>
      <c r="G1757" s="73"/>
      <c r="H1757" s="73"/>
      <c r="I1757" s="73"/>
      <c r="J1757" s="73"/>
      <c r="K1757" s="68"/>
      <c r="L1757" s="68"/>
    </row>
    <row r="1758" spans="1:12" ht="15.6" x14ac:dyDescent="0.3">
      <c r="A1758" s="45">
        <v>1750</v>
      </c>
      <c r="B1758" s="45" t="s">
        <v>2179</v>
      </c>
      <c r="C1758" s="45" t="s">
        <v>2944</v>
      </c>
      <c r="D1758" s="45"/>
      <c r="E1758" s="79" t="s">
        <v>3168</v>
      </c>
      <c r="F1758" s="48"/>
      <c r="G1758" s="73"/>
      <c r="H1758" s="73"/>
      <c r="I1758" s="73"/>
      <c r="J1758" s="73"/>
      <c r="K1758" s="68"/>
      <c r="L1758" s="68"/>
    </row>
    <row r="1759" spans="1:12" ht="15.6" x14ac:dyDescent="0.3">
      <c r="A1759" s="45">
        <v>1751</v>
      </c>
      <c r="B1759" s="45" t="s">
        <v>2180</v>
      </c>
      <c r="C1759" s="45" t="s">
        <v>2944</v>
      </c>
      <c r="D1759" s="45"/>
      <c r="E1759" s="79" t="s">
        <v>3168</v>
      </c>
      <c r="F1759" s="48"/>
      <c r="G1759" s="73"/>
      <c r="H1759" s="73"/>
      <c r="I1759" s="73"/>
      <c r="J1759" s="73"/>
      <c r="K1759" s="68"/>
      <c r="L1759" s="68"/>
    </row>
    <row r="1760" spans="1:12" ht="15.6" x14ac:dyDescent="0.3">
      <c r="A1760" s="45">
        <v>1752</v>
      </c>
      <c r="B1760" s="45" t="s">
        <v>2182</v>
      </c>
      <c r="C1760" s="45" t="s">
        <v>2944</v>
      </c>
      <c r="D1760" s="45"/>
      <c r="E1760" s="79" t="s">
        <v>3168</v>
      </c>
      <c r="F1760" s="48"/>
      <c r="G1760" s="73"/>
      <c r="H1760" s="73"/>
      <c r="I1760" s="73"/>
      <c r="J1760" s="73"/>
      <c r="K1760" s="68"/>
      <c r="L1760" s="68"/>
    </row>
    <row r="1761" spans="1:38" ht="15.6" x14ac:dyDescent="0.3">
      <c r="A1761" s="45">
        <v>1753</v>
      </c>
      <c r="B1761" s="45" t="s">
        <v>2183</v>
      </c>
      <c r="C1761" s="45" t="s">
        <v>2944</v>
      </c>
      <c r="D1761" s="45"/>
      <c r="E1761" s="79" t="s">
        <v>3168</v>
      </c>
      <c r="F1761" s="48"/>
      <c r="G1761" s="73"/>
      <c r="H1761" s="73"/>
      <c r="I1761" s="73"/>
      <c r="J1761" s="73"/>
      <c r="K1761" s="68"/>
      <c r="L1761" s="68"/>
    </row>
    <row r="1762" spans="1:38" ht="15.6" x14ac:dyDescent="0.3">
      <c r="A1762" s="45">
        <v>1754</v>
      </c>
      <c r="B1762" s="45" t="s">
        <v>1852</v>
      </c>
      <c r="C1762" s="45" t="s">
        <v>2944</v>
      </c>
      <c r="D1762" s="45"/>
      <c r="E1762" s="79" t="s">
        <v>3168</v>
      </c>
      <c r="F1762" s="48"/>
      <c r="G1762" s="73"/>
      <c r="H1762" s="73"/>
      <c r="I1762" s="73"/>
      <c r="J1762" s="73"/>
      <c r="K1762" s="68"/>
      <c r="L1762" s="68"/>
    </row>
    <row r="1763" spans="1:38" ht="15.6" x14ac:dyDescent="0.3">
      <c r="A1763" s="45">
        <v>1755</v>
      </c>
      <c r="B1763" s="45" t="s">
        <v>2184</v>
      </c>
      <c r="C1763" s="45" t="s">
        <v>2944</v>
      </c>
      <c r="D1763" s="45"/>
      <c r="E1763" s="79" t="s">
        <v>3168</v>
      </c>
      <c r="F1763" s="48"/>
      <c r="G1763" s="73"/>
      <c r="H1763" s="73"/>
      <c r="I1763" s="73"/>
      <c r="J1763" s="73"/>
      <c r="K1763" s="68"/>
      <c r="L1763" s="68"/>
    </row>
    <row r="1764" spans="1:38" ht="15.6" x14ac:dyDescent="0.3">
      <c r="A1764" s="45">
        <v>1756</v>
      </c>
      <c r="B1764" s="45" t="s">
        <v>2185</v>
      </c>
      <c r="C1764" s="45" t="s">
        <v>2944</v>
      </c>
      <c r="D1764" s="45"/>
      <c r="E1764" s="79" t="s">
        <v>3168</v>
      </c>
      <c r="F1764" s="48"/>
      <c r="G1764" s="73"/>
      <c r="H1764" s="73"/>
      <c r="I1764" s="73"/>
      <c r="J1764" s="73"/>
      <c r="K1764" s="68"/>
      <c r="L1764" s="68"/>
    </row>
    <row r="1765" spans="1:38" ht="15.6" x14ac:dyDescent="0.3">
      <c r="A1765" s="45">
        <v>1757</v>
      </c>
      <c r="B1765" s="45" t="s">
        <v>2186</v>
      </c>
      <c r="C1765" s="45" t="s">
        <v>2944</v>
      </c>
      <c r="D1765" s="45"/>
      <c r="E1765" s="79" t="s">
        <v>3168</v>
      </c>
      <c r="F1765" s="48"/>
      <c r="G1765" s="73"/>
      <c r="H1765" s="73"/>
      <c r="I1765" s="73"/>
      <c r="J1765" s="73"/>
      <c r="K1765" s="68"/>
      <c r="L1765" s="68"/>
    </row>
    <row r="1766" spans="1:38" ht="15.6" x14ac:dyDescent="0.3">
      <c r="A1766" s="45">
        <v>1758</v>
      </c>
      <c r="B1766" s="45" t="s">
        <v>2187</v>
      </c>
      <c r="C1766" s="45" t="s">
        <v>2944</v>
      </c>
      <c r="D1766" s="45"/>
      <c r="E1766" s="79" t="s">
        <v>3168</v>
      </c>
      <c r="F1766" s="48"/>
      <c r="G1766" s="73"/>
      <c r="H1766" s="73"/>
      <c r="I1766" s="73"/>
      <c r="J1766" s="73"/>
      <c r="K1766" s="68"/>
      <c r="L1766" s="68"/>
    </row>
    <row r="1767" spans="1:38" ht="15.6" x14ac:dyDescent="0.3">
      <c r="A1767" s="45">
        <v>1759</v>
      </c>
      <c r="B1767" s="45" t="s">
        <v>2188</v>
      </c>
      <c r="C1767" s="45" t="s">
        <v>2944</v>
      </c>
      <c r="D1767" s="45"/>
      <c r="E1767" s="79" t="s">
        <v>3168</v>
      </c>
      <c r="F1767" s="48"/>
      <c r="G1767" s="73"/>
      <c r="H1767" s="73"/>
      <c r="I1767" s="73"/>
      <c r="J1767" s="73"/>
      <c r="K1767" s="68"/>
    </row>
    <row r="1768" spans="1:38" ht="15.6" x14ac:dyDescent="0.3">
      <c r="A1768" s="45">
        <v>1760</v>
      </c>
      <c r="B1768" s="45" t="s">
        <v>2189</v>
      </c>
      <c r="C1768" s="45" t="s">
        <v>2944</v>
      </c>
      <c r="D1768" s="45"/>
      <c r="E1768" s="79" t="s">
        <v>3168</v>
      </c>
      <c r="F1768" s="48"/>
      <c r="G1768" s="73"/>
      <c r="H1768" s="73"/>
      <c r="I1768" s="73"/>
      <c r="J1768" s="73"/>
      <c r="K1768" s="68"/>
    </row>
    <row r="1769" spans="1:38" ht="15.6" x14ac:dyDescent="0.3">
      <c r="A1769" s="45">
        <v>1761</v>
      </c>
      <c r="B1769" s="45" t="s">
        <v>2190</v>
      </c>
      <c r="C1769" s="45" t="s">
        <v>2944</v>
      </c>
      <c r="D1769" s="45"/>
      <c r="E1769" s="79" t="s">
        <v>3168</v>
      </c>
      <c r="F1769" s="48"/>
      <c r="G1769" s="73"/>
      <c r="H1769" s="73"/>
      <c r="I1769" s="73"/>
      <c r="J1769" s="73"/>
      <c r="K1769" s="68"/>
    </row>
    <row r="1770" spans="1:38" ht="15.6" x14ac:dyDescent="0.3">
      <c r="A1770" s="45">
        <v>1762</v>
      </c>
      <c r="B1770" s="45" t="s">
        <v>2191</v>
      </c>
      <c r="C1770" s="45" t="s">
        <v>2944</v>
      </c>
      <c r="D1770" s="45"/>
      <c r="E1770" s="79" t="s">
        <v>3168</v>
      </c>
      <c r="F1770" s="48"/>
      <c r="G1770" s="73"/>
      <c r="H1770" s="73"/>
      <c r="I1770" s="73"/>
      <c r="J1770" s="73"/>
    </row>
    <row r="1771" spans="1:38" ht="15.6" x14ac:dyDescent="0.3">
      <c r="A1771" s="45">
        <v>1763</v>
      </c>
      <c r="B1771" s="45" t="s">
        <v>2192</v>
      </c>
      <c r="C1771" s="45" t="s">
        <v>2944</v>
      </c>
      <c r="D1771" s="45"/>
      <c r="E1771" s="79" t="s">
        <v>3168</v>
      </c>
      <c r="F1771" s="48"/>
      <c r="G1771" s="73"/>
      <c r="H1771" s="73"/>
      <c r="I1771" s="73"/>
      <c r="J1771" s="69"/>
      <c r="L1771" s="78"/>
    </row>
    <row r="1772" spans="1:38" ht="15.6" x14ac:dyDescent="0.3">
      <c r="A1772" s="45">
        <v>1764</v>
      </c>
      <c r="B1772" s="45" t="s">
        <v>2193</v>
      </c>
      <c r="C1772" s="45" t="s">
        <v>2944</v>
      </c>
      <c r="D1772" s="45"/>
      <c r="E1772" s="79" t="s">
        <v>3168</v>
      </c>
      <c r="F1772" s="48"/>
      <c r="G1772" s="73"/>
      <c r="H1772" s="73"/>
      <c r="I1772" s="73"/>
      <c r="L1772" s="78"/>
      <c r="M1772" s="93"/>
      <c r="N1772" s="79"/>
      <c r="O1772" s="54"/>
      <c r="P1772" s="54"/>
      <c r="Q1772" s="54"/>
    </row>
    <row r="1773" spans="1:38" x14ac:dyDescent="0.3">
      <c r="A1773" s="45">
        <v>1765</v>
      </c>
      <c r="B1773" s="45" t="s">
        <v>2194</v>
      </c>
      <c r="C1773" s="45" t="s">
        <v>2944</v>
      </c>
      <c r="D1773" s="45"/>
      <c r="E1773" s="79" t="s">
        <v>3168</v>
      </c>
      <c r="F1773" s="48"/>
      <c r="L1773" s="78"/>
      <c r="M1773" s="79"/>
      <c r="N1773" s="79"/>
      <c r="O1773" s="54"/>
      <c r="P1773" s="54"/>
      <c r="Q1773" s="54"/>
    </row>
    <row r="1774" spans="1:38" x14ac:dyDescent="0.3">
      <c r="A1774" s="45">
        <v>1766</v>
      </c>
      <c r="B1774" s="45" t="s">
        <v>2195</v>
      </c>
      <c r="C1774" s="45" t="s">
        <v>2944</v>
      </c>
      <c r="D1774" s="45"/>
      <c r="E1774" s="79" t="s">
        <v>3168</v>
      </c>
      <c r="F1774" s="48"/>
      <c r="L1774" s="78"/>
      <c r="M1774" s="79"/>
      <c r="N1774" s="79"/>
      <c r="O1774" s="54"/>
      <c r="P1774" s="54"/>
      <c r="Q1774" s="54"/>
    </row>
    <row r="1775" spans="1:38" s="49" customFormat="1" x14ac:dyDescent="0.3">
      <c r="A1775" s="45">
        <v>1767</v>
      </c>
      <c r="B1775" s="45" t="s">
        <v>2197</v>
      </c>
      <c r="C1775" s="45" t="s">
        <v>2944</v>
      </c>
      <c r="D1775" s="45"/>
      <c r="E1775" s="79" t="s">
        <v>3168</v>
      </c>
      <c r="F1775" s="48"/>
      <c r="K1775" s="48"/>
      <c r="L1775" s="78"/>
      <c r="M1775" s="79"/>
      <c r="N1775" s="79"/>
      <c r="O1775" s="54"/>
      <c r="P1775" s="54"/>
      <c r="Q1775" s="54"/>
      <c r="R1775" s="48"/>
      <c r="S1775" s="48"/>
      <c r="T1775" s="48"/>
      <c r="U1775" s="48"/>
      <c r="V1775" s="48"/>
      <c r="W1775" s="48"/>
      <c r="X1775" s="48"/>
      <c r="Y1775" s="48"/>
      <c r="Z1775" s="48"/>
      <c r="AA1775" s="48"/>
      <c r="AB1775" s="48"/>
      <c r="AC1775" s="48"/>
      <c r="AD1775" s="48"/>
      <c r="AE1775" s="48"/>
      <c r="AF1775" s="48"/>
      <c r="AG1775" s="48"/>
      <c r="AH1775" s="48"/>
      <c r="AI1775" s="48"/>
      <c r="AJ1775" s="48"/>
      <c r="AK1775" s="48"/>
      <c r="AL1775" s="48"/>
    </row>
    <row r="1776" spans="1:38" s="49" customFormat="1" ht="15.6" x14ac:dyDescent="0.3">
      <c r="A1776" s="45">
        <v>1768</v>
      </c>
      <c r="B1776" s="45" t="s">
        <v>2198</v>
      </c>
      <c r="C1776" s="45" t="s">
        <v>2944</v>
      </c>
      <c r="D1776" s="45"/>
      <c r="E1776" s="79" t="s">
        <v>3168</v>
      </c>
      <c r="F1776" s="48"/>
      <c r="K1776" s="48"/>
      <c r="L1776" s="78"/>
      <c r="M1776" s="93"/>
      <c r="N1776" s="79"/>
      <c r="O1776" s="54"/>
      <c r="P1776" s="54"/>
      <c r="Q1776" s="54"/>
      <c r="R1776" s="48"/>
      <c r="S1776" s="48"/>
      <c r="T1776" s="48"/>
      <c r="U1776" s="48"/>
      <c r="V1776" s="48"/>
      <c r="W1776" s="48"/>
      <c r="X1776" s="48"/>
      <c r="Y1776" s="48"/>
      <c r="Z1776" s="48"/>
      <c r="AA1776" s="48"/>
      <c r="AB1776" s="48"/>
      <c r="AC1776" s="48"/>
      <c r="AD1776" s="48"/>
      <c r="AE1776" s="48"/>
      <c r="AF1776" s="48"/>
      <c r="AG1776" s="48"/>
      <c r="AH1776" s="48"/>
      <c r="AI1776" s="48"/>
      <c r="AJ1776" s="48"/>
      <c r="AK1776" s="48"/>
      <c r="AL1776" s="48"/>
    </row>
    <row r="1777" spans="1:38" s="49" customFormat="1" ht="15.6" x14ac:dyDescent="0.3">
      <c r="A1777" s="45">
        <v>1769</v>
      </c>
      <c r="B1777" s="45" t="s">
        <v>2199</v>
      </c>
      <c r="C1777" s="45" t="s">
        <v>2944</v>
      </c>
      <c r="D1777" s="45"/>
      <c r="E1777" s="79" t="s">
        <v>3168</v>
      </c>
      <c r="F1777" s="48"/>
      <c r="K1777" s="48"/>
      <c r="L1777" s="78"/>
      <c r="M1777" s="93"/>
      <c r="N1777" s="79"/>
      <c r="O1777" s="54"/>
      <c r="P1777" s="54"/>
      <c r="Q1777" s="54"/>
      <c r="R1777" s="48"/>
      <c r="S1777" s="48"/>
      <c r="T1777" s="48"/>
      <c r="U1777" s="48"/>
      <c r="V1777" s="48"/>
      <c r="W1777" s="48"/>
      <c r="X1777" s="48"/>
      <c r="Y1777" s="48"/>
      <c r="Z1777" s="48"/>
      <c r="AA1777" s="48"/>
      <c r="AB1777" s="48"/>
      <c r="AC1777" s="48"/>
      <c r="AD1777" s="48"/>
      <c r="AE1777" s="48"/>
      <c r="AF1777" s="48"/>
      <c r="AG1777" s="48"/>
      <c r="AH1777" s="48"/>
      <c r="AI1777" s="48"/>
      <c r="AJ1777" s="48"/>
      <c r="AK1777" s="48"/>
      <c r="AL1777" s="48"/>
    </row>
    <row r="1778" spans="1:38" s="49" customFormat="1" x14ac:dyDescent="0.3">
      <c r="A1778" s="45">
        <v>1770</v>
      </c>
      <c r="B1778" s="45" t="s">
        <v>2200</v>
      </c>
      <c r="C1778" s="45" t="s">
        <v>2944</v>
      </c>
      <c r="D1778" s="45"/>
      <c r="E1778" s="79" t="s">
        <v>3168</v>
      </c>
      <c r="F1778" s="48"/>
      <c r="K1778" s="48"/>
      <c r="L1778" s="54"/>
      <c r="M1778" s="79"/>
      <c r="N1778" s="79"/>
      <c r="O1778" s="54"/>
      <c r="P1778" s="54"/>
      <c r="Q1778" s="54"/>
      <c r="R1778" s="48"/>
      <c r="S1778" s="48"/>
      <c r="T1778" s="48"/>
      <c r="U1778" s="48"/>
      <c r="V1778" s="48"/>
      <c r="W1778" s="48"/>
      <c r="X1778" s="48"/>
      <c r="Y1778" s="48"/>
      <c r="Z1778" s="48"/>
      <c r="AA1778" s="48"/>
      <c r="AB1778" s="48"/>
      <c r="AC1778" s="48"/>
      <c r="AD1778" s="48"/>
      <c r="AE1778" s="48"/>
      <c r="AF1778" s="48"/>
      <c r="AG1778" s="48"/>
      <c r="AH1778" s="48"/>
      <c r="AI1778" s="48"/>
      <c r="AJ1778" s="48"/>
      <c r="AK1778" s="48"/>
      <c r="AL1778" s="48"/>
    </row>
    <row r="1779" spans="1:38" s="49" customFormat="1" x14ac:dyDescent="0.3">
      <c r="A1779" s="45">
        <v>1771</v>
      </c>
      <c r="B1779" s="45" t="s">
        <v>2201</v>
      </c>
      <c r="C1779" s="45" t="s">
        <v>2944</v>
      </c>
      <c r="D1779" s="45"/>
      <c r="E1779" s="79" t="s">
        <v>3168</v>
      </c>
      <c r="F1779" s="48"/>
      <c r="K1779" s="48"/>
      <c r="L1779" s="48"/>
      <c r="M1779" s="56"/>
      <c r="N1779" s="56"/>
      <c r="O1779" s="56"/>
      <c r="P1779" s="54"/>
      <c r="Q1779" s="54"/>
      <c r="R1779" s="48"/>
      <c r="S1779" s="48"/>
      <c r="T1779" s="48"/>
      <c r="U1779" s="48"/>
      <c r="V1779" s="48"/>
      <c r="W1779" s="48"/>
      <c r="X1779" s="48"/>
      <c r="Y1779" s="48"/>
      <c r="Z1779" s="48"/>
      <c r="AA1779" s="48"/>
      <c r="AB1779" s="48"/>
      <c r="AC1779" s="48"/>
      <c r="AD1779" s="48"/>
      <c r="AE1779" s="48"/>
      <c r="AF1779" s="48"/>
      <c r="AG1779" s="48"/>
      <c r="AH1779" s="48"/>
      <c r="AI1779" s="48"/>
      <c r="AJ1779" s="48"/>
      <c r="AK1779" s="48"/>
      <c r="AL1779" s="48"/>
    </row>
    <row r="1780" spans="1:38" s="49" customFormat="1" x14ac:dyDescent="0.3">
      <c r="A1780" s="45">
        <v>1772</v>
      </c>
      <c r="B1780" s="45" t="s">
        <v>2202</v>
      </c>
      <c r="C1780" s="45" t="s">
        <v>2944</v>
      </c>
      <c r="D1780" s="45"/>
      <c r="E1780" s="79" t="s">
        <v>3168</v>
      </c>
      <c r="F1780" s="48"/>
      <c r="K1780" s="48"/>
      <c r="L1780" s="48"/>
      <c r="M1780" s="48"/>
      <c r="N1780" s="48"/>
      <c r="O1780" s="48"/>
      <c r="P1780" s="48"/>
      <c r="Q1780" s="48"/>
      <c r="R1780" s="48"/>
      <c r="S1780" s="48"/>
      <c r="T1780" s="48"/>
      <c r="U1780" s="48"/>
      <c r="V1780" s="48"/>
      <c r="W1780" s="48"/>
      <c r="X1780" s="48"/>
      <c r="Y1780" s="48"/>
      <c r="Z1780" s="48"/>
      <c r="AA1780" s="48"/>
      <c r="AB1780" s="48"/>
      <c r="AC1780" s="48"/>
      <c r="AD1780" s="48"/>
      <c r="AE1780" s="48"/>
      <c r="AF1780" s="48"/>
      <c r="AG1780" s="48"/>
      <c r="AH1780" s="48"/>
      <c r="AI1780" s="48"/>
      <c r="AJ1780" s="48"/>
      <c r="AK1780" s="48"/>
      <c r="AL1780" s="48"/>
    </row>
    <row r="1781" spans="1:38" x14ac:dyDescent="0.3">
      <c r="A1781" s="45">
        <v>1773</v>
      </c>
      <c r="B1781" s="45" t="s">
        <v>2203</v>
      </c>
      <c r="C1781" s="45" t="s">
        <v>2944</v>
      </c>
      <c r="D1781" s="45"/>
      <c r="E1781" s="79" t="s">
        <v>3168</v>
      </c>
      <c r="F1781" s="48"/>
    </row>
    <row r="1782" spans="1:38" x14ac:dyDescent="0.3">
      <c r="A1782" s="45">
        <v>1774</v>
      </c>
      <c r="B1782" s="45" t="s">
        <v>2204</v>
      </c>
      <c r="C1782" s="45" t="s">
        <v>2944</v>
      </c>
      <c r="D1782" s="45"/>
      <c r="E1782" s="79" t="s">
        <v>3168</v>
      </c>
      <c r="F1782" s="48"/>
    </row>
    <row r="1783" spans="1:38" x14ac:dyDescent="0.3">
      <c r="A1783" s="45">
        <v>1775</v>
      </c>
      <c r="B1783" s="45" t="s">
        <v>1853</v>
      </c>
      <c r="C1783" s="45" t="s">
        <v>2944</v>
      </c>
      <c r="D1783" s="45"/>
      <c r="E1783" s="79" t="s">
        <v>3168</v>
      </c>
      <c r="F1783" s="48"/>
    </row>
    <row r="1784" spans="1:38" x14ac:dyDescent="0.3">
      <c r="A1784" s="45">
        <v>1776</v>
      </c>
      <c r="B1784" s="45" t="s">
        <v>2205</v>
      </c>
      <c r="C1784" s="45" t="s">
        <v>2944</v>
      </c>
      <c r="D1784" s="45"/>
      <c r="E1784" s="79" t="s">
        <v>3168</v>
      </c>
      <c r="F1784" s="48"/>
    </row>
    <row r="1785" spans="1:38" x14ac:dyDescent="0.3">
      <c r="A1785" s="45">
        <v>1777</v>
      </c>
      <c r="B1785" s="45" t="s">
        <v>1854</v>
      </c>
      <c r="C1785" s="45" t="s">
        <v>2944</v>
      </c>
      <c r="D1785" s="45"/>
      <c r="E1785" s="79" t="s">
        <v>3168</v>
      </c>
      <c r="F1785" s="48"/>
    </row>
    <row r="1786" spans="1:38" x14ac:dyDescent="0.3">
      <c r="A1786" s="45">
        <v>1778</v>
      </c>
      <c r="B1786" s="45" t="s">
        <v>2206</v>
      </c>
      <c r="C1786" s="45" t="s">
        <v>2944</v>
      </c>
      <c r="D1786" s="45"/>
      <c r="E1786" s="79" t="s">
        <v>3168</v>
      </c>
      <c r="F1786" s="48"/>
    </row>
    <row r="1787" spans="1:38" x14ac:dyDescent="0.3">
      <c r="A1787" s="45">
        <v>1779</v>
      </c>
      <c r="B1787" s="45" t="s">
        <v>2207</v>
      </c>
      <c r="C1787" s="45" t="s">
        <v>2944</v>
      </c>
      <c r="D1787" s="45"/>
      <c r="E1787" s="79" t="s">
        <v>3168</v>
      </c>
      <c r="F1787" s="48"/>
    </row>
    <row r="1788" spans="1:38" x14ac:dyDescent="0.3">
      <c r="A1788" s="45">
        <v>1780</v>
      </c>
      <c r="B1788" s="45" t="s">
        <v>2209</v>
      </c>
      <c r="C1788" s="45" t="s">
        <v>2944</v>
      </c>
      <c r="D1788" s="45"/>
      <c r="E1788" s="79" t="s">
        <v>3168</v>
      </c>
      <c r="F1788" s="48"/>
    </row>
    <row r="1789" spans="1:38" x14ac:dyDescent="0.3">
      <c r="A1789" s="45">
        <v>1781</v>
      </c>
      <c r="B1789" s="45" t="s">
        <v>2210</v>
      </c>
      <c r="C1789" s="45" t="s">
        <v>2944</v>
      </c>
      <c r="D1789" s="45"/>
      <c r="E1789" s="79" t="s">
        <v>3168</v>
      </c>
      <c r="F1789" s="48"/>
    </row>
    <row r="1790" spans="1:38" x14ac:dyDescent="0.3">
      <c r="A1790" s="45">
        <v>1782</v>
      </c>
      <c r="B1790" s="45" t="s">
        <v>2212</v>
      </c>
      <c r="C1790" s="45" t="s">
        <v>2944</v>
      </c>
      <c r="D1790" s="45"/>
      <c r="E1790" s="79" t="s">
        <v>3168</v>
      </c>
      <c r="F1790" s="48"/>
    </row>
    <row r="1791" spans="1:38" x14ac:dyDescent="0.3">
      <c r="A1791" s="45">
        <v>1783</v>
      </c>
      <c r="B1791" s="45" t="s">
        <v>2213</v>
      </c>
      <c r="C1791" s="45" t="s">
        <v>2944</v>
      </c>
      <c r="D1791" s="45"/>
      <c r="E1791" s="79" t="s">
        <v>3168</v>
      </c>
      <c r="F1791" s="48"/>
    </row>
    <row r="1792" spans="1:38" x14ac:dyDescent="0.3">
      <c r="A1792" s="45">
        <v>1784</v>
      </c>
      <c r="B1792" s="45" t="s">
        <v>1856</v>
      </c>
      <c r="C1792" s="45" t="s">
        <v>2944</v>
      </c>
      <c r="D1792" s="45"/>
      <c r="E1792" s="79" t="s">
        <v>3168</v>
      </c>
      <c r="F1792" s="48"/>
    </row>
    <row r="1793" spans="1:6" x14ac:dyDescent="0.3">
      <c r="A1793" s="45">
        <v>1785</v>
      </c>
      <c r="B1793" s="45" t="s">
        <v>2214</v>
      </c>
      <c r="C1793" s="45" t="s">
        <v>2944</v>
      </c>
      <c r="D1793" s="45"/>
      <c r="E1793" s="79" t="s">
        <v>3168</v>
      </c>
      <c r="F1793" s="48"/>
    </row>
    <row r="1794" spans="1:6" x14ac:dyDescent="0.3">
      <c r="A1794" s="45">
        <v>1786</v>
      </c>
      <c r="B1794" s="45" t="s">
        <v>2215</v>
      </c>
      <c r="C1794" s="45" t="s">
        <v>2944</v>
      </c>
      <c r="D1794" s="45"/>
      <c r="E1794" s="79" t="s">
        <v>3168</v>
      </c>
      <c r="F1794" s="48"/>
    </row>
    <row r="1795" spans="1:6" x14ac:dyDescent="0.3">
      <c r="A1795" s="45">
        <v>1787</v>
      </c>
      <c r="B1795" s="45" t="s">
        <v>2216</v>
      </c>
      <c r="C1795" s="45" t="s">
        <v>2944</v>
      </c>
      <c r="D1795" s="45"/>
      <c r="E1795" s="79" t="s">
        <v>3168</v>
      </c>
      <c r="F1795" s="48"/>
    </row>
    <row r="1796" spans="1:6" x14ac:dyDescent="0.3">
      <c r="A1796" s="45">
        <v>1788</v>
      </c>
      <c r="B1796" s="45" t="s">
        <v>2218</v>
      </c>
      <c r="C1796" s="45" t="s">
        <v>2944</v>
      </c>
      <c r="D1796" s="45"/>
      <c r="E1796" s="79" t="s">
        <v>3168</v>
      </c>
      <c r="F1796" s="48"/>
    </row>
    <row r="1797" spans="1:6" x14ac:dyDescent="0.3">
      <c r="A1797" s="45">
        <v>1789</v>
      </c>
      <c r="B1797" s="45" t="s">
        <v>1857</v>
      </c>
      <c r="C1797" s="45" t="s">
        <v>2944</v>
      </c>
      <c r="D1797" s="45"/>
      <c r="E1797" s="79" t="s">
        <v>3168</v>
      </c>
      <c r="F1797" s="48"/>
    </row>
    <row r="1798" spans="1:6" x14ac:dyDescent="0.3">
      <c r="A1798" s="45">
        <v>1790</v>
      </c>
      <c r="B1798" s="45" t="s">
        <v>2219</v>
      </c>
      <c r="C1798" s="45" t="s">
        <v>2944</v>
      </c>
      <c r="D1798" s="45"/>
      <c r="E1798" s="79" t="s">
        <v>3168</v>
      </c>
      <c r="F1798" s="48"/>
    </row>
    <row r="1799" spans="1:6" x14ac:dyDescent="0.3">
      <c r="A1799" s="45">
        <v>1791</v>
      </c>
      <c r="B1799" s="45" t="s">
        <v>2220</v>
      </c>
      <c r="C1799" s="45" t="s">
        <v>2944</v>
      </c>
      <c r="D1799" s="45"/>
      <c r="E1799" s="79" t="s">
        <v>3168</v>
      </c>
      <c r="F1799" s="48"/>
    </row>
    <row r="1800" spans="1:6" x14ac:dyDescent="0.3">
      <c r="A1800" s="45">
        <v>1792</v>
      </c>
      <c r="B1800" s="45" t="s">
        <v>2221</v>
      </c>
      <c r="C1800" s="45" t="s">
        <v>2944</v>
      </c>
      <c r="D1800" s="45"/>
      <c r="E1800" s="79" t="s">
        <v>3168</v>
      </c>
      <c r="F1800" s="48"/>
    </row>
    <row r="1801" spans="1:6" x14ac:dyDescent="0.3">
      <c r="A1801" s="45">
        <v>1793</v>
      </c>
      <c r="B1801" s="45" t="s">
        <v>2222</v>
      </c>
      <c r="C1801" s="45" t="s">
        <v>2944</v>
      </c>
      <c r="D1801" s="45"/>
      <c r="E1801" s="79" t="s">
        <v>3168</v>
      </c>
      <c r="F1801" s="48"/>
    </row>
    <row r="1802" spans="1:6" x14ac:dyDescent="0.3">
      <c r="A1802" s="45">
        <v>1794</v>
      </c>
      <c r="B1802" s="45" t="s">
        <v>2223</v>
      </c>
      <c r="C1802" s="45" t="s">
        <v>2944</v>
      </c>
      <c r="D1802" s="45"/>
      <c r="E1802" s="79" t="s">
        <v>3168</v>
      </c>
      <c r="F1802" s="48"/>
    </row>
    <row r="1803" spans="1:6" x14ac:dyDescent="0.3">
      <c r="A1803" s="45">
        <v>1795</v>
      </c>
      <c r="B1803" s="45" t="s">
        <v>2224</v>
      </c>
      <c r="C1803" s="45" t="s">
        <v>2944</v>
      </c>
      <c r="D1803" s="45"/>
      <c r="E1803" s="79" t="s">
        <v>3168</v>
      </c>
      <c r="F1803" s="48"/>
    </row>
    <row r="1804" spans="1:6" x14ac:dyDescent="0.3">
      <c r="A1804" s="45">
        <v>1796</v>
      </c>
      <c r="B1804" s="45" t="s">
        <v>2225</v>
      </c>
      <c r="C1804" s="45" t="s">
        <v>2944</v>
      </c>
      <c r="D1804" s="45"/>
      <c r="E1804" s="79" t="s">
        <v>3168</v>
      </c>
      <c r="F1804" s="48"/>
    </row>
    <row r="1805" spans="1:6" x14ac:dyDescent="0.3">
      <c r="A1805" s="45">
        <v>1797</v>
      </c>
      <c r="B1805" s="45" t="s">
        <v>2226</v>
      </c>
      <c r="C1805" s="45" t="s">
        <v>2944</v>
      </c>
      <c r="D1805" s="45"/>
      <c r="E1805" s="79" t="s">
        <v>3168</v>
      </c>
      <c r="F1805" s="48"/>
    </row>
    <row r="1806" spans="1:6" x14ac:dyDescent="0.3">
      <c r="A1806" s="45">
        <v>1798</v>
      </c>
      <c r="B1806" s="45" t="s">
        <v>2227</v>
      </c>
      <c r="C1806" s="45" t="s">
        <v>2944</v>
      </c>
      <c r="D1806" s="45"/>
      <c r="E1806" s="79" t="s">
        <v>3168</v>
      </c>
      <c r="F1806" s="48"/>
    </row>
    <row r="1807" spans="1:6" x14ac:dyDescent="0.3">
      <c r="A1807" s="45">
        <v>1799</v>
      </c>
      <c r="B1807" s="45" t="s">
        <v>2228</v>
      </c>
      <c r="C1807" s="45" t="s">
        <v>2944</v>
      </c>
      <c r="D1807" s="45"/>
      <c r="E1807" s="79" t="s">
        <v>3168</v>
      </c>
      <c r="F1807" s="48"/>
    </row>
    <row r="1808" spans="1:6" x14ac:dyDescent="0.3">
      <c r="A1808" s="45">
        <v>1800</v>
      </c>
      <c r="B1808" s="45" t="s">
        <v>2229</v>
      </c>
      <c r="C1808" s="45" t="s">
        <v>2944</v>
      </c>
      <c r="D1808" s="45"/>
      <c r="E1808" s="79" t="s">
        <v>3168</v>
      </c>
      <c r="F1808" s="48"/>
    </row>
    <row r="1809" spans="1:6" x14ac:dyDescent="0.3">
      <c r="A1809" s="45">
        <v>1801</v>
      </c>
      <c r="B1809" s="45" t="s">
        <v>2230</v>
      </c>
      <c r="C1809" s="45" t="s">
        <v>2944</v>
      </c>
      <c r="D1809" s="45"/>
      <c r="E1809" s="79" t="s">
        <v>3168</v>
      </c>
      <c r="F1809" s="48"/>
    </row>
    <row r="1810" spans="1:6" x14ac:dyDescent="0.3">
      <c r="A1810" s="45">
        <v>1802</v>
      </c>
      <c r="B1810" s="45" t="s">
        <v>2231</v>
      </c>
      <c r="C1810" s="45" t="s">
        <v>2944</v>
      </c>
      <c r="D1810" s="45"/>
      <c r="E1810" s="79" t="s">
        <v>3168</v>
      </c>
      <c r="F1810" s="48"/>
    </row>
    <row r="1811" spans="1:6" x14ac:dyDescent="0.3">
      <c r="A1811" s="45">
        <v>1803</v>
      </c>
      <c r="B1811" s="45" t="s">
        <v>2232</v>
      </c>
      <c r="C1811" s="45" t="s">
        <v>2944</v>
      </c>
      <c r="D1811" s="45"/>
      <c r="E1811" s="79" t="s">
        <v>3168</v>
      </c>
      <c r="F1811" s="48"/>
    </row>
    <row r="1812" spans="1:6" x14ac:dyDescent="0.3">
      <c r="A1812" s="45">
        <v>1804</v>
      </c>
      <c r="B1812" s="45" t="s">
        <v>2233</v>
      </c>
      <c r="C1812" s="45" t="s">
        <v>2944</v>
      </c>
      <c r="D1812" s="45"/>
      <c r="E1812" s="79" t="s">
        <v>3168</v>
      </c>
      <c r="F1812" s="48"/>
    </row>
    <row r="1813" spans="1:6" x14ac:dyDescent="0.3">
      <c r="A1813" s="45">
        <v>1805</v>
      </c>
      <c r="B1813" s="45" t="s">
        <v>2234</v>
      </c>
      <c r="C1813" s="45" t="s">
        <v>2944</v>
      </c>
      <c r="D1813" s="45"/>
      <c r="E1813" s="79" t="s">
        <v>3168</v>
      </c>
      <c r="F1813" s="48"/>
    </row>
    <row r="1814" spans="1:6" x14ac:dyDescent="0.3">
      <c r="A1814" s="45">
        <v>1806</v>
      </c>
      <c r="B1814" s="45" t="s">
        <v>2236</v>
      </c>
      <c r="C1814" s="45" t="s">
        <v>2944</v>
      </c>
      <c r="D1814" s="45"/>
      <c r="E1814" s="79" t="s">
        <v>3168</v>
      </c>
      <c r="F1814" s="48"/>
    </row>
    <row r="1815" spans="1:6" x14ac:dyDescent="0.3">
      <c r="A1815" s="45">
        <v>1807</v>
      </c>
      <c r="B1815" s="45" t="s">
        <v>2235</v>
      </c>
      <c r="C1815" s="45" t="s">
        <v>2944</v>
      </c>
      <c r="D1815" s="45"/>
      <c r="E1815" s="79" t="s">
        <v>3168</v>
      </c>
      <c r="F1815" s="48"/>
    </row>
    <row r="1816" spans="1:6" x14ac:dyDescent="0.3">
      <c r="A1816" s="45">
        <v>1808</v>
      </c>
      <c r="B1816" s="45" t="s">
        <v>2237</v>
      </c>
      <c r="C1816" s="45" t="s">
        <v>2944</v>
      </c>
      <c r="D1816" s="45"/>
      <c r="E1816" s="79" t="s">
        <v>3168</v>
      </c>
      <c r="F1816" s="48"/>
    </row>
    <row r="1817" spans="1:6" x14ac:dyDescent="0.3">
      <c r="A1817" s="45">
        <v>1809</v>
      </c>
      <c r="B1817" s="45" t="s">
        <v>2238</v>
      </c>
      <c r="C1817" s="45" t="s">
        <v>2944</v>
      </c>
      <c r="D1817" s="45"/>
      <c r="E1817" s="79" t="s">
        <v>3168</v>
      </c>
      <c r="F1817" s="48"/>
    </row>
    <row r="1818" spans="1:6" x14ac:dyDescent="0.3">
      <c r="A1818" s="45">
        <v>1810</v>
      </c>
      <c r="B1818" s="45" t="s">
        <v>2239</v>
      </c>
      <c r="C1818" s="45" t="s">
        <v>2944</v>
      </c>
      <c r="D1818" s="45"/>
      <c r="E1818" s="79" t="s">
        <v>3168</v>
      </c>
      <c r="F1818" s="48"/>
    </row>
    <row r="1819" spans="1:6" x14ac:dyDescent="0.3">
      <c r="A1819" s="45">
        <v>1811</v>
      </c>
      <c r="B1819" s="45" t="s">
        <v>2240</v>
      </c>
      <c r="C1819" s="45" t="s">
        <v>2944</v>
      </c>
      <c r="D1819" s="45"/>
      <c r="E1819" s="79" t="s">
        <v>3168</v>
      </c>
      <c r="F1819" s="48"/>
    </row>
    <row r="1820" spans="1:6" x14ac:dyDescent="0.3">
      <c r="A1820" s="45">
        <v>1812</v>
      </c>
      <c r="B1820" s="45" t="s">
        <v>2241</v>
      </c>
      <c r="C1820" s="45" t="s">
        <v>2944</v>
      </c>
      <c r="D1820" s="45"/>
      <c r="E1820" s="79" t="s">
        <v>3168</v>
      </c>
      <c r="F1820" s="48"/>
    </row>
    <row r="1821" spans="1:6" x14ac:dyDescent="0.3">
      <c r="A1821" s="45">
        <v>1813</v>
      </c>
      <c r="B1821" s="45" t="s">
        <v>2242</v>
      </c>
      <c r="C1821" s="45" t="s">
        <v>2944</v>
      </c>
      <c r="D1821" s="45"/>
      <c r="E1821" s="79" t="s">
        <v>3168</v>
      </c>
      <c r="F1821" s="48"/>
    </row>
    <row r="1822" spans="1:6" x14ac:dyDescent="0.3">
      <c r="A1822" s="45">
        <v>1814</v>
      </c>
      <c r="B1822" s="45" t="s">
        <v>1860</v>
      </c>
      <c r="C1822" s="45" t="s">
        <v>2944</v>
      </c>
      <c r="D1822" s="45"/>
      <c r="E1822" s="79" t="s">
        <v>3168</v>
      </c>
      <c r="F1822" s="48"/>
    </row>
    <row r="1823" spans="1:6" x14ac:dyDescent="0.3">
      <c r="A1823" s="45">
        <v>1815</v>
      </c>
      <c r="B1823" s="45" t="s">
        <v>2243</v>
      </c>
      <c r="C1823" s="45" t="s">
        <v>2944</v>
      </c>
      <c r="D1823" s="45"/>
      <c r="E1823" s="79" t="s">
        <v>3168</v>
      </c>
      <c r="F1823" s="48"/>
    </row>
    <row r="1824" spans="1:6" x14ac:dyDescent="0.3">
      <c r="A1824" s="45">
        <v>1816</v>
      </c>
      <c r="B1824" s="45" t="s">
        <v>2244</v>
      </c>
      <c r="C1824" s="45" t="s">
        <v>2944</v>
      </c>
      <c r="D1824" s="45"/>
      <c r="E1824" s="79" t="s">
        <v>3168</v>
      </c>
      <c r="F1824" s="48"/>
    </row>
    <row r="1825" spans="1:6" x14ac:dyDescent="0.3">
      <c r="A1825" s="45">
        <v>1817</v>
      </c>
      <c r="B1825" s="45" t="s">
        <v>2245</v>
      </c>
      <c r="C1825" s="45" t="s">
        <v>2944</v>
      </c>
      <c r="D1825" s="45"/>
      <c r="E1825" s="79" t="s">
        <v>3168</v>
      </c>
      <c r="F1825" s="48"/>
    </row>
    <row r="1826" spans="1:6" x14ac:dyDescent="0.3">
      <c r="A1826" s="45">
        <v>1818</v>
      </c>
      <c r="B1826" s="45" t="s">
        <v>2246</v>
      </c>
      <c r="C1826" s="45" t="s">
        <v>2944</v>
      </c>
      <c r="D1826" s="45"/>
      <c r="E1826" s="79" t="s">
        <v>3168</v>
      </c>
      <c r="F1826" s="48"/>
    </row>
    <row r="1827" spans="1:6" x14ac:dyDescent="0.3">
      <c r="A1827" s="45">
        <v>1819</v>
      </c>
      <c r="B1827" s="45" t="s">
        <v>2247</v>
      </c>
      <c r="C1827" s="45" t="s">
        <v>2944</v>
      </c>
      <c r="D1827" s="45"/>
      <c r="E1827" s="79" t="s">
        <v>3168</v>
      </c>
      <c r="F1827" s="48"/>
    </row>
    <row r="1828" spans="1:6" x14ac:dyDescent="0.3">
      <c r="A1828" s="45">
        <v>1820</v>
      </c>
      <c r="B1828" s="45" t="s">
        <v>2248</v>
      </c>
      <c r="C1828" s="45" t="s">
        <v>2944</v>
      </c>
      <c r="D1828" s="45"/>
      <c r="E1828" s="79" t="s">
        <v>3168</v>
      </c>
      <c r="F1828" s="48"/>
    </row>
    <row r="1829" spans="1:6" x14ac:dyDescent="0.3">
      <c r="A1829" s="45">
        <v>1821</v>
      </c>
      <c r="B1829" s="45" t="s">
        <v>2249</v>
      </c>
      <c r="C1829" s="45" t="s">
        <v>2944</v>
      </c>
      <c r="D1829" s="45"/>
      <c r="E1829" s="79" t="s">
        <v>3168</v>
      </c>
      <c r="F1829" s="48"/>
    </row>
    <row r="1830" spans="1:6" x14ac:dyDescent="0.3">
      <c r="A1830" s="45">
        <v>1822</v>
      </c>
      <c r="B1830" s="45" t="s">
        <v>2250</v>
      </c>
      <c r="C1830" s="45" t="s">
        <v>2944</v>
      </c>
      <c r="D1830" s="45"/>
      <c r="E1830" s="79" t="s">
        <v>3168</v>
      </c>
      <c r="F1830" s="48"/>
    </row>
    <row r="1831" spans="1:6" x14ac:dyDescent="0.3">
      <c r="A1831" s="45">
        <v>1823</v>
      </c>
      <c r="B1831" s="45" t="s">
        <v>2251</v>
      </c>
      <c r="C1831" s="45" t="s">
        <v>2944</v>
      </c>
      <c r="D1831" s="45"/>
      <c r="E1831" s="79" t="s">
        <v>3168</v>
      </c>
      <c r="F1831" s="48"/>
    </row>
    <row r="1832" spans="1:6" x14ac:dyDescent="0.3">
      <c r="A1832" s="45">
        <v>1824</v>
      </c>
      <c r="B1832" s="45" t="s">
        <v>2252</v>
      </c>
      <c r="C1832" s="45" t="s">
        <v>2944</v>
      </c>
      <c r="D1832" s="45"/>
      <c r="E1832" s="79" t="s">
        <v>3168</v>
      </c>
      <c r="F1832" s="48"/>
    </row>
    <row r="1833" spans="1:6" x14ac:dyDescent="0.3">
      <c r="A1833" s="45">
        <v>1825</v>
      </c>
      <c r="B1833" s="45" t="s">
        <v>2253</v>
      </c>
      <c r="C1833" s="45" t="s">
        <v>2944</v>
      </c>
      <c r="D1833" s="45"/>
      <c r="E1833" s="79" t="s">
        <v>3168</v>
      </c>
      <c r="F1833" s="48"/>
    </row>
    <row r="1834" spans="1:6" x14ac:dyDescent="0.3">
      <c r="A1834" s="45">
        <v>1826</v>
      </c>
      <c r="B1834" s="45" t="s">
        <v>2254</v>
      </c>
      <c r="C1834" s="45" t="s">
        <v>2944</v>
      </c>
      <c r="D1834" s="45"/>
      <c r="E1834" s="79" t="s">
        <v>3168</v>
      </c>
      <c r="F1834" s="48"/>
    </row>
    <row r="1835" spans="1:6" x14ac:dyDescent="0.3">
      <c r="A1835" s="45">
        <v>1827</v>
      </c>
      <c r="B1835" s="45" t="s">
        <v>2255</v>
      </c>
      <c r="C1835" s="45" t="s">
        <v>2944</v>
      </c>
      <c r="D1835" s="45"/>
      <c r="E1835" s="79" t="s">
        <v>3168</v>
      </c>
      <c r="F1835" s="48"/>
    </row>
    <row r="1836" spans="1:6" x14ac:dyDescent="0.3">
      <c r="A1836" s="45">
        <v>1828</v>
      </c>
      <c r="B1836" s="45" t="s">
        <v>2256</v>
      </c>
      <c r="C1836" s="45" t="s">
        <v>2944</v>
      </c>
      <c r="D1836" s="45"/>
      <c r="E1836" s="79" t="s">
        <v>3168</v>
      </c>
      <c r="F1836" s="48"/>
    </row>
    <row r="1837" spans="1:6" x14ac:dyDescent="0.3">
      <c r="A1837" s="45">
        <v>1829</v>
      </c>
      <c r="B1837" s="45" t="s">
        <v>2257</v>
      </c>
      <c r="C1837" s="45" t="s">
        <v>2944</v>
      </c>
      <c r="D1837" s="45"/>
      <c r="E1837" s="79" t="s">
        <v>3168</v>
      </c>
      <c r="F1837" s="48"/>
    </row>
    <row r="1838" spans="1:6" x14ac:dyDescent="0.3">
      <c r="A1838" s="45">
        <v>1830</v>
      </c>
      <c r="B1838" s="45" t="s">
        <v>2258</v>
      </c>
      <c r="C1838" s="45" t="s">
        <v>2944</v>
      </c>
      <c r="D1838" s="45"/>
      <c r="E1838" s="79" t="s">
        <v>3168</v>
      </c>
      <c r="F1838" s="48"/>
    </row>
    <row r="1839" spans="1:6" x14ac:dyDescent="0.3">
      <c r="A1839" s="45">
        <v>1831</v>
      </c>
      <c r="B1839" s="45" t="s">
        <v>1864</v>
      </c>
      <c r="C1839" s="45" t="s">
        <v>2944</v>
      </c>
      <c r="D1839" s="45"/>
      <c r="E1839" s="79" t="s">
        <v>3168</v>
      </c>
      <c r="F1839" s="48"/>
    </row>
    <row r="1840" spans="1:6" x14ac:dyDescent="0.3">
      <c r="A1840" s="45">
        <v>1832</v>
      </c>
      <c r="B1840" s="45" t="s">
        <v>2259</v>
      </c>
      <c r="C1840" s="45" t="s">
        <v>2944</v>
      </c>
      <c r="D1840" s="45"/>
      <c r="E1840" s="79" t="s">
        <v>3168</v>
      </c>
      <c r="F1840" s="48"/>
    </row>
    <row r="1841" spans="1:6" x14ac:dyDescent="0.3">
      <c r="A1841" s="45">
        <v>1833</v>
      </c>
      <c r="B1841" s="45" t="s">
        <v>2260</v>
      </c>
      <c r="C1841" s="45" t="s">
        <v>2944</v>
      </c>
      <c r="D1841" s="45"/>
      <c r="E1841" s="79" t="s">
        <v>3168</v>
      </c>
      <c r="F1841" s="48"/>
    </row>
    <row r="1842" spans="1:6" x14ac:dyDescent="0.3">
      <c r="A1842" s="45">
        <v>1834</v>
      </c>
      <c r="B1842" s="45" t="s">
        <v>2261</v>
      </c>
      <c r="C1842" s="45" t="s">
        <v>2944</v>
      </c>
      <c r="D1842" s="45"/>
      <c r="E1842" s="79" t="s">
        <v>3168</v>
      </c>
      <c r="F1842" s="48"/>
    </row>
    <row r="1843" spans="1:6" x14ac:dyDescent="0.3">
      <c r="A1843" s="45">
        <v>1835</v>
      </c>
      <c r="B1843" s="45" t="s">
        <v>2262</v>
      </c>
      <c r="C1843" s="45" t="s">
        <v>2944</v>
      </c>
      <c r="D1843" s="45"/>
      <c r="E1843" s="79" t="s">
        <v>3168</v>
      </c>
      <c r="F1843" s="48"/>
    </row>
    <row r="1844" spans="1:6" x14ac:dyDescent="0.3">
      <c r="A1844" s="45">
        <v>1836</v>
      </c>
      <c r="B1844" s="45" t="s">
        <v>2263</v>
      </c>
      <c r="C1844" s="45" t="s">
        <v>2944</v>
      </c>
      <c r="D1844" s="45"/>
      <c r="E1844" s="79" t="s">
        <v>3168</v>
      </c>
      <c r="F1844" s="48"/>
    </row>
    <row r="1845" spans="1:6" x14ac:dyDescent="0.3">
      <c r="A1845" s="45">
        <v>1837</v>
      </c>
      <c r="B1845" s="45" t="s">
        <v>2264</v>
      </c>
      <c r="C1845" s="45" t="s">
        <v>2944</v>
      </c>
      <c r="D1845" s="45"/>
      <c r="E1845" s="79" t="s">
        <v>3168</v>
      </c>
      <c r="F1845" s="48"/>
    </row>
    <row r="1846" spans="1:6" x14ac:dyDescent="0.3">
      <c r="A1846" s="45">
        <v>1838</v>
      </c>
      <c r="B1846" s="45" t="s">
        <v>2265</v>
      </c>
      <c r="C1846" s="45" t="s">
        <v>2944</v>
      </c>
      <c r="D1846" s="45"/>
      <c r="E1846" s="79" t="s">
        <v>3168</v>
      </c>
      <c r="F1846" s="48"/>
    </row>
    <row r="1847" spans="1:6" x14ac:dyDescent="0.3">
      <c r="A1847" s="45">
        <v>1839</v>
      </c>
      <c r="B1847" s="45" t="s">
        <v>2266</v>
      </c>
      <c r="C1847" s="45" t="s">
        <v>2944</v>
      </c>
      <c r="D1847" s="45"/>
      <c r="E1847" s="79" t="s">
        <v>3168</v>
      </c>
      <c r="F1847" s="48"/>
    </row>
    <row r="1848" spans="1:6" x14ac:dyDescent="0.3">
      <c r="A1848" s="45">
        <v>1840</v>
      </c>
      <c r="B1848" s="45" t="s">
        <v>2268</v>
      </c>
      <c r="C1848" s="45" t="s">
        <v>2944</v>
      </c>
      <c r="D1848" s="45"/>
      <c r="E1848" s="79" t="s">
        <v>3168</v>
      </c>
      <c r="F1848" s="48"/>
    </row>
    <row r="1849" spans="1:6" x14ac:dyDescent="0.3">
      <c r="A1849" s="45">
        <v>1841</v>
      </c>
      <c r="B1849" s="45" t="s">
        <v>2269</v>
      </c>
      <c r="C1849" s="45" t="s">
        <v>2944</v>
      </c>
      <c r="D1849" s="45"/>
      <c r="E1849" s="79" t="s">
        <v>3168</v>
      </c>
      <c r="F1849" s="48"/>
    </row>
    <row r="1850" spans="1:6" x14ac:dyDescent="0.3">
      <c r="A1850" s="45">
        <v>1842</v>
      </c>
      <c r="B1850" s="45" t="s">
        <v>2271</v>
      </c>
      <c r="C1850" s="45" t="s">
        <v>2944</v>
      </c>
      <c r="D1850" s="45"/>
      <c r="E1850" s="79" t="s">
        <v>3168</v>
      </c>
      <c r="F1850" s="48"/>
    </row>
    <row r="1851" spans="1:6" x14ac:dyDescent="0.3">
      <c r="A1851" s="45">
        <v>1843</v>
      </c>
      <c r="B1851" s="45" t="s">
        <v>2272</v>
      </c>
      <c r="C1851" s="45" t="s">
        <v>2944</v>
      </c>
      <c r="D1851" s="45"/>
      <c r="E1851" s="79" t="s">
        <v>3168</v>
      </c>
      <c r="F1851" s="48"/>
    </row>
    <row r="1852" spans="1:6" x14ac:dyDescent="0.3">
      <c r="A1852" s="45">
        <v>1844</v>
      </c>
      <c r="B1852" s="45" t="s">
        <v>2273</v>
      </c>
      <c r="C1852" s="45" t="s">
        <v>2944</v>
      </c>
      <c r="D1852" s="45"/>
      <c r="E1852" s="79" t="s">
        <v>3168</v>
      </c>
      <c r="F1852" s="48"/>
    </row>
    <row r="1853" spans="1:6" x14ac:dyDescent="0.3">
      <c r="A1853" s="45">
        <v>1845</v>
      </c>
      <c r="B1853" s="45" t="s">
        <v>1868</v>
      </c>
      <c r="C1853" s="45" t="s">
        <v>2944</v>
      </c>
      <c r="D1853" s="45"/>
      <c r="E1853" s="79" t="s">
        <v>3168</v>
      </c>
      <c r="F1853" s="48"/>
    </row>
    <row r="1854" spans="1:6" x14ac:dyDescent="0.3">
      <c r="A1854" s="45">
        <v>1846</v>
      </c>
      <c r="B1854" s="45" t="s">
        <v>2274</v>
      </c>
      <c r="C1854" s="45" t="s">
        <v>2944</v>
      </c>
      <c r="D1854" s="45"/>
      <c r="E1854" s="79" t="s">
        <v>3168</v>
      </c>
      <c r="F1854" s="48"/>
    </row>
    <row r="1855" spans="1:6" x14ac:dyDescent="0.3">
      <c r="A1855" s="45">
        <v>1847</v>
      </c>
      <c r="B1855" s="45" t="s">
        <v>2275</v>
      </c>
      <c r="C1855" s="45" t="s">
        <v>2944</v>
      </c>
      <c r="D1855" s="45"/>
      <c r="E1855" s="79" t="s">
        <v>3168</v>
      </c>
      <c r="F1855" s="48"/>
    </row>
    <row r="1856" spans="1:6" x14ac:dyDescent="0.3">
      <c r="A1856" s="45">
        <v>1848</v>
      </c>
      <c r="B1856" s="45" t="s">
        <v>2276</v>
      </c>
      <c r="C1856" s="45" t="s">
        <v>2944</v>
      </c>
      <c r="D1856" s="45"/>
      <c r="E1856" s="79" t="s">
        <v>3168</v>
      </c>
      <c r="F1856" s="48"/>
    </row>
    <row r="1857" spans="1:6" x14ac:dyDescent="0.3">
      <c r="A1857" s="45">
        <v>1849</v>
      </c>
      <c r="B1857" s="45" t="s">
        <v>1869</v>
      </c>
      <c r="C1857" s="45" t="s">
        <v>2944</v>
      </c>
      <c r="D1857" s="45"/>
      <c r="E1857" s="79" t="s">
        <v>3168</v>
      </c>
      <c r="F1857" s="48"/>
    </row>
    <row r="1858" spans="1:6" x14ac:dyDescent="0.3">
      <c r="A1858" s="45">
        <v>1850</v>
      </c>
      <c r="B1858" s="45" t="s">
        <v>2279</v>
      </c>
      <c r="C1858" s="45" t="s">
        <v>2944</v>
      </c>
      <c r="D1858" s="45"/>
      <c r="E1858" s="79" t="s">
        <v>3168</v>
      </c>
      <c r="F1858" s="48"/>
    </row>
    <row r="1859" spans="1:6" x14ac:dyDescent="0.3">
      <c r="A1859" s="45">
        <v>1851</v>
      </c>
      <c r="B1859" s="45" t="s">
        <v>2280</v>
      </c>
      <c r="C1859" s="45" t="s">
        <v>2944</v>
      </c>
      <c r="D1859" s="45"/>
      <c r="E1859" s="79" t="s">
        <v>3168</v>
      </c>
      <c r="F1859" s="48"/>
    </row>
    <row r="1860" spans="1:6" x14ac:dyDescent="0.3">
      <c r="A1860" s="45">
        <v>1852</v>
      </c>
      <c r="B1860" s="45" t="s">
        <v>2283</v>
      </c>
      <c r="C1860" s="45" t="s">
        <v>2944</v>
      </c>
      <c r="D1860" s="45"/>
      <c r="E1860" s="79" t="s">
        <v>3168</v>
      </c>
      <c r="F1860" s="48"/>
    </row>
    <row r="1861" spans="1:6" x14ac:dyDescent="0.3">
      <c r="A1861" s="45">
        <v>1853</v>
      </c>
      <c r="B1861" s="45" t="s">
        <v>2284</v>
      </c>
      <c r="C1861" s="45" t="s">
        <v>2944</v>
      </c>
      <c r="D1861" s="45"/>
      <c r="E1861" s="79" t="s">
        <v>3168</v>
      </c>
      <c r="F1861" s="48"/>
    </row>
    <row r="1862" spans="1:6" x14ac:dyDescent="0.3">
      <c r="A1862" s="45">
        <v>1854</v>
      </c>
      <c r="B1862" s="45" t="s">
        <v>1871</v>
      </c>
      <c r="C1862" s="45" t="s">
        <v>2944</v>
      </c>
      <c r="D1862" s="45"/>
      <c r="E1862" s="79" t="s">
        <v>3168</v>
      </c>
      <c r="F1862" s="48"/>
    </row>
    <row r="1863" spans="1:6" x14ac:dyDescent="0.3">
      <c r="A1863" s="45">
        <v>1855</v>
      </c>
      <c r="B1863" s="45" t="s">
        <v>2285</v>
      </c>
      <c r="C1863" s="45" t="s">
        <v>2944</v>
      </c>
      <c r="D1863" s="45"/>
      <c r="E1863" s="79" t="s">
        <v>3168</v>
      </c>
      <c r="F1863" s="48"/>
    </row>
    <row r="1864" spans="1:6" x14ac:dyDescent="0.3">
      <c r="A1864" s="45">
        <v>1856</v>
      </c>
      <c r="B1864" s="45" t="s">
        <v>2286</v>
      </c>
      <c r="C1864" s="45" t="s">
        <v>2944</v>
      </c>
      <c r="D1864" s="45"/>
      <c r="E1864" s="79" t="s">
        <v>3168</v>
      </c>
      <c r="F1864" s="48"/>
    </row>
    <row r="1865" spans="1:6" x14ac:dyDescent="0.3">
      <c r="A1865" s="45">
        <v>1857</v>
      </c>
      <c r="B1865" s="45" t="s">
        <v>2287</v>
      </c>
      <c r="C1865" s="45" t="s">
        <v>2944</v>
      </c>
      <c r="D1865" s="45"/>
      <c r="E1865" s="79" t="s">
        <v>3168</v>
      </c>
      <c r="F1865" s="48"/>
    </row>
    <row r="1866" spans="1:6" x14ac:dyDescent="0.3">
      <c r="A1866" s="45">
        <v>1858</v>
      </c>
      <c r="B1866" s="45" t="s">
        <v>2288</v>
      </c>
      <c r="C1866" s="45" t="s">
        <v>2944</v>
      </c>
      <c r="D1866" s="45"/>
      <c r="E1866" s="79" t="s">
        <v>3168</v>
      </c>
      <c r="F1866" s="48"/>
    </row>
    <row r="1867" spans="1:6" x14ac:dyDescent="0.3">
      <c r="A1867" s="45">
        <v>1859</v>
      </c>
      <c r="B1867" s="45" t="s">
        <v>2289</v>
      </c>
      <c r="C1867" s="45" t="s">
        <v>2944</v>
      </c>
      <c r="D1867" s="45"/>
      <c r="E1867" s="79" t="s">
        <v>3168</v>
      </c>
      <c r="F1867" s="48"/>
    </row>
    <row r="1868" spans="1:6" x14ac:dyDescent="0.3">
      <c r="A1868" s="45">
        <v>1860</v>
      </c>
      <c r="B1868" s="45" t="s">
        <v>2290</v>
      </c>
      <c r="C1868" s="45" t="s">
        <v>2944</v>
      </c>
      <c r="D1868" s="45"/>
      <c r="E1868" s="79" t="s">
        <v>3168</v>
      </c>
      <c r="F1868" s="48"/>
    </row>
    <row r="1869" spans="1:6" x14ac:dyDescent="0.3">
      <c r="A1869" s="45">
        <v>1861</v>
      </c>
      <c r="B1869" s="45" t="s">
        <v>2291</v>
      </c>
      <c r="C1869" s="45" t="s">
        <v>2944</v>
      </c>
      <c r="D1869" s="45"/>
      <c r="E1869" s="79" t="s">
        <v>3168</v>
      </c>
      <c r="F1869" s="48"/>
    </row>
    <row r="1870" spans="1:6" x14ac:dyDescent="0.3">
      <c r="A1870" s="45">
        <v>1862</v>
      </c>
      <c r="B1870" s="45" t="s">
        <v>2292</v>
      </c>
      <c r="C1870" s="45" t="s">
        <v>2944</v>
      </c>
      <c r="D1870" s="45"/>
      <c r="E1870" s="79" t="s">
        <v>3168</v>
      </c>
      <c r="F1870" s="48"/>
    </row>
    <row r="1871" spans="1:6" x14ac:dyDescent="0.3">
      <c r="A1871" s="45">
        <v>1863</v>
      </c>
      <c r="B1871" s="45" t="s">
        <v>2293</v>
      </c>
      <c r="C1871" s="45" t="s">
        <v>2944</v>
      </c>
      <c r="D1871" s="45"/>
      <c r="E1871" s="79" t="s">
        <v>3168</v>
      </c>
      <c r="F1871" s="48"/>
    </row>
    <row r="1872" spans="1:6" x14ac:dyDescent="0.3">
      <c r="A1872" s="45">
        <v>1864</v>
      </c>
      <c r="B1872" s="45" t="s">
        <v>2294</v>
      </c>
      <c r="C1872" s="45" t="s">
        <v>2944</v>
      </c>
      <c r="D1872" s="45"/>
      <c r="E1872" s="79" t="s">
        <v>3168</v>
      </c>
      <c r="F1872" s="48"/>
    </row>
    <row r="1873" spans="1:6" x14ac:dyDescent="0.3">
      <c r="A1873" s="45">
        <v>1865</v>
      </c>
      <c r="B1873" s="45" t="s">
        <v>2295</v>
      </c>
      <c r="C1873" s="45" t="s">
        <v>2944</v>
      </c>
      <c r="D1873" s="45"/>
      <c r="E1873" s="79" t="s">
        <v>3168</v>
      </c>
      <c r="F1873" s="48"/>
    </row>
    <row r="1874" spans="1:6" x14ac:dyDescent="0.3">
      <c r="A1874" s="45">
        <v>1866</v>
      </c>
      <c r="B1874" s="45" t="s">
        <v>2296</v>
      </c>
      <c r="C1874" s="45" t="s">
        <v>2944</v>
      </c>
      <c r="D1874" s="45"/>
      <c r="E1874" s="79" t="s">
        <v>3168</v>
      </c>
      <c r="F1874" s="48"/>
    </row>
    <row r="1875" spans="1:6" x14ac:dyDescent="0.3">
      <c r="A1875" s="45">
        <v>1867</v>
      </c>
      <c r="B1875" s="45" t="s">
        <v>2297</v>
      </c>
      <c r="C1875" s="45" t="s">
        <v>2944</v>
      </c>
      <c r="D1875" s="45"/>
      <c r="E1875" s="79" t="s">
        <v>3168</v>
      </c>
      <c r="F1875" s="48"/>
    </row>
    <row r="1876" spans="1:6" x14ac:dyDescent="0.3">
      <c r="A1876" s="45">
        <v>1868</v>
      </c>
      <c r="B1876" s="45" t="s">
        <v>2298</v>
      </c>
      <c r="C1876" s="45" t="s">
        <v>2944</v>
      </c>
      <c r="D1876" s="45"/>
      <c r="E1876" s="79" t="s">
        <v>3168</v>
      </c>
      <c r="F1876" s="48"/>
    </row>
    <row r="1877" spans="1:6" x14ac:dyDescent="0.3">
      <c r="A1877" s="45">
        <v>1869</v>
      </c>
      <c r="B1877" s="45" t="s">
        <v>2300</v>
      </c>
      <c r="C1877" s="45" t="s">
        <v>2944</v>
      </c>
      <c r="D1877" s="45"/>
      <c r="E1877" s="79" t="s">
        <v>3168</v>
      </c>
      <c r="F1877" s="48"/>
    </row>
    <row r="1878" spans="1:6" x14ac:dyDescent="0.3">
      <c r="A1878" s="45">
        <v>1870</v>
      </c>
      <c r="B1878" s="45" t="s">
        <v>2301</v>
      </c>
      <c r="C1878" s="45" t="s">
        <v>2944</v>
      </c>
      <c r="D1878" s="45"/>
      <c r="E1878" s="79" t="s">
        <v>3168</v>
      </c>
      <c r="F1878" s="48"/>
    </row>
    <row r="1879" spans="1:6" x14ac:dyDescent="0.3">
      <c r="A1879" s="45">
        <v>1871</v>
      </c>
      <c r="B1879" s="45" t="s">
        <v>2302</v>
      </c>
      <c r="C1879" s="45" t="s">
        <v>2944</v>
      </c>
      <c r="D1879" s="45"/>
      <c r="E1879" s="79" t="s">
        <v>3168</v>
      </c>
      <c r="F1879" s="48"/>
    </row>
    <row r="1880" spans="1:6" x14ac:dyDescent="0.3">
      <c r="A1880" s="45">
        <v>1872</v>
      </c>
      <c r="B1880" s="45" t="s">
        <v>2303</v>
      </c>
      <c r="C1880" s="45" t="s">
        <v>2944</v>
      </c>
      <c r="D1880" s="45"/>
      <c r="E1880" s="79" t="s">
        <v>3168</v>
      </c>
      <c r="F1880" s="48"/>
    </row>
    <row r="1881" spans="1:6" x14ac:dyDescent="0.3">
      <c r="A1881" s="45">
        <v>1873</v>
      </c>
      <c r="B1881" s="45" t="s">
        <v>2304</v>
      </c>
      <c r="C1881" s="45" t="s">
        <v>2944</v>
      </c>
      <c r="D1881" s="45"/>
      <c r="E1881" s="79" t="s">
        <v>3168</v>
      </c>
      <c r="F1881" s="48"/>
    </row>
    <row r="1882" spans="1:6" x14ac:dyDescent="0.3">
      <c r="A1882" s="45">
        <v>1874</v>
      </c>
      <c r="B1882" s="45" t="s">
        <v>2305</v>
      </c>
      <c r="C1882" s="45" t="s">
        <v>2944</v>
      </c>
      <c r="D1882" s="45"/>
      <c r="E1882" s="79" t="s">
        <v>3168</v>
      </c>
      <c r="F1882" s="48"/>
    </row>
    <row r="1883" spans="1:6" x14ac:dyDescent="0.3">
      <c r="A1883" s="45">
        <v>1875</v>
      </c>
      <c r="B1883" s="45" t="s">
        <v>2307</v>
      </c>
      <c r="C1883" s="45" t="s">
        <v>2944</v>
      </c>
      <c r="D1883" s="45"/>
      <c r="E1883" s="79" t="s">
        <v>3168</v>
      </c>
      <c r="F1883" s="48"/>
    </row>
    <row r="1884" spans="1:6" x14ac:dyDescent="0.3">
      <c r="A1884" s="45">
        <v>1876</v>
      </c>
      <c r="B1884" s="45" t="s">
        <v>2308</v>
      </c>
      <c r="C1884" s="45" t="s">
        <v>2944</v>
      </c>
      <c r="D1884" s="45"/>
      <c r="E1884" s="79" t="s">
        <v>3168</v>
      </c>
      <c r="F1884" s="48"/>
    </row>
    <row r="1885" spans="1:6" x14ac:dyDescent="0.3">
      <c r="A1885" s="45">
        <v>1877</v>
      </c>
      <c r="B1885" s="45" t="s">
        <v>2309</v>
      </c>
      <c r="C1885" s="45" t="s">
        <v>2944</v>
      </c>
      <c r="D1885" s="45"/>
      <c r="E1885" s="79" t="s">
        <v>3168</v>
      </c>
      <c r="F1885" s="48"/>
    </row>
    <row r="1886" spans="1:6" x14ac:dyDescent="0.3">
      <c r="A1886" s="45">
        <v>1878</v>
      </c>
      <c r="B1886" s="45" t="s">
        <v>2310</v>
      </c>
      <c r="C1886" s="45" t="s">
        <v>2944</v>
      </c>
      <c r="D1886" s="45"/>
      <c r="E1886" s="79" t="s">
        <v>3168</v>
      </c>
      <c r="F1886" s="48"/>
    </row>
    <row r="1887" spans="1:6" x14ac:dyDescent="0.3">
      <c r="A1887" s="45">
        <v>1879</v>
      </c>
      <c r="B1887" s="45" t="s">
        <v>2311</v>
      </c>
      <c r="C1887" s="45" t="s">
        <v>2944</v>
      </c>
      <c r="D1887" s="45"/>
      <c r="E1887" s="79" t="s">
        <v>3168</v>
      </c>
      <c r="F1887" s="48"/>
    </row>
    <row r="1888" spans="1:6" x14ac:dyDescent="0.3">
      <c r="A1888" s="45">
        <v>1880</v>
      </c>
      <c r="B1888" s="45" t="s">
        <v>2312</v>
      </c>
      <c r="C1888" s="45" t="s">
        <v>2944</v>
      </c>
      <c r="D1888" s="45"/>
      <c r="E1888" s="79" t="s">
        <v>3168</v>
      </c>
      <c r="F1888" s="48"/>
    </row>
    <row r="1889" spans="1:6" x14ac:dyDescent="0.3">
      <c r="A1889" s="45">
        <v>1881</v>
      </c>
      <c r="B1889" s="45" t="s">
        <v>2314</v>
      </c>
      <c r="C1889" s="45" t="s">
        <v>2944</v>
      </c>
      <c r="D1889" s="45"/>
      <c r="E1889" s="79" t="s">
        <v>3168</v>
      </c>
      <c r="F1889" s="48"/>
    </row>
    <row r="1890" spans="1:6" x14ac:dyDescent="0.3">
      <c r="A1890" s="45">
        <v>1882</v>
      </c>
      <c r="B1890" s="45" t="s">
        <v>1874</v>
      </c>
      <c r="C1890" s="45" t="s">
        <v>2944</v>
      </c>
      <c r="D1890" s="45"/>
      <c r="E1890" s="79" t="s">
        <v>3168</v>
      </c>
      <c r="F1890" s="48"/>
    </row>
    <row r="1891" spans="1:6" x14ac:dyDescent="0.3">
      <c r="A1891" s="45">
        <v>1883</v>
      </c>
      <c r="B1891" s="45" t="s">
        <v>2315</v>
      </c>
      <c r="C1891" s="45" t="s">
        <v>2944</v>
      </c>
      <c r="D1891" s="45"/>
      <c r="E1891" s="79" t="s">
        <v>3168</v>
      </c>
      <c r="F1891" s="48"/>
    </row>
    <row r="1892" spans="1:6" x14ac:dyDescent="0.3">
      <c r="A1892" s="45">
        <v>1884</v>
      </c>
      <c r="B1892" s="45" t="s">
        <v>2316</v>
      </c>
      <c r="C1892" s="45" t="s">
        <v>2944</v>
      </c>
      <c r="D1892" s="45"/>
      <c r="E1892" s="79" t="s">
        <v>3168</v>
      </c>
      <c r="F1892" s="48"/>
    </row>
    <row r="1893" spans="1:6" x14ac:dyDescent="0.3">
      <c r="A1893" s="45">
        <v>1885</v>
      </c>
      <c r="B1893" s="45" t="s">
        <v>2317</v>
      </c>
      <c r="C1893" s="45" t="s">
        <v>2944</v>
      </c>
      <c r="D1893" s="45"/>
      <c r="E1893" s="79" t="s">
        <v>3168</v>
      </c>
      <c r="F1893" s="48"/>
    </row>
    <row r="1894" spans="1:6" x14ac:dyDescent="0.3">
      <c r="A1894" s="45">
        <v>1886</v>
      </c>
      <c r="B1894" s="45" t="s">
        <v>2319</v>
      </c>
      <c r="C1894" s="45" t="s">
        <v>2944</v>
      </c>
      <c r="D1894" s="45"/>
      <c r="E1894" s="79" t="s">
        <v>3168</v>
      </c>
      <c r="F1894" s="48"/>
    </row>
    <row r="1895" spans="1:6" x14ac:dyDescent="0.3">
      <c r="A1895" s="45">
        <v>1887</v>
      </c>
      <c r="B1895" s="45" t="s">
        <v>2320</v>
      </c>
      <c r="C1895" s="45" t="s">
        <v>2944</v>
      </c>
      <c r="D1895" s="45"/>
      <c r="E1895" s="79" t="s">
        <v>3168</v>
      </c>
      <c r="F1895" s="48"/>
    </row>
    <row r="1896" spans="1:6" x14ac:dyDescent="0.3">
      <c r="A1896" s="45">
        <v>1888</v>
      </c>
      <c r="B1896" s="45" t="s">
        <v>2321</v>
      </c>
      <c r="C1896" s="45" t="s">
        <v>2944</v>
      </c>
      <c r="D1896" s="45"/>
      <c r="E1896" s="79" t="s">
        <v>3168</v>
      </c>
      <c r="F1896" s="48"/>
    </row>
    <row r="1897" spans="1:6" x14ac:dyDescent="0.3">
      <c r="A1897" s="45">
        <v>1889</v>
      </c>
      <c r="B1897" s="45" t="s">
        <v>2323</v>
      </c>
      <c r="C1897" s="45" t="s">
        <v>2944</v>
      </c>
      <c r="D1897" s="45"/>
      <c r="E1897" s="79" t="s">
        <v>3168</v>
      </c>
      <c r="F1897" s="48"/>
    </row>
    <row r="1898" spans="1:6" x14ac:dyDescent="0.3">
      <c r="A1898" s="45">
        <v>1890</v>
      </c>
      <c r="B1898" s="45" t="s">
        <v>2324</v>
      </c>
      <c r="C1898" s="45" t="s">
        <v>2944</v>
      </c>
      <c r="D1898" s="45"/>
      <c r="E1898" s="79" t="s">
        <v>3168</v>
      </c>
      <c r="F1898" s="48"/>
    </row>
    <row r="1899" spans="1:6" x14ac:dyDescent="0.3">
      <c r="A1899" s="45">
        <v>1891</v>
      </c>
      <c r="B1899" s="45" t="s">
        <v>2325</v>
      </c>
      <c r="C1899" s="45" t="s">
        <v>2944</v>
      </c>
      <c r="D1899" s="45"/>
      <c r="E1899" s="79" t="s">
        <v>3168</v>
      </c>
      <c r="F1899" s="48"/>
    </row>
    <row r="1900" spans="1:6" x14ac:dyDescent="0.3">
      <c r="A1900" s="45">
        <v>1892</v>
      </c>
      <c r="B1900" s="45" t="s">
        <v>2326</v>
      </c>
      <c r="C1900" s="45" t="s">
        <v>2944</v>
      </c>
      <c r="D1900" s="45"/>
      <c r="E1900" s="79" t="s">
        <v>3168</v>
      </c>
      <c r="F1900" s="48"/>
    </row>
    <row r="1901" spans="1:6" x14ac:dyDescent="0.3">
      <c r="A1901" s="45">
        <v>1893</v>
      </c>
      <c r="B1901" s="45" t="s">
        <v>2329</v>
      </c>
      <c r="C1901" s="45" t="s">
        <v>2944</v>
      </c>
      <c r="D1901" s="45"/>
      <c r="E1901" s="79" t="s">
        <v>3168</v>
      </c>
      <c r="F1901" s="48"/>
    </row>
    <row r="1902" spans="1:6" x14ac:dyDescent="0.3">
      <c r="A1902" s="45">
        <v>1894</v>
      </c>
      <c r="B1902" s="45" t="s">
        <v>2330</v>
      </c>
      <c r="C1902" s="45" t="s">
        <v>2944</v>
      </c>
      <c r="D1902" s="45"/>
      <c r="E1902" s="79" t="s">
        <v>3168</v>
      </c>
      <c r="F1902" s="48"/>
    </row>
    <row r="1903" spans="1:6" x14ac:dyDescent="0.3">
      <c r="A1903" s="45">
        <v>1895</v>
      </c>
      <c r="B1903" s="45" t="s">
        <v>2331</v>
      </c>
      <c r="C1903" s="45" t="s">
        <v>2944</v>
      </c>
      <c r="D1903" s="45"/>
      <c r="E1903" s="79" t="s">
        <v>3168</v>
      </c>
      <c r="F1903" s="48"/>
    </row>
    <row r="1904" spans="1:6" x14ac:dyDescent="0.3">
      <c r="A1904" s="45">
        <v>1896</v>
      </c>
      <c r="B1904" s="45" t="s">
        <v>2333</v>
      </c>
      <c r="C1904" s="45" t="s">
        <v>2944</v>
      </c>
      <c r="D1904" s="45"/>
      <c r="E1904" s="79" t="s">
        <v>3168</v>
      </c>
      <c r="F1904" s="48"/>
    </row>
    <row r="1905" spans="1:6" x14ac:dyDescent="0.3">
      <c r="A1905" s="45">
        <v>1897</v>
      </c>
      <c r="B1905" s="45" t="s">
        <v>2334</v>
      </c>
      <c r="C1905" s="45" t="s">
        <v>2944</v>
      </c>
      <c r="D1905" s="45"/>
      <c r="E1905" s="79" t="s">
        <v>3168</v>
      </c>
      <c r="F1905" s="48"/>
    </row>
    <row r="1906" spans="1:6" x14ac:dyDescent="0.3">
      <c r="A1906" s="45">
        <v>1898</v>
      </c>
      <c r="B1906" s="45" t="s">
        <v>2337</v>
      </c>
      <c r="C1906" s="45" t="s">
        <v>2944</v>
      </c>
      <c r="D1906" s="45"/>
      <c r="E1906" s="79" t="s">
        <v>3168</v>
      </c>
      <c r="F1906" s="48"/>
    </row>
    <row r="1907" spans="1:6" x14ac:dyDescent="0.3">
      <c r="A1907" s="45">
        <v>1899</v>
      </c>
      <c r="B1907" s="45" t="s">
        <v>2338</v>
      </c>
      <c r="C1907" s="45" t="s">
        <v>2944</v>
      </c>
      <c r="D1907" s="45"/>
      <c r="E1907" s="79" t="s">
        <v>3168</v>
      </c>
      <c r="F1907" s="48"/>
    </row>
    <row r="1908" spans="1:6" x14ac:dyDescent="0.3">
      <c r="A1908" s="45">
        <v>1900</v>
      </c>
      <c r="B1908" s="45" t="s">
        <v>2339</v>
      </c>
      <c r="C1908" s="45" t="s">
        <v>2944</v>
      </c>
      <c r="D1908" s="45"/>
      <c r="E1908" s="79" t="s">
        <v>3168</v>
      </c>
      <c r="F1908" s="48"/>
    </row>
    <row r="1909" spans="1:6" x14ac:dyDescent="0.3">
      <c r="A1909" s="45">
        <v>1901</v>
      </c>
      <c r="B1909" s="45" t="s">
        <v>2340</v>
      </c>
      <c r="C1909" s="45" t="s">
        <v>2944</v>
      </c>
      <c r="D1909" s="45"/>
      <c r="E1909" s="79" t="s">
        <v>3168</v>
      </c>
      <c r="F1909" s="48"/>
    </row>
    <row r="1910" spans="1:6" x14ac:dyDescent="0.3">
      <c r="A1910" s="45">
        <v>1902</v>
      </c>
      <c r="B1910" s="45" t="s">
        <v>2341</v>
      </c>
      <c r="C1910" s="45" t="s">
        <v>2944</v>
      </c>
      <c r="D1910" s="45"/>
      <c r="E1910" s="79" t="s">
        <v>3168</v>
      </c>
      <c r="F1910" s="48"/>
    </row>
    <row r="1911" spans="1:6" x14ac:dyDescent="0.3">
      <c r="A1911" s="45">
        <v>1903</v>
      </c>
      <c r="B1911" s="45" t="s">
        <v>2342</v>
      </c>
      <c r="C1911" s="45" t="s">
        <v>2944</v>
      </c>
      <c r="D1911" s="45"/>
      <c r="E1911" s="79" t="s">
        <v>3168</v>
      </c>
      <c r="F1911" s="48"/>
    </row>
    <row r="1912" spans="1:6" x14ac:dyDescent="0.3">
      <c r="A1912" s="45">
        <v>1904</v>
      </c>
      <c r="B1912" s="45" t="s">
        <v>2343</v>
      </c>
      <c r="C1912" s="45" t="s">
        <v>2944</v>
      </c>
      <c r="D1912" s="45"/>
      <c r="E1912" s="79" t="s">
        <v>3168</v>
      </c>
      <c r="F1912" s="48"/>
    </row>
    <row r="1913" spans="1:6" x14ac:dyDescent="0.3">
      <c r="A1913" s="45">
        <v>1905</v>
      </c>
      <c r="B1913" s="45" t="s">
        <v>2344</v>
      </c>
      <c r="C1913" s="45" t="s">
        <v>2944</v>
      </c>
      <c r="D1913" s="45"/>
      <c r="E1913" s="79" t="s">
        <v>3168</v>
      </c>
      <c r="F1913" s="48"/>
    </row>
    <row r="1914" spans="1:6" x14ac:dyDescent="0.3">
      <c r="A1914" s="45">
        <v>1906</v>
      </c>
      <c r="B1914" s="45" t="s">
        <v>2345</v>
      </c>
      <c r="C1914" s="45" t="s">
        <v>2944</v>
      </c>
      <c r="D1914" s="45"/>
      <c r="E1914" s="79" t="s">
        <v>3168</v>
      </c>
      <c r="F1914" s="48"/>
    </row>
    <row r="1915" spans="1:6" x14ac:dyDescent="0.3">
      <c r="A1915" s="45">
        <v>1907</v>
      </c>
      <c r="B1915" s="45" t="s">
        <v>2346</v>
      </c>
      <c r="C1915" s="45" t="s">
        <v>2944</v>
      </c>
      <c r="D1915" s="45"/>
      <c r="E1915" s="79" t="s">
        <v>3168</v>
      </c>
      <c r="F1915" s="48"/>
    </row>
    <row r="1916" spans="1:6" x14ac:dyDescent="0.3">
      <c r="A1916" s="45">
        <v>1908</v>
      </c>
      <c r="B1916" s="45" t="s">
        <v>2347</v>
      </c>
      <c r="C1916" s="45" t="s">
        <v>2944</v>
      </c>
      <c r="D1916" s="45"/>
      <c r="E1916" s="79" t="s">
        <v>3168</v>
      </c>
      <c r="F1916" s="48"/>
    </row>
    <row r="1917" spans="1:6" x14ac:dyDescent="0.3">
      <c r="A1917" s="45">
        <v>1909</v>
      </c>
      <c r="B1917" s="45" t="s">
        <v>2348</v>
      </c>
      <c r="C1917" s="45" t="s">
        <v>2944</v>
      </c>
      <c r="D1917" s="45"/>
      <c r="E1917" s="79" t="s">
        <v>3168</v>
      </c>
      <c r="F1917" s="48"/>
    </row>
    <row r="1918" spans="1:6" x14ac:dyDescent="0.3">
      <c r="A1918" s="45">
        <v>1910</v>
      </c>
      <c r="B1918" s="45" t="s">
        <v>2349</v>
      </c>
      <c r="C1918" s="45" t="s">
        <v>2944</v>
      </c>
      <c r="D1918" s="45"/>
      <c r="E1918" s="79" t="s">
        <v>3168</v>
      </c>
      <c r="F1918" s="48"/>
    </row>
    <row r="1919" spans="1:6" x14ac:dyDescent="0.3">
      <c r="A1919" s="45">
        <v>1911</v>
      </c>
      <c r="B1919" s="45" t="s">
        <v>1877</v>
      </c>
      <c r="C1919" s="45" t="s">
        <v>2944</v>
      </c>
      <c r="D1919" s="45"/>
      <c r="E1919" s="79" t="s">
        <v>3168</v>
      </c>
      <c r="F1919" s="48"/>
    </row>
    <row r="1920" spans="1:6" x14ac:dyDescent="0.3">
      <c r="A1920" s="45">
        <v>1912</v>
      </c>
      <c r="B1920" s="45" t="s">
        <v>2351</v>
      </c>
      <c r="C1920" s="45" t="s">
        <v>2944</v>
      </c>
      <c r="D1920" s="45"/>
      <c r="E1920" s="79" t="s">
        <v>3168</v>
      </c>
      <c r="F1920" s="48"/>
    </row>
    <row r="1921" spans="1:6" x14ac:dyDescent="0.3">
      <c r="A1921" s="45">
        <v>1913</v>
      </c>
      <c r="B1921" s="45" t="s">
        <v>2352</v>
      </c>
      <c r="C1921" s="45" t="s">
        <v>2944</v>
      </c>
      <c r="D1921" s="45"/>
      <c r="E1921" s="79" t="s">
        <v>3168</v>
      </c>
      <c r="F1921" s="48"/>
    </row>
    <row r="1922" spans="1:6" x14ac:dyDescent="0.3">
      <c r="A1922" s="45">
        <v>1914</v>
      </c>
      <c r="B1922" s="45" t="s">
        <v>2353</v>
      </c>
      <c r="C1922" s="45" t="s">
        <v>2944</v>
      </c>
      <c r="D1922" s="45"/>
      <c r="E1922" s="79" t="s">
        <v>3168</v>
      </c>
      <c r="F1922" s="48"/>
    </row>
    <row r="1923" spans="1:6" x14ac:dyDescent="0.3">
      <c r="A1923" s="45">
        <v>1915</v>
      </c>
      <c r="B1923" s="45" t="s">
        <v>2354</v>
      </c>
      <c r="C1923" s="45" t="s">
        <v>2944</v>
      </c>
      <c r="D1923" s="45"/>
      <c r="E1923" s="79" t="s">
        <v>3168</v>
      </c>
      <c r="F1923" s="48"/>
    </row>
    <row r="1924" spans="1:6" x14ac:dyDescent="0.3">
      <c r="A1924" s="45">
        <v>1916</v>
      </c>
      <c r="B1924" s="45" t="s">
        <v>2355</v>
      </c>
      <c r="C1924" s="45" t="s">
        <v>2944</v>
      </c>
      <c r="D1924" s="45"/>
      <c r="E1924" s="79" t="s">
        <v>3168</v>
      </c>
      <c r="F1924" s="48"/>
    </row>
    <row r="1925" spans="1:6" x14ac:dyDescent="0.3">
      <c r="A1925" s="45">
        <v>1917</v>
      </c>
      <c r="B1925" s="45" t="s">
        <v>2356</v>
      </c>
      <c r="C1925" s="45" t="s">
        <v>2944</v>
      </c>
      <c r="D1925" s="45"/>
      <c r="E1925" s="79" t="s">
        <v>3168</v>
      </c>
      <c r="F1925" s="48"/>
    </row>
    <row r="1926" spans="1:6" x14ac:dyDescent="0.3">
      <c r="A1926" s="45">
        <v>1918</v>
      </c>
      <c r="B1926" s="45" t="s">
        <v>2357</v>
      </c>
      <c r="C1926" s="45" t="s">
        <v>2944</v>
      </c>
      <c r="D1926" s="45"/>
      <c r="E1926" s="79" t="s">
        <v>3168</v>
      </c>
      <c r="F1926" s="48"/>
    </row>
    <row r="1927" spans="1:6" x14ac:dyDescent="0.3">
      <c r="A1927" s="45">
        <v>1919</v>
      </c>
      <c r="B1927" s="45" t="s">
        <v>2358</v>
      </c>
      <c r="C1927" s="45" t="s">
        <v>2944</v>
      </c>
      <c r="D1927" s="45"/>
      <c r="E1927" s="79" t="s">
        <v>3168</v>
      </c>
      <c r="F1927" s="48"/>
    </row>
    <row r="1928" spans="1:6" x14ac:dyDescent="0.3">
      <c r="A1928" s="45">
        <v>1920</v>
      </c>
      <c r="B1928" s="45" t="s">
        <v>2359</v>
      </c>
      <c r="C1928" s="45" t="s">
        <v>2944</v>
      </c>
      <c r="D1928" s="45"/>
      <c r="E1928" s="79" t="s">
        <v>3168</v>
      </c>
      <c r="F1928" s="48"/>
    </row>
    <row r="1929" spans="1:6" x14ac:dyDescent="0.3">
      <c r="A1929" s="45">
        <v>1921</v>
      </c>
      <c r="B1929" s="45" t="s">
        <v>2360</v>
      </c>
      <c r="C1929" s="45" t="s">
        <v>2944</v>
      </c>
      <c r="D1929" s="45"/>
      <c r="E1929" s="79" t="s">
        <v>3168</v>
      </c>
      <c r="F1929" s="48"/>
    </row>
    <row r="1930" spans="1:6" x14ac:dyDescent="0.3">
      <c r="A1930" s="45">
        <v>1922</v>
      </c>
      <c r="B1930" s="45" t="s">
        <v>2361</v>
      </c>
      <c r="C1930" s="45" t="s">
        <v>2944</v>
      </c>
      <c r="D1930" s="45"/>
      <c r="E1930" s="79" t="s">
        <v>3168</v>
      </c>
      <c r="F1930" s="48"/>
    </row>
    <row r="1931" spans="1:6" x14ac:dyDescent="0.3">
      <c r="A1931" s="45">
        <v>1923</v>
      </c>
      <c r="B1931" s="45" t="s">
        <v>2362</v>
      </c>
      <c r="C1931" s="45" t="s">
        <v>2944</v>
      </c>
      <c r="D1931" s="45"/>
      <c r="E1931" s="79" t="s">
        <v>3168</v>
      </c>
      <c r="F1931" s="48"/>
    </row>
    <row r="1932" spans="1:6" x14ac:dyDescent="0.3">
      <c r="A1932" s="45">
        <v>1924</v>
      </c>
      <c r="B1932" s="45" t="s">
        <v>2363</v>
      </c>
      <c r="C1932" s="45" t="s">
        <v>2944</v>
      </c>
      <c r="D1932" s="45"/>
      <c r="E1932" s="79" t="s">
        <v>3168</v>
      </c>
      <c r="F1932" s="48"/>
    </row>
    <row r="1933" spans="1:6" x14ac:dyDescent="0.3">
      <c r="A1933" s="45">
        <v>1925</v>
      </c>
      <c r="B1933" s="45" t="s">
        <v>2364</v>
      </c>
      <c r="C1933" s="45" t="s">
        <v>2944</v>
      </c>
      <c r="D1933" s="45"/>
      <c r="E1933" s="79" t="s">
        <v>3168</v>
      </c>
      <c r="F1933" s="48"/>
    </row>
    <row r="1934" spans="1:6" x14ac:dyDescent="0.3">
      <c r="A1934" s="45">
        <v>1926</v>
      </c>
      <c r="B1934" s="45" t="s">
        <v>2365</v>
      </c>
      <c r="C1934" s="45" t="s">
        <v>2944</v>
      </c>
      <c r="D1934" s="45"/>
      <c r="E1934" s="79" t="s">
        <v>3168</v>
      </c>
      <c r="F1934" s="48"/>
    </row>
    <row r="1935" spans="1:6" x14ac:dyDescent="0.3">
      <c r="A1935" s="45">
        <v>1927</v>
      </c>
      <c r="B1935" s="45" t="s">
        <v>1878</v>
      </c>
      <c r="C1935" s="45" t="s">
        <v>2944</v>
      </c>
      <c r="D1935" s="45"/>
      <c r="E1935" s="79" t="s">
        <v>3168</v>
      </c>
      <c r="F1935" s="48"/>
    </row>
    <row r="1936" spans="1:6" x14ac:dyDescent="0.3">
      <c r="A1936" s="45">
        <v>1928</v>
      </c>
      <c r="B1936" s="45" t="s">
        <v>2366</v>
      </c>
      <c r="C1936" s="45" t="s">
        <v>2944</v>
      </c>
      <c r="D1936" s="45"/>
      <c r="E1936" s="79" t="s">
        <v>3168</v>
      </c>
      <c r="F1936" s="48"/>
    </row>
    <row r="1937" spans="1:6" x14ac:dyDescent="0.3">
      <c r="A1937" s="45">
        <v>1929</v>
      </c>
      <c r="B1937" s="45" t="s">
        <v>2367</v>
      </c>
      <c r="C1937" s="45" t="s">
        <v>2944</v>
      </c>
      <c r="D1937" s="45"/>
      <c r="E1937" s="79" t="s">
        <v>3168</v>
      </c>
      <c r="F1937" s="48"/>
    </row>
    <row r="1938" spans="1:6" x14ac:dyDescent="0.3">
      <c r="A1938" s="45">
        <v>1930</v>
      </c>
      <c r="B1938" s="45" t="s">
        <v>1879</v>
      </c>
      <c r="C1938" s="45" t="s">
        <v>2944</v>
      </c>
      <c r="D1938" s="45"/>
      <c r="E1938" s="79" t="s">
        <v>3168</v>
      </c>
      <c r="F1938" s="48"/>
    </row>
    <row r="1939" spans="1:6" x14ac:dyDescent="0.3">
      <c r="A1939" s="45">
        <v>1931</v>
      </c>
      <c r="B1939" s="45" t="s">
        <v>2368</v>
      </c>
      <c r="C1939" s="45" t="s">
        <v>2944</v>
      </c>
      <c r="D1939" s="45"/>
      <c r="E1939" s="79" t="s">
        <v>3168</v>
      </c>
      <c r="F1939" s="48"/>
    </row>
    <row r="1940" spans="1:6" x14ac:dyDescent="0.3">
      <c r="A1940" s="45">
        <v>1932</v>
      </c>
      <c r="B1940" s="45" t="s">
        <v>2369</v>
      </c>
      <c r="C1940" s="45" t="s">
        <v>2944</v>
      </c>
      <c r="D1940" s="45"/>
      <c r="E1940" s="79" t="s">
        <v>3168</v>
      </c>
      <c r="F1940" s="48"/>
    </row>
    <row r="1941" spans="1:6" x14ac:dyDescent="0.3">
      <c r="A1941" s="45">
        <v>1933</v>
      </c>
      <c r="B1941" s="45" t="s">
        <v>2370</v>
      </c>
      <c r="C1941" s="45" t="s">
        <v>2944</v>
      </c>
      <c r="D1941" s="45"/>
      <c r="E1941" s="79" t="s">
        <v>3168</v>
      </c>
      <c r="F1941" s="48"/>
    </row>
    <row r="1942" spans="1:6" x14ac:dyDescent="0.3">
      <c r="A1942" s="45">
        <v>1934</v>
      </c>
      <c r="B1942" s="45" t="s">
        <v>2371</v>
      </c>
      <c r="C1942" s="45" t="s">
        <v>2944</v>
      </c>
      <c r="D1942" s="45"/>
      <c r="E1942" s="79" t="s">
        <v>3168</v>
      </c>
      <c r="F1942" s="48"/>
    </row>
    <row r="1943" spans="1:6" x14ac:dyDescent="0.3">
      <c r="A1943" s="45">
        <v>1935</v>
      </c>
      <c r="B1943" s="45" t="s">
        <v>2372</v>
      </c>
      <c r="C1943" s="45" t="s">
        <v>2944</v>
      </c>
      <c r="D1943" s="45"/>
      <c r="E1943" s="79" t="s">
        <v>3168</v>
      </c>
      <c r="F1943" s="48"/>
    </row>
    <row r="1944" spans="1:6" x14ac:dyDescent="0.3">
      <c r="A1944" s="45">
        <v>1936</v>
      </c>
      <c r="B1944" s="45" t="s">
        <v>2373</v>
      </c>
      <c r="C1944" s="45" t="s">
        <v>2944</v>
      </c>
      <c r="D1944" s="45"/>
      <c r="E1944" s="79" t="s">
        <v>3168</v>
      </c>
      <c r="F1944" s="48"/>
    </row>
    <row r="1945" spans="1:6" x14ac:dyDescent="0.3">
      <c r="A1945" s="45">
        <v>1937</v>
      </c>
      <c r="B1945" s="45" t="s">
        <v>2374</v>
      </c>
      <c r="C1945" s="45" t="s">
        <v>2944</v>
      </c>
      <c r="D1945" s="45"/>
      <c r="E1945" s="79" t="s">
        <v>3168</v>
      </c>
      <c r="F1945" s="48"/>
    </row>
    <row r="1946" spans="1:6" x14ac:dyDescent="0.3">
      <c r="A1946" s="45">
        <v>1938</v>
      </c>
      <c r="B1946" s="45" t="s">
        <v>2375</v>
      </c>
      <c r="C1946" s="45" t="s">
        <v>2944</v>
      </c>
      <c r="D1946" s="45"/>
      <c r="E1946" s="79" t="s">
        <v>3168</v>
      </c>
      <c r="F1946" s="48"/>
    </row>
    <row r="1947" spans="1:6" x14ac:dyDescent="0.3">
      <c r="A1947" s="45">
        <v>1939</v>
      </c>
      <c r="B1947" s="45" t="s">
        <v>2376</v>
      </c>
      <c r="C1947" s="45" t="s">
        <v>2944</v>
      </c>
      <c r="D1947" s="45"/>
      <c r="E1947" s="79" t="s">
        <v>3168</v>
      </c>
      <c r="F1947" s="48"/>
    </row>
    <row r="1948" spans="1:6" x14ac:dyDescent="0.3">
      <c r="A1948" s="45">
        <v>1940</v>
      </c>
      <c r="B1948" s="45" t="s">
        <v>2377</v>
      </c>
      <c r="C1948" s="45" t="s">
        <v>2944</v>
      </c>
      <c r="D1948" s="45"/>
      <c r="E1948" s="79" t="s">
        <v>3168</v>
      </c>
      <c r="F1948" s="48"/>
    </row>
    <row r="1949" spans="1:6" x14ac:dyDescent="0.3">
      <c r="A1949" s="45">
        <v>1941</v>
      </c>
      <c r="B1949" s="45" t="s">
        <v>2378</v>
      </c>
      <c r="C1949" s="45" t="s">
        <v>2944</v>
      </c>
      <c r="D1949" s="45"/>
      <c r="E1949" s="79" t="s">
        <v>3168</v>
      </c>
      <c r="F1949" s="48"/>
    </row>
    <row r="1950" spans="1:6" x14ac:dyDescent="0.3">
      <c r="A1950" s="45">
        <v>1942</v>
      </c>
      <c r="B1950" s="45" t="s">
        <v>2379</v>
      </c>
      <c r="C1950" s="45" t="s">
        <v>2944</v>
      </c>
      <c r="D1950" s="45"/>
      <c r="E1950" s="79" t="s">
        <v>3168</v>
      </c>
      <c r="F1950" s="48"/>
    </row>
    <row r="1951" spans="1:6" x14ac:dyDescent="0.3">
      <c r="A1951" s="45">
        <v>1943</v>
      </c>
      <c r="B1951" s="45" t="s">
        <v>2380</v>
      </c>
      <c r="C1951" s="45" t="s">
        <v>2944</v>
      </c>
      <c r="D1951" s="45"/>
      <c r="E1951" s="79" t="s">
        <v>3168</v>
      </c>
      <c r="F1951" s="48"/>
    </row>
    <row r="1952" spans="1:6" x14ac:dyDescent="0.3">
      <c r="A1952" s="45">
        <v>1944</v>
      </c>
      <c r="B1952" s="45" t="s">
        <v>1880</v>
      </c>
      <c r="C1952" s="45" t="s">
        <v>2944</v>
      </c>
      <c r="D1952" s="45"/>
      <c r="E1952" s="79" t="s">
        <v>3168</v>
      </c>
      <c r="F1952" s="48"/>
    </row>
    <row r="1953" spans="1:6" x14ac:dyDescent="0.3">
      <c r="A1953" s="45">
        <v>1945</v>
      </c>
      <c r="B1953" s="45" t="s">
        <v>2381</v>
      </c>
      <c r="C1953" s="45" t="s">
        <v>2944</v>
      </c>
      <c r="D1953" s="45"/>
      <c r="E1953" s="79" t="s">
        <v>3168</v>
      </c>
      <c r="F1953" s="48"/>
    </row>
    <row r="1954" spans="1:6" x14ac:dyDescent="0.3">
      <c r="A1954" s="45">
        <v>1946</v>
      </c>
      <c r="B1954" s="45" t="s">
        <v>2383</v>
      </c>
      <c r="C1954" s="45" t="s">
        <v>2944</v>
      </c>
      <c r="D1954" s="45"/>
      <c r="E1954" s="79" t="s">
        <v>3168</v>
      </c>
      <c r="F1954" s="48"/>
    </row>
    <row r="1955" spans="1:6" x14ac:dyDescent="0.3">
      <c r="A1955" s="45">
        <v>1947</v>
      </c>
      <c r="B1955" s="45" t="s">
        <v>2384</v>
      </c>
      <c r="C1955" s="45" t="s">
        <v>2944</v>
      </c>
      <c r="D1955" s="45"/>
      <c r="E1955" s="79" t="s">
        <v>3168</v>
      </c>
      <c r="F1955" s="48"/>
    </row>
    <row r="1956" spans="1:6" x14ac:dyDescent="0.3">
      <c r="A1956" s="45">
        <v>1948</v>
      </c>
      <c r="B1956" s="45" t="s">
        <v>1881</v>
      </c>
      <c r="C1956" s="45" t="s">
        <v>2944</v>
      </c>
      <c r="D1956" s="45"/>
      <c r="E1956" s="79" t="s">
        <v>3168</v>
      </c>
      <c r="F1956" s="48"/>
    </row>
    <row r="1957" spans="1:6" x14ac:dyDescent="0.3">
      <c r="A1957" s="45">
        <v>1949</v>
      </c>
      <c r="B1957" s="45" t="s">
        <v>2385</v>
      </c>
      <c r="C1957" s="45" t="s">
        <v>2944</v>
      </c>
      <c r="D1957" s="45"/>
      <c r="E1957" s="79" t="s">
        <v>3168</v>
      </c>
      <c r="F1957" s="48"/>
    </row>
    <row r="1958" spans="1:6" x14ac:dyDescent="0.3">
      <c r="A1958" s="45">
        <v>1950</v>
      </c>
      <c r="B1958" s="45" t="s">
        <v>2386</v>
      </c>
      <c r="C1958" s="45" t="s">
        <v>2944</v>
      </c>
      <c r="D1958" s="45"/>
      <c r="E1958" s="79" t="s">
        <v>3168</v>
      </c>
      <c r="F1958" s="48"/>
    </row>
    <row r="1959" spans="1:6" x14ac:dyDescent="0.3">
      <c r="A1959" s="45">
        <v>1951</v>
      </c>
      <c r="B1959" s="45" t="s">
        <v>2387</v>
      </c>
      <c r="C1959" s="45" t="s">
        <v>2944</v>
      </c>
      <c r="D1959" s="45"/>
      <c r="E1959" s="79" t="s">
        <v>3168</v>
      </c>
      <c r="F1959" s="48"/>
    </row>
    <row r="1960" spans="1:6" x14ac:dyDescent="0.3">
      <c r="A1960" s="45">
        <v>1952</v>
      </c>
      <c r="B1960" s="45" t="s">
        <v>2388</v>
      </c>
      <c r="C1960" s="45" t="s">
        <v>2944</v>
      </c>
      <c r="D1960" s="45"/>
      <c r="E1960" s="79" t="s">
        <v>3168</v>
      </c>
      <c r="F1960" s="48"/>
    </row>
    <row r="1961" spans="1:6" x14ac:dyDescent="0.3">
      <c r="A1961" s="45">
        <v>1953</v>
      </c>
      <c r="B1961" s="45" t="s">
        <v>2389</v>
      </c>
      <c r="C1961" s="45" t="s">
        <v>2944</v>
      </c>
      <c r="D1961" s="45"/>
      <c r="E1961" s="79" t="s">
        <v>3168</v>
      </c>
      <c r="F1961" s="48"/>
    </row>
    <row r="1962" spans="1:6" x14ac:dyDescent="0.3">
      <c r="A1962" s="45">
        <v>1954</v>
      </c>
      <c r="B1962" s="45" t="s">
        <v>2390</v>
      </c>
      <c r="C1962" s="45" t="s">
        <v>2944</v>
      </c>
      <c r="D1962" s="45"/>
      <c r="E1962" s="79" t="s">
        <v>3168</v>
      </c>
      <c r="F1962" s="48"/>
    </row>
    <row r="1963" spans="1:6" x14ac:dyDescent="0.3">
      <c r="A1963" s="45">
        <v>1955</v>
      </c>
      <c r="B1963" s="45" t="s">
        <v>2392</v>
      </c>
      <c r="C1963" s="45" t="s">
        <v>2944</v>
      </c>
      <c r="D1963" s="45"/>
      <c r="E1963" s="79" t="s">
        <v>3168</v>
      </c>
      <c r="F1963" s="48"/>
    </row>
    <row r="1964" spans="1:6" x14ac:dyDescent="0.3">
      <c r="A1964" s="45">
        <v>1956</v>
      </c>
      <c r="B1964" s="45" t="s">
        <v>2393</v>
      </c>
      <c r="C1964" s="45" t="s">
        <v>2944</v>
      </c>
      <c r="D1964" s="45"/>
      <c r="E1964" s="79" t="s">
        <v>3168</v>
      </c>
      <c r="F1964" s="48"/>
    </row>
    <row r="1965" spans="1:6" x14ac:dyDescent="0.3">
      <c r="A1965" s="45">
        <v>1957</v>
      </c>
      <c r="B1965" s="45" t="s">
        <v>2394</v>
      </c>
      <c r="C1965" s="45" t="s">
        <v>2944</v>
      </c>
      <c r="D1965" s="45"/>
      <c r="E1965" s="79" t="s">
        <v>3168</v>
      </c>
      <c r="F1965" s="48"/>
    </row>
    <row r="1966" spans="1:6" x14ac:dyDescent="0.3">
      <c r="A1966" s="45">
        <v>1958</v>
      </c>
      <c r="B1966" s="45" t="s">
        <v>2395</v>
      </c>
      <c r="C1966" s="45" t="s">
        <v>2944</v>
      </c>
      <c r="D1966" s="45"/>
      <c r="E1966" s="79" t="s">
        <v>3168</v>
      </c>
      <c r="F1966" s="48"/>
    </row>
    <row r="1967" spans="1:6" x14ac:dyDescent="0.3">
      <c r="A1967" s="45">
        <v>1959</v>
      </c>
      <c r="B1967" s="45" t="s">
        <v>1882</v>
      </c>
      <c r="C1967" s="45" t="s">
        <v>2944</v>
      </c>
      <c r="D1967" s="45"/>
      <c r="E1967" s="79" t="s">
        <v>3168</v>
      </c>
      <c r="F1967" s="48"/>
    </row>
    <row r="1968" spans="1:6" x14ac:dyDescent="0.3">
      <c r="A1968" s="45">
        <v>1960</v>
      </c>
      <c r="B1968" s="45" t="s">
        <v>2396</v>
      </c>
      <c r="C1968" s="45" t="s">
        <v>2944</v>
      </c>
      <c r="D1968" s="45"/>
      <c r="E1968" s="79" t="s">
        <v>3168</v>
      </c>
      <c r="F1968" s="48"/>
    </row>
    <row r="1969" spans="1:6" x14ac:dyDescent="0.3">
      <c r="A1969" s="45">
        <v>1961</v>
      </c>
      <c r="B1969" s="45" t="s">
        <v>1883</v>
      </c>
      <c r="C1969" s="45" t="s">
        <v>2944</v>
      </c>
      <c r="D1969" s="45"/>
      <c r="E1969" s="79" t="s">
        <v>3168</v>
      </c>
      <c r="F1969" s="48"/>
    </row>
    <row r="1970" spans="1:6" x14ac:dyDescent="0.3">
      <c r="A1970" s="45">
        <v>1962</v>
      </c>
      <c r="B1970" s="45" t="s">
        <v>2397</v>
      </c>
      <c r="C1970" s="45" t="s">
        <v>2944</v>
      </c>
      <c r="D1970" s="45"/>
      <c r="E1970" s="79" t="s">
        <v>3168</v>
      </c>
      <c r="F1970" s="48"/>
    </row>
    <row r="1971" spans="1:6" x14ac:dyDescent="0.3">
      <c r="A1971" s="45">
        <v>1963</v>
      </c>
      <c r="B1971" s="45" t="s">
        <v>2398</v>
      </c>
      <c r="C1971" s="45" t="s">
        <v>2944</v>
      </c>
      <c r="D1971" s="45"/>
      <c r="E1971" s="79" t="s">
        <v>3168</v>
      </c>
      <c r="F1971" s="48"/>
    </row>
    <row r="1972" spans="1:6" x14ac:dyDescent="0.3">
      <c r="A1972" s="45">
        <v>1964</v>
      </c>
      <c r="B1972" s="45" t="s">
        <v>2399</v>
      </c>
      <c r="C1972" s="45" t="s">
        <v>2944</v>
      </c>
      <c r="D1972" s="45"/>
      <c r="E1972" s="79" t="s">
        <v>3168</v>
      </c>
      <c r="F1972" s="48"/>
    </row>
    <row r="1973" spans="1:6" x14ac:dyDescent="0.3">
      <c r="A1973" s="45">
        <v>1965</v>
      </c>
      <c r="B1973" s="45" t="s">
        <v>1885</v>
      </c>
      <c r="C1973" s="45" t="s">
        <v>2944</v>
      </c>
      <c r="D1973" s="45"/>
      <c r="E1973" s="79" t="s">
        <v>3168</v>
      </c>
      <c r="F1973" s="48"/>
    </row>
    <row r="1974" spans="1:6" x14ac:dyDescent="0.3">
      <c r="A1974" s="45">
        <v>1966</v>
      </c>
      <c r="B1974" s="45" t="s">
        <v>1886</v>
      </c>
      <c r="C1974" s="45" t="s">
        <v>2944</v>
      </c>
      <c r="D1974" s="45"/>
      <c r="E1974" s="79" t="s">
        <v>3168</v>
      </c>
      <c r="F1974" s="48"/>
    </row>
    <row r="1975" spans="1:6" x14ac:dyDescent="0.3">
      <c r="A1975" s="45">
        <v>1967</v>
      </c>
      <c r="B1975" s="45" t="s">
        <v>1887</v>
      </c>
      <c r="C1975" s="45" t="s">
        <v>2944</v>
      </c>
      <c r="D1975" s="45"/>
      <c r="E1975" s="79" t="s">
        <v>3168</v>
      </c>
      <c r="F1975" s="48"/>
    </row>
    <row r="1976" spans="1:6" x14ac:dyDescent="0.3">
      <c r="A1976" s="45">
        <v>1968</v>
      </c>
      <c r="B1976" s="45" t="s">
        <v>2400</v>
      </c>
      <c r="C1976" s="45" t="s">
        <v>2944</v>
      </c>
      <c r="D1976" s="45"/>
      <c r="E1976" s="79" t="s">
        <v>3168</v>
      </c>
      <c r="F1976" s="48"/>
    </row>
    <row r="1977" spans="1:6" x14ac:dyDescent="0.3">
      <c r="A1977" s="45">
        <v>1969</v>
      </c>
      <c r="B1977" s="45" t="s">
        <v>1888</v>
      </c>
      <c r="C1977" s="45" t="s">
        <v>2944</v>
      </c>
      <c r="D1977" s="45"/>
      <c r="E1977" s="79" t="s">
        <v>3168</v>
      </c>
      <c r="F1977" s="48"/>
    </row>
    <row r="1978" spans="1:6" x14ac:dyDescent="0.3">
      <c r="A1978" s="45">
        <v>1970</v>
      </c>
      <c r="B1978" s="45" t="s">
        <v>2401</v>
      </c>
      <c r="C1978" s="45" t="s">
        <v>2944</v>
      </c>
      <c r="D1978" s="45"/>
      <c r="E1978" s="79" t="s">
        <v>3168</v>
      </c>
      <c r="F1978" s="48"/>
    </row>
    <row r="1979" spans="1:6" x14ac:dyDescent="0.3">
      <c r="A1979" s="45">
        <v>1971</v>
      </c>
      <c r="B1979" s="45" t="s">
        <v>2402</v>
      </c>
      <c r="C1979" s="45" t="s">
        <v>2944</v>
      </c>
      <c r="D1979" s="45"/>
      <c r="E1979" s="79" t="s">
        <v>3168</v>
      </c>
      <c r="F1979" s="48"/>
    </row>
    <row r="1980" spans="1:6" x14ac:dyDescent="0.3">
      <c r="A1980" s="45">
        <v>1972</v>
      </c>
      <c r="B1980" s="45" t="s">
        <v>1889</v>
      </c>
      <c r="C1980" s="45" t="s">
        <v>2944</v>
      </c>
      <c r="D1980" s="45"/>
      <c r="E1980" s="79" t="s">
        <v>3168</v>
      </c>
      <c r="F1980" s="48"/>
    </row>
    <row r="1981" spans="1:6" x14ac:dyDescent="0.3">
      <c r="A1981" s="45">
        <v>1973</v>
      </c>
      <c r="B1981" s="45" t="s">
        <v>2403</v>
      </c>
      <c r="C1981" s="45" t="s">
        <v>2944</v>
      </c>
      <c r="D1981" s="45"/>
      <c r="E1981" s="79" t="s">
        <v>3168</v>
      </c>
      <c r="F1981" s="48"/>
    </row>
    <row r="1982" spans="1:6" x14ac:dyDescent="0.3">
      <c r="A1982" s="45">
        <v>1974</v>
      </c>
      <c r="B1982" s="45" t="s">
        <v>2404</v>
      </c>
      <c r="C1982" s="45" t="s">
        <v>2944</v>
      </c>
      <c r="D1982" s="45"/>
      <c r="E1982" s="79" t="s">
        <v>3168</v>
      </c>
      <c r="F1982" s="48"/>
    </row>
    <row r="1983" spans="1:6" x14ac:dyDescent="0.3">
      <c r="A1983" s="45">
        <v>1975</v>
      </c>
      <c r="B1983" s="45" t="s">
        <v>2406</v>
      </c>
      <c r="C1983" s="45" t="s">
        <v>2944</v>
      </c>
      <c r="D1983" s="45"/>
      <c r="E1983" s="79" t="s">
        <v>3168</v>
      </c>
      <c r="F1983" s="48"/>
    </row>
    <row r="1984" spans="1:6" x14ac:dyDescent="0.3">
      <c r="A1984" s="45">
        <v>1976</v>
      </c>
      <c r="B1984" s="45" t="s">
        <v>2407</v>
      </c>
      <c r="C1984" s="45" t="s">
        <v>2944</v>
      </c>
      <c r="D1984" s="45"/>
      <c r="E1984" s="79" t="s">
        <v>3168</v>
      </c>
      <c r="F1984" s="48"/>
    </row>
    <row r="1985" spans="1:6" x14ac:dyDescent="0.3">
      <c r="A1985" s="45">
        <v>1977</v>
      </c>
      <c r="B1985" s="45" t="s">
        <v>2408</v>
      </c>
      <c r="C1985" s="45" t="s">
        <v>2944</v>
      </c>
      <c r="D1985" s="45"/>
      <c r="E1985" s="79" t="s">
        <v>3168</v>
      </c>
      <c r="F1985" s="48"/>
    </row>
    <row r="1986" spans="1:6" x14ac:dyDescent="0.3">
      <c r="A1986" s="45">
        <v>1978</v>
      </c>
      <c r="B1986" s="45" t="s">
        <v>2409</v>
      </c>
      <c r="C1986" s="45" t="s">
        <v>2944</v>
      </c>
      <c r="D1986" s="45"/>
      <c r="E1986" s="79" t="s">
        <v>3168</v>
      </c>
      <c r="F1986" s="48"/>
    </row>
    <row r="1987" spans="1:6" x14ac:dyDescent="0.3">
      <c r="A1987" s="45">
        <v>1979</v>
      </c>
      <c r="B1987" s="45" t="s">
        <v>2410</v>
      </c>
      <c r="C1987" s="45" t="s">
        <v>2944</v>
      </c>
      <c r="D1987" s="45"/>
      <c r="E1987" s="79" t="s">
        <v>3168</v>
      </c>
      <c r="F1987" s="48"/>
    </row>
    <row r="1988" spans="1:6" x14ac:dyDescent="0.3">
      <c r="A1988" s="45">
        <v>1980</v>
      </c>
      <c r="B1988" s="45" t="s">
        <v>2411</v>
      </c>
      <c r="C1988" s="45" t="s">
        <v>2944</v>
      </c>
      <c r="D1988" s="45"/>
      <c r="E1988" s="79" t="s">
        <v>3168</v>
      </c>
      <c r="F1988" s="48"/>
    </row>
    <row r="1989" spans="1:6" x14ac:dyDescent="0.3">
      <c r="A1989" s="45">
        <v>1981</v>
      </c>
      <c r="B1989" s="45" t="s">
        <v>2412</v>
      </c>
      <c r="C1989" s="45" t="s">
        <v>2944</v>
      </c>
      <c r="D1989" s="45"/>
      <c r="E1989" s="79" t="s">
        <v>3168</v>
      </c>
      <c r="F1989" s="48"/>
    </row>
    <row r="1990" spans="1:6" x14ac:dyDescent="0.3">
      <c r="A1990" s="45">
        <v>1982</v>
      </c>
      <c r="B1990" s="45" t="s">
        <v>2413</v>
      </c>
      <c r="C1990" s="45" t="s">
        <v>2944</v>
      </c>
      <c r="D1990" s="45"/>
      <c r="E1990" s="79" t="s">
        <v>3168</v>
      </c>
      <c r="F1990" s="48"/>
    </row>
    <row r="1991" spans="1:6" x14ac:dyDescent="0.3">
      <c r="A1991" s="45">
        <v>1983</v>
      </c>
      <c r="B1991" s="45" t="s">
        <v>2414</v>
      </c>
      <c r="C1991" s="45" t="s">
        <v>2944</v>
      </c>
      <c r="D1991" s="45"/>
      <c r="E1991" s="79" t="s">
        <v>3168</v>
      </c>
      <c r="F1991" s="48"/>
    </row>
    <row r="1992" spans="1:6" x14ac:dyDescent="0.3">
      <c r="A1992" s="45">
        <v>1984</v>
      </c>
      <c r="B1992" s="45" t="s">
        <v>2415</v>
      </c>
      <c r="C1992" s="45" t="s">
        <v>2944</v>
      </c>
      <c r="D1992" s="45"/>
      <c r="E1992" s="79" t="s">
        <v>3168</v>
      </c>
      <c r="F1992" s="48"/>
    </row>
    <row r="1993" spans="1:6" x14ac:dyDescent="0.3">
      <c r="A1993" s="45">
        <v>1985</v>
      </c>
      <c r="B1993" s="45" t="s">
        <v>2417</v>
      </c>
      <c r="C1993" s="45" t="s">
        <v>2944</v>
      </c>
      <c r="D1993" s="45"/>
      <c r="E1993" s="79" t="s">
        <v>3168</v>
      </c>
      <c r="F1993" s="48"/>
    </row>
    <row r="1994" spans="1:6" x14ac:dyDescent="0.3">
      <c r="A1994" s="45">
        <v>1986</v>
      </c>
      <c r="B1994" s="45" t="s">
        <v>2418</v>
      </c>
      <c r="C1994" s="45" t="s">
        <v>2944</v>
      </c>
      <c r="D1994" s="45"/>
      <c r="E1994" s="79" t="s">
        <v>3168</v>
      </c>
      <c r="F1994" s="48"/>
    </row>
    <row r="1995" spans="1:6" x14ac:dyDescent="0.3">
      <c r="A1995" s="45">
        <v>1987</v>
      </c>
      <c r="B1995" s="45" t="s">
        <v>2420</v>
      </c>
      <c r="C1995" s="45" t="s">
        <v>2944</v>
      </c>
      <c r="D1995" s="45"/>
      <c r="E1995" s="79" t="s">
        <v>3168</v>
      </c>
      <c r="F1995" s="48"/>
    </row>
    <row r="1996" spans="1:6" x14ac:dyDescent="0.3">
      <c r="A1996" s="45">
        <v>1988</v>
      </c>
      <c r="B1996" s="45" t="s">
        <v>2421</v>
      </c>
      <c r="C1996" s="45" t="s">
        <v>2944</v>
      </c>
      <c r="D1996" s="45"/>
      <c r="E1996" s="79" t="s">
        <v>3168</v>
      </c>
      <c r="F1996" s="48"/>
    </row>
    <row r="1997" spans="1:6" x14ac:dyDescent="0.3">
      <c r="A1997" s="45">
        <v>1989</v>
      </c>
      <c r="B1997" s="45" t="s">
        <v>2423</v>
      </c>
      <c r="C1997" s="45" t="s">
        <v>2944</v>
      </c>
      <c r="D1997" s="45"/>
      <c r="E1997" s="79" t="s">
        <v>3168</v>
      </c>
      <c r="F1997" s="48"/>
    </row>
    <row r="1998" spans="1:6" x14ac:dyDescent="0.3">
      <c r="A1998" s="45">
        <v>1990</v>
      </c>
      <c r="B1998" s="45" t="s">
        <v>2422</v>
      </c>
      <c r="C1998" s="45" t="s">
        <v>2944</v>
      </c>
      <c r="D1998" s="45"/>
      <c r="E1998" s="79" t="s">
        <v>3168</v>
      </c>
      <c r="F1998" s="48"/>
    </row>
    <row r="1999" spans="1:6" x14ac:dyDescent="0.3">
      <c r="A1999" s="45">
        <v>1991</v>
      </c>
      <c r="B1999" s="45" t="s">
        <v>2424</v>
      </c>
      <c r="C1999" s="45" t="s">
        <v>2944</v>
      </c>
      <c r="D1999" s="45"/>
      <c r="E1999" s="79" t="s">
        <v>3168</v>
      </c>
      <c r="F1999" s="48"/>
    </row>
    <row r="2000" spans="1:6" x14ac:dyDescent="0.3">
      <c r="A2000" s="45">
        <v>1992</v>
      </c>
      <c r="B2000" s="45" t="s">
        <v>2425</v>
      </c>
      <c r="C2000" s="45" t="s">
        <v>2944</v>
      </c>
      <c r="D2000" s="45"/>
      <c r="E2000" s="79" t="s">
        <v>3168</v>
      </c>
      <c r="F2000" s="48"/>
    </row>
    <row r="2001" spans="1:6" x14ac:dyDescent="0.3">
      <c r="A2001" s="45">
        <v>1993</v>
      </c>
      <c r="B2001" s="45" t="s">
        <v>2426</v>
      </c>
      <c r="C2001" s="45" t="s">
        <v>2944</v>
      </c>
      <c r="D2001" s="45"/>
      <c r="E2001" s="79" t="s">
        <v>3168</v>
      </c>
      <c r="F2001" s="48"/>
    </row>
    <row r="2002" spans="1:6" x14ac:dyDescent="0.3">
      <c r="A2002" s="45">
        <v>1994</v>
      </c>
      <c r="B2002" s="45" t="s">
        <v>2427</v>
      </c>
      <c r="C2002" s="45" t="s">
        <v>2944</v>
      </c>
      <c r="D2002" s="45"/>
      <c r="E2002" s="79" t="s">
        <v>3168</v>
      </c>
      <c r="F2002" s="48"/>
    </row>
    <row r="2003" spans="1:6" x14ac:dyDescent="0.3">
      <c r="A2003" s="45">
        <v>1995</v>
      </c>
      <c r="B2003" s="45" t="s">
        <v>2428</v>
      </c>
      <c r="C2003" s="45" t="s">
        <v>2944</v>
      </c>
      <c r="D2003" s="45"/>
      <c r="E2003" s="79" t="s">
        <v>3168</v>
      </c>
      <c r="F2003" s="48"/>
    </row>
    <row r="2004" spans="1:6" x14ac:dyDescent="0.3">
      <c r="A2004" s="45">
        <v>1996</v>
      </c>
      <c r="B2004" s="45" t="s">
        <v>2429</v>
      </c>
      <c r="C2004" s="45" t="s">
        <v>2944</v>
      </c>
      <c r="D2004" s="45"/>
      <c r="E2004" s="79" t="s">
        <v>3168</v>
      </c>
      <c r="F2004" s="48"/>
    </row>
    <row r="2005" spans="1:6" x14ac:dyDescent="0.3">
      <c r="A2005" s="45">
        <v>1997</v>
      </c>
      <c r="B2005" s="45" t="s">
        <v>2430</v>
      </c>
      <c r="C2005" s="45" t="s">
        <v>2944</v>
      </c>
      <c r="D2005" s="45"/>
      <c r="E2005" s="79" t="s">
        <v>3168</v>
      </c>
      <c r="F2005" s="48"/>
    </row>
    <row r="2006" spans="1:6" x14ac:dyDescent="0.3">
      <c r="A2006" s="45">
        <v>1998</v>
      </c>
      <c r="B2006" s="45" t="s">
        <v>2432</v>
      </c>
      <c r="C2006" s="45" t="s">
        <v>2944</v>
      </c>
      <c r="D2006" s="45"/>
      <c r="E2006" s="79" t="s">
        <v>3168</v>
      </c>
      <c r="F2006" s="48"/>
    </row>
    <row r="2007" spans="1:6" x14ac:dyDescent="0.3">
      <c r="A2007" s="45">
        <v>1999</v>
      </c>
      <c r="B2007" s="45" t="s">
        <v>2434</v>
      </c>
      <c r="C2007" s="45" t="s">
        <v>2944</v>
      </c>
      <c r="D2007" s="45"/>
      <c r="E2007" s="79" t="s">
        <v>3168</v>
      </c>
      <c r="F2007" s="48"/>
    </row>
    <row r="2008" spans="1:6" x14ac:dyDescent="0.3">
      <c r="A2008" s="45">
        <v>2000</v>
      </c>
      <c r="B2008" s="45" t="s">
        <v>2435</v>
      </c>
      <c r="C2008" s="45" t="s">
        <v>2944</v>
      </c>
      <c r="D2008" s="45"/>
      <c r="E2008" s="79" t="s">
        <v>3168</v>
      </c>
      <c r="F2008" s="48"/>
    </row>
    <row r="2009" spans="1:6" x14ac:dyDescent="0.3">
      <c r="A2009" s="45">
        <v>2001</v>
      </c>
      <c r="B2009" s="45" t="s">
        <v>2436</v>
      </c>
      <c r="C2009" s="45" t="s">
        <v>2944</v>
      </c>
      <c r="D2009" s="45"/>
      <c r="E2009" s="79" t="s">
        <v>3168</v>
      </c>
      <c r="F2009" s="48"/>
    </row>
    <row r="2010" spans="1:6" x14ac:dyDescent="0.3">
      <c r="A2010" s="45">
        <v>2002</v>
      </c>
      <c r="B2010" s="45" t="s">
        <v>2437</v>
      </c>
      <c r="C2010" s="45" t="s">
        <v>2944</v>
      </c>
      <c r="D2010" s="45"/>
      <c r="E2010" s="79" t="s">
        <v>3168</v>
      </c>
      <c r="F2010" s="48"/>
    </row>
    <row r="2011" spans="1:6" x14ac:dyDescent="0.3">
      <c r="A2011" s="45">
        <v>2003</v>
      </c>
      <c r="B2011" s="45" t="s">
        <v>2438</v>
      </c>
      <c r="C2011" s="45" t="s">
        <v>2944</v>
      </c>
      <c r="D2011" s="45"/>
      <c r="E2011" s="79" t="s">
        <v>3168</v>
      </c>
      <c r="F2011" s="48"/>
    </row>
    <row r="2012" spans="1:6" x14ac:dyDescent="0.3">
      <c r="A2012" s="45">
        <v>2004</v>
      </c>
      <c r="B2012" s="45" t="s">
        <v>2439</v>
      </c>
      <c r="C2012" s="45" t="s">
        <v>2944</v>
      </c>
      <c r="D2012" s="45"/>
      <c r="E2012" s="79" t="s">
        <v>3168</v>
      </c>
      <c r="F2012" s="48"/>
    </row>
    <row r="2013" spans="1:6" x14ac:dyDescent="0.3">
      <c r="A2013" s="45">
        <v>2005</v>
      </c>
      <c r="B2013" s="45" t="s">
        <v>2440</v>
      </c>
      <c r="C2013" s="45" t="s">
        <v>2944</v>
      </c>
      <c r="D2013" s="45"/>
      <c r="E2013" s="79" t="s">
        <v>3168</v>
      </c>
      <c r="F2013" s="48"/>
    </row>
    <row r="2014" spans="1:6" x14ac:dyDescent="0.3">
      <c r="A2014" s="45">
        <v>2006</v>
      </c>
      <c r="B2014" s="45" t="s">
        <v>2441</v>
      </c>
      <c r="C2014" s="45" t="s">
        <v>2944</v>
      </c>
      <c r="D2014" s="45"/>
      <c r="E2014" s="79" t="s">
        <v>3168</v>
      </c>
      <c r="F2014" s="48"/>
    </row>
    <row r="2015" spans="1:6" x14ac:dyDescent="0.3">
      <c r="A2015" s="45">
        <v>2007</v>
      </c>
      <c r="B2015" s="45" t="s">
        <v>1897</v>
      </c>
      <c r="C2015" s="45" t="s">
        <v>2944</v>
      </c>
      <c r="D2015" s="45"/>
      <c r="E2015" s="79" t="s">
        <v>3168</v>
      </c>
      <c r="F2015" s="48"/>
    </row>
    <row r="2016" spans="1:6" x14ac:dyDescent="0.3">
      <c r="A2016" s="45">
        <v>2008</v>
      </c>
      <c r="B2016" s="45" t="s">
        <v>1898</v>
      </c>
      <c r="C2016" s="45" t="s">
        <v>2944</v>
      </c>
      <c r="D2016" s="45"/>
      <c r="E2016" s="79" t="s">
        <v>3168</v>
      </c>
      <c r="F2016" s="48"/>
    </row>
    <row r="2017" spans="1:6" x14ac:dyDescent="0.3">
      <c r="A2017" s="45">
        <v>2009</v>
      </c>
      <c r="B2017" s="45" t="s">
        <v>2442</v>
      </c>
      <c r="C2017" s="45" t="s">
        <v>2944</v>
      </c>
      <c r="D2017" s="45"/>
      <c r="E2017" s="79" t="s">
        <v>3168</v>
      </c>
      <c r="F2017" s="48"/>
    </row>
    <row r="2018" spans="1:6" x14ac:dyDescent="0.3">
      <c r="A2018" s="45">
        <v>2010</v>
      </c>
      <c r="B2018" s="45" t="s">
        <v>2443</v>
      </c>
      <c r="C2018" s="45" t="s">
        <v>2944</v>
      </c>
      <c r="D2018" s="45"/>
      <c r="E2018" s="79" t="s">
        <v>3168</v>
      </c>
      <c r="F2018" s="48"/>
    </row>
    <row r="2019" spans="1:6" x14ac:dyDescent="0.3">
      <c r="A2019" s="45">
        <v>2011</v>
      </c>
      <c r="B2019" s="45" t="s">
        <v>1899</v>
      </c>
      <c r="C2019" s="45" t="s">
        <v>2944</v>
      </c>
      <c r="D2019" s="45"/>
      <c r="E2019" s="79" t="s">
        <v>3168</v>
      </c>
      <c r="F2019" s="48"/>
    </row>
    <row r="2020" spans="1:6" x14ac:dyDescent="0.3">
      <c r="A2020" s="45">
        <v>2012</v>
      </c>
      <c r="B2020" s="45" t="s">
        <v>2444</v>
      </c>
      <c r="C2020" s="45" t="s">
        <v>2944</v>
      </c>
      <c r="D2020" s="45"/>
      <c r="E2020" s="79" t="s">
        <v>3168</v>
      </c>
      <c r="F2020" s="48"/>
    </row>
    <row r="2021" spans="1:6" x14ac:dyDescent="0.3">
      <c r="A2021" s="45">
        <v>2013</v>
      </c>
      <c r="B2021" s="45" t="s">
        <v>2445</v>
      </c>
      <c r="C2021" s="45" t="s">
        <v>2944</v>
      </c>
      <c r="D2021" s="45"/>
      <c r="E2021" s="79" t="s">
        <v>3168</v>
      </c>
      <c r="F2021" s="48"/>
    </row>
    <row r="2022" spans="1:6" x14ac:dyDescent="0.3">
      <c r="A2022" s="45">
        <v>2014</v>
      </c>
      <c r="B2022" s="45" t="s">
        <v>2446</v>
      </c>
      <c r="C2022" s="45" t="s">
        <v>2944</v>
      </c>
      <c r="D2022" s="45"/>
      <c r="E2022" s="79" t="s">
        <v>3168</v>
      </c>
      <c r="F2022" s="48"/>
    </row>
    <row r="2023" spans="1:6" x14ac:dyDescent="0.3">
      <c r="A2023" s="45">
        <v>2015</v>
      </c>
      <c r="B2023" s="45" t="s">
        <v>2447</v>
      </c>
      <c r="C2023" s="45" t="s">
        <v>2944</v>
      </c>
      <c r="D2023" s="45"/>
      <c r="E2023" s="79" t="s">
        <v>3168</v>
      </c>
      <c r="F2023" s="48"/>
    </row>
    <row r="2024" spans="1:6" x14ac:dyDescent="0.3">
      <c r="A2024" s="45">
        <v>2016</v>
      </c>
      <c r="B2024" s="45" t="s">
        <v>2448</v>
      </c>
      <c r="C2024" s="45" t="s">
        <v>2944</v>
      </c>
      <c r="D2024" s="45"/>
      <c r="E2024" s="79" t="s">
        <v>3168</v>
      </c>
      <c r="F2024" s="48"/>
    </row>
    <row r="2025" spans="1:6" x14ac:dyDescent="0.3">
      <c r="A2025" s="45">
        <v>2017</v>
      </c>
      <c r="B2025" s="45" t="s">
        <v>2450</v>
      </c>
      <c r="C2025" s="45" t="s">
        <v>2944</v>
      </c>
      <c r="D2025" s="45"/>
      <c r="E2025" s="79" t="s">
        <v>3168</v>
      </c>
      <c r="F2025" s="48"/>
    </row>
    <row r="2026" spans="1:6" x14ac:dyDescent="0.3">
      <c r="A2026" s="45">
        <v>2018</v>
      </c>
      <c r="B2026" s="45" t="s">
        <v>2451</v>
      </c>
      <c r="C2026" s="45" t="s">
        <v>2944</v>
      </c>
      <c r="D2026" s="45"/>
      <c r="E2026" s="79" t="s">
        <v>3168</v>
      </c>
      <c r="F2026" s="48"/>
    </row>
    <row r="2027" spans="1:6" x14ac:dyDescent="0.3">
      <c r="A2027" s="45">
        <v>2019</v>
      </c>
      <c r="B2027" s="45" t="s">
        <v>2452</v>
      </c>
      <c r="C2027" s="45" t="s">
        <v>2944</v>
      </c>
      <c r="D2027" s="45"/>
      <c r="E2027" s="79" t="s">
        <v>3168</v>
      </c>
      <c r="F2027" s="48"/>
    </row>
    <row r="2028" spans="1:6" x14ac:dyDescent="0.3">
      <c r="A2028" s="45">
        <v>2020</v>
      </c>
      <c r="B2028" s="45" t="s">
        <v>2453</v>
      </c>
      <c r="C2028" s="45" t="s">
        <v>2944</v>
      </c>
      <c r="D2028" s="45"/>
      <c r="E2028" s="79" t="s">
        <v>3168</v>
      </c>
      <c r="F2028" s="48"/>
    </row>
    <row r="2029" spans="1:6" x14ac:dyDescent="0.3">
      <c r="A2029" s="45">
        <v>2021</v>
      </c>
      <c r="B2029" s="45" t="s">
        <v>2454</v>
      </c>
      <c r="C2029" s="45" t="s">
        <v>2944</v>
      </c>
      <c r="D2029" s="45"/>
      <c r="E2029" s="79" t="s">
        <v>3168</v>
      </c>
      <c r="F2029" s="48"/>
    </row>
    <row r="2030" spans="1:6" x14ac:dyDescent="0.3">
      <c r="A2030" s="45">
        <v>2022</v>
      </c>
      <c r="B2030" s="45" t="s">
        <v>2455</v>
      </c>
      <c r="C2030" s="45" t="s">
        <v>2944</v>
      </c>
      <c r="D2030" s="45"/>
      <c r="E2030" s="79" t="s">
        <v>3168</v>
      </c>
      <c r="F2030" s="48"/>
    </row>
    <row r="2031" spans="1:6" x14ac:dyDescent="0.3">
      <c r="A2031" s="45">
        <v>2023</v>
      </c>
      <c r="B2031" s="45" t="s">
        <v>2457</v>
      </c>
      <c r="C2031" s="45" t="s">
        <v>2944</v>
      </c>
      <c r="D2031" s="45"/>
      <c r="E2031" s="79" t="s">
        <v>3168</v>
      </c>
      <c r="F2031" s="48"/>
    </row>
    <row r="2032" spans="1:6" x14ac:dyDescent="0.3">
      <c r="A2032" s="45">
        <v>2024</v>
      </c>
      <c r="B2032" s="45" t="s">
        <v>2458</v>
      </c>
      <c r="C2032" s="45" t="s">
        <v>2944</v>
      </c>
      <c r="D2032" s="45"/>
      <c r="E2032" s="79" t="s">
        <v>3168</v>
      </c>
      <c r="F2032" s="48"/>
    </row>
    <row r="2033" spans="1:6" x14ac:dyDescent="0.3">
      <c r="A2033" s="45">
        <v>2025</v>
      </c>
      <c r="B2033" s="45" t="s">
        <v>2459</v>
      </c>
      <c r="C2033" s="45" t="s">
        <v>2944</v>
      </c>
      <c r="D2033" s="45"/>
      <c r="E2033" s="79" t="s">
        <v>3168</v>
      </c>
      <c r="F2033" s="48"/>
    </row>
    <row r="2034" spans="1:6" x14ac:dyDescent="0.3">
      <c r="A2034" s="45">
        <v>2026</v>
      </c>
      <c r="B2034" s="45" t="s">
        <v>2460</v>
      </c>
      <c r="C2034" s="45" t="s">
        <v>2944</v>
      </c>
      <c r="D2034" s="45"/>
      <c r="E2034" s="79" t="s">
        <v>3168</v>
      </c>
      <c r="F2034" s="48"/>
    </row>
    <row r="2035" spans="1:6" x14ac:dyDescent="0.3">
      <c r="A2035" s="45">
        <v>2027</v>
      </c>
      <c r="B2035" s="45" t="s">
        <v>2461</v>
      </c>
      <c r="C2035" s="45" t="s">
        <v>2944</v>
      </c>
      <c r="D2035" s="45"/>
      <c r="E2035" s="79" t="s">
        <v>3168</v>
      </c>
      <c r="F2035" s="48"/>
    </row>
    <row r="2036" spans="1:6" x14ac:dyDescent="0.3">
      <c r="A2036" s="45">
        <v>2028</v>
      </c>
      <c r="B2036" s="45" t="s">
        <v>2462</v>
      </c>
      <c r="C2036" s="45" t="s">
        <v>2944</v>
      </c>
      <c r="D2036" s="45"/>
      <c r="E2036" s="79" t="s">
        <v>3168</v>
      </c>
      <c r="F2036" s="48"/>
    </row>
    <row r="2037" spans="1:6" x14ac:dyDescent="0.3">
      <c r="A2037" s="45">
        <v>2029</v>
      </c>
      <c r="B2037" s="45" t="s">
        <v>2463</v>
      </c>
      <c r="C2037" s="45" t="s">
        <v>2944</v>
      </c>
      <c r="D2037" s="45"/>
      <c r="E2037" s="79" t="s">
        <v>3168</v>
      </c>
      <c r="F2037" s="48"/>
    </row>
    <row r="2038" spans="1:6" x14ac:dyDescent="0.3">
      <c r="A2038" s="45">
        <v>2030</v>
      </c>
      <c r="B2038" s="45" t="s">
        <v>2464</v>
      </c>
      <c r="C2038" s="45" t="s">
        <v>2944</v>
      </c>
      <c r="D2038" s="45"/>
      <c r="E2038" s="79" t="s">
        <v>3168</v>
      </c>
      <c r="F2038" s="48"/>
    </row>
    <row r="2039" spans="1:6" x14ac:dyDescent="0.3">
      <c r="A2039" s="45">
        <v>2031</v>
      </c>
      <c r="B2039" s="45" t="s">
        <v>2466</v>
      </c>
      <c r="C2039" s="45" t="s">
        <v>2944</v>
      </c>
      <c r="D2039" s="45"/>
      <c r="E2039" s="79" t="s">
        <v>3168</v>
      </c>
      <c r="F2039" s="48"/>
    </row>
    <row r="2040" spans="1:6" x14ac:dyDescent="0.3">
      <c r="A2040" s="45">
        <v>2032</v>
      </c>
      <c r="B2040" s="45" t="s">
        <v>2467</v>
      </c>
      <c r="C2040" s="45" t="s">
        <v>2944</v>
      </c>
      <c r="D2040" s="45"/>
      <c r="E2040" s="79" t="s">
        <v>3168</v>
      </c>
      <c r="F2040" s="48"/>
    </row>
    <row r="2041" spans="1:6" x14ac:dyDescent="0.3">
      <c r="A2041" s="45">
        <v>2033</v>
      </c>
      <c r="B2041" s="45" t="s">
        <v>2468</v>
      </c>
      <c r="C2041" s="45" t="s">
        <v>2944</v>
      </c>
      <c r="D2041" s="45"/>
      <c r="E2041" s="79" t="s">
        <v>3168</v>
      </c>
      <c r="F2041" s="48"/>
    </row>
    <row r="2042" spans="1:6" x14ac:dyDescent="0.3">
      <c r="A2042" s="45">
        <v>2034</v>
      </c>
      <c r="B2042" s="45" t="s">
        <v>2469</v>
      </c>
      <c r="C2042" s="45" t="s">
        <v>2944</v>
      </c>
      <c r="D2042" s="45"/>
      <c r="E2042" s="79" t="s">
        <v>3168</v>
      </c>
      <c r="F2042" s="48"/>
    </row>
    <row r="2043" spans="1:6" x14ac:dyDescent="0.3">
      <c r="A2043" s="45">
        <v>2035</v>
      </c>
      <c r="B2043" s="45" t="s">
        <v>1903</v>
      </c>
      <c r="C2043" s="45" t="s">
        <v>2944</v>
      </c>
      <c r="D2043" s="45"/>
      <c r="E2043" s="79" t="s">
        <v>3168</v>
      </c>
      <c r="F2043" s="48"/>
    </row>
    <row r="2044" spans="1:6" x14ac:dyDescent="0.3">
      <c r="A2044" s="45">
        <v>2036</v>
      </c>
      <c r="B2044" s="45" t="s">
        <v>2470</v>
      </c>
      <c r="C2044" s="45" t="s">
        <v>2944</v>
      </c>
      <c r="D2044" s="45"/>
      <c r="E2044" s="79" t="s">
        <v>3168</v>
      </c>
      <c r="F2044" s="48"/>
    </row>
    <row r="2045" spans="1:6" x14ac:dyDescent="0.3">
      <c r="A2045" s="45">
        <v>2037</v>
      </c>
      <c r="B2045" s="45" t="s">
        <v>2471</v>
      </c>
      <c r="C2045" s="45" t="s">
        <v>2944</v>
      </c>
      <c r="D2045" s="45"/>
      <c r="E2045" s="79" t="s">
        <v>3168</v>
      </c>
      <c r="F2045" s="48"/>
    </row>
    <row r="2046" spans="1:6" x14ac:dyDescent="0.3">
      <c r="A2046" s="45">
        <v>2038</v>
      </c>
      <c r="B2046" s="45" t="s">
        <v>2472</v>
      </c>
      <c r="C2046" s="45" t="s">
        <v>2944</v>
      </c>
      <c r="D2046" s="45"/>
      <c r="E2046" s="79" t="s">
        <v>3168</v>
      </c>
      <c r="F2046" s="48"/>
    </row>
    <row r="2047" spans="1:6" x14ac:dyDescent="0.3">
      <c r="A2047" s="45">
        <v>2039</v>
      </c>
      <c r="B2047" s="45" t="s">
        <v>1904</v>
      </c>
      <c r="C2047" s="45" t="s">
        <v>2944</v>
      </c>
      <c r="D2047" s="45"/>
      <c r="E2047" s="79" t="s">
        <v>3168</v>
      </c>
      <c r="F2047" s="48"/>
    </row>
    <row r="2048" spans="1:6" x14ac:dyDescent="0.3">
      <c r="A2048" s="45">
        <v>2040</v>
      </c>
      <c r="B2048" s="45" t="s">
        <v>2473</v>
      </c>
      <c r="C2048" s="45" t="s">
        <v>2944</v>
      </c>
      <c r="D2048" s="45"/>
      <c r="E2048" s="79" t="s">
        <v>3168</v>
      </c>
      <c r="F2048" s="48"/>
    </row>
    <row r="2049" spans="1:6" x14ac:dyDescent="0.3">
      <c r="A2049" s="45">
        <v>2041</v>
      </c>
      <c r="B2049" s="45" t="s">
        <v>2475</v>
      </c>
      <c r="C2049" s="45" t="s">
        <v>2944</v>
      </c>
      <c r="D2049" s="45"/>
      <c r="E2049" s="79" t="s">
        <v>3168</v>
      </c>
      <c r="F2049" s="48"/>
    </row>
    <row r="2050" spans="1:6" x14ac:dyDescent="0.3">
      <c r="A2050" s="45">
        <v>2042</v>
      </c>
      <c r="B2050" s="45" t="s">
        <v>2476</v>
      </c>
      <c r="C2050" s="45" t="s">
        <v>2944</v>
      </c>
      <c r="D2050" s="45"/>
      <c r="E2050" s="79" t="s">
        <v>3168</v>
      </c>
      <c r="F2050" s="48"/>
    </row>
    <row r="2051" spans="1:6" x14ac:dyDescent="0.3">
      <c r="A2051" s="45">
        <v>2043</v>
      </c>
      <c r="B2051" s="45" t="s">
        <v>2477</v>
      </c>
      <c r="C2051" s="45" t="s">
        <v>2944</v>
      </c>
      <c r="D2051" s="45"/>
      <c r="E2051" s="79" t="s">
        <v>3168</v>
      </c>
      <c r="F2051" s="48"/>
    </row>
    <row r="2052" spans="1:6" x14ac:dyDescent="0.3">
      <c r="A2052" s="45">
        <v>2044</v>
      </c>
      <c r="B2052" s="45" t="s">
        <v>2478</v>
      </c>
      <c r="C2052" s="45" t="s">
        <v>2944</v>
      </c>
      <c r="D2052" s="45"/>
      <c r="E2052" s="79" t="s">
        <v>3168</v>
      </c>
      <c r="F2052" s="48"/>
    </row>
    <row r="2053" spans="1:6" x14ac:dyDescent="0.3">
      <c r="A2053" s="45">
        <v>2045</v>
      </c>
      <c r="B2053" s="45" t="s">
        <v>2479</v>
      </c>
      <c r="C2053" s="45" t="s">
        <v>2944</v>
      </c>
      <c r="D2053" s="45"/>
      <c r="E2053" s="79" t="s">
        <v>3168</v>
      </c>
      <c r="F2053" s="48"/>
    </row>
    <row r="2054" spans="1:6" x14ac:dyDescent="0.3">
      <c r="A2054" s="45">
        <v>2046</v>
      </c>
      <c r="B2054" s="45" t="s">
        <v>2480</v>
      </c>
      <c r="C2054" s="45" t="s">
        <v>2944</v>
      </c>
      <c r="D2054" s="45"/>
      <c r="E2054" s="79" t="s">
        <v>3168</v>
      </c>
      <c r="F2054" s="48"/>
    </row>
    <row r="2055" spans="1:6" x14ac:dyDescent="0.3">
      <c r="A2055" s="45">
        <v>2047</v>
      </c>
      <c r="B2055" s="45" t="s">
        <v>2481</v>
      </c>
      <c r="C2055" s="45" t="s">
        <v>2944</v>
      </c>
      <c r="D2055" s="45"/>
      <c r="E2055" s="79" t="s">
        <v>3168</v>
      </c>
      <c r="F2055" s="48"/>
    </row>
    <row r="2056" spans="1:6" x14ac:dyDescent="0.3">
      <c r="A2056" s="45">
        <v>2048</v>
      </c>
      <c r="B2056" s="45" t="s">
        <v>2482</v>
      </c>
      <c r="C2056" s="45" t="s">
        <v>2944</v>
      </c>
      <c r="D2056" s="45"/>
      <c r="E2056" s="79" t="s">
        <v>3168</v>
      </c>
      <c r="F2056" s="48"/>
    </row>
    <row r="2057" spans="1:6" x14ac:dyDescent="0.3">
      <c r="A2057" s="45">
        <v>2049</v>
      </c>
      <c r="B2057" s="45" t="s">
        <v>2483</v>
      </c>
      <c r="C2057" s="45" t="s">
        <v>2944</v>
      </c>
      <c r="D2057" s="45"/>
      <c r="E2057" s="79" t="s">
        <v>3168</v>
      </c>
      <c r="F2057" s="48"/>
    </row>
    <row r="2058" spans="1:6" x14ac:dyDescent="0.3">
      <c r="A2058" s="45">
        <v>2050</v>
      </c>
      <c r="B2058" s="45" t="s">
        <v>2484</v>
      </c>
      <c r="C2058" s="45" t="s">
        <v>2944</v>
      </c>
      <c r="D2058" s="45"/>
      <c r="E2058" s="79" t="s">
        <v>3168</v>
      </c>
      <c r="F2058" s="48"/>
    </row>
    <row r="2059" spans="1:6" x14ac:dyDescent="0.3">
      <c r="A2059" s="45">
        <v>2051</v>
      </c>
      <c r="B2059" s="45" t="s">
        <v>2485</v>
      </c>
      <c r="C2059" s="45" t="s">
        <v>2944</v>
      </c>
      <c r="D2059" s="45"/>
      <c r="E2059" s="79" t="s">
        <v>3168</v>
      </c>
      <c r="F2059" s="48"/>
    </row>
    <row r="2060" spans="1:6" x14ac:dyDescent="0.3">
      <c r="A2060" s="45">
        <v>2052</v>
      </c>
      <c r="B2060" s="45" t="s">
        <v>2486</v>
      </c>
      <c r="C2060" s="45" t="s">
        <v>2944</v>
      </c>
      <c r="D2060" s="45"/>
      <c r="E2060" s="79" t="s">
        <v>3168</v>
      </c>
      <c r="F2060" s="48"/>
    </row>
    <row r="2061" spans="1:6" x14ac:dyDescent="0.3">
      <c r="A2061" s="45">
        <v>2053</v>
      </c>
      <c r="B2061" s="45" t="s">
        <v>2487</v>
      </c>
      <c r="C2061" s="45" t="s">
        <v>2944</v>
      </c>
      <c r="D2061" s="45"/>
      <c r="E2061" s="79" t="s">
        <v>3168</v>
      </c>
      <c r="F2061" s="48"/>
    </row>
    <row r="2062" spans="1:6" x14ac:dyDescent="0.3">
      <c r="A2062" s="45">
        <v>2054</v>
      </c>
      <c r="B2062" s="45" t="s">
        <v>2488</v>
      </c>
      <c r="C2062" s="45" t="s">
        <v>2944</v>
      </c>
      <c r="D2062" s="45"/>
      <c r="E2062" s="79" t="s">
        <v>3168</v>
      </c>
      <c r="F2062" s="48"/>
    </row>
    <row r="2063" spans="1:6" x14ac:dyDescent="0.3">
      <c r="A2063" s="45">
        <v>2055</v>
      </c>
      <c r="B2063" s="45" t="s">
        <v>2489</v>
      </c>
      <c r="C2063" s="45" t="s">
        <v>2944</v>
      </c>
      <c r="D2063" s="45"/>
      <c r="E2063" s="79" t="s">
        <v>3168</v>
      </c>
      <c r="F2063" s="48"/>
    </row>
    <row r="2064" spans="1:6" x14ac:dyDescent="0.3">
      <c r="A2064" s="45">
        <v>2056</v>
      </c>
      <c r="B2064" s="45" t="s">
        <v>2490</v>
      </c>
      <c r="C2064" s="45" t="s">
        <v>2944</v>
      </c>
      <c r="D2064" s="45"/>
      <c r="E2064" s="79" t="s">
        <v>3168</v>
      </c>
      <c r="F2064" s="48"/>
    </row>
    <row r="2065" spans="1:6" x14ac:dyDescent="0.3">
      <c r="A2065" s="45">
        <v>2057</v>
      </c>
      <c r="B2065" s="45" t="s">
        <v>2491</v>
      </c>
      <c r="C2065" s="45" t="s">
        <v>2944</v>
      </c>
      <c r="D2065" s="45"/>
      <c r="E2065" s="79" t="s">
        <v>3168</v>
      </c>
      <c r="F2065" s="48"/>
    </row>
    <row r="2066" spans="1:6" x14ac:dyDescent="0.3">
      <c r="A2066" s="45">
        <v>2058</v>
      </c>
      <c r="B2066" s="45" t="s">
        <v>2492</v>
      </c>
      <c r="C2066" s="45" t="s">
        <v>2944</v>
      </c>
      <c r="D2066" s="45"/>
      <c r="E2066" s="79" t="s">
        <v>3168</v>
      </c>
      <c r="F2066" s="48"/>
    </row>
    <row r="2067" spans="1:6" x14ac:dyDescent="0.3">
      <c r="A2067" s="45">
        <v>2059</v>
      </c>
      <c r="B2067" s="45" t="s">
        <v>2493</v>
      </c>
      <c r="C2067" s="45" t="s">
        <v>2944</v>
      </c>
      <c r="D2067" s="45"/>
      <c r="E2067" s="79" t="s">
        <v>3168</v>
      </c>
      <c r="F2067" s="48"/>
    </row>
    <row r="2068" spans="1:6" x14ac:dyDescent="0.3">
      <c r="A2068" s="45">
        <v>2060</v>
      </c>
      <c r="B2068" s="45" t="s">
        <v>2494</v>
      </c>
      <c r="C2068" s="45" t="s">
        <v>2944</v>
      </c>
      <c r="D2068" s="45"/>
      <c r="E2068" s="79" t="s">
        <v>3168</v>
      </c>
      <c r="F2068" s="48"/>
    </row>
    <row r="2069" spans="1:6" x14ac:dyDescent="0.3">
      <c r="A2069" s="45">
        <v>2061</v>
      </c>
      <c r="B2069" s="45" t="s">
        <v>1905</v>
      </c>
      <c r="C2069" s="45" t="s">
        <v>2944</v>
      </c>
      <c r="D2069" s="45"/>
      <c r="E2069" s="79" t="s">
        <v>3168</v>
      </c>
      <c r="F2069" s="48"/>
    </row>
    <row r="2070" spans="1:6" x14ac:dyDescent="0.3">
      <c r="A2070" s="45">
        <v>2062</v>
      </c>
      <c r="B2070" s="45" t="s">
        <v>2495</v>
      </c>
      <c r="C2070" s="45" t="s">
        <v>2944</v>
      </c>
      <c r="D2070" s="45"/>
      <c r="E2070" s="79" t="s">
        <v>3168</v>
      </c>
      <c r="F2070" s="48"/>
    </row>
    <row r="2071" spans="1:6" x14ac:dyDescent="0.3">
      <c r="A2071" s="45">
        <v>2063</v>
      </c>
      <c r="B2071" s="45" t="s">
        <v>2496</v>
      </c>
      <c r="C2071" s="45" t="s">
        <v>2944</v>
      </c>
      <c r="D2071" s="45"/>
      <c r="E2071" s="79" t="s">
        <v>3168</v>
      </c>
      <c r="F2071" s="48"/>
    </row>
    <row r="2072" spans="1:6" x14ac:dyDescent="0.3">
      <c r="A2072" s="45">
        <v>2064</v>
      </c>
      <c r="B2072" s="45" t="s">
        <v>2497</v>
      </c>
      <c r="C2072" s="45" t="s">
        <v>2944</v>
      </c>
      <c r="D2072" s="45"/>
      <c r="E2072" s="79" t="s">
        <v>3168</v>
      </c>
      <c r="F2072" s="48"/>
    </row>
    <row r="2073" spans="1:6" x14ac:dyDescent="0.3">
      <c r="A2073" s="45">
        <v>2065</v>
      </c>
      <c r="B2073" s="45" t="s">
        <v>2498</v>
      </c>
      <c r="C2073" s="45" t="s">
        <v>2944</v>
      </c>
      <c r="D2073" s="45"/>
      <c r="E2073" s="79" t="s">
        <v>3168</v>
      </c>
      <c r="F2073" s="48"/>
    </row>
    <row r="2074" spans="1:6" x14ac:dyDescent="0.3">
      <c r="A2074" s="45">
        <v>2066</v>
      </c>
      <c r="B2074" s="45" t="s">
        <v>2499</v>
      </c>
      <c r="C2074" s="45" t="s">
        <v>2944</v>
      </c>
      <c r="D2074" s="45"/>
      <c r="E2074" s="79" t="s">
        <v>3168</v>
      </c>
      <c r="F2074" s="48"/>
    </row>
    <row r="2075" spans="1:6" x14ac:dyDescent="0.3">
      <c r="A2075" s="45">
        <v>2067</v>
      </c>
      <c r="B2075" s="45" t="s">
        <v>2500</v>
      </c>
      <c r="C2075" s="45" t="s">
        <v>2944</v>
      </c>
      <c r="D2075" s="45"/>
      <c r="E2075" s="79" t="s">
        <v>3168</v>
      </c>
      <c r="F2075" s="48"/>
    </row>
    <row r="2076" spans="1:6" x14ac:dyDescent="0.3">
      <c r="A2076" s="45">
        <v>2068</v>
      </c>
      <c r="B2076" s="45" t="s">
        <v>2501</v>
      </c>
      <c r="C2076" s="45" t="s">
        <v>2944</v>
      </c>
      <c r="D2076" s="45"/>
      <c r="E2076" s="79" t="s">
        <v>3168</v>
      </c>
      <c r="F2076" s="48"/>
    </row>
    <row r="2077" spans="1:6" x14ac:dyDescent="0.3">
      <c r="A2077" s="45">
        <v>2069</v>
      </c>
      <c r="B2077" s="45" t="s">
        <v>1907</v>
      </c>
      <c r="C2077" s="45" t="s">
        <v>2944</v>
      </c>
      <c r="D2077" s="45"/>
      <c r="E2077" s="79" t="s">
        <v>3168</v>
      </c>
      <c r="F2077" s="48"/>
    </row>
    <row r="2078" spans="1:6" x14ac:dyDescent="0.3">
      <c r="A2078" s="45">
        <v>2070</v>
      </c>
      <c r="B2078" s="45" t="s">
        <v>2502</v>
      </c>
      <c r="C2078" s="45" t="s">
        <v>2944</v>
      </c>
      <c r="D2078" s="45"/>
      <c r="E2078" s="79" t="s">
        <v>3168</v>
      </c>
      <c r="F2078" s="48"/>
    </row>
    <row r="2079" spans="1:6" x14ac:dyDescent="0.3">
      <c r="A2079" s="45">
        <v>2071</v>
      </c>
      <c r="B2079" s="45" t="s">
        <v>2504</v>
      </c>
      <c r="C2079" s="45" t="s">
        <v>2944</v>
      </c>
      <c r="D2079" s="45"/>
      <c r="E2079" s="79" t="s">
        <v>3168</v>
      </c>
      <c r="F2079" s="48"/>
    </row>
    <row r="2080" spans="1:6" x14ac:dyDescent="0.3">
      <c r="A2080" s="45">
        <v>2072</v>
      </c>
      <c r="B2080" s="45" t="s">
        <v>2503</v>
      </c>
      <c r="C2080" s="45" t="s">
        <v>2944</v>
      </c>
      <c r="D2080" s="45"/>
      <c r="E2080" s="79" t="s">
        <v>3168</v>
      </c>
      <c r="F2080" s="48"/>
    </row>
    <row r="2081" spans="1:6" x14ac:dyDescent="0.3">
      <c r="A2081" s="45">
        <v>2073</v>
      </c>
      <c r="B2081" s="45" t="s">
        <v>2505</v>
      </c>
      <c r="C2081" s="45" t="s">
        <v>2944</v>
      </c>
      <c r="D2081" s="45"/>
      <c r="E2081" s="79" t="s">
        <v>3168</v>
      </c>
      <c r="F2081" s="48"/>
    </row>
    <row r="2082" spans="1:6" x14ac:dyDescent="0.3">
      <c r="A2082" s="45">
        <v>2074</v>
      </c>
      <c r="B2082" s="45" t="s">
        <v>1908</v>
      </c>
      <c r="C2082" s="45" t="s">
        <v>2944</v>
      </c>
      <c r="D2082" s="45"/>
      <c r="E2082" s="79" t="s">
        <v>3168</v>
      </c>
      <c r="F2082" s="48"/>
    </row>
    <row r="2083" spans="1:6" x14ac:dyDescent="0.3">
      <c r="A2083" s="45">
        <v>2075</v>
      </c>
      <c r="B2083" s="45" t="s">
        <v>2506</v>
      </c>
      <c r="C2083" s="45" t="s">
        <v>2944</v>
      </c>
      <c r="D2083" s="45"/>
      <c r="E2083" s="79" t="s">
        <v>3168</v>
      </c>
      <c r="F2083" s="48"/>
    </row>
    <row r="2084" spans="1:6" x14ac:dyDescent="0.3">
      <c r="A2084" s="45">
        <v>2076</v>
      </c>
      <c r="B2084" s="45" t="s">
        <v>2507</v>
      </c>
      <c r="C2084" s="45" t="s">
        <v>2944</v>
      </c>
      <c r="D2084" s="45"/>
      <c r="E2084" s="79" t="s">
        <v>3168</v>
      </c>
      <c r="F2084" s="48"/>
    </row>
    <row r="2085" spans="1:6" x14ac:dyDescent="0.3">
      <c r="A2085" s="45">
        <v>2077</v>
      </c>
      <c r="B2085" s="45" t="s">
        <v>2508</v>
      </c>
      <c r="C2085" s="45" t="s">
        <v>2944</v>
      </c>
      <c r="D2085" s="45"/>
      <c r="E2085" s="79" t="s">
        <v>3168</v>
      </c>
      <c r="F2085" s="48"/>
    </row>
    <row r="2086" spans="1:6" x14ac:dyDescent="0.3">
      <c r="A2086" s="45">
        <v>2078</v>
      </c>
      <c r="B2086" s="45" t="s">
        <v>2509</v>
      </c>
      <c r="C2086" s="45" t="s">
        <v>2944</v>
      </c>
      <c r="D2086" s="45"/>
      <c r="E2086" s="79" t="s">
        <v>3168</v>
      </c>
      <c r="F2086" s="48"/>
    </row>
    <row r="2087" spans="1:6" x14ac:dyDescent="0.3">
      <c r="A2087" s="45">
        <v>2079</v>
      </c>
      <c r="B2087" s="45" t="s">
        <v>2510</v>
      </c>
      <c r="C2087" s="45" t="s">
        <v>2944</v>
      </c>
      <c r="D2087" s="45"/>
      <c r="E2087" s="79" t="s">
        <v>3168</v>
      </c>
      <c r="F2087" s="48"/>
    </row>
    <row r="2088" spans="1:6" x14ac:dyDescent="0.3">
      <c r="A2088" s="45">
        <v>2080</v>
      </c>
      <c r="B2088" s="45" t="s">
        <v>2511</v>
      </c>
      <c r="C2088" s="45" t="s">
        <v>2944</v>
      </c>
      <c r="D2088" s="45"/>
      <c r="E2088" s="79" t="s">
        <v>3168</v>
      </c>
      <c r="F2088" s="48"/>
    </row>
    <row r="2089" spans="1:6" x14ac:dyDescent="0.3">
      <c r="A2089" s="45">
        <v>2081</v>
      </c>
      <c r="B2089" s="45" t="s">
        <v>2512</v>
      </c>
      <c r="C2089" s="45" t="s">
        <v>2944</v>
      </c>
      <c r="D2089" s="45"/>
      <c r="E2089" s="79" t="s">
        <v>3168</v>
      </c>
      <c r="F2089" s="48"/>
    </row>
    <row r="2090" spans="1:6" x14ac:dyDescent="0.3">
      <c r="A2090" s="45">
        <v>2082</v>
      </c>
      <c r="B2090" s="45" t="s">
        <v>2513</v>
      </c>
      <c r="C2090" s="45" t="s">
        <v>2944</v>
      </c>
      <c r="D2090" s="45"/>
      <c r="E2090" s="79" t="s">
        <v>3168</v>
      </c>
      <c r="F2090" s="48"/>
    </row>
    <row r="2091" spans="1:6" x14ac:dyDescent="0.3">
      <c r="A2091" s="45">
        <v>2083</v>
      </c>
      <c r="B2091" s="45" t="s">
        <v>2514</v>
      </c>
      <c r="C2091" s="45" t="s">
        <v>2944</v>
      </c>
      <c r="D2091" s="45"/>
      <c r="E2091" s="79" t="s">
        <v>3168</v>
      </c>
      <c r="F2091" s="48"/>
    </row>
    <row r="2092" spans="1:6" x14ac:dyDescent="0.3">
      <c r="A2092" s="45">
        <v>2084</v>
      </c>
      <c r="B2092" s="45" t="s">
        <v>1910</v>
      </c>
      <c r="C2092" s="45" t="s">
        <v>2944</v>
      </c>
      <c r="D2092" s="45"/>
      <c r="E2092" s="79" t="s">
        <v>3168</v>
      </c>
      <c r="F2092" s="48"/>
    </row>
    <row r="2093" spans="1:6" x14ac:dyDescent="0.3">
      <c r="A2093" s="45">
        <v>2085</v>
      </c>
      <c r="B2093" s="45" t="s">
        <v>2515</v>
      </c>
      <c r="C2093" s="45" t="s">
        <v>2944</v>
      </c>
      <c r="D2093" s="45"/>
      <c r="E2093" s="79" t="s">
        <v>3168</v>
      </c>
      <c r="F2093" s="48"/>
    </row>
    <row r="2094" spans="1:6" x14ac:dyDescent="0.3">
      <c r="A2094" s="45">
        <v>2086</v>
      </c>
      <c r="B2094" s="45" t="s">
        <v>2516</v>
      </c>
      <c r="C2094" s="45" t="s">
        <v>2944</v>
      </c>
      <c r="D2094" s="45"/>
      <c r="E2094" s="79" t="s">
        <v>3168</v>
      </c>
      <c r="F2094" s="48"/>
    </row>
    <row r="2095" spans="1:6" x14ac:dyDescent="0.3">
      <c r="A2095" s="45">
        <v>2087</v>
      </c>
      <c r="B2095" s="45" t="s">
        <v>2517</v>
      </c>
      <c r="C2095" s="45" t="s">
        <v>2944</v>
      </c>
      <c r="D2095" s="45"/>
      <c r="E2095" s="79" t="s">
        <v>3168</v>
      </c>
      <c r="F2095" s="48"/>
    </row>
    <row r="2096" spans="1:6" x14ac:dyDescent="0.3">
      <c r="A2096" s="45">
        <v>2088</v>
      </c>
      <c r="B2096" s="45" t="s">
        <v>2518</v>
      </c>
      <c r="C2096" s="45" t="s">
        <v>2944</v>
      </c>
      <c r="D2096" s="45"/>
      <c r="E2096" s="79" t="s">
        <v>3168</v>
      </c>
      <c r="F2096" s="48"/>
    </row>
    <row r="2097" spans="1:6" x14ac:dyDescent="0.3">
      <c r="A2097" s="45">
        <v>2089</v>
      </c>
      <c r="B2097" s="45" t="s">
        <v>2519</v>
      </c>
      <c r="C2097" s="45" t="s">
        <v>2944</v>
      </c>
      <c r="D2097" s="45"/>
      <c r="E2097" s="79" t="s">
        <v>3168</v>
      </c>
      <c r="F2097" s="48"/>
    </row>
    <row r="2098" spans="1:6" x14ac:dyDescent="0.3">
      <c r="A2098" s="45">
        <v>2090</v>
      </c>
      <c r="B2098" s="45" t="s">
        <v>2520</v>
      </c>
      <c r="C2098" s="45" t="s">
        <v>2944</v>
      </c>
      <c r="D2098" s="45"/>
      <c r="E2098" s="79" t="s">
        <v>3168</v>
      </c>
      <c r="F2098" s="48"/>
    </row>
    <row r="2099" spans="1:6" x14ac:dyDescent="0.3">
      <c r="A2099" s="45">
        <v>2091</v>
      </c>
      <c r="B2099" s="45" t="s">
        <v>2521</v>
      </c>
      <c r="C2099" s="45" t="s">
        <v>2944</v>
      </c>
      <c r="D2099" s="45"/>
      <c r="E2099" s="79" t="s">
        <v>3168</v>
      </c>
      <c r="F2099" s="48"/>
    </row>
    <row r="2100" spans="1:6" x14ac:dyDescent="0.3">
      <c r="A2100" s="45">
        <v>2092</v>
      </c>
      <c r="B2100" s="45" t="s">
        <v>2522</v>
      </c>
      <c r="C2100" s="45" t="s">
        <v>2944</v>
      </c>
      <c r="D2100" s="45"/>
      <c r="E2100" s="79" t="s">
        <v>3168</v>
      </c>
      <c r="F2100" s="48"/>
    </row>
    <row r="2101" spans="1:6" x14ac:dyDescent="0.3">
      <c r="A2101" s="45">
        <v>2093</v>
      </c>
      <c r="B2101" s="45" t="s">
        <v>2523</v>
      </c>
      <c r="C2101" s="45" t="s">
        <v>2944</v>
      </c>
      <c r="D2101" s="45"/>
      <c r="E2101" s="79" t="s">
        <v>3168</v>
      </c>
      <c r="F2101" s="48"/>
    </row>
    <row r="2102" spans="1:6" x14ac:dyDescent="0.3">
      <c r="A2102" s="45">
        <v>2094</v>
      </c>
      <c r="B2102" s="45" t="s">
        <v>2524</v>
      </c>
      <c r="C2102" s="45" t="s">
        <v>2944</v>
      </c>
      <c r="D2102" s="45"/>
      <c r="E2102" s="79" t="s">
        <v>3168</v>
      </c>
      <c r="F2102" s="48"/>
    </row>
    <row r="2103" spans="1:6" x14ac:dyDescent="0.3">
      <c r="A2103" s="45">
        <v>2095</v>
      </c>
      <c r="B2103" s="45" t="s">
        <v>2525</v>
      </c>
      <c r="C2103" s="45" t="s">
        <v>2944</v>
      </c>
      <c r="D2103" s="45"/>
      <c r="E2103" s="79" t="s">
        <v>3168</v>
      </c>
      <c r="F2103" s="48"/>
    </row>
    <row r="2104" spans="1:6" x14ac:dyDescent="0.3">
      <c r="A2104" s="45">
        <v>2096</v>
      </c>
      <c r="B2104" s="45" t="s">
        <v>2526</v>
      </c>
      <c r="C2104" s="45" t="s">
        <v>2944</v>
      </c>
      <c r="D2104" s="45"/>
      <c r="E2104" s="79" t="s">
        <v>3168</v>
      </c>
      <c r="F2104" s="48"/>
    </row>
    <row r="2105" spans="1:6" x14ac:dyDescent="0.3">
      <c r="A2105" s="45">
        <v>2097</v>
      </c>
      <c r="B2105" s="45" t="s">
        <v>2527</v>
      </c>
      <c r="C2105" s="45" t="s">
        <v>2944</v>
      </c>
      <c r="D2105" s="45"/>
      <c r="E2105" s="79" t="s">
        <v>3168</v>
      </c>
      <c r="F2105" s="48"/>
    </row>
    <row r="2106" spans="1:6" x14ac:dyDescent="0.3">
      <c r="A2106" s="45">
        <v>2098</v>
      </c>
      <c r="B2106" s="45" t="s">
        <v>2528</v>
      </c>
      <c r="C2106" s="45" t="s">
        <v>2944</v>
      </c>
      <c r="D2106" s="45"/>
      <c r="E2106" s="79" t="s">
        <v>3168</v>
      </c>
      <c r="F2106" s="48"/>
    </row>
    <row r="2107" spans="1:6" x14ac:dyDescent="0.3">
      <c r="A2107" s="45">
        <v>2099</v>
      </c>
      <c r="B2107" s="45" t="s">
        <v>2529</v>
      </c>
      <c r="C2107" s="45" t="s">
        <v>2944</v>
      </c>
      <c r="D2107" s="45"/>
      <c r="E2107" s="79" t="s">
        <v>3168</v>
      </c>
      <c r="F2107" s="48"/>
    </row>
    <row r="2108" spans="1:6" x14ac:dyDescent="0.3">
      <c r="A2108" s="45">
        <v>2100</v>
      </c>
      <c r="B2108" s="45" t="s">
        <v>2530</v>
      </c>
      <c r="C2108" s="45" t="s">
        <v>2944</v>
      </c>
      <c r="D2108" s="45"/>
      <c r="E2108" s="79" t="s">
        <v>3168</v>
      </c>
      <c r="F2108" s="48"/>
    </row>
    <row r="2109" spans="1:6" x14ac:dyDescent="0.3">
      <c r="A2109" s="45">
        <v>2101</v>
      </c>
      <c r="B2109" s="45" t="s">
        <v>2531</v>
      </c>
      <c r="C2109" s="45" t="s">
        <v>2944</v>
      </c>
      <c r="D2109" s="45"/>
      <c r="E2109" s="79" t="s">
        <v>3168</v>
      </c>
      <c r="F2109" s="48"/>
    </row>
    <row r="2110" spans="1:6" x14ac:dyDescent="0.3">
      <c r="A2110" s="45">
        <v>2102</v>
      </c>
      <c r="B2110" s="45" t="s">
        <v>2533</v>
      </c>
      <c r="C2110" s="45" t="s">
        <v>2944</v>
      </c>
      <c r="D2110" s="45"/>
      <c r="E2110" s="79" t="s">
        <v>3168</v>
      </c>
      <c r="F2110" s="48"/>
    </row>
    <row r="2111" spans="1:6" x14ac:dyDescent="0.3">
      <c r="A2111" s="45">
        <v>2103</v>
      </c>
      <c r="B2111" s="45" t="s">
        <v>2534</v>
      </c>
      <c r="C2111" s="45" t="s">
        <v>2944</v>
      </c>
      <c r="D2111" s="45"/>
      <c r="E2111" s="79" t="s">
        <v>3168</v>
      </c>
      <c r="F2111" s="48"/>
    </row>
    <row r="2112" spans="1:6" x14ac:dyDescent="0.3">
      <c r="A2112" s="45">
        <v>2104</v>
      </c>
      <c r="B2112" s="48" t="s">
        <v>2535</v>
      </c>
      <c r="C2112" s="45" t="s">
        <v>2944</v>
      </c>
      <c r="D2112" s="48"/>
      <c r="E2112" s="79" t="s">
        <v>3168</v>
      </c>
      <c r="F2112" s="48"/>
    </row>
    <row r="2113" spans="1:6" x14ac:dyDescent="0.3">
      <c r="A2113" s="45">
        <v>2105</v>
      </c>
      <c r="B2113" s="48" t="s">
        <v>2538</v>
      </c>
      <c r="C2113" s="45" t="s">
        <v>2944</v>
      </c>
      <c r="D2113" s="48"/>
      <c r="E2113" s="79" t="s">
        <v>3168</v>
      </c>
      <c r="F2113" s="48"/>
    </row>
    <row r="2114" spans="1:6" x14ac:dyDescent="0.3">
      <c r="A2114" s="45">
        <v>2106</v>
      </c>
      <c r="B2114" s="48" t="s">
        <v>2539</v>
      </c>
      <c r="C2114" s="45" t="s">
        <v>2944</v>
      </c>
      <c r="D2114" s="48"/>
      <c r="E2114" s="79" t="s">
        <v>3168</v>
      </c>
      <c r="F2114" s="48"/>
    </row>
    <row r="2115" spans="1:6" x14ac:dyDescent="0.3">
      <c r="A2115" s="45">
        <v>2107</v>
      </c>
      <c r="B2115" s="48" t="s">
        <v>1913</v>
      </c>
      <c r="C2115" s="45" t="s">
        <v>2944</v>
      </c>
      <c r="D2115" s="48"/>
      <c r="E2115" s="79" t="s">
        <v>3168</v>
      </c>
      <c r="F2115" s="48"/>
    </row>
    <row r="2116" spans="1:6" x14ac:dyDescent="0.3">
      <c r="A2116" s="45">
        <v>2108</v>
      </c>
      <c r="B2116" s="48" t="s">
        <v>2540</v>
      </c>
      <c r="C2116" s="45" t="s">
        <v>2944</v>
      </c>
      <c r="D2116" s="48"/>
      <c r="E2116" s="79" t="s">
        <v>3168</v>
      </c>
      <c r="F2116" s="48"/>
    </row>
    <row r="2117" spans="1:6" x14ac:dyDescent="0.3">
      <c r="A2117" s="45">
        <v>2109</v>
      </c>
      <c r="B2117" s="48" t="s">
        <v>1914</v>
      </c>
      <c r="C2117" s="45" t="s">
        <v>2944</v>
      </c>
      <c r="D2117" s="48"/>
      <c r="E2117" s="79" t="s">
        <v>3168</v>
      </c>
      <c r="F2117" s="48"/>
    </row>
    <row r="2118" spans="1:6" x14ac:dyDescent="0.3">
      <c r="A2118" s="45">
        <v>2110</v>
      </c>
      <c r="B2118" s="45" t="s">
        <v>2541</v>
      </c>
      <c r="C2118" s="45" t="s">
        <v>2944</v>
      </c>
      <c r="D2118" s="45"/>
      <c r="E2118" s="79" t="s">
        <v>3168</v>
      </c>
      <c r="F2118" s="48"/>
    </row>
    <row r="2119" spans="1:6" x14ac:dyDescent="0.3">
      <c r="A2119" s="45">
        <v>2111</v>
      </c>
      <c r="B2119" s="45" t="s">
        <v>2542</v>
      </c>
      <c r="C2119" s="45" t="s">
        <v>2944</v>
      </c>
      <c r="D2119" s="45"/>
      <c r="E2119" s="79" t="s">
        <v>3168</v>
      </c>
      <c r="F2119" s="48"/>
    </row>
    <row r="2120" spans="1:6" x14ac:dyDescent="0.3">
      <c r="A2120" s="45">
        <v>2112</v>
      </c>
      <c r="B2120" s="45" t="s">
        <v>2543</v>
      </c>
      <c r="C2120" s="45" t="s">
        <v>2944</v>
      </c>
      <c r="D2120" s="45"/>
      <c r="E2120" s="79" t="s">
        <v>3168</v>
      </c>
      <c r="F2120" s="48"/>
    </row>
    <row r="2121" spans="1:6" x14ac:dyDescent="0.3">
      <c r="A2121" s="45">
        <v>2113</v>
      </c>
      <c r="B2121" s="45" t="s">
        <v>2544</v>
      </c>
      <c r="C2121" s="45" t="s">
        <v>2944</v>
      </c>
      <c r="D2121" s="45"/>
      <c r="E2121" s="79" t="s">
        <v>3168</v>
      </c>
      <c r="F2121" s="48"/>
    </row>
    <row r="2122" spans="1:6" x14ac:dyDescent="0.3">
      <c r="A2122" s="45">
        <v>2114</v>
      </c>
      <c r="B2122" s="45" t="s">
        <v>2545</v>
      </c>
      <c r="C2122" s="45" t="s">
        <v>2944</v>
      </c>
      <c r="D2122" s="45"/>
      <c r="E2122" s="79" t="s">
        <v>3168</v>
      </c>
      <c r="F2122" s="48"/>
    </row>
    <row r="2123" spans="1:6" x14ac:dyDescent="0.3">
      <c r="A2123" s="45">
        <v>2115</v>
      </c>
      <c r="B2123" s="45" t="s">
        <v>2547</v>
      </c>
      <c r="C2123" s="45" t="s">
        <v>2944</v>
      </c>
      <c r="D2123" s="45"/>
      <c r="E2123" s="79" t="s">
        <v>3168</v>
      </c>
      <c r="F2123" s="48"/>
    </row>
    <row r="2124" spans="1:6" x14ac:dyDescent="0.3">
      <c r="A2124" s="45">
        <v>2116</v>
      </c>
      <c r="B2124" s="45" t="s">
        <v>2548</v>
      </c>
      <c r="C2124" s="45" t="s">
        <v>2944</v>
      </c>
      <c r="D2124" s="45"/>
      <c r="E2124" s="79" t="s">
        <v>3168</v>
      </c>
      <c r="F2124" s="48"/>
    </row>
    <row r="2125" spans="1:6" x14ac:dyDescent="0.3">
      <c r="A2125" s="45">
        <v>2117</v>
      </c>
      <c r="B2125" s="45" t="s">
        <v>2549</v>
      </c>
      <c r="C2125" s="45" t="s">
        <v>2944</v>
      </c>
      <c r="D2125" s="45"/>
      <c r="E2125" s="79" t="s">
        <v>3168</v>
      </c>
      <c r="F2125" s="48"/>
    </row>
    <row r="2126" spans="1:6" x14ac:dyDescent="0.3">
      <c r="A2126" s="45">
        <v>2118</v>
      </c>
      <c r="B2126" s="45" t="s">
        <v>2550</v>
      </c>
      <c r="C2126" s="45" t="s">
        <v>2944</v>
      </c>
      <c r="D2126" s="45"/>
      <c r="E2126" s="79" t="s">
        <v>3168</v>
      </c>
      <c r="F2126" s="48"/>
    </row>
    <row r="2127" spans="1:6" x14ac:dyDescent="0.3">
      <c r="A2127" s="45">
        <v>2119</v>
      </c>
      <c r="B2127" s="45" t="s">
        <v>2551</v>
      </c>
      <c r="C2127" s="45" t="s">
        <v>2944</v>
      </c>
      <c r="D2127" s="45"/>
      <c r="E2127" s="79" t="s">
        <v>3168</v>
      </c>
      <c r="F2127" s="48"/>
    </row>
    <row r="2128" spans="1:6" x14ac:dyDescent="0.3">
      <c r="A2128" s="45">
        <v>2120</v>
      </c>
      <c r="B2128" s="45" t="s">
        <v>2552</v>
      </c>
      <c r="C2128" s="45" t="s">
        <v>2944</v>
      </c>
      <c r="D2128" s="45"/>
      <c r="E2128" s="79" t="s">
        <v>3168</v>
      </c>
      <c r="F2128" s="48"/>
    </row>
    <row r="2129" spans="1:6" x14ac:dyDescent="0.3">
      <c r="A2129" s="45">
        <v>2121</v>
      </c>
      <c r="B2129" s="45" t="s">
        <v>2553</v>
      </c>
      <c r="C2129" s="45" t="s">
        <v>2944</v>
      </c>
      <c r="D2129" s="45"/>
      <c r="E2129" s="79" t="s">
        <v>3168</v>
      </c>
      <c r="F2129" s="48"/>
    </row>
    <row r="2130" spans="1:6" x14ac:dyDescent="0.3">
      <c r="A2130" s="45">
        <v>2122</v>
      </c>
      <c r="B2130" s="45" t="s">
        <v>2554</v>
      </c>
      <c r="C2130" s="45" t="s">
        <v>2944</v>
      </c>
      <c r="D2130" s="45"/>
      <c r="E2130" s="79" t="s">
        <v>3168</v>
      </c>
      <c r="F2130" s="48"/>
    </row>
    <row r="2131" spans="1:6" x14ac:dyDescent="0.3">
      <c r="A2131" s="45">
        <v>2123</v>
      </c>
      <c r="B2131" s="45" t="s">
        <v>2556</v>
      </c>
      <c r="C2131" s="45" t="s">
        <v>2944</v>
      </c>
      <c r="D2131" s="45"/>
      <c r="E2131" s="79" t="s">
        <v>3168</v>
      </c>
      <c r="F2131" s="48"/>
    </row>
    <row r="2132" spans="1:6" x14ac:dyDescent="0.3">
      <c r="A2132" s="45">
        <v>2124</v>
      </c>
      <c r="B2132" s="45" t="s">
        <v>2557</v>
      </c>
      <c r="C2132" s="45" t="s">
        <v>2944</v>
      </c>
      <c r="D2132" s="45"/>
      <c r="E2132" s="79" t="s">
        <v>3168</v>
      </c>
      <c r="F2132" s="48"/>
    </row>
    <row r="2133" spans="1:6" x14ac:dyDescent="0.3">
      <c r="A2133" s="45">
        <v>2125</v>
      </c>
      <c r="B2133" s="45" t="s">
        <v>2559</v>
      </c>
      <c r="C2133" s="45" t="s">
        <v>2944</v>
      </c>
      <c r="D2133" s="45"/>
      <c r="E2133" s="79" t="s">
        <v>3168</v>
      </c>
      <c r="F2133" s="48"/>
    </row>
    <row r="2134" spans="1:6" x14ac:dyDescent="0.3">
      <c r="A2134" s="45">
        <v>2126</v>
      </c>
      <c r="B2134" s="45" t="s">
        <v>2560</v>
      </c>
      <c r="C2134" s="45" t="s">
        <v>2944</v>
      </c>
      <c r="D2134" s="45"/>
      <c r="E2134" s="79" t="s">
        <v>3168</v>
      </c>
      <c r="F2134" s="48"/>
    </row>
    <row r="2135" spans="1:6" x14ac:dyDescent="0.3">
      <c r="A2135" s="45">
        <v>2127</v>
      </c>
      <c r="B2135" s="45" t="s">
        <v>1916</v>
      </c>
      <c r="C2135" s="45" t="s">
        <v>2944</v>
      </c>
      <c r="D2135" s="45"/>
      <c r="E2135" s="79" t="s">
        <v>3168</v>
      </c>
      <c r="F2135" s="48"/>
    </row>
    <row r="2136" spans="1:6" x14ac:dyDescent="0.3">
      <c r="A2136" s="45">
        <v>2128</v>
      </c>
      <c r="B2136" s="45" t="s">
        <v>2562</v>
      </c>
      <c r="C2136" s="45" t="s">
        <v>2944</v>
      </c>
      <c r="D2136" s="45"/>
      <c r="E2136" s="79" t="s">
        <v>3168</v>
      </c>
      <c r="F2136" s="48"/>
    </row>
    <row r="2137" spans="1:6" x14ac:dyDescent="0.3">
      <c r="A2137" s="45">
        <v>2129</v>
      </c>
      <c r="B2137" s="45" t="s">
        <v>2561</v>
      </c>
      <c r="C2137" s="45" t="s">
        <v>2944</v>
      </c>
      <c r="D2137" s="45"/>
      <c r="E2137" s="79" t="s">
        <v>3168</v>
      </c>
      <c r="F2137" s="48"/>
    </row>
    <row r="2138" spans="1:6" x14ac:dyDescent="0.3">
      <c r="A2138" s="45">
        <v>2130</v>
      </c>
      <c r="B2138" s="45" t="s">
        <v>2563</v>
      </c>
      <c r="C2138" s="45" t="s">
        <v>2944</v>
      </c>
      <c r="D2138" s="45"/>
      <c r="E2138" s="79" t="s">
        <v>3168</v>
      </c>
      <c r="F2138" s="48"/>
    </row>
    <row r="2139" spans="1:6" x14ac:dyDescent="0.3">
      <c r="A2139" s="45">
        <v>2131</v>
      </c>
      <c r="B2139" s="45" t="s">
        <v>1917</v>
      </c>
      <c r="C2139" s="45" t="s">
        <v>2944</v>
      </c>
      <c r="D2139" s="45"/>
      <c r="E2139" s="79" t="s">
        <v>3168</v>
      </c>
      <c r="F2139" s="48"/>
    </row>
    <row r="2140" spans="1:6" x14ac:dyDescent="0.3">
      <c r="A2140" s="45">
        <v>2132</v>
      </c>
      <c r="B2140" s="45" t="s">
        <v>2564</v>
      </c>
      <c r="C2140" s="45" t="s">
        <v>2944</v>
      </c>
      <c r="D2140" s="45"/>
      <c r="E2140" s="79" t="s">
        <v>3168</v>
      </c>
      <c r="F2140" s="48"/>
    </row>
    <row r="2141" spans="1:6" x14ac:dyDescent="0.3">
      <c r="A2141" s="45">
        <v>2133</v>
      </c>
      <c r="B2141" s="45" t="s">
        <v>1919</v>
      </c>
      <c r="C2141" s="45" t="s">
        <v>2944</v>
      </c>
      <c r="D2141" s="45"/>
      <c r="E2141" s="79" t="s">
        <v>3168</v>
      </c>
      <c r="F2141" s="48"/>
    </row>
    <row r="2142" spans="1:6" x14ac:dyDescent="0.3">
      <c r="A2142" s="45">
        <v>2134</v>
      </c>
      <c r="B2142" s="45" t="s">
        <v>2565</v>
      </c>
      <c r="C2142" s="45" t="s">
        <v>2944</v>
      </c>
      <c r="D2142" s="45"/>
      <c r="E2142" s="79" t="s">
        <v>3168</v>
      </c>
      <c r="F2142" s="48"/>
    </row>
    <row r="2143" spans="1:6" x14ac:dyDescent="0.3">
      <c r="A2143" s="45">
        <v>2135</v>
      </c>
      <c r="B2143" s="45" t="s">
        <v>2566</v>
      </c>
      <c r="C2143" s="45" t="s">
        <v>2944</v>
      </c>
      <c r="D2143" s="45"/>
      <c r="E2143" s="79" t="s">
        <v>3168</v>
      </c>
      <c r="F2143" s="48"/>
    </row>
    <row r="2144" spans="1:6" x14ac:dyDescent="0.3">
      <c r="A2144" s="45">
        <v>2136</v>
      </c>
      <c r="B2144" s="45" t="s">
        <v>1920</v>
      </c>
      <c r="C2144" s="45" t="s">
        <v>2944</v>
      </c>
      <c r="D2144" s="45"/>
      <c r="E2144" s="79" t="s">
        <v>3168</v>
      </c>
      <c r="F2144" s="48"/>
    </row>
    <row r="2145" spans="1:6" x14ac:dyDescent="0.3">
      <c r="A2145" s="45">
        <v>2137</v>
      </c>
      <c r="B2145" s="45" t="s">
        <v>2567</v>
      </c>
      <c r="C2145" s="45" t="s">
        <v>2944</v>
      </c>
      <c r="D2145" s="45"/>
      <c r="E2145" s="79" t="s">
        <v>3168</v>
      </c>
      <c r="F2145" s="48"/>
    </row>
    <row r="2146" spans="1:6" x14ac:dyDescent="0.3">
      <c r="A2146" s="45">
        <v>2138</v>
      </c>
      <c r="B2146" s="45" t="s">
        <v>1922</v>
      </c>
      <c r="C2146" s="45" t="s">
        <v>2944</v>
      </c>
      <c r="D2146" s="45"/>
      <c r="E2146" s="79" t="s">
        <v>3168</v>
      </c>
      <c r="F2146" s="48"/>
    </row>
    <row r="2147" spans="1:6" x14ac:dyDescent="0.3">
      <c r="A2147" s="45">
        <v>2139</v>
      </c>
      <c r="B2147" s="45" t="s">
        <v>1923</v>
      </c>
      <c r="C2147" s="45" t="s">
        <v>2944</v>
      </c>
      <c r="D2147" s="45"/>
      <c r="E2147" s="79" t="s">
        <v>3168</v>
      </c>
      <c r="F2147" s="48"/>
    </row>
    <row r="2148" spans="1:6" x14ac:dyDescent="0.3">
      <c r="A2148" s="45">
        <v>2140</v>
      </c>
      <c r="B2148" s="45" t="s">
        <v>2568</v>
      </c>
      <c r="C2148" s="45" t="s">
        <v>2944</v>
      </c>
      <c r="D2148" s="45"/>
      <c r="E2148" s="79" t="s">
        <v>3168</v>
      </c>
      <c r="F2148" s="48"/>
    </row>
    <row r="2149" spans="1:6" x14ac:dyDescent="0.3">
      <c r="A2149" s="45">
        <v>2141</v>
      </c>
      <c r="B2149" s="45" t="s">
        <v>2569</v>
      </c>
      <c r="C2149" s="45" t="s">
        <v>2944</v>
      </c>
      <c r="D2149" s="45"/>
      <c r="E2149" s="79" t="s">
        <v>3168</v>
      </c>
      <c r="F2149" s="48"/>
    </row>
    <row r="2150" spans="1:6" x14ac:dyDescent="0.3">
      <c r="A2150" s="45">
        <v>2142</v>
      </c>
      <c r="B2150" s="45" t="s">
        <v>1924</v>
      </c>
      <c r="C2150" s="45" t="s">
        <v>2944</v>
      </c>
      <c r="D2150" s="45"/>
      <c r="E2150" s="79" t="s">
        <v>3168</v>
      </c>
      <c r="F2150" s="48"/>
    </row>
    <row r="2151" spans="1:6" x14ac:dyDescent="0.3">
      <c r="A2151" s="45">
        <v>2143</v>
      </c>
      <c r="B2151" s="45" t="s">
        <v>2570</v>
      </c>
      <c r="C2151" s="45" t="s">
        <v>2944</v>
      </c>
      <c r="D2151" s="45"/>
      <c r="E2151" s="79" t="s">
        <v>3168</v>
      </c>
      <c r="F2151" s="48"/>
    </row>
    <row r="2152" spans="1:6" x14ac:dyDescent="0.3">
      <c r="A2152" s="45">
        <v>2144</v>
      </c>
      <c r="B2152" s="45" t="s">
        <v>2571</v>
      </c>
      <c r="C2152" s="45" t="s">
        <v>2944</v>
      </c>
      <c r="D2152" s="45"/>
      <c r="E2152" s="79" t="s">
        <v>3168</v>
      </c>
      <c r="F2152" s="48"/>
    </row>
    <row r="2153" spans="1:6" x14ac:dyDescent="0.3">
      <c r="A2153" s="45">
        <v>2145</v>
      </c>
      <c r="B2153" s="45" t="s">
        <v>2572</v>
      </c>
      <c r="C2153" s="45" t="s">
        <v>2944</v>
      </c>
      <c r="D2153" s="45"/>
      <c r="E2153" s="79" t="s">
        <v>3168</v>
      </c>
      <c r="F2153" s="48"/>
    </row>
    <row r="2154" spans="1:6" x14ac:dyDescent="0.3">
      <c r="A2154" s="45">
        <v>2146</v>
      </c>
      <c r="B2154" s="45" t="s">
        <v>2573</v>
      </c>
      <c r="C2154" s="45" t="s">
        <v>2944</v>
      </c>
      <c r="D2154" s="45"/>
      <c r="E2154" s="79" t="s">
        <v>3168</v>
      </c>
      <c r="F2154" s="48"/>
    </row>
    <row r="2155" spans="1:6" x14ac:dyDescent="0.3">
      <c r="A2155" s="45">
        <v>2147</v>
      </c>
      <c r="B2155" s="45" t="s">
        <v>2574</v>
      </c>
      <c r="C2155" s="45" t="s">
        <v>2944</v>
      </c>
      <c r="D2155" s="45"/>
      <c r="E2155" s="79" t="s">
        <v>3168</v>
      </c>
      <c r="F2155" s="48"/>
    </row>
    <row r="2156" spans="1:6" x14ac:dyDescent="0.3">
      <c r="A2156" s="45">
        <v>2148</v>
      </c>
      <c r="B2156" s="45" t="s">
        <v>2575</v>
      </c>
      <c r="C2156" s="45" t="s">
        <v>2944</v>
      </c>
      <c r="D2156" s="45"/>
      <c r="E2156" s="79" t="s">
        <v>3168</v>
      </c>
      <c r="F2156" s="48"/>
    </row>
    <row r="2157" spans="1:6" x14ac:dyDescent="0.3">
      <c r="A2157" s="45">
        <v>2149</v>
      </c>
      <c r="B2157" s="45" t="s">
        <v>2576</v>
      </c>
      <c r="C2157" s="45" t="s">
        <v>2944</v>
      </c>
      <c r="D2157" s="45"/>
      <c r="E2157" s="79" t="s">
        <v>3168</v>
      </c>
      <c r="F2157" s="48"/>
    </row>
    <row r="2158" spans="1:6" x14ac:dyDescent="0.3">
      <c r="A2158" s="45">
        <v>2150</v>
      </c>
      <c r="B2158" s="45" t="s">
        <v>2577</v>
      </c>
      <c r="C2158" s="45" t="s">
        <v>2944</v>
      </c>
      <c r="D2158" s="45"/>
      <c r="E2158" s="79" t="s">
        <v>3168</v>
      </c>
      <c r="F2158" s="48"/>
    </row>
    <row r="2159" spans="1:6" x14ac:dyDescent="0.3">
      <c r="A2159" s="45">
        <v>2151</v>
      </c>
      <c r="B2159" s="45" t="s">
        <v>2578</v>
      </c>
      <c r="C2159" s="45" t="s">
        <v>2944</v>
      </c>
      <c r="D2159" s="45"/>
      <c r="E2159" s="79" t="s">
        <v>3168</v>
      </c>
      <c r="F2159" s="48"/>
    </row>
    <row r="2160" spans="1:6" x14ac:dyDescent="0.3">
      <c r="A2160" s="45">
        <v>2152</v>
      </c>
      <c r="B2160" s="45" t="s">
        <v>2579</v>
      </c>
      <c r="C2160" s="45" t="s">
        <v>2944</v>
      </c>
      <c r="D2160" s="45"/>
      <c r="E2160" s="79" t="s">
        <v>3168</v>
      </c>
      <c r="F2160" s="48"/>
    </row>
    <row r="2161" spans="1:6" x14ac:dyDescent="0.3">
      <c r="A2161" s="45">
        <v>2153</v>
      </c>
      <c r="B2161" s="45" t="s">
        <v>2582</v>
      </c>
      <c r="C2161" s="45" t="s">
        <v>2944</v>
      </c>
      <c r="D2161" s="45"/>
      <c r="E2161" s="79" t="s">
        <v>3168</v>
      </c>
      <c r="F2161" s="48"/>
    </row>
    <row r="2162" spans="1:6" x14ac:dyDescent="0.3">
      <c r="A2162" s="45">
        <v>2154</v>
      </c>
      <c r="B2162" s="45" t="s">
        <v>2583</v>
      </c>
      <c r="C2162" s="45" t="s">
        <v>2944</v>
      </c>
      <c r="D2162" s="45"/>
      <c r="E2162" s="79" t="s">
        <v>3168</v>
      </c>
      <c r="F2162" s="48"/>
    </row>
    <row r="2163" spans="1:6" x14ac:dyDescent="0.3">
      <c r="A2163" s="45">
        <v>2155</v>
      </c>
      <c r="B2163" s="45" t="s">
        <v>1927</v>
      </c>
      <c r="C2163" s="45" t="s">
        <v>2944</v>
      </c>
      <c r="D2163" s="45"/>
      <c r="E2163" s="79" t="s">
        <v>3168</v>
      </c>
      <c r="F2163" s="48"/>
    </row>
    <row r="2164" spans="1:6" x14ac:dyDescent="0.3">
      <c r="A2164" s="45">
        <v>2156</v>
      </c>
      <c r="B2164" s="45" t="s">
        <v>2584</v>
      </c>
      <c r="C2164" s="45" t="s">
        <v>2944</v>
      </c>
      <c r="D2164" s="45"/>
      <c r="E2164" s="79" t="s">
        <v>3168</v>
      </c>
      <c r="F2164" s="48"/>
    </row>
    <row r="2165" spans="1:6" x14ac:dyDescent="0.3">
      <c r="A2165" s="45">
        <v>2157</v>
      </c>
      <c r="B2165" s="45" t="s">
        <v>2585</v>
      </c>
      <c r="C2165" s="45" t="s">
        <v>2944</v>
      </c>
      <c r="D2165" s="45"/>
      <c r="E2165" s="79" t="s">
        <v>3168</v>
      </c>
      <c r="F2165" s="48"/>
    </row>
    <row r="2166" spans="1:6" x14ac:dyDescent="0.3">
      <c r="A2166" s="45">
        <v>2158</v>
      </c>
      <c r="B2166" s="45" t="s">
        <v>2587</v>
      </c>
      <c r="C2166" s="45" t="s">
        <v>2944</v>
      </c>
      <c r="D2166" s="45"/>
      <c r="E2166" s="79" t="s">
        <v>3168</v>
      </c>
      <c r="F2166" s="48"/>
    </row>
    <row r="2167" spans="1:6" x14ac:dyDescent="0.3">
      <c r="A2167" s="45">
        <v>2159</v>
      </c>
      <c r="B2167" s="45" t="s">
        <v>2588</v>
      </c>
      <c r="C2167" s="45" t="s">
        <v>2944</v>
      </c>
      <c r="D2167" s="45"/>
      <c r="E2167" s="79" t="s">
        <v>3168</v>
      </c>
      <c r="F2167" s="48"/>
    </row>
    <row r="2168" spans="1:6" x14ac:dyDescent="0.3">
      <c r="A2168" s="45">
        <v>2160</v>
      </c>
      <c r="B2168" s="45" t="s">
        <v>2589</v>
      </c>
      <c r="C2168" s="45" t="s">
        <v>2944</v>
      </c>
      <c r="D2168" s="45"/>
      <c r="E2168" s="79" t="s">
        <v>3168</v>
      </c>
      <c r="F2168" s="48"/>
    </row>
    <row r="2169" spans="1:6" x14ac:dyDescent="0.3">
      <c r="A2169" s="45">
        <v>2161</v>
      </c>
      <c r="B2169" s="45" t="s">
        <v>2590</v>
      </c>
      <c r="C2169" s="45" t="s">
        <v>2944</v>
      </c>
      <c r="D2169" s="45"/>
      <c r="E2169" s="79" t="s">
        <v>3168</v>
      </c>
      <c r="F2169" s="48"/>
    </row>
    <row r="2170" spans="1:6" x14ac:dyDescent="0.3">
      <c r="A2170" s="45">
        <v>2162</v>
      </c>
      <c r="B2170" s="45" t="s">
        <v>1930</v>
      </c>
      <c r="C2170" s="45" t="s">
        <v>2944</v>
      </c>
      <c r="D2170" s="45"/>
      <c r="E2170" s="79" t="s">
        <v>3168</v>
      </c>
      <c r="F2170" s="48"/>
    </row>
    <row r="2171" spans="1:6" x14ac:dyDescent="0.3">
      <c r="A2171" s="45">
        <v>2163</v>
      </c>
      <c r="B2171" s="45" t="s">
        <v>2591</v>
      </c>
      <c r="C2171" s="45" t="s">
        <v>2944</v>
      </c>
      <c r="D2171" s="45"/>
      <c r="E2171" s="79" t="s">
        <v>3168</v>
      </c>
      <c r="F2171" s="48"/>
    </row>
    <row r="2172" spans="1:6" x14ac:dyDescent="0.3">
      <c r="A2172" s="45">
        <v>2164</v>
      </c>
      <c r="B2172" s="45" t="s">
        <v>2592</v>
      </c>
      <c r="C2172" s="45" t="s">
        <v>2944</v>
      </c>
      <c r="D2172" s="45"/>
      <c r="E2172" s="79" t="s">
        <v>3168</v>
      </c>
      <c r="F2172" s="48"/>
    </row>
    <row r="2173" spans="1:6" x14ac:dyDescent="0.3">
      <c r="A2173" s="45">
        <v>2165</v>
      </c>
      <c r="B2173" s="45" t="s">
        <v>2594</v>
      </c>
      <c r="C2173" s="45" t="s">
        <v>2944</v>
      </c>
      <c r="D2173" s="45"/>
      <c r="E2173" s="79" t="s">
        <v>3168</v>
      </c>
      <c r="F2173" s="48"/>
    </row>
    <row r="2174" spans="1:6" x14ac:dyDescent="0.3">
      <c r="A2174" s="45">
        <v>2166</v>
      </c>
      <c r="B2174" s="45" t="s">
        <v>2595</v>
      </c>
      <c r="C2174" s="45" t="s">
        <v>2944</v>
      </c>
      <c r="D2174" s="45"/>
      <c r="E2174" s="79" t="s">
        <v>3168</v>
      </c>
      <c r="F2174" s="48"/>
    </row>
    <row r="2175" spans="1:6" x14ac:dyDescent="0.3">
      <c r="A2175" s="45">
        <v>2167</v>
      </c>
      <c r="B2175" s="45" t="s">
        <v>2596</v>
      </c>
      <c r="C2175" s="45" t="s">
        <v>2944</v>
      </c>
      <c r="D2175" s="45"/>
      <c r="E2175" s="79" t="s">
        <v>3168</v>
      </c>
      <c r="F2175" s="48"/>
    </row>
    <row r="2176" spans="1:6" x14ac:dyDescent="0.3">
      <c r="A2176" s="45">
        <v>2168</v>
      </c>
      <c r="B2176" s="45" t="s">
        <v>2597</v>
      </c>
      <c r="C2176" s="45" t="s">
        <v>2944</v>
      </c>
      <c r="D2176" s="45"/>
      <c r="E2176" s="79" t="s">
        <v>3168</v>
      </c>
      <c r="F2176" s="48"/>
    </row>
    <row r="2177" spans="1:6" x14ac:dyDescent="0.3">
      <c r="A2177" s="45">
        <v>2169</v>
      </c>
      <c r="B2177" s="45" t="s">
        <v>1932</v>
      </c>
      <c r="C2177" s="45" t="s">
        <v>2944</v>
      </c>
      <c r="D2177" s="45"/>
      <c r="E2177" s="79" t="s">
        <v>3168</v>
      </c>
      <c r="F2177" s="48"/>
    </row>
    <row r="2178" spans="1:6" x14ac:dyDescent="0.3">
      <c r="A2178" s="45">
        <v>2170</v>
      </c>
      <c r="B2178" s="45" t="s">
        <v>2599</v>
      </c>
      <c r="C2178" s="45" t="s">
        <v>2944</v>
      </c>
      <c r="D2178" s="45"/>
      <c r="E2178" s="79" t="s">
        <v>3168</v>
      </c>
      <c r="F2178" s="48"/>
    </row>
    <row r="2179" spans="1:6" x14ac:dyDescent="0.3">
      <c r="A2179" s="45">
        <v>2171</v>
      </c>
      <c r="B2179" s="45" t="s">
        <v>2600</v>
      </c>
      <c r="C2179" s="45" t="s">
        <v>2944</v>
      </c>
      <c r="D2179" s="45"/>
      <c r="E2179" s="79" t="s">
        <v>3168</v>
      </c>
      <c r="F2179" s="48"/>
    </row>
    <row r="2180" spans="1:6" x14ac:dyDescent="0.3">
      <c r="A2180" s="45">
        <v>2172</v>
      </c>
      <c r="B2180" s="45" t="s">
        <v>2601</v>
      </c>
      <c r="C2180" s="45" t="s">
        <v>2944</v>
      </c>
      <c r="D2180" s="45"/>
      <c r="E2180" s="79" t="s">
        <v>3168</v>
      </c>
      <c r="F2180" s="48"/>
    </row>
    <row r="2181" spans="1:6" x14ac:dyDescent="0.3">
      <c r="A2181" s="45">
        <v>2173</v>
      </c>
      <c r="B2181" s="45" t="s">
        <v>2602</v>
      </c>
      <c r="C2181" s="45" t="s">
        <v>2944</v>
      </c>
      <c r="D2181" s="45"/>
      <c r="E2181" s="79" t="s">
        <v>3168</v>
      </c>
      <c r="F2181" s="48"/>
    </row>
    <row r="2182" spans="1:6" x14ac:dyDescent="0.3">
      <c r="A2182" s="45">
        <v>2174</v>
      </c>
      <c r="B2182" s="45" t="s">
        <v>2603</v>
      </c>
      <c r="C2182" s="45" t="s">
        <v>2944</v>
      </c>
      <c r="D2182" s="45"/>
      <c r="E2182" s="79" t="s">
        <v>3168</v>
      </c>
      <c r="F2182" s="48"/>
    </row>
    <row r="2183" spans="1:6" x14ac:dyDescent="0.3">
      <c r="A2183" s="45">
        <v>2175</v>
      </c>
      <c r="B2183" s="45" t="s">
        <v>2604</v>
      </c>
      <c r="C2183" s="45" t="s">
        <v>2944</v>
      </c>
      <c r="D2183" s="45"/>
      <c r="E2183" s="79" t="s">
        <v>3168</v>
      </c>
      <c r="F2183" s="48"/>
    </row>
    <row r="2184" spans="1:6" x14ac:dyDescent="0.3">
      <c r="A2184" s="45">
        <v>2176</v>
      </c>
      <c r="B2184" s="45" t="s">
        <v>2605</v>
      </c>
      <c r="C2184" s="45" t="s">
        <v>2944</v>
      </c>
      <c r="D2184" s="45"/>
      <c r="E2184" s="79" t="s">
        <v>3168</v>
      </c>
      <c r="F2184" s="48"/>
    </row>
    <row r="2185" spans="1:6" x14ac:dyDescent="0.3">
      <c r="A2185" s="45">
        <v>2177</v>
      </c>
      <c r="B2185" s="45" t="s">
        <v>2606</v>
      </c>
      <c r="C2185" s="45" t="s">
        <v>2944</v>
      </c>
      <c r="D2185" s="45"/>
      <c r="E2185" s="79" t="s">
        <v>3168</v>
      </c>
      <c r="F2185" s="48"/>
    </row>
    <row r="2186" spans="1:6" x14ac:dyDescent="0.3">
      <c r="A2186" s="45">
        <v>2178</v>
      </c>
      <c r="B2186" s="45" t="s">
        <v>2607</v>
      </c>
      <c r="C2186" s="45" t="s">
        <v>2944</v>
      </c>
      <c r="D2186" s="45"/>
      <c r="E2186" s="79" t="s">
        <v>3168</v>
      </c>
      <c r="F2186" s="48"/>
    </row>
    <row r="2187" spans="1:6" x14ac:dyDescent="0.3">
      <c r="A2187" s="45">
        <v>2179</v>
      </c>
      <c r="B2187" s="45" t="s">
        <v>1933</v>
      </c>
      <c r="C2187" s="45" t="s">
        <v>2944</v>
      </c>
      <c r="D2187" s="45"/>
      <c r="E2187" s="79" t="s">
        <v>3168</v>
      </c>
      <c r="F2187" s="48"/>
    </row>
    <row r="2188" spans="1:6" x14ac:dyDescent="0.3">
      <c r="A2188" s="45">
        <v>2180</v>
      </c>
      <c r="B2188" s="45" t="s">
        <v>2608</v>
      </c>
      <c r="C2188" s="45" t="s">
        <v>2944</v>
      </c>
      <c r="D2188" s="45"/>
      <c r="E2188" s="79" t="s">
        <v>3168</v>
      </c>
      <c r="F2188" s="48"/>
    </row>
    <row r="2189" spans="1:6" x14ac:dyDescent="0.3">
      <c r="A2189" s="45">
        <v>2181</v>
      </c>
      <c r="B2189" s="45" t="s">
        <v>2609</v>
      </c>
      <c r="C2189" s="45" t="s">
        <v>2944</v>
      </c>
      <c r="D2189" s="45"/>
      <c r="E2189" s="79" t="s">
        <v>3168</v>
      </c>
      <c r="F2189" s="48"/>
    </row>
    <row r="2190" spans="1:6" x14ac:dyDescent="0.3">
      <c r="A2190" s="45">
        <v>2182</v>
      </c>
      <c r="B2190" s="45" t="s">
        <v>2610</v>
      </c>
      <c r="C2190" s="45" t="s">
        <v>2944</v>
      </c>
      <c r="D2190" s="45"/>
      <c r="E2190" s="79" t="s">
        <v>3168</v>
      </c>
      <c r="F2190" s="48"/>
    </row>
    <row r="2191" spans="1:6" x14ac:dyDescent="0.3">
      <c r="A2191" s="45">
        <v>2183</v>
      </c>
      <c r="B2191" s="45" t="s">
        <v>2611</v>
      </c>
      <c r="C2191" s="45" t="s">
        <v>2944</v>
      </c>
      <c r="D2191" s="45"/>
      <c r="E2191" s="79" t="s">
        <v>3168</v>
      </c>
      <c r="F2191" s="48"/>
    </row>
    <row r="2192" spans="1:6" x14ac:dyDescent="0.3">
      <c r="A2192" s="45">
        <v>2184</v>
      </c>
      <c r="B2192" s="45" t="s">
        <v>2612</v>
      </c>
      <c r="C2192" s="45" t="s">
        <v>2944</v>
      </c>
      <c r="D2192" s="45"/>
      <c r="E2192" s="79" t="s">
        <v>3168</v>
      </c>
      <c r="F2192" s="48"/>
    </row>
    <row r="2193" spans="1:6" x14ac:dyDescent="0.3">
      <c r="A2193" s="45">
        <v>2185</v>
      </c>
      <c r="B2193" s="45" t="s">
        <v>2613</v>
      </c>
      <c r="C2193" s="45" t="s">
        <v>2944</v>
      </c>
      <c r="D2193" s="45"/>
      <c r="E2193" s="79" t="s">
        <v>3168</v>
      </c>
      <c r="F2193" s="48"/>
    </row>
    <row r="2194" spans="1:6" x14ac:dyDescent="0.3">
      <c r="A2194" s="45">
        <v>2186</v>
      </c>
      <c r="B2194" s="45" t="s">
        <v>2614</v>
      </c>
      <c r="C2194" s="45" t="s">
        <v>2944</v>
      </c>
      <c r="D2194" s="45"/>
      <c r="E2194" s="79" t="s">
        <v>3168</v>
      </c>
      <c r="F2194" s="48"/>
    </row>
    <row r="2195" spans="1:6" x14ac:dyDescent="0.3">
      <c r="A2195" s="45">
        <v>2187</v>
      </c>
      <c r="B2195" s="45" t="s">
        <v>2615</v>
      </c>
      <c r="C2195" s="45" t="s">
        <v>2944</v>
      </c>
      <c r="D2195" s="45"/>
      <c r="E2195" s="79" t="s">
        <v>3168</v>
      </c>
      <c r="F2195" s="48"/>
    </row>
    <row r="2196" spans="1:6" x14ac:dyDescent="0.3">
      <c r="A2196" s="45">
        <v>2188</v>
      </c>
      <c r="B2196" s="45" t="s">
        <v>2616</v>
      </c>
      <c r="C2196" s="45" t="s">
        <v>2944</v>
      </c>
      <c r="D2196" s="45"/>
      <c r="E2196" s="79" t="s">
        <v>3168</v>
      </c>
      <c r="F2196" s="48"/>
    </row>
    <row r="2197" spans="1:6" x14ac:dyDescent="0.3">
      <c r="A2197" s="45">
        <v>2189</v>
      </c>
      <c r="B2197" s="45" t="s">
        <v>2617</v>
      </c>
      <c r="C2197" s="45" t="s">
        <v>2944</v>
      </c>
      <c r="D2197" s="45"/>
      <c r="E2197" s="79" t="s">
        <v>3168</v>
      </c>
      <c r="F2197" s="48"/>
    </row>
    <row r="2198" spans="1:6" x14ac:dyDescent="0.3">
      <c r="A2198" s="45">
        <v>2190</v>
      </c>
      <c r="B2198" s="45" t="s">
        <v>2618</v>
      </c>
      <c r="C2198" s="45" t="s">
        <v>2944</v>
      </c>
      <c r="D2198" s="45"/>
      <c r="E2198" s="79" t="s">
        <v>3168</v>
      </c>
      <c r="F2198" s="48"/>
    </row>
    <row r="2199" spans="1:6" x14ac:dyDescent="0.3">
      <c r="A2199" s="45">
        <v>2191</v>
      </c>
      <c r="B2199" s="45" t="s">
        <v>2619</v>
      </c>
      <c r="C2199" s="45" t="s">
        <v>2944</v>
      </c>
      <c r="D2199" s="45"/>
      <c r="E2199" s="79" t="s">
        <v>3168</v>
      </c>
      <c r="F2199" s="48"/>
    </row>
    <row r="2200" spans="1:6" x14ac:dyDescent="0.3">
      <c r="A2200" s="45">
        <v>2192</v>
      </c>
      <c r="B2200" s="45" t="s">
        <v>2620</v>
      </c>
      <c r="C2200" s="45" t="s">
        <v>2944</v>
      </c>
      <c r="D2200" s="45"/>
      <c r="E2200" s="79" t="s">
        <v>3168</v>
      </c>
      <c r="F2200" s="48"/>
    </row>
    <row r="2201" spans="1:6" x14ac:dyDescent="0.3">
      <c r="A2201" s="45">
        <v>2193</v>
      </c>
      <c r="B2201" s="45" t="s">
        <v>2621</v>
      </c>
      <c r="C2201" s="45" t="s">
        <v>2944</v>
      </c>
      <c r="D2201" s="45"/>
      <c r="E2201" s="79" t="s">
        <v>3168</v>
      </c>
      <c r="F2201" s="48"/>
    </row>
    <row r="2202" spans="1:6" x14ac:dyDescent="0.3">
      <c r="A2202" s="45">
        <v>2194</v>
      </c>
      <c r="B2202" s="45" t="s">
        <v>2622</v>
      </c>
      <c r="C2202" s="45" t="s">
        <v>2944</v>
      </c>
      <c r="D2202" s="45"/>
      <c r="E2202" s="79" t="s">
        <v>3168</v>
      </c>
      <c r="F2202" s="48"/>
    </row>
    <row r="2203" spans="1:6" x14ac:dyDescent="0.3">
      <c r="A2203" s="45">
        <v>2195</v>
      </c>
      <c r="B2203" s="45" t="s">
        <v>2623</v>
      </c>
      <c r="C2203" s="45" t="s">
        <v>2944</v>
      </c>
      <c r="D2203" s="45"/>
      <c r="E2203" s="79" t="s">
        <v>3168</v>
      </c>
      <c r="F2203" s="48"/>
    </row>
    <row r="2204" spans="1:6" x14ac:dyDescent="0.3">
      <c r="A2204" s="45">
        <v>2196</v>
      </c>
      <c r="B2204" s="45" t="s">
        <v>2624</v>
      </c>
      <c r="C2204" s="45" t="s">
        <v>2944</v>
      </c>
      <c r="D2204" s="45"/>
      <c r="E2204" s="79" t="s">
        <v>3168</v>
      </c>
      <c r="F2204" s="48"/>
    </row>
    <row r="2205" spans="1:6" x14ac:dyDescent="0.3">
      <c r="A2205" s="45">
        <v>2197</v>
      </c>
      <c r="B2205" s="45" t="s">
        <v>2626</v>
      </c>
      <c r="C2205" s="45" t="s">
        <v>2944</v>
      </c>
      <c r="D2205" s="45"/>
      <c r="E2205" s="79" t="s">
        <v>3168</v>
      </c>
      <c r="F2205" s="48"/>
    </row>
    <row r="2206" spans="1:6" x14ac:dyDescent="0.3">
      <c r="A2206" s="45">
        <v>2198</v>
      </c>
      <c r="B2206" s="45" t="s">
        <v>2627</v>
      </c>
      <c r="C2206" s="45" t="s">
        <v>2944</v>
      </c>
      <c r="D2206" s="45"/>
      <c r="E2206" s="79" t="s">
        <v>3168</v>
      </c>
      <c r="F2206" s="48"/>
    </row>
    <row r="2207" spans="1:6" x14ac:dyDescent="0.3">
      <c r="A2207" s="45">
        <v>2199</v>
      </c>
      <c r="B2207" s="45" t="s">
        <v>1939</v>
      </c>
      <c r="C2207" s="45" t="s">
        <v>2944</v>
      </c>
      <c r="D2207" s="45"/>
      <c r="E2207" s="79" t="s">
        <v>3168</v>
      </c>
      <c r="F2207" s="48"/>
    </row>
    <row r="2208" spans="1:6" x14ac:dyDescent="0.3">
      <c r="A2208" s="45">
        <v>2200</v>
      </c>
      <c r="B2208" s="45" t="s">
        <v>2628</v>
      </c>
      <c r="C2208" s="45" t="s">
        <v>2944</v>
      </c>
      <c r="D2208" s="45"/>
      <c r="E2208" s="79" t="s">
        <v>3168</v>
      </c>
      <c r="F2208" s="48"/>
    </row>
    <row r="2209" spans="1:6" x14ac:dyDescent="0.3">
      <c r="A2209" s="45">
        <v>2201</v>
      </c>
      <c r="B2209" s="45" t="s">
        <v>2629</v>
      </c>
      <c r="C2209" s="45" t="s">
        <v>2944</v>
      </c>
      <c r="D2209" s="45"/>
      <c r="E2209" s="79" t="s">
        <v>3168</v>
      </c>
      <c r="F2209" s="48"/>
    </row>
    <row r="2210" spans="1:6" x14ac:dyDescent="0.3">
      <c r="A2210" s="45">
        <v>2202</v>
      </c>
      <c r="B2210" s="45" t="s">
        <v>2630</v>
      </c>
      <c r="C2210" s="45" t="s">
        <v>2944</v>
      </c>
      <c r="D2210" s="45"/>
      <c r="E2210" s="79" t="s">
        <v>3168</v>
      </c>
      <c r="F2210" s="48"/>
    </row>
    <row r="2211" spans="1:6" x14ac:dyDescent="0.3">
      <c r="A2211" s="45">
        <v>2203</v>
      </c>
      <c r="B2211" s="45" t="s">
        <v>2631</v>
      </c>
      <c r="C2211" s="45" t="s">
        <v>2944</v>
      </c>
      <c r="D2211" s="45"/>
      <c r="E2211" s="79" t="s">
        <v>3168</v>
      </c>
      <c r="F2211" s="48"/>
    </row>
    <row r="2212" spans="1:6" x14ac:dyDescent="0.3">
      <c r="A2212" s="45">
        <v>2204</v>
      </c>
      <c r="B2212" s="45" t="s">
        <v>2632</v>
      </c>
      <c r="C2212" s="45" t="s">
        <v>2944</v>
      </c>
      <c r="D2212" s="45"/>
      <c r="E2212" s="79" t="s">
        <v>3168</v>
      </c>
      <c r="F2212" s="48"/>
    </row>
    <row r="2213" spans="1:6" x14ac:dyDescent="0.3">
      <c r="A2213" s="45">
        <v>2205</v>
      </c>
      <c r="B2213" s="45" t="s">
        <v>2633</v>
      </c>
      <c r="C2213" s="45" t="s">
        <v>2944</v>
      </c>
      <c r="D2213" s="45"/>
      <c r="E2213" s="79" t="s">
        <v>3168</v>
      </c>
      <c r="F2213" s="48"/>
    </row>
    <row r="2214" spans="1:6" x14ac:dyDescent="0.3">
      <c r="A2214" s="45">
        <v>2206</v>
      </c>
      <c r="B2214" s="45" t="s">
        <v>2634</v>
      </c>
      <c r="C2214" s="45" t="s">
        <v>2944</v>
      </c>
      <c r="D2214" s="45"/>
      <c r="E2214" s="79" t="s">
        <v>3168</v>
      </c>
      <c r="F2214" s="48"/>
    </row>
    <row r="2215" spans="1:6" x14ac:dyDescent="0.3">
      <c r="A2215" s="45">
        <v>2207</v>
      </c>
      <c r="B2215" s="45" t="s">
        <v>2635</v>
      </c>
      <c r="C2215" s="45" t="s">
        <v>2944</v>
      </c>
      <c r="D2215" s="45"/>
      <c r="E2215" s="79" t="s">
        <v>3168</v>
      </c>
      <c r="F2215" s="48"/>
    </row>
    <row r="2216" spans="1:6" x14ac:dyDescent="0.3">
      <c r="A2216" s="45">
        <v>2208</v>
      </c>
      <c r="B2216" s="45" t="s">
        <v>2636</v>
      </c>
      <c r="C2216" s="45" t="s">
        <v>2944</v>
      </c>
      <c r="D2216" s="45"/>
      <c r="E2216" s="79" t="s">
        <v>3168</v>
      </c>
      <c r="F2216" s="48"/>
    </row>
    <row r="2217" spans="1:6" x14ac:dyDescent="0.3">
      <c r="A2217" s="45">
        <v>2209</v>
      </c>
      <c r="B2217" s="45" t="s">
        <v>2637</v>
      </c>
      <c r="C2217" s="45" t="s">
        <v>2944</v>
      </c>
      <c r="D2217" s="45"/>
      <c r="E2217" s="79" t="s">
        <v>3168</v>
      </c>
      <c r="F2217" s="48"/>
    </row>
    <row r="2218" spans="1:6" x14ac:dyDescent="0.3">
      <c r="A2218" s="45">
        <v>2210</v>
      </c>
      <c r="B2218" s="45" t="s">
        <v>2638</v>
      </c>
      <c r="C2218" s="45" t="s">
        <v>2944</v>
      </c>
      <c r="D2218" s="45"/>
      <c r="E2218" s="79" t="s">
        <v>3168</v>
      </c>
      <c r="F2218" s="48"/>
    </row>
    <row r="2219" spans="1:6" x14ac:dyDescent="0.3">
      <c r="A2219" s="45">
        <v>2211</v>
      </c>
      <c r="B2219" s="45" t="s">
        <v>2639</v>
      </c>
      <c r="C2219" s="45" t="s">
        <v>2944</v>
      </c>
      <c r="D2219" s="45"/>
      <c r="E2219" s="79" t="s">
        <v>3168</v>
      </c>
      <c r="F2219" s="48"/>
    </row>
    <row r="2220" spans="1:6" x14ac:dyDescent="0.3">
      <c r="A2220" s="45">
        <v>2212</v>
      </c>
      <c r="B2220" s="45" t="s">
        <v>2640</v>
      </c>
      <c r="C2220" s="45" t="s">
        <v>2944</v>
      </c>
      <c r="D2220" s="45"/>
      <c r="E2220" s="79" t="s">
        <v>3168</v>
      </c>
      <c r="F2220" s="48"/>
    </row>
    <row r="2221" spans="1:6" x14ac:dyDescent="0.3">
      <c r="A2221" s="45">
        <v>2213</v>
      </c>
      <c r="B2221" s="45" t="s">
        <v>2641</v>
      </c>
      <c r="C2221" s="45" t="s">
        <v>2944</v>
      </c>
      <c r="D2221" s="45"/>
      <c r="E2221" s="79" t="s">
        <v>3168</v>
      </c>
      <c r="F2221" s="48"/>
    </row>
    <row r="2222" spans="1:6" x14ac:dyDescent="0.3">
      <c r="A2222" s="45">
        <v>2214</v>
      </c>
      <c r="B2222" s="45" t="s">
        <v>2642</v>
      </c>
      <c r="C2222" s="45" t="s">
        <v>2944</v>
      </c>
      <c r="D2222" s="45"/>
      <c r="E2222" s="79" t="s">
        <v>3168</v>
      </c>
      <c r="F2222" s="48"/>
    </row>
    <row r="2223" spans="1:6" x14ac:dyDescent="0.3">
      <c r="A2223" s="45">
        <v>2215</v>
      </c>
      <c r="B2223" s="45" t="s">
        <v>2643</v>
      </c>
      <c r="C2223" s="45" t="s">
        <v>2944</v>
      </c>
      <c r="D2223" s="45"/>
      <c r="E2223" s="79" t="s">
        <v>3168</v>
      </c>
      <c r="F2223" s="48"/>
    </row>
    <row r="2224" spans="1:6" x14ac:dyDescent="0.3">
      <c r="A2224" s="45">
        <v>2216</v>
      </c>
      <c r="B2224" s="45" t="s">
        <v>2644</v>
      </c>
      <c r="C2224" s="45" t="s">
        <v>2944</v>
      </c>
      <c r="D2224" s="45"/>
      <c r="E2224" s="79" t="s">
        <v>3168</v>
      </c>
      <c r="F2224" s="48"/>
    </row>
    <row r="2225" spans="1:6" x14ac:dyDescent="0.3">
      <c r="A2225" s="45">
        <v>2217</v>
      </c>
      <c r="B2225" s="45" t="s">
        <v>2645</v>
      </c>
      <c r="C2225" s="45" t="s">
        <v>2944</v>
      </c>
      <c r="D2225" s="45"/>
      <c r="E2225" s="79" t="s">
        <v>3168</v>
      </c>
      <c r="F2225" s="48"/>
    </row>
    <row r="2226" spans="1:6" x14ac:dyDescent="0.3">
      <c r="A2226" s="45">
        <v>2218</v>
      </c>
      <c r="B2226" s="45" t="s">
        <v>2646</v>
      </c>
      <c r="C2226" s="45" t="s">
        <v>2944</v>
      </c>
      <c r="D2226" s="45"/>
      <c r="E2226" s="79" t="s">
        <v>3168</v>
      </c>
      <c r="F2226" s="48"/>
    </row>
    <row r="2227" spans="1:6" x14ac:dyDescent="0.3">
      <c r="A2227" s="45">
        <v>2219</v>
      </c>
      <c r="B2227" s="45" t="s">
        <v>2647</v>
      </c>
      <c r="C2227" s="45" t="s">
        <v>2944</v>
      </c>
      <c r="D2227" s="45"/>
      <c r="E2227" s="79" t="s">
        <v>3168</v>
      </c>
      <c r="F2227" s="48"/>
    </row>
    <row r="2228" spans="1:6" x14ac:dyDescent="0.3">
      <c r="A2228" s="45">
        <v>2220</v>
      </c>
      <c r="B2228" s="45" t="s">
        <v>2648</v>
      </c>
      <c r="C2228" s="45" t="s">
        <v>2944</v>
      </c>
      <c r="D2228" s="45"/>
      <c r="E2228" s="79" t="s">
        <v>3168</v>
      </c>
      <c r="F2228" s="48"/>
    </row>
    <row r="2229" spans="1:6" x14ac:dyDescent="0.3">
      <c r="A2229" s="45">
        <v>2221</v>
      </c>
      <c r="B2229" s="45" t="s">
        <v>2649</v>
      </c>
      <c r="C2229" s="45" t="s">
        <v>2944</v>
      </c>
      <c r="D2229" s="45"/>
      <c r="E2229" s="79" t="s">
        <v>3168</v>
      </c>
      <c r="F2229" s="48"/>
    </row>
    <row r="2230" spans="1:6" x14ac:dyDescent="0.3">
      <c r="A2230" s="45">
        <v>2222</v>
      </c>
      <c r="B2230" s="45" t="s">
        <v>2650</v>
      </c>
      <c r="C2230" s="45" t="s">
        <v>2944</v>
      </c>
      <c r="D2230" s="45"/>
      <c r="E2230" s="79" t="s">
        <v>3168</v>
      </c>
      <c r="F2230" s="48"/>
    </row>
    <row r="2231" spans="1:6" x14ac:dyDescent="0.3">
      <c r="A2231" s="45">
        <v>2223</v>
      </c>
      <c r="B2231" s="45" t="s">
        <v>2651</v>
      </c>
      <c r="C2231" s="45" t="s">
        <v>2944</v>
      </c>
      <c r="D2231" s="45"/>
      <c r="E2231" s="79" t="s">
        <v>3168</v>
      </c>
      <c r="F2231" s="48"/>
    </row>
    <row r="2232" spans="1:6" x14ac:dyDescent="0.3">
      <c r="A2232" s="45">
        <v>2224</v>
      </c>
      <c r="B2232" s="45" t="s">
        <v>2652</v>
      </c>
      <c r="C2232" s="45" t="s">
        <v>2944</v>
      </c>
      <c r="D2232" s="45"/>
      <c r="E2232" s="79" t="s">
        <v>3168</v>
      </c>
      <c r="F2232" s="48"/>
    </row>
    <row r="2233" spans="1:6" x14ac:dyDescent="0.3">
      <c r="A2233" s="45">
        <v>2225</v>
      </c>
      <c r="B2233" s="45" t="s">
        <v>2653</v>
      </c>
      <c r="C2233" s="45" t="s">
        <v>2944</v>
      </c>
      <c r="D2233" s="45"/>
      <c r="E2233" s="79" t="s">
        <v>3168</v>
      </c>
      <c r="F2233" s="48"/>
    </row>
    <row r="2234" spans="1:6" x14ac:dyDescent="0.3">
      <c r="A2234" s="45">
        <v>2226</v>
      </c>
      <c r="B2234" s="45" t="s">
        <v>2654</v>
      </c>
      <c r="C2234" s="45" t="s">
        <v>2944</v>
      </c>
      <c r="D2234" s="45"/>
      <c r="E2234" s="79" t="s">
        <v>3168</v>
      </c>
      <c r="F2234" s="48"/>
    </row>
    <row r="2235" spans="1:6" x14ac:dyDescent="0.3">
      <c r="A2235" s="45">
        <v>2227</v>
      </c>
      <c r="B2235" s="45" t="s">
        <v>2655</v>
      </c>
      <c r="C2235" s="45" t="s">
        <v>2944</v>
      </c>
      <c r="D2235" s="45"/>
      <c r="E2235" s="79" t="s">
        <v>3168</v>
      </c>
      <c r="F2235" s="48"/>
    </row>
    <row r="2236" spans="1:6" x14ac:dyDescent="0.3">
      <c r="A2236" s="45">
        <v>2228</v>
      </c>
      <c r="B2236" s="45" t="s">
        <v>2656</v>
      </c>
      <c r="C2236" s="45" t="s">
        <v>2944</v>
      </c>
      <c r="D2236" s="45"/>
      <c r="E2236" s="79" t="s">
        <v>3168</v>
      </c>
      <c r="F2236" s="48"/>
    </row>
    <row r="2237" spans="1:6" x14ac:dyDescent="0.3">
      <c r="A2237" s="45">
        <v>2229</v>
      </c>
      <c r="B2237" s="45" t="s">
        <v>2657</v>
      </c>
      <c r="C2237" s="45" t="s">
        <v>2944</v>
      </c>
      <c r="D2237" s="45"/>
      <c r="E2237" s="79" t="s">
        <v>3168</v>
      </c>
      <c r="F2237" s="48"/>
    </row>
    <row r="2238" spans="1:6" x14ac:dyDescent="0.3">
      <c r="A2238" s="45">
        <v>2230</v>
      </c>
      <c r="B2238" s="45" t="s">
        <v>2658</v>
      </c>
      <c r="C2238" s="45" t="s">
        <v>2944</v>
      </c>
      <c r="D2238" s="45"/>
      <c r="E2238" s="79" t="s">
        <v>3168</v>
      </c>
      <c r="F2238" s="48"/>
    </row>
    <row r="2239" spans="1:6" x14ac:dyDescent="0.3">
      <c r="A2239" s="45">
        <v>2231</v>
      </c>
      <c r="B2239" s="45" t="s">
        <v>2659</v>
      </c>
      <c r="C2239" s="45" t="s">
        <v>2944</v>
      </c>
      <c r="D2239" s="45"/>
      <c r="E2239" s="79" t="s">
        <v>3168</v>
      </c>
      <c r="F2239" s="48"/>
    </row>
    <row r="2240" spans="1:6" x14ac:dyDescent="0.3">
      <c r="A2240" s="45">
        <v>2232</v>
      </c>
      <c r="B2240" s="45" t="s">
        <v>2660</v>
      </c>
      <c r="C2240" s="45" t="s">
        <v>2944</v>
      </c>
      <c r="D2240" s="45"/>
      <c r="E2240" s="79" t="s">
        <v>3168</v>
      </c>
      <c r="F2240" s="48"/>
    </row>
    <row r="2241" spans="1:6" x14ac:dyDescent="0.3">
      <c r="A2241" s="45">
        <v>2233</v>
      </c>
      <c r="B2241" s="45" t="s">
        <v>2661</v>
      </c>
      <c r="C2241" s="45" t="s">
        <v>2944</v>
      </c>
      <c r="D2241" s="45"/>
      <c r="E2241" s="79" t="s">
        <v>3168</v>
      </c>
      <c r="F2241" s="48"/>
    </row>
    <row r="2242" spans="1:6" x14ac:dyDescent="0.3">
      <c r="A2242" s="45">
        <v>2234</v>
      </c>
      <c r="B2242" s="45" t="s">
        <v>2662</v>
      </c>
      <c r="C2242" s="45" t="s">
        <v>2944</v>
      </c>
      <c r="D2242" s="45"/>
      <c r="E2242" s="79" t="s">
        <v>3168</v>
      </c>
      <c r="F2242" s="48"/>
    </row>
    <row r="2243" spans="1:6" x14ac:dyDescent="0.3">
      <c r="A2243" s="45">
        <v>2235</v>
      </c>
      <c r="B2243" s="45" t="s">
        <v>2663</v>
      </c>
      <c r="C2243" s="45" t="s">
        <v>2944</v>
      </c>
      <c r="D2243" s="45"/>
      <c r="E2243" s="79" t="s">
        <v>3168</v>
      </c>
      <c r="F2243" s="48"/>
    </row>
    <row r="2244" spans="1:6" x14ac:dyDescent="0.3">
      <c r="A2244" s="45">
        <v>2236</v>
      </c>
      <c r="B2244" s="45" t="s">
        <v>2664</v>
      </c>
      <c r="C2244" s="45" t="s">
        <v>2944</v>
      </c>
      <c r="D2244" s="45"/>
      <c r="E2244" s="79" t="s">
        <v>3168</v>
      </c>
      <c r="F2244" s="48"/>
    </row>
    <row r="2245" spans="1:6" x14ac:dyDescent="0.3">
      <c r="A2245" s="45">
        <v>2237</v>
      </c>
      <c r="B2245" s="45" t="s">
        <v>2665</v>
      </c>
      <c r="C2245" s="45" t="s">
        <v>2944</v>
      </c>
      <c r="D2245" s="45"/>
      <c r="E2245" s="79" t="s">
        <v>3168</v>
      </c>
      <c r="F2245" s="48"/>
    </row>
    <row r="2246" spans="1:6" x14ac:dyDescent="0.3">
      <c r="A2246" s="45">
        <v>2238</v>
      </c>
      <c r="B2246" s="45" t="s">
        <v>2666</v>
      </c>
      <c r="C2246" s="45" t="s">
        <v>2944</v>
      </c>
      <c r="D2246" s="45"/>
      <c r="E2246" s="79" t="s">
        <v>3168</v>
      </c>
      <c r="F2246" s="48"/>
    </row>
    <row r="2247" spans="1:6" x14ac:dyDescent="0.3">
      <c r="A2247" s="45">
        <v>2239</v>
      </c>
      <c r="B2247" s="45" t="s">
        <v>2667</v>
      </c>
      <c r="C2247" s="45" t="s">
        <v>2944</v>
      </c>
      <c r="D2247" s="45"/>
      <c r="E2247" s="79" t="s">
        <v>3168</v>
      </c>
      <c r="F2247" s="48"/>
    </row>
    <row r="2248" spans="1:6" x14ac:dyDescent="0.3">
      <c r="A2248" s="45">
        <v>2240</v>
      </c>
      <c r="B2248" s="45" t="s">
        <v>2668</v>
      </c>
      <c r="C2248" s="45" t="s">
        <v>2944</v>
      </c>
      <c r="D2248" s="45"/>
      <c r="E2248" s="79" t="s">
        <v>3168</v>
      </c>
      <c r="F2248" s="48"/>
    </row>
    <row r="2249" spans="1:6" x14ac:dyDescent="0.3">
      <c r="A2249" s="45">
        <v>2241</v>
      </c>
      <c r="B2249" s="45" t="s">
        <v>1940</v>
      </c>
      <c r="C2249" s="45" t="s">
        <v>2944</v>
      </c>
      <c r="D2249" s="45"/>
      <c r="E2249" s="79" t="s">
        <v>3168</v>
      </c>
      <c r="F2249" s="48"/>
    </row>
    <row r="2250" spans="1:6" x14ac:dyDescent="0.3">
      <c r="A2250" s="45">
        <v>2242</v>
      </c>
      <c r="B2250" s="45" t="s">
        <v>2669</v>
      </c>
      <c r="C2250" s="45" t="s">
        <v>2944</v>
      </c>
      <c r="D2250" s="45"/>
      <c r="E2250" s="79" t="s">
        <v>3168</v>
      </c>
      <c r="F2250" s="48"/>
    </row>
    <row r="2251" spans="1:6" x14ac:dyDescent="0.3">
      <c r="A2251" s="45">
        <v>2243</v>
      </c>
      <c r="B2251" s="45" t="s">
        <v>2670</v>
      </c>
      <c r="C2251" s="45" t="s">
        <v>2944</v>
      </c>
      <c r="D2251" s="45"/>
      <c r="E2251" s="79" t="s">
        <v>3168</v>
      </c>
      <c r="F2251" s="48"/>
    </row>
    <row r="2252" spans="1:6" x14ac:dyDescent="0.3">
      <c r="A2252" s="45">
        <v>2244</v>
      </c>
      <c r="B2252" s="45" t="s">
        <v>2671</v>
      </c>
      <c r="C2252" s="45" t="s">
        <v>2944</v>
      </c>
      <c r="D2252" s="45"/>
      <c r="E2252" s="79" t="s">
        <v>3168</v>
      </c>
      <c r="F2252" s="48"/>
    </row>
    <row r="2253" spans="1:6" x14ac:dyDescent="0.3">
      <c r="A2253" s="45">
        <v>2245</v>
      </c>
      <c r="B2253" s="45" t="s">
        <v>2672</v>
      </c>
      <c r="C2253" s="45" t="s">
        <v>2944</v>
      </c>
      <c r="D2253" s="45"/>
      <c r="E2253" s="79" t="s">
        <v>3168</v>
      </c>
      <c r="F2253" s="48"/>
    </row>
    <row r="2254" spans="1:6" x14ac:dyDescent="0.3">
      <c r="A2254" s="45">
        <v>2246</v>
      </c>
      <c r="B2254" s="45" t="s">
        <v>2673</v>
      </c>
      <c r="C2254" s="45" t="s">
        <v>2944</v>
      </c>
      <c r="D2254" s="45"/>
      <c r="E2254" s="79" t="s">
        <v>3168</v>
      </c>
      <c r="F2254" s="48"/>
    </row>
    <row r="2255" spans="1:6" x14ac:dyDescent="0.3">
      <c r="A2255" s="45">
        <v>2247</v>
      </c>
      <c r="B2255" s="45" t="s">
        <v>2674</v>
      </c>
      <c r="C2255" s="45" t="s">
        <v>2944</v>
      </c>
      <c r="D2255" s="45"/>
      <c r="E2255" s="79" t="s">
        <v>3168</v>
      </c>
      <c r="F2255" s="48"/>
    </row>
    <row r="2256" spans="1:6" x14ac:dyDescent="0.3">
      <c r="A2256" s="45">
        <v>2248</v>
      </c>
      <c r="B2256" s="45" t="s">
        <v>2675</v>
      </c>
      <c r="C2256" s="45" t="s">
        <v>2944</v>
      </c>
      <c r="D2256" s="45"/>
      <c r="E2256" s="79" t="s">
        <v>3168</v>
      </c>
      <c r="F2256" s="48"/>
    </row>
    <row r="2257" spans="1:6" x14ac:dyDescent="0.3">
      <c r="A2257" s="45">
        <v>2249</v>
      </c>
      <c r="B2257" s="45" t="s">
        <v>2676</v>
      </c>
      <c r="C2257" s="45" t="s">
        <v>2944</v>
      </c>
      <c r="D2257" s="45"/>
      <c r="E2257" s="79" t="s">
        <v>3168</v>
      </c>
      <c r="F2257" s="48"/>
    </row>
    <row r="2258" spans="1:6" x14ac:dyDescent="0.3">
      <c r="A2258" s="45">
        <v>2250</v>
      </c>
      <c r="B2258" s="45" t="s">
        <v>2677</v>
      </c>
      <c r="C2258" s="45" t="s">
        <v>2944</v>
      </c>
      <c r="D2258" s="45"/>
      <c r="E2258" s="79" t="s">
        <v>3168</v>
      </c>
      <c r="F2258" s="48"/>
    </row>
    <row r="2259" spans="1:6" x14ac:dyDescent="0.3">
      <c r="A2259" s="45">
        <v>2251</v>
      </c>
      <c r="B2259" s="45" t="s">
        <v>2678</v>
      </c>
      <c r="C2259" s="45" t="s">
        <v>2944</v>
      </c>
      <c r="D2259" s="45"/>
      <c r="E2259" s="79" t="s">
        <v>3168</v>
      </c>
      <c r="F2259" s="48"/>
    </row>
    <row r="2260" spans="1:6" x14ac:dyDescent="0.3">
      <c r="A2260" s="45">
        <v>2252</v>
      </c>
      <c r="B2260" s="45" t="s">
        <v>2679</v>
      </c>
      <c r="C2260" s="45" t="s">
        <v>2944</v>
      </c>
      <c r="D2260" s="45"/>
      <c r="E2260" s="79" t="s">
        <v>3168</v>
      </c>
      <c r="F2260" s="48"/>
    </row>
    <row r="2261" spans="1:6" x14ac:dyDescent="0.3">
      <c r="A2261" s="45">
        <v>2253</v>
      </c>
      <c r="B2261" s="45" t="s">
        <v>2680</v>
      </c>
      <c r="C2261" s="45" t="s">
        <v>2944</v>
      </c>
      <c r="D2261" s="45"/>
      <c r="E2261" s="79" t="s">
        <v>3168</v>
      </c>
      <c r="F2261" s="48"/>
    </row>
    <row r="2262" spans="1:6" x14ac:dyDescent="0.3">
      <c r="A2262" s="45">
        <v>2254</v>
      </c>
      <c r="B2262" s="45" t="s">
        <v>2681</v>
      </c>
      <c r="C2262" s="45" t="s">
        <v>2944</v>
      </c>
      <c r="D2262" s="45"/>
      <c r="E2262" s="79" t="s">
        <v>3168</v>
      </c>
      <c r="F2262" s="48"/>
    </row>
    <row r="2263" spans="1:6" x14ac:dyDescent="0.3">
      <c r="A2263" s="45">
        <v>2255</v>
      </c>
      <c r="B2263" s="45" t="s">
        <v>2682</v>
      </c>
      <c r="C2263" s="45" t="s">
        <v>2944</v>
      </c>
      <c r="D2263" s="45"/>
      <c r="E2263" s="79" t="s">
        <v>3168</v>
      </c>
      <c r="F2263" s="48"/>
    </row>
    <row r="2264" spans="1:6" x14ac:dyDescent="0.3">
      <c r="A2264" s="45">
        <v>2256</v>
      </c>
      <c r="B2264" s="45" t="s">
        <v>2683</v>
      </c>
      <c r="C2264" s="45" t="s">
        <v>2944</v>
      </c>
      <c r="D2264" s="45"/>
      <c r="E2264" s="79" t="s">
        <v>3168</v>
      </c>
      <c r="F2264" s="48"/>
    </row>
    <row r="2265" spans="1:6" x14ac:dyDescent="0.3">
      <c r="A2265" s="45">
        <v>2257</v>
      </c>
      <c r="B2265" s="45" t="s">
        <v>2684</v>
      </c>
      <c r="C2265" s="45" t="s">
        <v>2944</v>
      </c>
      <c r="D2265" s="45"/>
      <c r="E2265" s="79" t="s">
        <v>3168</v>
      </c>
      <c r="F2265" s="48"/>
    </row>
    <row r="2266" spans="1:6" x14ac:dyDescent="0.3">
      <c r="A2266" s="45">
        <v>2258</v>
      </c>
      <c r="B2266" s="45" t="s">
        <v>2685</v>
      </c>
      <c r="C2266" s="45" t="s">
        <v>2944</v>
      </c>
      <c r="D2266" s="45"/>
      <c r="E2266" s="79" t="s">
        <v>3168</v>
      </c>
      <c r="F2266" s="48"/>
    </row>
    <row r="2267" spans="1:6" x14ac:dyDescent="0.3">
      <c r="A2267" s="45">
        <v>2259</v>
      </c>
      <c r="B2267" s="45" t="s">
        <v>2686</v>
      </c>
      <c r="C2267" s="45" t="s">
        <v>2944</v>
      </c>
      <c r="D2267" s="45"/>
      <c r="E2267" s="79" t="s">
        <v>3168</v>
      </c>
      <c r="F2267" s="48"/>
    </row>
    <row r="2268" spans="1:6" x14ac:dyDescent="0.3">
      <c r="A2268" s="45">
        <v>2260</v>
      </c>
      <c r="B2268" s="45" t="s">
        <v>2687</v>
      </c>
      <c r="C2268" s="45" t="s">
        <v>2944</v>
      </c>
      <c r="D2268" s="45"/>
      <c r="E2268" s="79" t="s">
        <v>3168</v>
      </c>
      <c r="F2268" s="48"/>
    </row>
    <row r="2269" spans="1:6" x14ac:dyDescent="0.3">
      <c r="A2269" s="45">
        <v>2261</v>
      </c>
      <c r="B2269" s="45" t="s">
        <v>1911</v>
      </c>
      <c r="C2269" s="45" t="s">
        <v>2944</v>
      </c>
      <c r="D2269" s="45"/>
      <c r="E2269" s="79" t="s">
        <v>3168</v>
      </c>
      <c r="F2269" s="48"/>
    </row>
    <row r="2270" spans="1:6" x14ac:dyDescent="0.3">
      <c r="A2270" s="45">
        <v>2262</v>
      </c>
      <c r="B2270" s="45" t="s">
        <v>1996</v>
      </c>
      <c r="C2270" s="45" t="s">
        <v>2944</v>
      </c>
      <c r="D2270" s="45"/>
      <c r="E2270" s="79" t="s">
        <v>3168</v>
      </c>
      <c r="F2270" s="48"/>
    </row>
    <row r="2271" spans="1:6" x14ac:dyDescent="0.3">
      <c r="A2271" s="45">
        <v>2263</v>
      </c>
      <c r="B2271" s="45" t="s">
        <v>2133</v>
      </c>
      <c r="C2271" s="45" t="s">
        <v>2944</v>
      </c>
      <c r="D2271" s="45"/>
      <c r="E2271" s="79" t="s">
        <v>3168</v>
      </c>
      <c r="F2271" s="48"/>
    </row>
    <row r="2272" spans="1:6" x14ac:dyDescent="0.3">
      <c r="A2272" s="45">
        <v>2264</v>
      </c>
      <c r="B2272" s="45" t="s">
        <v>1849</v>
      </c>
      <c r="C2272" s="45" t="s">
        <v>2944</v>
      </c>
      <c r="D2272" s="45"/>
      <c r="E2272" s="79" t="s">
        <v>3168</v>
      </c>
      <c r="F2272" s="48"/>
    </row>
    <row r="2273" spans="1:6" x14ac:dyDescent="0.3">
      <c r="A2273" s="45">
        <v>2265</v>
      </c>
      <c r="B2273" s="45" t="s">
        <v>1861</v>
      </c>
      <c r="C2273" s="45" t="s">
        <v>2944</v>
      </c>
      <c r="D2273" s="45"/>
      <c r="E2273" s="79" t="s">
        <v>3168</v>
      </c>
      <c r="F2273" s="48"/>
    </row>
    <row r="2274" spans="1:6" x14ac:dyDescent="0.3">
      <c r="A2274" s="45">
        <v>2266</v>
      </c>
      <c r="B2274" s="45" t="s">
        <v>2382</v>
      </c>
      <c r="C2274" s="45" t="s">
        <v>2944</v>
      </c>
      <c r="D2274" s="45"/>
      <c r="E2274" s="79" t="s">
        <v>3168</v>
      </c>
      <c r="F2274" s="48"/>
    </row>
    <row r="2275" spans="1:6" x14ac:dyDescent="0.3">
      <c r="A2275" s="45">
        <v>2267</v>
      </c>
      <c r="B2275" s="45" t="s">
        <v>2625</v>
      </c>
      <c r="C2275" s="45" t="s">
        <v>2944</v>
      </c>
      <c r="D2275" s="45"/>
      <c r="E2275" s="79" t="s">
        <v>3168</v>
      </c>
      <c r="F2275" s="48"/>
    </row>
    <row r="2276" spans="1:6" x14ac:dyDescent="0.3">
      <c r="A2276" s="45">
        <v>2268</v>
      </c>
      <c r="B2276" s="45" t="s">
        <v>1830</v>
      </c>
      <c r="C2276" s="45" t="s">
        <v>2944</v>
      </c>
      <c r="D2276" s="45"/>
      <c r="E2276" s="79" t="s">
        <v>3168</v>
      </c>
      <c r="F2276" s="48"/>
    </row>
    <row r="2277" spans="1:6" x14ac:dyDescent="0.3">
      <c r="A2277" s="45">
        <v>2269</v>
      </c>
      <c r="B2277" s="45" t="s">
        <v>2001</v>
      </c>
      <c r="C2277" s="45" t="s">
        <v>2944</v>
      </c>
      <c r="D2277" s="45"/>
      <c r="E2277" s="79" t="s">
        <v>3168</v>
      </c>
      <c r="F2277" s="48"/>
    </row>
    <row r="2278" spans="1:6" x14ac:dyDescent="0.3">
      <c r="A2278" s="45">
        <v>2270</v>
      </c>
      <c r="B2278" s="45" t="s">
        <v>1832</v>
      </c>
      <c r="C2278" s="45" t="s">
        <v>2944</v>
      </c>
      <c r="D2278" s="45"/>
      <c r="E2278" s="79" t="s">
        <v>3168</v>
      </c>
      <c r="F2278" s="48"/>
    </row>
    <row r="2279" spans="1:6" x14ac:dyDescent="0.3">
      <c r="A2279" s="45">
        <v>2271</v>
      </c>
      <c r="B2279" s="45" t="s">
        <v>2016</v>
      </c>
      <c r="C2279" s="45" t="s">
        <v>2944</v>
      </c>
      <c r="D2279" s="45"/>
      <c r="E2279" s="79" t="s">
        <v>3168</v>
      </c>
      <c r="F2279" s="48"/>
    </row>
    <row r="2280" spans="1:6" x14ac:dyDescent="0.3">
      <c r="A2280" s="45">
        <v>2272</v>
      </c>
      <c r="B2280" s="45" t="s">
        <v>1834</v>
      </c>
      <c r="C2280" s="45" t="s">
        <v>2944</v>
      </c>
      <c r="D2280" s="45"/>
      <c r="E2280" s="79" t="s">
        <v>3168</v>
      </c>
      <c r="F2280" s="48"/>
    </row>
    <row r="2281" spans="1:6" x14ac:dyDescent="0.3">
      <c r="A2281" s="45">
        <v>2273</v>
      </c>
      <c r="B2281" s="45" t="s">
        <v>1863</v>
      </c>
      <c r="C2281" s="45" t="s">
        <v>2944</v>
      </c>
      <c r="D2281" s="45"/>
      <c r="E2281" s="79" t="s">
        <v>3168</v>
      </c>
      <c r="F2281" s="48"/>
    </row>
    <row r="2282" spans="1:6" x14ac:dyDescent="0.3">
      <c r="A2282" s="45">
        <v>2274</v>
      </c>
      <c r="B2282" s="45" t="s">
        <v>1866</v>
      </c>
      <c r="C2282" s="45" t="s">
        <v>2944</v>
      </c>
      <c r="D2282" s="45"/>
      <c r="E2282" s="79" t="s">
        <v>3168</v>
      </c>
      <c r="F2282" s="48"/>
    </row>
    <row r="2283" spans="1:6" x14ac:dyDescent="0.3">
      <c r="A2283" s="45">
        <v>2275</v>
      </c>
      <c r="B2283" s="45" t="s">
        <v>2270</v>
      </c>
      <c r="C2283" s="45" t="s">
        <v>2944</v>
      </c>
      <c r="D2283" s="45"/>
      <c r="E2283" s="79" t="s">
        <v>3168</v>
      </c>
      <c r="F2283" s="48"/>
    </row>
    <row r="2284" spans="1:6" x14ac:dyDescent="0.3">
      <c r="A2284" s="45">
        <v>2276</v>
      </c>
      <c r="B2284" s="45" t="s">
        <v>1870</v>
      </c>
      <c r="C2284" s="45" t="s">
        <v>2944</v>
      </c>
      <c r="D2284" s="45"/>
      <c r="E2284" s="79" t="s">
        <v>3168</v>
      </c>
      <c r="F2284" s="48"/>
    </row>
    <row r="2285" spans="1:6" x14ac:dyDescent="0.3">
      <c r="A2285" s="45">
        <v>2277</v>
      </c>
      <c r="B2285" s="45" t="s">
        <v>2281</v>
      </c>
      <c r="C2285" s="45" t="s">
        <v>2944</v>
      </c>
      <c r="D2285" s="45"/>
      <c r="E2285" s="79" t="s">
        <v>3168</v>
      </c>
      <c r="F2285" s="48"/>
    </row>
    <row r="2286" spans="1:6" x14ac:dyDescent="0.3">
      <c r="A2286" s="45">
        <v>2278</v>
      </c>
      <c r="B2286" s="45" t="s">
        <v>2313</v>
      </c>
      <c r="C2286" s="45" t="s">
        <v>2944</v>
      </c>
      <c r="D2286" s="45"/>
      <c r="E2286" s="79" t="s">
        <v>3168</v>
      </c>
      <c r="F2286" s="48"/>
    </row>
    <row r="2287" spans="1:6" x14ac:dyDescent="0.3">
      <c r="A2287" s="45">
        <v>2279</v>
      </c>
      <c r="B2287" s="45" t="s">
        <v>2328</v>
      </c>
      <c r="C2287" s="45" t="s">
        <v>2944</v>
      </c>
      <c r="D2287" s="45"/>
      <c r="E2287" s="79" t="s">
        <v>3168</v>
      </c>
      <c r="F2287" s="48"/>
    </row>
    <row r="2288" spans="1:6" x14ac:dyDescent="0.3">
      <c r="A2288" s="45">
        <v>2280</v>
      </c>
      <c r="B2288" s="45" t="s">
        <v>2350</v>
      </c>
      <c r="C2288" s="45" t="s">
        <v>2944</v>
      </c>
      <c r="D2288" s="45"/>
      <c r="E2288" s="79" t="s">
        <v>3168</v>
      </c>
      <c r="F2288" s="48"/>
    </row>
    <row r="2289" spans="1:6" x14ac:dyDescent="0.3">
      <c r="A2289" s="45">
        <v>2281</v>
      </c>
      <c r="B2289" s="45" t="s">
        <v>1892</v>
      </c>
      <c r="C2289" s="45" t="s">
        <v>2944</v>
      </c>
      <c r="D2289" s="45"/>
      <c r="E2289" s="79" t="s">
        <v>3168</v>
      </c>
      <c r="F2289" s="48"/>
    </row>
    <row r="2290" spans="1:6" x14ac:dyDescent="0.3">
      <c r="A2290" s="45">
        <v>2282</v>
      </c>
      <c r="B2290" s="45" t="s">
        <v>1894</v>
      </c>
      <c r="C2290" s="45" t="s">
        <v>2944</v>
      </c>
      <c r="D2290" s="45"/>
      <c r="E2290" s="79" t="s">
        <v>3168</v>
      </c>
      <c r="F2290" s="48"/>
    </row>
    <row r="2291" spans="1:6" x14ac:dyDescent="0.3">
      <c r="A2291" s="45">
        <v>2283</v>
      </c>
      <c r="B2291" s="45" t="s">
        <v>1895</v>
      </c>
      <c r="C2291" s="45" t="s">
        <v>2944</v>
      </c>
      <c r="D2291" s="45"/>
      <c r="E2291" s="79" t="s">
        <v>3168</v>
      </c>
      <c r="F2291" s="48"/>
    </row>
    <row r="2292" spans="1:6" x14ac:dyDescent="0.3">
      <c r="A2292" s="45">
        <v>2284</v>
      </c>
      <c r="B2292" s="45" t="s">
        <v>1902</v>
      </c>
      <c r="C2292" s="45" t="s">
        <v>2944</v>
      </c>
      <c r="D2292" s="45"/>
      <c r="E2292" s="79" t="s">
        <v>3168</v>
      </c>
      <c r="F2292" s="48"/>
    </row>
    <row r="2293" spans="1:6" x14ac:dyDescent="0.3">
      <c r="A2293" s="45">
        <v>2285</v>
      </c>
      <c r="B2293" s="45" t="s">
        <v>1912</v>
      </c>
      <c r="C2293" s="45" t="s">
        <v>2944</v>
      </c>
      <c r="D2293" s="45"/>
      <c r="E2293" s="79" t="s">
        <v>3168</v>
      </c>
      <c r="F2293" s="48"/>
    </row>
    <row r="2294" spans="1:6" x14ac:dyDescent="0.3">
      <c r="A2294" s="45">
        <v>2286</v>
      </c>
      <c r="B2294" s="45" t="s">
        <v>1925</v>
      </c>
      <c r="C2294" s="45" t="s">
        <v>2944</v>
      </c>
      <c r="D2294" s="45"/>
      <c r="E2294" s="79" t="s">
        <v>3168</v>
      </c>
      <c r="F2294" s="48"/>
    </row>
    <row r="2295" spans="1:6" x14ac:dyDescent="0.3">
      <c r="A2295" s="45">
        <v>2287</v>
      </c>
      <c r="B2295" s="45" t="s">
        <v>1931</v>
      </c>
      <c r="C2295" s="45" t="s">
        <v>2944</v>
      </c>
      <c r="D2295" s="45"/>
      <c r="E2295" s="79" t="s">
        <v>3168</v>
      </c>
      <c r="F2295" s="48"/>
    </row>
    <row r="2296" spans="1:6" x14ac:dyDescent="0.3">
      <c r="A2296" s="45">
        <v>2288</v>
      </c>
      <c r="B2296" s="45" t="s">
        <v>1935</v>
      </c>
      <c r="C2296" s="45" t="s">
        <v>2944</v>
      </c>
      <c r="D2296" s="45"/>
      <c r="E2296" s="79" t="s">
        <v>3168</v>
      </c>
      <c r="F2296" s="48"/>
    </row>
    <row r="2297" spans="1:6" x14ac:dyDescent="0.3">
      <c r="A2297" s="45">
        <v>2289</v>
      </c>
      <c r="B2297" s="45" t="s">
        <v>1938</v>
      </c>
      <c r="C2297" s="45" t="s">
        <v>2944</v>
      </c>
      <c r="D2297" s="45"/>
      <c r="E2297" s="79" t="s">
        <v>3168</v>
      </c>
      <c r="F2297" s="48"/>
    </row>
    <row r="2298" spans="1:6" x14ac:dyDescent="0.3">
      <c r="A2298" s="45">
        <v>2290</v>
      </c>
      <c r="B2298" s="45" t="s">
        <v>2104</v>
      </c>
      <c r="C2298" s="45" t="s">
        <v>2944</v>
      </c>
      <c r="D2298" s="45"/>
      <c r="E2298" s="79" t="s">
        <v>3168</v>
      </c>
      <c r="F2298" s="48"/>
    </row>
    <row r="2299" spans="1:6" x14ac:dyDescent="0.3">
      <c r="A2299" s="45">
        <v>2291</v>
      </c>
      <c r="B2299" s="45" t="s">
        <v>2116</v>
      </c>
      <c r="C2299" s="45" t="s">
        <v>2944</v>
      </c>
      <c r="D2299" s="45"/>
      <c r="E2299" s="79" t="s">
        <v>3168</v>
      </c>
      <c r="F2299" s="48"/>
    </row>
    <row r="2300" spans="1:6" x14ac:dyDescent="0.3">
      <c r="A2300" s="45">
        <v>2292</v>
      </c>
      <c r="B2300" s="45" t="s">
        <v>2181</v>
      </c>
      <c r="C2300" s="45" t="s">
        <v>2944</v>
      </c>
      <c r="D2300" s="45"/>
      <c r="E2300" s="79" t="s">
        <v>3168</v>
      </c>
      <c r="F2300" s="48"/>
    </row>
    <row r="2301" spans="1:6" x14ac:dyDescent="0.3">
      <c r="A2301" s="45">
        <v>2293</v>
      </c>
      <c r="B2301" s="45" t="s">
        <v>2196</v>
      </c>
      <c r="C2301" s="45" t="s">
        <v>2944</v>
      </c>
      <c r="D2301" s="45"/>
      <c r="E2301" s="79" t="s">
        <v>3168</v>
      </c>
      <c r="F2301" s="48"/>
    </row>
    <row r="2302" spans="1:6" x14ac:dyDescent="0.3">
      <c r="A2302" s="45">
        <v>2294</v>
      </c>
      <c r="B2302" s="45" t="s">
        <v>2211</v>
      </c>
      <c r="C2302" s="45" t="s">
        <v>2944</v>
      </c>
      <c r="D2302" s="45"/>
      <c r="E2302" s="79" t="s">
        <v>3168</v>
      </c>
      <c r="F2302" s="48"/>
    </row>
    <row r="2303" spans="1:6" x14ac:dyDescent="0.3">
      <c r="A2303" s="45">
        <v>2295</v>
      </c>
      <c r="B2303" s="45" t="s">
        <v>1859</v>
      </c>
      <c r="C2303" s="45" t="s">
        <v>2944</v>
      </c>
      <c r="D2303" s="45"/>
      <c r="E2303" s="79" t="s">
        <v>3168</v>
      </c>
      <c r="F2303" s="48"/>
    </row>
    <row r="2304" spans="1:6" x14ac:dyDescent="0.3">
      <c r="A2304" s="45">
        <v>2296</v>
      </c>
      <c r="B2304" s="45" t="s">
        <v>2267</v>
      </c>
      <c r="C2304" s="45" t="s">
        <v>2944</v>
      </c>
      <c r="D2304" s="45"/>
      <c r="E2304" s="79" t="s">
        <v>3168</v>
      </c>
      <c r="F2304" s="48"/>
    </row>
    <row r="2305" spans="1:6" x14ac:dyDescent="0.3">
      <c r="A2305" s="45">
        <v>2297</v>
      </c>
      <c r="B2305" s="45" t="s">
        <v>2327</v>
      </c>
      <c r="C2305" s="45" t="s">
        <v>2944</v>
      </c>
      <c r="D2305" s="45"/>
      <c r="E2305" s="79" t="s">
        <v>3168</v>
      </c>
      <c r="F2305" s="48"/>
    </row>
    <row r="2306" spans="1:6" x14ac:dyDescent="0.3">
      <c r="A2306" s="45">
        <v>2298</v>
      </c>
      <c r="B2306" s="45" t="s">
        <v>1884</v>
      </c>
      <c r="C2306" s="45" t="s">
        <v>2944</v>
      </c>
      <c r="D2306" s="45"/>
      <c r="E2306" s="79" t="s">
        <v>3168</v>
      </c>
      <c r="F2306" s="48"/>
    </row>
    <row r="2307" spans="1:6" x14ac:dyDescent="0.3">
      <c r="A2307" s="45">
        <v>2299</v>
      </c>
      <c r="B2307" s="45" t="s">
        <v>2433</v>
      </c>
      <c r="C2307" s="45" t="s">
        <v>2944</v>
      </c>
      <c r="D2307" s="45"/>
      <c r="E2307" s="79" t="s">
        <v>3168</v>
      </c>
      <c r="F2307" s="48"/>
    </row>
    <row r="2308" spans="1:6" x14ac:dyDescent="0.3">
      <c r="A2308" s="45">
        <v>2300</v>
      </c>
      <c r="B2308" s="45" t="s">
        <v>1900</v>
      </c>
      <c r="C2308" s="45" t="s">
        <v>2944</v>
      </c>
      <c r="D2308" s="45"/>
      <c r="E2308" s="79" t="s">
        <v>3168</v>
      </c>
      <c r="F2308" s="48"/>
    </row>
    <row r="2309" spans="1:6" x14ac:dyDescent="0.3">
      <c r="A2309" s="45">
        <v>2301</v>
      </c>
      <c r="B2309" s="45" t="s">
        <v>1918</v>
      </c>
      <c r="C2309" s="45" t="s">
        <v>2944</v>
      </c>
      <c r="D2309" s="45"/>
      <c r="E2309" s="79" t="s">
        <v>3168</v>
      </c>
      <c r="F2309" s="48"/>
    </row>
    <row r="2310" spans="1:6" x14ac:dyDescent="0.3">
      <c r="A2310" s="45">
        <v>2302</v>
      </c>
      <c r="B2310" s="45" t="s">
        <v>2580</v>
      </c>
      <c r="C2310" s="45" t="s">
        <v>2944</v>
      </c>
      <c r="D2310" s="45"/>
      <c r="E2310" s="79" t="s">
        <v>3168</v>
      </c>
      <c r="F2310" s="48"/>
    </row>
    <row r="2311" spans="1:6" x14ac:dyDescent="0.3">
      <c r="A2311" s="45">
        <v>2303</v>
      </c>
      <c r="B2311" s="45" t="s">
        <v>2598</v>
      </c>
      <c r="C2311" s="45" t="s">
        <v>2944</v>
      </c>
      <c r="D2311" s="45"/>
      <c r="E2311" s="79" t="s">
        <v>3168</v>
      </c>
      <c r="F2311" s="48"/>
    </row>
    <row r="2312" spans="1:6" x14ac:dyDescent="0.3">
      <c r="A2312" s="45">
        <v>2304</v>
      </c>
      <c r="B2312" s="45" t="s">
        <v>1828</v>
      </c>
      <c r="C2312" s="45" t="s">
        <v>2944</v>
      </c>
      <c r="D2312" s="45"/>
      <c r="E2312" s="79" t="s">
        <v>3168</v>
      </c>
      <c r="F2312" s="48"/>
    </row>
    <row r="2313" spans="1:6" x14ac:dyDescent="0.3">
      <c r="A2313" s="45">
        <v>2305</v>
      </c>
      <c r="B2313" s="45" t="s">
        <v>1862</v>
      </c>
      <c r="C2313" s="45" t="s">
        <v>2944</v>
      </c>
      <c r="D2313" s="45"/>
      <c r="E2313" s="79" t="s">
        <v>3168</v>
      </c>
      <c r="F2313" s="48"/>
    </row>
    <row r="2314" spans="1:6" x14ac:dyDescent="0.3">
      <c r="A2314" s="45">
        <v>2306</v>
      </c>
      <c r="B2314" s="45" t="s">
        <v>1929</v>
      </c>
      <c r="C2314" s="45" t="s">
        <v>2944</v>
      </c>
      <c r="D2314" s="45"/>
      <c r="E2314" s="79" t="s">
        <v>3168</v>
      </c>
      <c r="F2314" s="48"/>
    </row>
    <row r="2315" spans="1:6" x14ac:dyDescent="0.3">
      <c r="A2315" s="45">
        <v>2307</v>
      </c>
      <c r="B2315" s="45" t="s">
        <v>1876</v>
      </c>
      <c r="C2315" s="45" t="s">
        <v>2944</v>
      </c>
      <c r="D2315" s="45"/>
      <c r="E2315" s="79" t="s">
        <v>3168</v>
      </c>
      <c r="F2315" s="48"/>
    </row>
    <row r="2316" spans="1:6" x14ac:dyDescent="0.3">
      <c r="A2316" s="45">
        <v>2308</v>
      </c>
      <c r="B2316" s="45" t="s">
        <v>2022</v>
      </c>
      <c r="C2316" s="45" t="s">
        <v>2944</v>
      </c>
      <c r="D2316" s="45"/>
      <c r="E2316" s="79" t="s">
        <v>3168</v>
      </c>
      <c r="F2316" s="48"/>
    </row>
    <row r="2317" spans="1:6" x14ac:dyDescent="0.3">
      <c r="A2317" s="45">
        <v>2309</v>
      </c>
      <c r="B2317" s="45" t="s">
        <v>2037</v>
      </c>
      <c r="C2317" s="45" t="s">
        <v>2944</v>
      </c>
      <c r="D2317" s="45"/>
      <c r="E2317" s="79" t="s">
        <v>3168</v>
      </c>
      <c r="F2317" s="48"/>
    </row>
    <row r="2318" spans="1:6" x14ac:dyDescent="0.3">
      <c r="A2318" s="45">
        <v>2310</v>
      </c>
      <c r="B2318" s="45" t="s">
        <v>2048</v>
      </c>
      <c r="C2318" s="45" t="s">
        <v>2944</v>
      </c>
      <c r="D2318" s="45"/>
      <c r="E2318" s="79" t="s">
        <v>3168</v>
      </c>
      <c r="F2318" s="48"/>
    </row>
    <row r="2319" spans="1:6" x14ac:dyDescent="0.3">
      <c r="A2319" s="45">
        <v>2311</v>
      </c>
      <c r="B2319" s="45" t="s">
        <v>2097</v>
      </c>
      <c r="C2319" s="45" t="s">
        <v>2944</v>
      </c>
      <c r="D2319" s="45"/>
      <c r="E2319" s="79" t="s">
        <v>3168</v>
      </c>
      <c r="F2319" s="48"/>
    </row>
    <row r="2320" spans="1:6" x14ac:dyDescent="0.3">
      <c r="A2320" s="45">
        <v>2312</v>
      </c>
      <c r="B2320" s="45" t="s">
        <v>2108</v>
      </c>
      <c r="C2320" s="45" t="s">
        <v>2944</v>
      </c>
      <c r="D2320" s="45"/>
      <c r="E2320" s="79" t="s">
        <v>3168</v>
      </c>
      <c r="F2320" s="48"/>
    </row>
    <row r="2321" spans="1:6" x14ac:dyDescent="0.3">
      <c r="A2321" s="45">
        <v>2313</v>
      </c>
      <c r="B2321" s="45" t="s">
        <v>2157</v>
      </c>
      <c r="C2321" s="45" t="s">
        <v>2944</v>
      </c>
      <c r="D2321" s="45"/>
      <c r="E2321" s="79" t="s">
        <v>3168</v>
      </c>
      <c r="F2321" s="48"/>
    </row>
    <row r="2322" spans="1:6" x14ac:dyDescent="0.3">
      <c r="A2322" s="45">
        <v>2314</v>
      </c>
      <c r="B2322" s="45" t="s">
        <v>2277</v>
      </c>
      <c r="C2322" s="45" t="s">
        <v>2944</v>
      </c>
      <c r="D2322" s="45"/>
      <c r="E2322" s="79" t="s">
        <v>3168</v>
      </c>
      <c r="F2322" s="48"/>
    </row>
    <row r="2323" spans="1:6" x14ac:dyDescent="0.3">
      <c r="A2323" s="45">
        <v>2315</v>
      </c>
      <c r="B2323" s="45" t="s">
        <v>2336</v>
      </c>
      <c r="C2323" s="45" t="s">
        <v>2944</v>
      </c>
      <c r="D2323" s="45"/>
      <c r="E2323" s="79" t="s">
        <v>3168</v>
      </c>
      <c r="F2323" s="48"/>
    </row>
    <row r="2324" spans="1:6" x14ac:dyDescent="0.3">
      <c r="A2324" s="45">
        <v>2316</v>
      </c>
      <c r="B2324" s="45" t="s">
        <v>1890</v>
      </c>
      <c r="C2324" s="45" t="s">
        <v>2944</v>
      </c>
      <c r="D2324" s="45"/>
      <c r="E2324" s="79" t="s">
        <v>3168</v>
      </c>
      <c r="F2324" s="48"/>
    </row>
    <row r="2325" spans="1:6" x14ac:dyDescent="0.3">
      <c r="A2325" s="45">
        <v>2317</v>
      </c>
      <c r="B2325" s="45" t="s">
        <v>2405</v>
      </c>
      <c r="C2325" s="45" t="s">
        <v>2944</v>
      </c>
      <c r="D2325" s="45"/>
      <c r="E2325" s="79" t="s">
        <v>3168</v>
      </c>
      <c r="F2325" s="48"/>
    </row>
    <row r="2326" spans="1:6" x14ac:dyDescent="0.3">
      <c r="A2326" s="45">
        <v>2318</v>
      </c>
      <c r="B2326" s="92" t="s">
        <v>888</v>
      </c>
      <c r="C2326" s="35" t="s">
        <v>3171</v>
      </c>
      <c r="D2326" s="92"/>
      <c r="E2326" s="35" t="s">
        <v>2929</v>
      </c>
      <c r="F2326" s="48"/>
    </row>
    <row r="2327" spans="1:6" x14ac:dyDescent="0.3">
      <c r="A2327" s="45">
        <v>2319</v>
      </c>
      <c r="B2327" s="92" t="s">
        <v>1023</v>
      </c>
      <c r="C2327" s="35" t="s">
        <v>2944</v>
      </c>
      <c r="D2327" s="34"/>
      <c r="E2327" s="35" t="s">
        <v>2929</v>
      </c>
      <c r="F2327" s="48"/>
    </row>
    <row r="2328" spans="1:6" x14ac:dyDescent="0.3">
      <c r="A2328" s="45">
        <v>2320</v>
      </c>
      <c r="B2328" s="35" t="s">
        <v>1893</v>
      </c>
      <c r="C2328" s="35" t="s">
        <v>3171</v>
      </c>
      <c r="D2328" s="35"/>
      <c r="E2328" s="35" t="s">
        <v>2929</v>
      </c>
      <c r="F2328" s="48"/>
    </row>
    <row r="2329" spans="1:6" x14ac:dyDescent="0.3">
      <c r="A2329" s="45">
        <v>2321</v>
      </c>
      <c r="B2329" s="48" t="s">
        <v>1915</v>
      </c>
      <c r="C2329" s="45" t="s">
        <v>2944</v>
      </c>
      <c r="D2329" s="48"/>
      <c r="E2329" s="79" t="s">
        <v>3168</v>
      </c>
      <c r="F2329" s="48"/>
    </row>
    <row r="2330" spans="1:6" x14ac:dyDescent="0.3">
      <c r="B2330" s="48"/>
      <c r="D2330" s="48"/>
      <c r="E2330" s="48"/>
      <c r="F2330" s="48"/>
    </row>
    <row r="2331" spans="1:6" x14ac:dyDescent="0.3">
      <c r="B2331" s="48"/>
    </row>
    <row r="2332" spans="1:6" ht="15.6" x14ac:dyDescent="0.3">
      <c r="B2332" s="105" t="s">
        <v>1624</v>
      </c>
      <c r="C2332" s="90" t="s">
        <v>1344</v>
      </c>
      <c r="D2332" s="73"/>
    </row>
    <row r="2333" spans="1:6" ht="15.6" x14ac:dyDescent="0.3">
      <c r="B2333" s="75" t="s">
        <v>2734</v>
      </c>
      <c r="C2333" s="79" t="s">
        <v>2935</v>
      </c>
      <c r="D2333" s="73" t="s">
        <v>2735</v>
      </c>
      <c r="E2333" s="79" t="s">
        <v>2925</v>
      </c>
    </row>
    <row r="2334" spans="1:6" ht="15.6" x14ac:dyDescent="0.3">
      <c r="A2334" s="74">
        <v>2322</v>
      </c>
      <c r="B2334" s="33" t="s">
        <v>2946</v>
      </c>
      <c r="C2334" s="79" t="s">
        <v>2945</v>
      </c>
      <c r="D2334" s="73"/>
      <c r="E2334" s="79" t="s">
        <v>3168</v>
      </c>
    </row>
    <row r="2335" spans="1:6" ht="15.6" x14ac:dyDescent="0.3">
      <c r="A2335" s="74">
        <v>2324</v>
      </c>
      <c r="B2335" s="33" t="s">
        <v>2947</v>
      </c>
      <c r="C2335" s="79" t="s">
        <v>2945</v>
      </c>
      <c r="D2335" s="73"/>
      <c r="E2335" s="79" t="s">
        <v>3168</v>
      </c>
    </row>
    <row r="2336" spans="1:6" ht="15.6" x14ac:dyDescent="0.3">
      <c r="A2336" s="74">
        <v>2326</v>
      </c>
      <c r="B2336" s="33" t="s">
        <v>2948</v>
      </c>
      <c r="C2336" s="79" t="s">
        <v>2945</v>
      </c>
      <c r="D2336" s="73"/>
      <c r="E2336" s="79" t="s">
        <v>3168</v>
      </c>
    </row>
    <row r="2337" spans="1:5" ht="15.6" x14ac:dyDescent="0.3">
      <c r="A2337" s="74">
        <v>2328</v>
      </c>
      <c r="B2337" s="33" t="s">
        <v>2949</v>
      </c>
      <c r="C2337" s="79" t="s">
        <v>2945</v>
      </c>
      <c r="D2337" s="73"/>
      <c r="E2337" s="79" t="s">
        <v>3168</v>
      </c>
    </row>
    <row r="2338" spans="1:5" ht="15.6" x14ac:dyDescent="0.3">
      <c r="A2338" s="74">
        <v>2330</v>
      </c>
      <c r="B2338" s="33" t="s">
        <v>2950</v>
      </c>
      <c r="C2338" s="79" t="s">
        <v>2945</v>
      </c>
      <c r="D2338" s="73"/>
      <c r="E2338" s="79" t="s">
        <v>3168</v>
      </c>
    </row>
    <row r="2339" spans="1:5" ht="15.6" x14ac:dyDescent="0.3">
      <c r="A2339" s="74">
        <v>2332</v>
      </c>
      <c r="B2339" s="33" t="s">
        <v>2951</v>
      </c>
      <c r="C2339" s="79" t="s">
        <v>2945</v>
      </c>
      <c r="D2339" s="73"/>
      <c r="E2339" s="79" t="s">
        <v>3168</v>
      </c>
    </row>
    <row r="2340" spans="1:5" ht="15.6" x14ac:dyDescent="0.3">
      <c r="A2340" s="74">
        <v>2334</v>
      </c>
      <c r="B2340" s="33" t="s">
        <v>2952</v>
      </c>
      <c r="C2340" s="79" t="s">
        <v>2945</v>
      </c>
      <c r="D2340" s="73"/>
      <c r="E2340" s="79" t="s">
        <v>3168</v>
      </c>
    </row>
    <row r="2341" spans="1:5" ht="15.6" x14ac:dyDescent="0.3">
      <c r="A2341" s="74">
        <v>2336</v>
      </c>
      <c r="B2341" s="33" t="s">
        <v>2953</v>
      </c>
      <c r="C2341" s="79" t="s">
        <v>2945</v>
      </c>
      <c r="D2341" s="73"/>
      <c r="E2341" s="79" t="s">
        <v>3168</v>
      </c>
    </row>
    <row r="2342" spans="1:5" ht="15.6" x14ac:dyDescent="0.3">
      <c r="A2342" s="74">
        <v>2338</v>
      </c>
      <c r="B2342" s="33" t="s">
        <v>2954</v>
      </c>
      <c r="C2342" s="79" t="s">
        <v>2945</v>
      </c>
      <c r="D2342" s="73"/>
      <c r="E2342" s="79" t="s">
        <v>3168</v>
      </c>
    </row>
    <row r="2343" spans="1:5" ht="15.6" x14ac:dyDescent="0.3">
      <c r="A2343" s="74">
        <v>2340</v>
      </c>
      <c r="B2343" s="33" t="s">
        <v>2955</v>
      </c>
      <c r="C2343" s="79" t="s">
        <v>2945</v>
      </c>
      <c r="D2343" s="73"/>
      <c r="E2343" s="79" t="s">
        <v>3168</v>
      </c>
    </row>
    <row r="2344" spans="1:5" ht="15.6" x14ac:dyDescent="0.3">
      <c r="A2344" s="74">
        <v>2342</v>
      </c>
      <c r="B2344" s="33" t="s">
        <v>2956</v>
      </c>
      <c r="C2344" s="79" t="s">
        <v>2945</v>
      </c>
      <c r="D2344" s="73"/>
      <c r="E2344" s="79" t="s">
        <v>3168</v>
      </c>
    </row>
    <row r="2345" spans="1:5" ht="15.6" x14ac:dyDescent="0.3">
      <c r="A2345" s="74">
        <v>2344</v>
      </c>
      <c r="B2345" s="33" t="s">
        <v>2957</v>
      </c>
      <c r="C2345" s="79" t="s">
        <v>2945</v>
      </c>
      <c r="D2345" s="73"/>
      <c r="E2345" s="79" t="s">
        <v>3168</v>
      </c>
    </row>
    <row r="2346" spans="1:5" ht="15.6" x14ac:dyDescent="0.3">
      <c r="A2346" s="74">
        <v>2346</v>
      </c>
      <c r="B2346" s="33" t="s">
        <v>2958</v>
      </c>
      <c r="C2346" s="79" t="s">
        <v>2945</v>
      </c>
      <c r="D2346" s="73"/>
      <c r="E2346" s="79" t="s">
        <v>3168</v>
      </c>
    </row>
    <row r="2347" spans="1:5" ht="15.6" x14ac:dyDescent="0.3">
      <c r="A2347" s="74">
        <v>2348</v>
      </c>
      <c r="B2347" s="33" t="s">
        <v>2959</v>
      </c>
      <c r="C2347" s="79" t="s">
        <v>2945</v>
      </c>
      <c r="D2347" s="73"/>
      <c r="E2347" s="79" t="s">
        <v>3168</v>
      </c>
    </row>
    <row r="2348" spans="1:5" ht="15.6" x14ac:dyDescent="0.3">
      <c r="A2348" s="74">
        <v>2350</v>
      </c>
      <c r="B2348" s="31" t="s">
        <v>2724</v>
      </c>
      <c r="C2348" s="45" t="s">
        <v>2944</v>
      </c>
      <c r="D2348" s="45"/>
      <c r="E2348" s="79" t="s">
        <v>3168</v>
      </c>
    </row>
    <row r="2349" spans="1:5" ht="15.6" x14ac:dyDescent="0.3">
      <c r="A2349" s="74">
        <v>2352</v>
      </c>
      <c r="B2349" s="33" t="s">
        <v>2960</v>
      </c>
      <c r="C2349" s="79" t="s">
        <v>2945</v>
      </c>
      <c r="D2349" s="73"/>
      <c r="E2349" s="79" t="s">
        <v>3168</v>
      </c>
    </row>
    <row r="2350" spans="1:5" ht="15.6" x14ac:dyDescent="0.3">
      <c r="A2350" s="74">
        <v>2354</v>
      </c>
      <c r="B2350" s="33" t="s">
        <v>2961</v>
      </c>
      <c r="C2350" s="79" t="s">
        <v>2945</v>
      </c>
      <c r="D2350" s="73"/>
      <c r="E2350" s="79" t="s">
        <v>3168</v>
      </c>
    </row>
    <row r="2351" spans="1:5" ht="15.6" x14ac:dyDescent="0.3">
      <c r="A2351" s="74">
        <v>2356</v>
      </c>
      <c r="B2351" s="31" t="s">
        <v>2792</v>
      </c>
      <c r="C2351" s="45" t="s">
        <v>2944</v>
      </c>
      <c r="D2351" s="45"/>
      <c r="E2351" s="79" t="s">
        <v>3168</v>
      </c>
    </row>
    <row r="2352" spans="1:5" ht="15.6" x14ac:dyDescent="0.3">
      <c r="A2352" s="74">
        <v>2358</v>
      </c>
      <c r="B2352" s="31" t="s">
        <v>2812</v>
      </c>
      <c r="C2352" s="45" t="s">
        <v>2944</v>
      </c>
      <c r="D2352" s="45"/>
      <c r="E2352" s="79" t="s">
        <v>3168</v>
      </c>
    </row>
    <row r="2353" spans="1:5" ht="15.6" x14ac:dyDescent="0.3">
      <c r="A2353" s="74">
        <v>2360</v>
      </c>
      <c r="B2353" s="31" t="s">
        <v>2736</v>
      </c>
      <c r="C2353" s="45" t="s">
        <v>2944</v>
      </c>
      <c r="D2353" s="45"/>
      <c r="E2353" s="79" t="s">
        <v>3168</v>
      </c>
    </row>
    <row r="2354" spans="1:5" ht="15.6" x14ac:dyDescent="0.3">
      <c r="A2354" s="74">
        <v>2362</v>
      </c>
      <c r="B2354" s="31" t="s">
        <v>2737</v>
      </c>
      <c r="C2354" s="45" t="s">
        <v>2944</v>
      </c>
      <c r="D2354" s="45"/>
      <c r="E2354" s="79" t="s">
        <v>3168</v>
      </c>
    </row>
    <row r="2355" spans="1:5" ht="15.6" x14ac:dyDescent="0.3">
      <c r="A2355" s="74">
        <v>2364</v>
      </c>
      <c r="B2355" s="31" t="s">
        <v>2813</v>
      </c>
      <c r="C2355" s="45" t="s">
        <v>2944</v>
      </c>
      <c r="D2355" s="45"/>
      <c r="E2355" s="79" t="s">
        <v>3168</v>
      </c>
    </row>
    <row r="2356" spans="1:5" ht="15.6" x14ac:dyDescent="0.3">
      <c r="A2356" s="74">
        <v>2366</v>
      </c>
      <c r="B2356" s="33" t="s">
        <v>2962</v>
      </c>
      <c r="C2356" s="79" t="s">
        <v>2945</v>
      </c>
      <c r="D2356" s="73"/>
      <c r="E2356" s="79" t="s">
        <v>3168</v>
      </c>
    </row>
    <row r="2357" spans="1:5" ht="15.6" x14ac:dyDescent="0.3">
      <c r="A2357" s="74">
        <v>2368</v>
      </c>
      <c r="B2357" s="33" t="s">
        <v>2963</v>
      </c>
      <c r="C2357" s="79" t="s">
        <v>2945</v>
      </c>
      <c r="D2357" s="73"/>
      <c r="E2357" s="79" t="s">
        <v>3168</v>
      </c>
    </row>
    <row r="2358" spans="1:5" ht="15.6" x14ac:dyDescent="0.3">
      <c r="A2358" s="74">
        <v>2370</v>
      </c>
      <c r="B2358" s="33" t="s">
        <v>2964</v>
      </c>
      <c r="C2358" s="79" t="s">
        <v>2945</v>
      </c>
      <c r="D2358" s="73"/>
      <c r="E2358" s="79" t="s">
        <v>3168</v>
      </c>
    </row>
    <row r="2359" spans="1:5" ht="15.6" x14ac:dyDescent="0.3">
      <c r="A2359" s="74">
        <v>2372</v>
      </c>
      <c r="B2359" s="31" t="s">
        <v>2814</v>
      </c>
      <c r="C2359" s="45" t="s">
        <v>2944</v>
      </c>
      <c r="D2359" s="45"/>
      <c r="E2359" s="79" t="s">
        <v>3168</v>
      </c>
    </row>
    <row r="2360" spans="1:5" ht="15.6" x14ac:dyDescent="0.3">
      <c r="A2360" s="74">
        <v>2374</v>
      </c>
      <c r="B2360" s="33" t="s">
        <v>2965</v>
      </c>
      <c r="C2360" s="79" t="s">
        <v>2945</v>
      </c>
      <c r="D2360" s="73"/>
      <c r="E2360" s="79" t="s">
        <v>3168</v>
      </c>
    </row>
    <row r="2361" spans="1:5" ht="15.6" x14ac:dyDescent="0.3">
      <c r="A2361" s="74">
        <v>2376</v>
      </c>
      <c r="B2361" s="31" t="s">
        <v>2793</v>
      </c>
      <c r="C2361" s="45" t="s">
        <v>2944</v>
      </c>
      <c r="D2361" s="45"/>
      <c r="E2361" s="79" t="s">
        <v>3168</v>
      </c>
    </row>
    <row r="2362" spans="1:5" ht="15.6" x14ac:dyDescent="0.3">
      <c r="A2362" s="74">
        <v>2378</v>
      </c>
      <c r="B2362" s="33" t="s">
        <v>2966</v>
      </c>
      <c r="C2362" s="79" t="s">
        <v>2945</v>
      </c>
      <c r="D2362" s="73"/>
      <c r="E2362" s="79" t="s">
        <v>3168</v>
      </c>
    </row>
    <row r="2363" spans="1:5" ht="15.6" x14ac:dyDescent="0.3">
      <c r="A2363" s="74">
        <v>2380</v>
      </c>
      <c r="B2363" s="31" t="s">
        <v>2842</v>
      </c>
      <c r="C2363" s="45" t="s">
        <v>2944</v>
      </c>
      <c r="D2363" s="45"/>
      <c r="E2363" s="79" t="s">
        <v>3168</v>
      </c>
    </row>
    <row r="2364" spans="1:5" ht="15.6" x14ac:dyDescent="0.3">
      <c r="A2364" s="74">
        <v>2382</v>
      </c>
      <c r="B2364" s="33" t="s">
        <v>2967</v>
      </c>
      <c r="C2364" s="79" t="s">
        <v>2945</v>
      </c>
      <c r="E2364" s="79" t="s">
        <v>3168</v>
      </c>
    </row>
    <row r="2365" spans="1:5" ht="15.6" x14ac:dyDescent="0.3">
      <c r="A2365" s="74">
        <v>2384</v>
      </c>
      <c r="B2365" s="33" t="s">
        <v>2968</v>
      </c>
      <c r="C2365" s="79" t="s">
        <v>2945</v>
      </c>
      <c r="D2365" s="73"/>
      <c r="E2365" s="79" t="s">
        <v>3168</v>
      </c>
    </row>
    <row r="2366" spans="1:5" ht="15.6" x14ac:dyDescent="0.3">
      <c r="A2366" s="74">
        <v>2386</v>
      </c>
      <c r="B2366" s="33" t="s">
        <v>2969</v>
      </c>
      <c r="C2366" s="79" t="s">
        <v>2945</v>
      </c>
      <c r="D2366" s="73"/>
      <c r="E2366" s="79" t="s">
        <v>3168</v>
      </c>
    </row>
    <row r="2367" spans="1:5" ht="15.6" x14ac:dyDescent="0.3">
      <c r="A2367" s="74">
        <v>2388</v>
      </c>
      <c r="B2367" s="31" t="s">
        <v>2738</v>
      </c>
      <c r="C2367" s="45" t="s">
        <v>2944</v>
      </c>
      <c r="D2367" s="45"/>
      <c r="E2367" s="79" t="s">
        <v>3168</v>
      </c>
    </row>
    <row r="2368" spans="1:5" ht="15.6" x14ac:dyDescent="0.3">
      <c r="A2368" s="74">
        <v>2390</v>
      </c>
      <c r="B2368" s="31" t="s">
        <v>2843</v>
      </c>
      <c r="C2368" s="45" t="s">
        <v>2944</v>
      </c>
      <c r="D2368" s="45"/>
      <c r="E2368" s="79" t="s">
        <v>3168</v>
      </c>
    </row>
    <row r="2369" spans="1:5" ht="15.6" x14ac:dyDescent="0.3">
      <c r="A2369" s="74">
        <v>2392</v>
      </c>
      <c r="B2369" s="31" t="s">
        <v>2739</v>
      </c>
      <c r="C2369" s="45" t="s">
        <v>2944</v>
      </c>
      <c r="D2369" s="45"/>
      <c r="E2369" s="79" t="s">
        <v>3168</v>
      </c>
    </row>
    <row r="2370" spans="1:5" ht="15.6" x14ac:dyDescent="0.3">
      <c r="A2370" s="74">
        <v>2394</v>
      </c>
      <c r="B2370" s="33" t="s">
        <v>2970</v>
      </c>
      <c r="C2370" s="79" t="s">
        <v>2945</v>
      </c>
      <c r="D2370" s="73"/>
      <c r="E2370" s="79" t="s">
        <v>3168</v>
      </c>
    </row>
    <row r="2371" spans="1:5" ht="15.6" x14ac:dyDescent="0.3">
      <c r="A2371" s="74">
        <v>2396</v>
      </c>
      <c r="B2371" s="33" t="s">
        <v>2971</v>
      </c>
      <c r="C2371" s="79" t="s">
        <v>2945</v>
      </c>
      <c r="D2371" s="73"/>
      <c r="E2371" s="79" t="s">
        <v>3168</v>
      </c>
    </row>
    <row r="2372" spans="1:5" ht="15.6" x14ac:dyDescent="0.3">
      <c r="A2372" s="74">
        <v>2398</v>
      </c>
      <c r="B2372" s="31" t="s">
        <v>2844</v>
      </c>
      <c r="C2372" s="45" t="s">
        <v>2944</v>
      </c>
      <c r="D2372" s="45"/>
      <c r="E2372" s="79" t="s">
        <v>3168</v>
      </c>
    </row>
    <row r="2373" spans="1:5" ht="15.6" x14ac:dyDescent="0.3">
      <c r="A2373" s="74">
        <v>2400</v>
      </c>
      <c r="B2373" s="33" t="s">
        <v>2972</v>
      </c>
      <c r="C2373" s="79" t="s">
        <v>2945</v>
      </c>
      <c r="D2373" s="73"/>
      <c r="E2373" s="79" t="s">
        <v>3168</v>
      </c>
    </row>
    <row r="2374" spans="1:5" ht="15.6" x14ac:dyDescent="0.3">
      <c r="A2374" s="74">
        <v>2402</v>
      </c>
      <c r="B2374" s="33" t="s">
        <v>2973</v>
      </c>
      <c r="C2374" s="79" t="s">
        <v>2945</v>
      </c>
      <c r="D2374" s="73"/>
      <c r="E2374" s="79" t="s">
        <v>3168</v>
      </c>
    </row>
    <row r="2375" spans="1:5" ht="15.6" x14ac:dyDescent="0.3">
      <c r="A2375" s="74">
        <v>2404</v>
      </c>
      <c r="B2375" s="33" t="s">
        <v>2974</v>
      </c>
      <c r="C2375" s="79" t="s">
        <v>2945</v>
      </c>
      <c r="D2375" s="73"/>
      <c r="E2375" s="79" t="s">
        <v>3168</v>
      </c>
    </row>
    <row r="2376" spans="1:5" ht="15.6" x14ac:dyDescent="0.3">
      <c r="A2376" s="74">
        <v>2406</v>
      </c>
      <c r="B2376" s="31" t="s">
        <v>2740</v>
      </c>
      <c r="C2376" s="45" t="s">
        <v>2944</v>
      </c>
      <c r="D2376" s="45"/>
      <c r="E2376" s="79" t="s">
        <v>3168</v>
      </c>
    </row>
    <row r="2377" spans="1:5" ht="15.6" x14ac:dyDescent="0.3">
      <c r="A2377" s="74">
        <v>2408</v>
      </c>
      <c r="B2377" s="33" t="s">
        <v>2975</v>
      </c>
      <c r="C2377" s="79" t="s">
        <v>2945</v>
      </c>
      <c r="D2377" s="73"/>
      <c r="E2377" s="79" t="s">
        <v>3168</v>
      </c>
    </row>
    <row r="2378" spans="1:5" ht="15.6" x14ac:dyDescent="0.3">
      <c r="A2378" s="74">
        <v>2410</v>
      </c>
      <c r="B2378" s="33" t="s">
        <v>2976</v>
      </c>
      <c r="C2378" s="79" t="s">
        <v>2945</v>
      </c>
      <c r="D2378" s="73"/>
      <c r="E2378" s="79" t="s">
        <v>3168</v>
      </c>
    </row>
    <row r="2379" spans="1:5" ht="15.6" x14ac:dyDescent="0.3">
      <c r="A2379" s="74">
        <v>2412</v>
      </c>
      <c r="B2379" s="33" t="s">
        <v>2977</v>
      </c>
      <c r="C2379" s="79" t="s">
        <v>2945</v>
      </c>
      <c r="D2379" s="73"/>
      <c r="E2379" s="79" t="s">
        <v>3168</v>
      </c>
    </row>
    <row r="2380" spans="1:5" ht="15.6" x14ac:dyDescent="0.3">
      <c r="A2380" s="74">
        <v>2414</v>
      </c>
      <c r="B2380" s="33" t="s">
        <v>2978</v>
      </c>
      <c r="C2380" s="79" t="s">
        <v>2945</v>
      </c>
      <c r="D2380" s="73"/>
      <c r="E2380" s="79" t="s">
        <v>3168</v>
      </c>
    </row>
    <row r="2381" spans="1:5" ht="15.6" x14ac:dyDescent="0.3">
      <c r="A2381" s="74">
        <v>2416</v>
      </c>
      <c r="B2381" s="33" t="s">
        <v>2979</v>
      </c>
      <c r="C2381" s="79" t="s">
        <v>2945</v>
      </c>
      <c r="D2381" s="73"/>
      <c r="E2381" s="79" t="s">
        <v>3168</v>
      </c>
    </row>
    <row r="2382" spans="1:5" ht="15.6" x14ac:dyDescent="0.3">
      <c r="A2382" s="74">
        <v>2418</v>
      </c>
      <c r="B2382" s="31" t="s">
        <v>2845</v>
      </c>
      <c r="C2382" s="45" t="s">
        <v>2944</v>
      </c>
      <c r="D2382" s="45"/>
      <c r="E2382" s="79" t="s">
        <v>3168</v>
      </c>
    </row>
    <row r="2383" spans="1:5" ht="15.6" x14ac:dyDescent="0.3">
      <c r="A2383" s="74">
        <v>2420</v>
      </c>
      <c r="B2383" s="31" t="s">
        <v>2741</v>
      </c>
      <c r="C2383" s="45" t="s">
        <v>2944</v>
      </c>
      <c r="D2383" s="45"/>
      <c r="E2383" s="79" t="s">
        <v>3168</v>
      </c>
    </row>
    <row r="2384" spans="1:5" ht="15.6" x14ac:dyDescent="0.3">
      <c r="A2384" s="74">
        <v>2422</v>
      </c>
      <c r="B2384" s="31" t="s">
        <v>2846</v>
      </c>
      <c r="C2384" s="45" t="s">
        <v>2944</v>
      </c>
      <c r="D2384" s="45"/>
      <c r="E2384" s="79" t="s">
        <v>3168</v>
      </c>
    </row>
    <row r="2385" spans="1:5" ht="15.6" x14ac:dyDescent="0.3">
      <c r="A2385" s="74">
        <v>2424</v>
      </c>
      <c r="B2385" s="31" t="s">
        <v>2815</v>
      </c>
      <c r="C2385" s="45" t="s">
        <v>2944</v>
      </c>
      <c r="D2385" s="45"/>
      <c r="E2385" s="79" t="s">
        <v>3168</v>
      </c>
    </row>
    <row r="2386" spans="1:5" ht="15.6" x14ac:dyDescent="0.3">
      <c r="A2386" s="74">
        <v>2426</v>
      </c>
      <c r="B2386" s="31" t="s">
        <v>2713</v>
      </c>
      <c r="C2386" s="45" t="s">
        <v>2944</v>
      </c>
      <c r="D2386" s="45"/>
      <c r="E2386" s="79" t="s">
        <v>3168</v>
      </c>
    </row>
    <row r="2387" spans="1:5" ht="15.6" x14ac:dyDescent="0.3">
      <c r="A2387" s="74">
        <v>2428</v>
      </c>
      <c r="B2387" s="33" t="s">
        <v>2980</v>
      </c>
      <c r="C2387" s="79" t="s">
        <v>2945</v>
      </c>
      <c r="D2387" s="73"/>
      <c r="E2387" s="79" t="s">
        <v>3168</v>
      </c>
    </row>
    <row r="2388" spans="1:5" ht="15.6" x14ac:dyDescent="0.3">
      <c r="A2388" s="74">
        <v>2430</v>
      </c>
      <c r="B2388" s="31" t="s">
        <v>2725</v>
      </c>
      <c r="C2388" s="45" t="s">
        <v>2944</v>
      </c>
      <c r="D2388" s="45"/>
      <c r="E2388" s="79" t="s">
        <v>3168</v>
      </c>
    </row>
    <row r="2389" spans="1:5" ht="15.6" x14ac:dyDescent="0.3">
      <c r="A2389" s="74">
        <v>2432</v>
      </c>
      <c r="B2389" s="33" t="s">
        <v>2981</v>
      </c>
      <c r="C2389" s="79" t="s">
        <v>2945</v>
      </c>
      <c r="D2389" s="73"/>
      <c r="E2389" s="79" t="s">
        <v>3168</v>
      </c>
    </row>
    <row r="2390" spans="1:5" ht="15.6" x14ac:dyDescent="0.3">
      <c r="A2390" s="74">
        <v>2434</v>
      </c>
      <c r="B2390" s="33" t="s">
        <v>2982</v>
      </c>
      <c r="C2390" s="79" t="s">
        <v>2945</v>
      </c>
      <c r="D2390" s="73"/>
      <c r="E2390" s="79" t="s">
        <v>3168</v>
      </c>
    </row>
    <row r="2391" spans="1:5" ht="15.6" x14ac:dyDescent="0.3">
      <c r="A2391" s="74">
        <v>2436</v>
      </c>
      <c r="B2391" s="31" t="s">
        <v>2742</v>
      </c>
      <c r="C2391" s="45" t="s">
        <v>2944</v>
      </c>
      <c r="D2391" s="45"/>
      <c r="E2391" s="79" t="s">
        <v>3168</v>
      </c>
    </row>
    <row r="2392" spans="1:5" ht="15.6" x14ac:dyDescent="0.3">
      <c r="A2392" s="74">
        <v>2438</v>
      </c>
      <c r="B2392" s="31" t="s">
        <v>2743</v>
      </c>
      <c r="C2392" s="45" t="s">
        <v>2944</v>
      </c>
      <c r="D2392" s="45"/>
      <c r="E2392" s="79" t="s">
        <v>3168</v>
      </c>
    </row>
    <row r="2393" spans="1:5" ht="15.6" x14ac:dyDescent="0.3">
      <c r="A2393" s="74">
        <v>2440</v>
      </c>
      <c r="B2393" s="33" t="s">
        <v>2983</v>
      </c>
      <c r="C2393" s="79" t="s">
        <v>2945</v>
      </c>
      <c r="D2393" s="73"/>
      <c r="E2393" s="79" t="s">
        <v>3168</v>
      </c>
    </row>
    <row r="2394" spans="1:5" ht="15.6" x14ac:dyDescent="0.3">
      <c r="A2394" s="74">
        <v>2442</v>
      </c>
      <c r="B2394" s="31" t="s">
        <v>2726</v>
      </c>
      <c r="C2394" s="45" t="s">
        <v>2944</v>
      </c>
      <c r="D2394" s="45"/>
      <c r="E2394" s="79" t="s">
        <v>3168</v>
      </c>
    </row>
    <row r="2395" spans="1:5" ht="15.6" x14ac:dyDescent="0.3">
      <c r="A2395" s="74">
        <v>2444</v>
      </c>
      <c r="B2395" s="33" t="s">
        <v>2984</v>
      </c>
      <c r="C2395" s="79" t="s">
        <v>2945</v>
      </c>
      <c r="D2395" s="73"/>
      <c r="E2395" s="79" t="s">
        <v>3168</v>
      </c>
    </row>
    <row r="2396" spans="1:5" ht="15.6" x14ac:dyDescent="0.3">
      <c r="A2396" s="74">
        <v>2446</v>
      </c>
      <c r="B2396" s="33" t="s">
        <v>2985</v>
      </c>
      <c r="C2396" s="79" t="s">
        <v>2945</v>
      </c>
      <c r="D2396" s="73"/>
      <c r="E2396" s="79" t="s">
        <v>3168</v>
      </c>
    </row>
    <row r="2397" spans="1:5" ht="15.6" x14ac:dyDescent="0.3">
      <c r="A2397" s="74">
        <v>2448</v>
      </c>
      <c r="B2397" s="33" t="s">
        <v>2986</v>
      </c>
      <c r="C2397" s="79" t="s">
        <v>2945</v>
      </c>
      <c r="D2397" s="73"/>
      <c r="E2397" s="79" t="s">
        <v>3168</v>
      </c>
    </row>
    <row r="2398" spans="1:5" ht="15.6" x14ac:dyDescent="0.3">
      <c r="A2398" s="74">
        <v>2450</v>
      </c>
      <c r="B2398" s="33" t="s">
        <v>2987</v>
      </c>
      <c r="C2398" s="79" t="s">
        <v>2945</v>
      </c>
      <c r="D2398" s="73"/>
      <c r="E2398" s="79" t="s">
        <v>3168</v>
      </c>
    </row>
    <row r="2399" spans="1:5" ht="15.6" x14ac:dyDescent="0.3">
      <c r="A2399" s="74">
        <v>2452</v>
      </c>
      <c r="B2399" s="33" t="s">
        <v>2988</v>
      </c>
      <c r="C2399" s="79" t="s">
        <v>2945</v>
      </c>
      <c r="D2399" s="73"/>
      <c r="E2399" s="79" t="s">
        <v>3168</v>
      </c>
    </row>
    <row r="2400" spans="1:5" ht="15.6" x14ac:dyDescent="0.3">
      <c r="A2400" s="74">
        <v>2454</v>
      </c>
      <c r="B2400" s="33" t="s">
        <v>2989</v>
      </c>
      <c r="C2400" s="79" t="s">
        <v>2945</v>
      </c>
      <c r="D2400" s="73"/>
      <c r="E2400" s="79" t="s">
        <v>3168</v>
      </c>
    </row>
    <row r="2401" spans="1:5" ht="15.6" x14ac:dyDescent="0.3">
      <c r="A2401" s="74">
        <v>2456</v>
      </c>
      <c r="B2401" s="31" t="s">
        <v>2816</v>
      </c>
      <c r="C2401" s="45" t="s">
        <v>2944</v>
      </c>
      <c r="D2401" s="45"/>
      <c r="E2401" s="79" t="s">
        <v>3168</v>
      </c>
    </row>
    <row r="2402" spans="1:5" ht="15.6" x14ac:dyDescent="0.3">
      <c r="A2402" s="74">
        <v>2458</v>
      </c>
      <c r="B2402" s="33" t="s">
        <v>2990</v>
      </c>
      <c r="C2402" s="79" t="s">
        <v>2945</v>
      </c>
      <c r="D2402" s="73"/>
      <c r="E2402" s="79" t="s">
        <v>3168</v>
      </c>
    </row>
    <row r="2403" spans="1:5" ht="15.6" x14ac:dyDescent="0.3">
      <c r="A2403" s="74">
        <v>2460</v>
      </c>
      <c r="B2403" s="31" t="s">
        <v>2794</v>
      </c>
      <c r="C2403" s="45" t="s">
        <v>2944</v>
      </c>
      <c r="D2403" s="45"/>
      <c r="E2403" s="79" t="s">
        <v>3168</v>
      </c>
    </row>
    <row r="2404" spans="1:5" ht="15.6" x14ac:dyDescent="0.3">
      <c r="A2404" s="74">
        <v>2462</v>
      </c>
      <c r="B2404" s="33" t="s">
        <v>2991</v>
      </c>
      <c r="C2404" s="79" t="s">
        <v>2945</v>
      </c>
      <c r="D2404" s="73"/>
      <c r="E2404" s="79" t="s">
        <v>3168</v>
      </c>
    </row>
    <row r="2405" spans="1:5" ht="15.6" x14ac:dyDescent="0.3">
      <c r="A2405" s="74">
        <v>2464</v>
      </c>
      <c r="B2405" s="31" t="s">
        <v>2795</v>
      </c>
      <c r="C2405" s="45" t="s">
        <v>2944</v>
      </c>
      <c r="D2405" s="45"/>
      <c r="E2405" s="79" t="s">
        <v>3168</v>
      </c>
    </row>
    <row r="2406" spans="1:5" ht="15.6" x14ac:dyDescent="0.3">
      <c r="A2406" s="74">
        <v>2466</v>
      </c>
      <c r="B2406" s="31" t="s">
        <v>2847</v>
      </c>
      <c r="C2406" s="45" t="s">
        <v>2944</v>
      </c>
      <c r="D2406" s="45"/>
      <c r="E2406" s="79" t="s">
        <v>3168</v>
      </c>
    </row>
    <row r="2407" spans="1:5" ht="15.6" x14ac:dyDescent="0.3">
      <c r="A2407" s="74">
        <v>2468</v>
      </c>
      <c r="B2407" s="33" t="s">
        <v>2992</v>
      </c>
      <c r="C2407" s="79" t="s">
        <v>2945</v>
      </c>
      <c r="D2407" s="73"/>
      <c r="E2407" s="79" t="s">
        <v>3168</v>
      </c>
    </row>
    <row r="2408" spans="1:5" ht="15.6" x14ac:dyDescent="0.3">
      <c r="A2408" s="74">
        <v>2470</v>
      </c>
      <c r="B2408" s="31" t="s">
        <v>2744</v>
      </c>
      <c r="C2408" s="45" t="s">
        <v>2944</v>
      </c>
      <c r="D2408" s="45"/>
      <c r="E2408" s="79" t="s">
        <v>3168</v>
      </c>
    </row>
    <row r="2409" spans="1:5" ht="15.6" x14ac:dyDescent="0.3">
      <c r="A2409" s="74">
        <v>2472</v>
      </c>
      <c r="B2409" s="33" t="s">
        <v>2993</v>
      </c>
      <c r="C2409" s="79" t="s">
        <v>2945</v>
      </c>
      <c r="D2409" s="73"/>
      <c r="E2409" s="79" t="s">
        <v>3168</v>
      </c>
    </row>
    <row r="2410" spans="1:5" ht="15.6" x14ac:dyDescent="0.3">
      <c r="A2410" s="74">
        <v>2474</v>
      </c>
      <c r="B2410" s="33" t="s">
        <v>2994</v>
      </c>
      <c r="C2410" s="79" t="s">
        <v>2945</v>
      </c>
      <c r="D2410" s="73"/>
      <c r="E2410" s="79" t="s">
        <v>3168</v>
      </c>
    </row>
    <row r="2411" spans="1:5" ht="15.6" x14ac:dyDescent="0.3">
      <c r="A2411" s="74">
        <v>2476</v>
      </c>
      <c r="B2411" s="33" t="s">
        <v>2995</v>
      </c>
      <c r="C2411" s="79" t="s">
        <v>2945</v>
      </c>
      <c r="D2411" s="73"/>
      <c r="E2411" s="79" t="s">
        <v>3168</v>
      </c>
    </row>
    <row r="2412" spans="1:5" ht="15.6" x14ac:dyDescent="0.3">
      <c r="A2412" s="74">
        <v>2478</v>
      </c>
      <c r="B2412" s="33" t="s">
        <v>2996</v>
      </c>
      <c r="C2412" s="79" t="s">
        <v>2945</v>
      </c>
      <c r="D2412" s="73"/>
      <c r="E2412" s="79" t="s">
        <v>3168</v>
      </c>
    </row>
    <row r="2413" spans="1:5" ht="15.6" x14ac:dyDescent="0.3">
      <c r="A2413" s="74">
        <v>2480</v>
      </c>
      <c r="B2413" s="31" t="s">
        <v>2817</v>
      </c>
      <c r="C2413" s="45" t="s">
        <v>2944</v>
      </c>
      <c r="D2413" s="45"/>
      <c r="E2413" s="79" t="s">
        <v>3168</v>
      </c>
    </row>
    <row r="2414" spans="1:5" ht="15.6" x14ac:dyDescent="0.3">
      <c r="A2414" s="74">
        <v>2482</v>
      </c>
      <c r="B2414" s="31" t="s">
        <v>2714</v>
      </c>
      <c r="C2414" s="45" t="s">
        <v>2944</v>
      </c>
      <c r="D2414" s="45"/>
      <c r="E2414" s="79" t="s">
        <v>3168</v>
      </c>
    </row>
    <row r="2415" spans="1:5" ht="15.6" x14ac:dyDescent="0.3">
      <c r="A2415" s="74">
        <v>2484</v>
      </c>
      <c r="B2415" s="33" t="s">
        <v>2997</v>
      </c>
      <c r="C2415" s="79" t="s">
        <v>2945</v>
      </c>
      <c r="D2415" s="73"/>
      <c r="E2415" s="79" t="s">
        <v>3168</v>
      </c>
    </row>
    <row r="2416" spans="1:5" ht="15.6" x14ac:dyDescent="0.3">
      <c r="A2416" s="74">
        <v>2486</v>
      </c>
      <c r="B2416" s="33" t="s">
        <v>2998</v>
      </c>
      <c r="C2416" s="79" t="s">
        <v>2945</v>
      </c>
      <c r="D2416" s="73"/>
      <c r="E2416" s="79" t="s">
        <v>3168</v>
      </c>
    </row>
    <row r="2417" spans="1:5" ht="15.6" x14ac:dyDescent="0.3">
      <c r="A2417" s="74">
        <v>2488</v>
      </c>
      <c r="B2417" s="33" t="s">
        <v>2999</v>
      </c>
      <c r="C2417" s="79" t="s">
        <v>2945</v>
      </c>
      <c r="D2417" s="73"/>
      <c r="E2417" s="79" t="s">
        <v>3168</v>
      </c>
    </row>
    <row r="2418" spans="1:5" ht="15.6" x14ac:dyDescent="0.3">
      <c r="A2418" s="74">
        <v>2490</v>
      </c>
      <c r="B2418" s="33" t="s">
        <v>3000</v>
      </c>
      <c r="C2418" s="79" t="s">
        <v>2945</v>
      </c>
      <c r="D2418" s="73"/>
      <c r="E2418" s="79" t="s">
        <v>3168</v>
      </c>
    </row>
    <row r="2419" spans="1:5" ht="15.6" x14ac:dyDescent="0.3">
      <c r="A2419" s="74">
        <v>2492</v>
      </c>
      <c r="B2419" s="33" t="s">
        <v>3001</v>
      </c>
      <c r="C2419" s="79" t="s">
        <v>2945</v>
      </c>
      <c r="D2419" s="73"/>
      <c r="E2419" s="79" t="s">
        <v>3168</v>
      </c>
    </row>
    <row r="2420" spans="1:5" ht="15.6" x14ac:dyDescent="0.3">
      <c r="A2420" s="74">
        <v>2494</v>
      </c>
      <c r="B2420" s="31" t="s">
        <v>2818</v>
      </c>
      <c r="C2420" s="45" t="s">
        <v>2944</v>
      </c>
      <c r="D2420" s="45"/>
      <c r="E2420" s="79" t="s">
        <v>3168</v>
      </c>
    </row>
    <row r="2421" spans="1:5" ht="15.6" x14ac:dyDescent="0.3">
      <c r="A2421" s="74">
        <v>2496</v>
      </c>
      <c r="B2421" s="33" t="s">
        <v>3002</v>
      </c>
      <c r="C2421" s="79" t="s">
        <v>2945</v>
      </c>
      <c r="D2421" s="73"/>
      <c r="E2421" s="79" t="s">
        <v>3168</v>
      </c>
    </row>
    <row r="2422" spans="1:5" ht="15.6" x14ac:dyDescent="0.3">
      <c r="A2422" s="74">
        <v>2498</v>
      </c>
      <c r="B2422" s="33" t="s">
        <v>3003</v>
      </c>
      <c r="C2422" s="79" t="s">
        <v>2945</v>
      </c>
      <c r="D2422" s="73"/>
      <c r="E2422" s="79" t="s">
        <v>3168</v>
      </c>
    </row>
    <row r="2423" spans="1:5" ht="15.6" x14ac:dyDescent="0.3">
      <c r="A2423" s="74">
        <v>2500</v>
      </c>
      <c r="B2423" s="31" t="s">
        <v>2745</v>
      </c>
      <c r="C2423" s="45" t="s">
        <v>2944</v>
      </c>
      <c r="D2423" s="45"/>
      <c r="E2423" s="79" t="s">
        <v>3168</v>
      </c>
    </row>
    <row r="2424" spans="1:5" ht="15.6" x14ac:dyDescent="0.3">
      <c r="A2424" s="74">
        <v>2502</v>
      </c>
      <c r="B2424" s="33" t="s">
        <v>3004</v>
      </c>
      <c r="C2424" s="79" t="s">
        <v>2945</v>
      </c>
      <c r="D2424" s="73"/>
      <c r="E2424" s="79" t="s">
        <v>3168</v>
      </c>
    </row>
    <row r="2425" spans="1:5" ht="15.6" x14ac:dyDescent="0.3">
      <c r="A2425" s="74">
        <v>2504</v>
      </c>
      <c r="B2425" s="31" t="s">
        <v>2746</v>
      </c>
      <c r="C2425" s="45" t="s">
        <v>2944</v>
      </c>
      <c r="D2425" s="45"/>
      <c r="E2425" s="79" t="s">
        <v>3168</v>
      </c>
    </row>
    <row r="2426" spans="1:5" ht="15.6" x14ac:dyDescent="0.3">
      <c r="A2426" s="74">
        <v>2506</v>
      </c>
      <c r="B2426" s="33" t="s">
        <v>3005</v>
      </c>
      <c r="C2426" s="79" t="s">
        <v>2945</v>
      </c>
      <c r="D2426" s="73"/>
      <c r="E2426" s="79" t="s">
        <v>3168</v>
      </c>
    </row>
    <row r="2427" spans="1:5" ht="15.6" x14ac:dyDescent="0.3">
      <c r="A2427" s="74">
        <v>2508</v>
      </c>
      <c r="B2427" s="33" t="s">
        <v>3006</v>
      </c>
      <c r="C2427" s="79" t="s">
        <v>2945</v>
      </c>
      <c r="D2427" s="73"/>
      <c r="E2427" s="79" t="s">
        <v>3168</v>
      </c>
    </row>
    <row r="2428" spans="1:5" ht="15.6" x14ac:dyDescent="0.3">
      <c r="A2428" s="74">
        <v>2510</v>
      </c>
      <c r="B2428" s="31" t="s">
        <v>2715</v>
      </c>
      <c r="C2428" s="45" t="s">
        <v>2944</v>
      </c>
      <c r="D2428" s="45"/>
      <c r="E2428" s="79" t="s">
        <v>3168</v>
      </c>
    </row>
    <row r="2429" spans="1:5" ht="15.6" x14ac:dyDescent="0.3">
      <c r="A2429" s="74">
        <v>2512</v>
      </c>
      <c r="B2429" s="33" t="s">
        <v>3007</v>
      </c>
      <c r="C2429" s="79" t="s">
        <v>2945</v>
      </c>
      <c r="D2429" s="73"/>
      <c r="E2429" s="79" t="s">
        <v>3168</v>
      </c>
    </row>
    <row r="2430" spans="1:5" ht="15.6" x14ac:dyDescent="0.3">
      <c r="A2430" s="74">
        <v>2514</v>
      </c>
      <c r="B2430" s="31" t="s">
        <v>2819</v>
      </c>
      <c r="C2430" s="45" t="s">
        <v>2944</v>
      </c>
      <c r="D2430" s="45"/>
      <c r="E2430" s="79" t="s">
        <v>3168</v>
      </c>
    </row>
    <row r="2431" spans="1:5" ht="15.6" x14ac:dyDescent="0.3">
      <c r="A2431" s="74">
        <v>2516</v>
      </c>
      <c r="B2431" s="33" t="s">
        <v>3008</v>
      </c>
      <c r="C2431" s="79" t="s">
        <v>2945</v>
      </c>
      <c r="D2431" s="73"/>
      <c r="E2431" s="79" t="s">
        <v>3168</v>
      </c>
    </row>
    <row r="2432" spans="1:5" ht="15.6" x14ac:dyDescent="0.3">
      <c r="A2432" s="74">
        <v>2518</v>
      </c>
      <c r="B2432" s="33" t="s">
        <v>3009</v>
      </c>
      <c r="C2432" s="79" t="s">
        <v>2945</v>
      </c>
      <c r="D2432" s="73"/>
      <c r="E2432" s="79" t="s">
        <v>3168</v>
      </c>
    </row>
    <row r="2433" spans="1:5" ht="15.6" x14ac:dyDescent="0.3">
      <c r="A2433" s="74">
        <v>2520</v>
      </c>
      <c r="B2433" s="31" t="s">
        <v>2747</v>
      </c>
      <c r="C2433" s="45" t="s">
        <v>2944</v>
      </c>
      <c r="D2433" s="45"/>
      <c r="E2433" s="79" t="s">
        <v>3168</v>
      </c>
    </row>
    <row r="2434" spans="1:5" ht="15.6" x14ac:dyDescent="0.3">
      <c r="A2434" s="74">
        <v>2522</v>
      </c>
      <c r="B2434" s="33" t="s">
        <v>3010</v>
      </c>
      <c r="C2434" s="79" t="s">
        <v>2945</v>
      </c>
      <c r="D2434" s="73"/>
      <c r="E2434" s="79" t="s">
        <v>3168</v>
      </c>
    </row>
    <row r="2435" spans="1:5" ht="15.6" x14ac:dyDescent="0.3">
      <c r="A2435" s="74">
        <v>2524</v>
      </c>
      <c r="B2435" s="33" t="s">
        <v>3011</v>
      </c>
      <c r="C2435" s="79" t="s">
        <v>2945</v>
      </c>
      <c r="D2435" s="73"/>
      <c r="E2435" s="79" t="s">
        <v>3168</v>
      </c>
    </row>
    <row r="2436" spans="1:5" ht="15.6" x14ac:dyDescent="0.3">
      <c r="A2436" s="74">
        <v>2526</v>
      </c>
      <c r="B2436" s="33" t="s">
        <v>3012</v>
      </c>
      <c r="C2436" s="79" t="s">
        <v>2945</v>
      </c>
      <c r="D2436" s="73"/>
      <c r="E2436" s="79" t="s">
        <v>3168</v>
      </c>
    </row>
    <row r="2437" spans="1:5" ht="15.6" x14ac:dyDescent="0.3">
      <c r="A2437" s="74">
        <v>2528</v>
      </c>
      <c r="B2437" s="33" t="s">
        <v>3013</v>
      </c>
      <c r="C2437" s="79" t="s">
        <v>2945</v>
      </c>
      <c r="D2437" s="73"/>
      <c r="E2437" s="79" t="s">
        <v>3168</v>
      </c>
    </row>
    <row r="2438" spans="1:5" ht="15.6" x14ac:dyDescent="0.3">
      <c r="A2438" s="74">
        <v>2530</v>
      </c>
      <c r="B2438" s="31" t="s">
        <v>2716</v>
      </c>
      <c r="C2438" s="45" t="s">
        <v>2944</v>
      </c>
      <c r="D2438" s="45"/>
      <c r="E2438" s="79" t="s">
        <v>3168</v>
      </c>
    </row>
    <row r="2439" spans="1:5" ht="15.6" x14ac:dyDescent="0.3">
      <c r="A2439" s="74">
        <v>2532</v>
      </c>
      <c r="B2439" s="31" t="s">
        <v>2748</v>
      </c>
      <c r="C2439" s="45" t="s">
        <v>2944</v>
      </c>
      <c r="D2439" s="45"/>
      <c r="E2439" s="79" t="s">
        <v>3168</v>
      </c>
    </row>
    <row r="2440" spans="1:5" ht="15.6" x14ac:dyDescent="0.3">
      <c r="A2440" s="74">
        <v>2534</v>
      </c>
      <c r="B2440" s="33" t="s">
        <v>3014</v>
      </c>
      <c r="C2440" s="79" t="s">
        <v>2945</v>
      </c>
      <c r="D2440" s="73"/>
      <c r="E2440" s="79" t="s">
        <v>3168</v>
      </c>
    </row>
    <row r="2441" spans="1:5" ht="15.6" x14ac:dyDescent="0.3">
      <c r="A2441" s="74">
        <v>2536</v>
      </c>
      <c r="B2441" s="33" t="s">
        <v>3015</v>
      </c>
      <c r="C2441" s="79" t="s">
        <v>2945</v>
      </c>
      <c r="D2441" s="73"/>
      <c r="E2441" s="79" t="s">
        <v>3168</v>
      </c>
    </row>
    <row r="2442" spans="1:5" ht="15.6" x14ac:dyDescent="0.3">
      <c r="A2442" s="74">
        <v>2538</v>
      </c>
      <c r="B2442" s="33" t="s">
        <v>3016</v>
      </c>
      <c r="C2442" s="79" t="s">
        <v>2945</v>
      </c>
      <c r="D2442" s="73"/>
      <c r="E2442" s="79" t="s">
        <v>3168</v>
      </c>
    </row>
    <row r="2443" spans="1:5" ht="15.6" x14ac:dyDescent="0.3">
      <c r="A2443" s="74">
        <v>2540</v>
      </c>
      <c r="B2443" s="33" t="s">
        <v>3017</v>
      </c>
      <c r="C2443" s="79" t="s">
        <v>2945</v>
      </c>
      <c r="D2443" s="73"/>
      <c r="E2443" s="79" t="s">
        <v>3168</v>
      </c>
    </row>
    <row r="2444" spans="1:5" ht="15.6" x14ac:dyDescent="0.3">
      <c r="A2444" s="74">
        <v>2542</v>
      </c>
      <c r="B2444" s="33" t="s">
        <v>3018</v>
      </c>
      <c r="C2444" s="79" t="s">
        <v>2945</v>
      </c>
      <c r="D2444" s="73"/>
      <c r="E2444" s="79" t="s">
        <v>3168</v>
      </c>
    </row>
    <row r="2445" spans="1:5" ht="15.6" x14ac:dyDescent="0.3">
      <c r="A2445" s="74">
        <v>2544</v>
      </c>
      <c r="B2445" s="33" t="s">
        <v>3019</v>
      </c>
      <c r="C2445" s="79" t="s">
        <v>2945</v>
      </c>
      <c r="D2445" s="73"/>
      <c r="E2445" s="79" t="s">
        <v>3168</v>
      </c>
    </row>
    <row r="2446" spans="1:5" ht="15.6" x14ac:dyDescent="0.3">
      <c r="A2446" s="74">
        <v>2546</v>
      </c>
      <c r="B2446" s="31" t="s">
        <v>2848</v>
      </c>
      <c r="C2446" s="45" t="s">
        <v>2944</v>
      </c>
      <c r="D2446" s="45"/>
      <c r="E2446" s="79" t="s">
        <v>3168</v>
      </c>
    </row>
    <row r="2447" spans="1:5" ht="15.6" x14ac:dyDescent="0.3">
      <c r="A2447" s="74">
        <v>2548</v>
      </c>
      <c r="B2447" s="33" t="s">
        <v>3020</v>
      </c>
      <c r="C2447" s="79" t="s">
        <v>2945</v>
      </c>
      <c r="D2447" s="73"/>
      <c r="E2447" s="79" t="s">
        <v>3168</v>
      </c>
    </row>
    <row r="2448" spans="1:5" ht="15.6" x14ac:dyDescent="0.3">
      <c r="A2448" s="74">
        <v>2550</v>
      </c>
      <c r="B2448" s="33" t="s">
        <v>3021</v>
      </c>
      <c r="C2448" s="79" t="s">
        <v>2945</v>
      </c>
      <c r="D2448" s="73"/>
      <c r="E2448" s="79" t="s">
        <v>3168</v>
      </c>
    </row>
    <row r="2449" spans="1:5" ht="15.6" x14ac:dyDescent="0.3">
      <c r="A2449" s="74">
        <v>2552</v>
      </c>
      <c r="B2449" s="33" t="s">
        <v>3022</v>
      </c>
      <c r="C2449" s="79" t="s">
        <v>2945</v>
      </c>
      <c r="D2449" s="73"/>
      <c r="E2449" s="79" t="s">
        <v>3168</v>
      </c>
    </row>
    <row r="2450" spans="1:5" ht="15.6" x14ac:dyDescent="0.3">
      <c r="A2450" s="74">
        <v>2554</v>
      </c>
      <c r="B2450" s="33" t="s">
        <v>3023</v>
      </c>
      <c r="C2450" s="79" t="s">
        <v>2945</v>
      </c>
      <c r="D2450" s="73"/>
      <c r="E2450" s="79" t="s">
        <v>3168</v>
      </c>
    </row>
    <row r="2451" spans="1:5" ht="15.6" x14ac:dyDescent="0.3">
      <c r="A2451" s="74">
        <v>2556</v>
      </c>
      <c r="B2451" s="31" t="s">
        <v>2796</v>
      </c>
      <c r="C2451" s="45" t="s">
        <v>2944</v>
      </c>
      <c r="D2451" s="45"/>
      <c r="E2451" s="79" t="s">
        <v>3168</v>
      </c>
    </row>
    <row r="2452" spans="1:5" ht="15.6" x14ac:dyDescent="0.3">
      <c r="A2452" s="74">
        <v>2558</v>
      </c>
      <c r="B2452" s="33" t="s">
        <v>3024</v>
      </c>
      <c r="C2452" s="79" t="s">
        <v>2945</v>
      </c>
      <c r="D2452" s="73"/>
      <c r="E2452" s="79" t="s">
        <v>3168</v>
      </c>
    </row>
    <row r="2453" spans="1:5" ht="15.6" x14ac:dyDescent="0.3">
      <c r="A2453" s="74">
        <v>2560</v>
      </c>
      <c r="B2453" s="31" t="s">
        <v>2749</v>
      </c>
      <c r="C2453" s="45" t="s">
        <v>2944</v>
      </c>
      <c r="D2453" s="45"/>
      <c r="E2453" s="79" t="s">
        <v>3168</v>
      </c>
    </row>
    <row r="2454" spans="1:5" ht="15.6" x14ac:dyDescent="0.3">
      <c r="A2454" s="74">
        <v>2562</v>
      </c>
      <c r="B2454" s="31" t="s">
        <v>2820</v>
      </c>
      <c r="C2454" s="45" t="s">
        <v>2944</v>
      </c>
      <c r="D2454" s="45"/>
      <c r="E2454" s="79" t="s">
        <v>3168</v>
      </c>
    </row>
    <row r="2455" spans="1:5" ht="15.6" x14ac:dyDescent="0.3">
      <c r="A2455" s="74">
        <v>2564</v>
      </c>
      <c r="B2455" s="31" t="s">
        <v>2750</v>
      </c>
      <c r="C2455" s="45" t="s">
        <v>2944</v>
      </c>
      <c r="D2455" s="45"/>
      <c r="E2455" s="79" t="s">
        <v>3168</v>
      </c>
    </row>
    <row r="2456" spans="1:5" ht="15.6" x14ac:dyDescent="0.3">
      <c r="A2456" s="74">
        <v>2566</v>
      </c>
      <c r="B2456" s="31" t="s">
        <v>2797</v>
      </c>
      <c r="C2456" s="45" t="s">
        <v>2944</v>
      </c>
      <c r="D2456" s="45"/>
      <c r="E2456" s="79" t="s">
        <v>3168</v>
      </c>
    </row>
    <row r="2457" spans="1:5" ht="15.6" x14ac:dyDescent="0.3">
      <c r="A2457" s="74">
        <v>2568</v>
      </c>
      <c r="B2457" s="33" t="s">
        <v>3025</v>
      </c>
      <c r="C2457" s="79" t="s">
        <v>2945</v>
      </c>
      <c r="D2457" s="73"/>
      <c r="E2457" s="79" t="s">
        <v>3168</v>
      </c>
    </row>
    <row r="2458" spans="1:5" ht="15.6" x14ac:dyDescent="0.3">
      <c r="A2458" s="74">
        <v>2570</v>
      </c>
      <c r="B2458" s="33" t="s">
        <v>3026</v>
      </c>
      <c r="C2458" s="79" t="s">
        <v>2945</v>
      </c>
      <c r="D2458" s="73"/>
      <c r="E2458" s="79" t="s">
        <v>3168</v>
      </c>
    </row>
    <row r="2459" spans="1:5" ht="15.6" x14ac:dyDescent="0.3">
      <c r="A2459" s="74">
        <v>2572</v>
      </c>
      <c r="B2459" s="31" t="s">
        <v>2751</v>
      </c>
      <c r="C2459" s="45" t="s">
        <v>2944</v>
      </c>
      <c r="D2459" s="45"/>
      <c r="E2459" s="79" t="s">
        <v>3168</v>
      </c>
    </row>
    <row r="2460" spans="1:5" ht="15.6" x14ac:dyDescent="0.3">
      <c r="A2460" s="74">
        <v>2574</v>
      </c>
      <c r="B2460" s="33" t="s">
        <v>3027</v>
      </c>
      <c r="C2460" s="79" t="s">
        <v>2945</v>
      </c>
      <c r="D2460" s="73"/>
      <c r="E2460" s="79" t="s">
        <v>3168</v>
      </c>
    </row>
    <row r="2461" spans="1:5" ht="15.6" x14ac:dyDescent="0.3">
      <c r="A2461" s="74">
        <v>2576</v>
      </c>
      <c r="B2461" s="31" t="s">
        <v>2849</v>
      </c>
      <c r="C2461" s="45" t="s">
        <v>2944</v>
      </c>
      <c r="D2461" s="45"/>
      <c r="E2461" s="79" t="s">
        <v>3168</v>
      </c>
    </row>
    <row r="2462" spans="1:5" ht="15.6" x14ac:dyDescent="0.3">
      <c r="A2462" s="74">
        <v>2578</v>
      </c>
      <c r="B2462" s="33" t="s">
        <v>3028</v>
      </c>
      <c r="C2462" s="79" t="s">
        <v>2945</v>
      </c>
      <c r="D2462" s="73"/>
      <c r="E2462" s="79" t="s">
        <v>3168</v>
      </c>
    </row>
    <row r="2463" spans="1:5" ht="15.6" x14ac:dyDescent="0.3">
      <c r="A2463" s="74">
        <v>2580</v>
      </c>
      <c r="B2463" s="33" t="s">
        <v>3029</v>
      </c>
      <c r="C2463" s="79" t="s">
        <v>2945</v>
      </c>
      <c r="D2463" s="73"/>
      <c r="E2463" s="79" t="s">
        <v>3168</v>
      </c>
    </row>
    <row r="2464" spans="1:5" ht="15.6" x14ac:dyDescent="0.3">
      <c r="A2464" s="74">
        <v>2582</v>
      </c>
      <c r="B2464" s="31" t="s">
        <v>2752</v>
      </c>
      <c r="C2464" s="45" t="s">
        <v>2944</v>
      </c>
      <c r="D2464" s="45"/>
      <c r="E2464" s="79" t="s">
        <v>3168</v>
      </c>
    </row>
    <row r="2465" spans="1:5" ht="15.6" x14ac:dyDescent="0.3">
      <c r="A2465" s="74">
        <v>2584</v>
      </c>
      <c r="B2465" s="33" t="s">
        <v>3030</v>
      </c>
      <c r="C2465" s="79" t="s">
        <v>2945</v>
      </c>
      <c r="D2465" s="73"/>
      <c r="E2465" s="79" t="s">
        <v>3168</v>
      </c>
    </row>
    <row r="2466" spans="1:5" ht="15.6" x14ac:dyDescent="0.3">
      <c r="A2466" s="74">
        <v>2586</v>
      </c>
      <c r="B2466" s="31" t="s">
        <v>2850</v>
      </c>
      <c r="C2466" s="45" t="s">
        <v>2944</v>
      </c>
      <c r="D2466" s="45"/>
      <c r="E2466" s="79" t="s">
        <v>3168</v>
      </c>
    </row>
    <row r="2467" spans="1:5" ht="15.6" x14ac:dyDescent="0.3">
      <c r="A2467" s="74">
        <v>2588</v>
      </c>
      <c r="B2467" s="31" t="s">
        <v>2851</v>
      </c>
      <c r="C2467" s="45" t="s">
        <v>2944</v>
      </c>
      <c r="D2467" s="45"/>
      <c r="E2467" s="79" t="s">
        <v>3168</v>
      </c>
    </row>
    <row r="2468" spans="1:5" ht="15.6" x14ac:dyDescent="0.3">
      <c r="A2468" s="74">
        <v>2590</v>
      </c>
      <c r="B2468" s="31" t="s">
        <v>2852</v>
      </c>
      <c r="C2468" s="45" t="s">
        <v>2944</v>
      </c>
      <c r="D2468" s="45"/>
      <c r="E2468" s="79" t="s">
        <v>3168</v>
      </c>
    </row>
    <row r="2469" spans="1:5" ht="15.6" x14ac:dyDescent="0.3">
      <c r="A2469" s="74">
        <v>2592</v>
      </c>
      <c r="B2469" s="33" t="s">
        <v>3031</v>
      </c>
      <c r="C2469" s="79" t="s">
        <v>2945</v>
      </c>
      <c r="D2469" s="73"/>
      <c r="E2469" s="79" t="s">
        <v>3168</v>
      </c>
    </row>
    <row r="2470" spans="1:5" ht="15.6" x14ac:dyDescent="0.3">
      <c r="A2470" s="74">
        <v>2594</v>
      </c>
      <c r="B2470" s="33" t="s">
        <v>3032</v>
      </c>
      <c r="C2470" s="79" t="s">
        <v>2945</v>
      </c>
      <c r="D2470" s="73"/>
      <c r="E2470" s="79" t="s">
        <v>3168</v>
      </c>
    </row>
    <row r="2471" spans="1:5" ht="15.6" x14ac:dyDescent="0.3">
      <c r="A2471" s="74">
        <v>2596</v>
      </c>
      <c r="B2471" s="31" t="s">
        <v>2798</v>
      </c>
      <c r="C2471" s="45" t="s">
        <v>2944</v>
      </c>
      <c r="D2471" s="45"/>
      <c r="E2471" s="79" t="s">
        <v>3168</v>
      </c>
    </row>
    <row r="2472" spans="1:5" ht="15.6" x14ac:dyDescent="0.3">
      <c r="A2472" s="74">
        <v>2598</v>
      </c>
      <c r="B2472" s="33" t="s">
        <v>3033</v>
      </c>
      <c r="C2472" s="79" t="s">
        <v>2945</v>
      </c>
      <c r="D2472" s="73"/>
      <c r="E2472" s="79" t="s">
        <v>3168</v>
      </c>
    </row>
    <row r="2473" spans="1:5" ht="15.6" x14ac:dyDescent="0.3">
      <c r="A2473" s="74">
        <v>2600</v>
      </c>
      <c r="B2473" s="31" t="s">
        <v>2853</v>
      </c>
      <c r="C2473" s="45" t="s">
        <v>2944</v>
      </c>
      <c r="D2473" s="45"/>
      <c r="E2473" s="79" t="s">
        <v>3168</v>
      </c>
    </row>
    <row r="2474" spans="1:5" ht="15.6" x14ac:dyDescent="0.3">
      <c r="A2474" s="74">
        <v>2602</v>
      </c>
      <c r="B2474" s="33" t="s">
        <v>3034</v>
      </c>
      <c r="C2474" s="79" t="s">
        <v>2945</v>
      </c>
      <c r="D2474" s="73"/>
      <c r="E2474" s="79" t="s">
        <v>3168</v>
      </c>
    </row>
    <row r="2475" spans="1:5" ht="15.6" x14ac:dyDescent="0.3">
      <c r="A2475" s="74">
        <v>2604</v>
      </c>
      <c r="B2475" s="31" t="s">
        <v>2753</v>
      </c>
      <c r="C2475" s="45" t="s">
        <v>2944</v>
      </c>
      <c r="D2475" s="45"/>
      <c r="E2475" s="79" t="s">
        <v>3168</v>
      </c>
    </row>
    <row r="2476" spans="1:5" ht="15.6" x14ac:dyDescent="0.3">
      <c r="A2476" s="74">
        <v>2606</v>
      </c>
      <c r="B2476" s="31" t="s">
        <v>2854</v>
      </c>
      <c r="C2476" s="45" t="s">
        <v>2944</v>
      </c>
      <c r="D2476" s="45"/>
      <c r="E2476" s="79" t="s">
        <v>3168</v>
      </c>
    </row>
    <row r="2477" spans="1:5" ht="15.6" x14ac:dyDescent="0.3">
      <c r="A2477" s="74">
        <v>2608</v>
      </c>
      <c r="B2477" s="31" t="s">
        <v>2821</v>
      </c>
      <c r="C2477" s="45" t="s">
        <v>2944</v>
      </c>
      <c r="D2477" s="45"/>
      <c r="E2477" s="79" t="s">
        <v>3168</v>
      </c>
    </row>
    <row r="2478" spans="1:5" ht="15.6" x14ac:dyDescent="0.3">
      <c r="A2478" s="74">
        <v>2610</v>
      </c>
      <c r="B2478" s="31" t="s">
        <v>2822</v>
      </c>
      <c r="C2478" s="45" t="s">
        <v>2944</v>
      </c>
      <c r="D2478" s="45"/>
      <c r="E2478" s="79" t="s">
        <v>3168</v>
      </c>
    </row>
    <row r="2479" spans="1:5" ht="15.6" x14ac:dyDescent="0.3">
      <c r="A2479" s="74">
        <v>2612</v>
      </c>
      <c r="B2479" s="33" t="s">
        <v>3035</v>
      </c>
      <c r="C2479" s="79" t="s">
        <v>2945</v>
      </c>
      <c r="D2479" s="73"/>
      <c r="E2479" s="79" t="s">
        <v>3168</v>
      </c>
    </row>
    <row r="2480" spans="1:5" ht="15.6" x14ac:dyDescent="0.3">
      <c r="A2480" s="74">
        <v>2614</v>
      </c>
      <c r="B2480" s="33" t="s">
        <v>3036</v>
      </c>
      <c r="C2480" s="79" t="s">
        <v>2945</v>
      </c>
      <c r="D2480" s="73"/>
      <c r="E2480" s="79" t="s">
        <v>3168</v>
      </c>
    </row>
    <row r="2481" spans="1:5" ht="15.6" x14ac:dyDescent="0.3">
      <c r="A2481" s="74">
        <v>2616</v>
      </c>
      <c r="B2481" s="31" t="s">
        <v>2799</v>
      </c>
      <c r="C2481" s="45" t="s">
        <v>2944</v>
      </c>
      <c r="D2481" s="45"/>
      <c r="E2481" s="79" t="s">
        <v>3168</v>
      </c>
    </row>
    <row r="2482" spans="1:5" ht="15.6" x14ac:dyDescent="0.3">
      <c r="A2482" s="74">
        <v>2618</v>
      </c>
      <c r="B2482" s="31" t="s">
        <v>2855</v>
      </c>
      <c r="C2482" s="45" t="s">
        <v>2944</v>
      </c>
      <c r="D2482" s="45"/>
      <c r="E2482" s="79" t="s">
        <v>3168</v>
      </c>
    </row>
    <row r="2483" spans="1:5" ht="15.6" x14ac:dyDescent="0.3">
      <c r="A2483" s="74">
        <v>2620</v>
      </c>
      <c r="B2483" s="33" t="s">
        <v>3037</v>
      </c>
      <c r="C2483" s="79" t="s">
        <v>2945</v>
      </c>
      <c r="D2483" s="73"/>
      <c r="E2483" s="79" t="s">
        <v>3168</v>
      </c>
    </row>
    <row r="2484" spans="1:5" ht="15.6" x14ac:dyDescent="0.3">
      <c r="A2484" s="74">
        <v>2622</v>
      </c>
      <c r="B2484" s="30" t="s">
        <v>2717</v>
      </c>
      <c r="C2484" s="35" t="s">
        <v>2944</v>
      </c>
      <c r="D2484" s="34"/>
      <c r="E2484" s="35" t="s">
        <v>2929</v>
      </c>
    </row>
    <row r="2485" spans="1:5" ht="15.6" x14ac:dyDescent="0.3">
      <c r="A2485" s="74">
        <v>2624</v>
      </c>
      <c r="B2485" s="31" t="s">
        <v>2754</v>
      </c>
      <c r="C2485" s="45" t="s">
        <v>2944</v>
      </c>
      <c r="D2485" s="45"/>
      <c r="E2485" s="79" t="s">
        <v>3168</v>
      </c>
    </row>
    <row r="2486" spans="1:5" ht="15.6" x14ac:dyDescent="0.3">
      <c r="A2486" s="74">
        <v>2626</v>
      </c>
      <c r="B2486" s="33" t="s">
        <v>3038</v>
      </c>
      <c r="C2486" s="79" t="s">
        <v>2945</v>
      </c>
      <c r="D2486" s="73"/>
      <c r="E2486" s="79" t="s">
        <v>3168</v>
      </c>
    </row>
    <row r="2487" spans="1:5" ht="15.6" x14ac:dyDescent="0.3">
      <c r="A2487" s="74">
        <v>2628</v>
      </c>
      <c r="B2487" s="33" t="s">
        <v>3039</v>
      </c>
      <c r="C2487" s="79" t="s">
        <v>2945</v>
      </c>
      <c r="D2487" s="73"/>
      <c r="E2487" s="79" t="s">
        <v>3168</v>
      </c>
    </row>
    <row r="2488" spans="1:5" ht="15.6" x14ac:dyDescent="0.3">
      <c r="A2488" s="74">
        <v>2630</v>
      </c>
      <c r="B2488" s="33" t="s">
        <v>3040</v>
      </c>
      <c r="C2488" s="79" t="s">
        <v>2945</v>
      </c>
      <c r="D2488" s="73"/>
      <c r="E2488" s="79" t="s">
        <v>3168</v>
      </c>
    </row>
    <row r="2489" spans="1:5" ht="15.6" x14ac:dyDescent="0.3">
      <c r="A2489" s="74">
        <v>2632</v>
      </c>
      <c r="B2489" s="31" t="s">
        <v>2800</v>
      </c>
      <c r="C2489" s="45" t="s">
        <v>2944</v>
      </c>
      <c r="D2489" s="45"/>
      <c r="E2489" s="79" t="s">
        <v>3168</v>
      </c>
    </row>
    <row r="2490" spans="1:5" ht="15.6" x14ac:dyDescent="0.3">
      <c r="A2490" s="74">
        <v>2634</v>
      </c>
      <c r="B2490" s="31" t="s">
        <v>2755</v>
      </c>
      <c r="C2490" s="45" t="s">
        <v>2944</v>
      </c>
      <c r="D2490" s="45"/>
      <c r="E2490" s="79" t="s">
        <v>3168</v>
      </c>
    </row>
    <row r="2491" spans="1:5" ht="15.6" x14ac:dyDescent="0.3">
      <c r="A2491" s="74">
        <v>2636</v>
      </c>
      <c r="B2491" s="31" t="s">
        <v>2823</v>
      </c>
      <c r="C2491" s="45" t="s">
        <v>2944</v>
      </c>
      <c r="D2491" s="45"/>
      <c r="E2491" s="79" t="s">
        <v>3168</v>
      </c>
    </row>
    <row r="2492" spans="1:5" ht="15.6" x14ac:dyDescent="0.3">
      <c r="A2492" s="74">
        <v>2638</v>
      </c>
      <c r="B2492" s="33" t="s">
        <v>3041</v>
      </c>
      <c r="C2492" s="79" t="s">
        <v>2945</v>
      </c>
      <c r="D2492" s="73"/>
      <c r="E2492" s="79" t="s">
        <v>3168</v>
      </c>
    </row>
    <row r="2493" spans="1:5" ht="15.6" x14ac:dyDescent="0.3">
      <c r="A2493" s="74">
        <v>2640</v>
      </c>
      <c r="B2493" s="31" t="s">
        <v>2756</v>
      </c>
      <c r="C2493" s="45" t="s">
        <v>2944</v>
      </c>
      <c r="D2493" s="45"/>
      <c r="E2493" s="79" t="s">
        <v>3168</v>
      </c>
    </row>
    <row r="2494" spans="1:5" ht="15.6" x14ac:dyDescent="0.3">
      <c r="A2494" s="74">
        <v>2642</v>
      </c>
      <c r="B2494" s="43" t="s">
        <v>2757</v>
      </c>
      <c r="C2494" s="48" t="s">
        <v>2944</v>
      </c>
      <c r="D2494" s="48"/>
      <c r="E2494" s="79" t="s">
        <v>3168</v>
      </c>
    </row>
    <row r="2495" spans="1:5" ht="15.6" x14ac:dyDescent="0.3">
      <c r="A2495" s="74">
        <v>2644</v>
      </c>
      <c r="B2495" s="31" t="s">
        <v>2758</v>
      </c>
      <c r="C2495" s="45" t="s">
        <v>2944</v>
      </c>
      <c r="D2495" s="45"/>
      <c r="E2495" s="79" t="s">
        <v>3168</v>
      </c>
    </row>
    <row r="2496" spans="1:5" ht="15.6" x14ac:dyDescent="0.3">
      <c r="A2496" s="74">
        <v>2646</v>
      </c>
      <c r="B2496" s="33" t="s">
        <v>3042</v>
      </c>
      <c r="C2496" s="79" t="s">
        <v>2945</v>
      </c>
      <c r="D2496" s="73"/>
      <c r="E2496" s="79" t="s">
        <v>3168</v>
      </c>
    </row>
    <row r="2497" spans="1:5" ht="15.6" x14ac:dyDescent="0.3">
      <c r="A2497" s="74">
        <v>2648</v>
      </c>
      <c r="B2497" s="33" t="s">
        <v>3043</v>
      </c>
      <c r="C2497" s="79" t="s">
        <v>2945</v>
      </c>
      <c r="D2497" s="73"/>
      <c r="E2497" s="79" t="s">
        <v>3168</v>
      </c>
    </row>
    <row r="2498" spans="1:5" ht="15.6" x14ac:dyDescent="0.3">
      <c r="A2498" s="74">
        <v>2650</v>
      </c>
      <c r="B2498" s="31" t="s">
        <v>2856</v>
      </c>
      <c r="C2498" s="45" t="s">
        <v>2944</v>
      </c>
      <c r="D2498" s="45"/>
      <c r="E2498" s="79" t="s">
        <v>3168</v>
      </c>
    </row>
    <row r="2499" spans="1:5" ht="15.6" x14ac:dyDescent="0.3">
      <c r="A2499" s="74">
        <v>2652</v>
      </c>
      <c r="B2499" s="31" t="s">
        <v>2759</v>
      </c>
      <c r="C2499" s="45" t="s">
        <v>2944</v>
      </c>
      <c r="D2499" s="45"/>
      <c r="E2499" s="79" t="s">
        <v>3168</v>
      </c>
    </row>
    <row r="2500" spans="1:5" ht="15.6" x14ac:dyDescent="0.3">
      <c r="A2500" s="74">
        <v>2654</v>
      </c>
      <c r="B2500" s="33" t="s">
        <v>3044</v>
      </c>
      <c r="C2500" s="79" t="s">
        <v>2945</v>
      </c>
      <c r="D2500" s="73"/>
      <c r="E2500" s="79" t="s">
        <v>3168</v>
      </c>
    </row>
    <row r="2501" spans="1:5" ht="15.6" x14ac:dyDescent="0.3">
      <c r="A2501" s="74">
        <v>2656</v>
      </c>
      <c r="B2501" s="31" t="s">
        <v>2760</v>
      </c>
      <c r="C2501" s="45" t="s">
        <v>2944</v>
      </c>
      <c r="D2501" s="45"/>
      <c r="E2501" s="79" t="s">
        <v>3168</v>
      </c>
    </row>
    <row r="2502" spans="1:5" ht="15.6" x14ac:dyDescent="0.3">
      <c r="A2502" s="74">
        <v>2658</v>
      </c>
      <c r="B2502" s="31" t="s">
        <v>2857</v>
      </c>
      <c r="C2502" s="45" t="s">
        <v>2944</v>
      </c>
      <c r="D2502" s="45"/>
      <c r="E2502" s="79" t="s">
        <v>3168</v>
      </c>
    </row>
    <row r="2503" spans="1:5" ht="15.6" x14ac:dyDescent="0.3">
      <c r="A2503" s="74">
        <v>2660</v>
      </c>
      <c r="B2503" s="33" t="s">
        <v>3045</v>
      </c>
      <c r="C2503" s="79" t="s">
        <v>2945</v>
      </c>
      <c r="D2503" s="73"/>
      <c r="E2503" s="79" t="s">
        <v>3168</v>
      </c>
    </row>
    <row r="2504" spans="1:5" ht="15.6" x14ac:dyDescent="0.3">
      <c r="A2504" s="74">
        <v>2662</v>
      </c>
      <c r="B2504" s="31" t="s">
        <v>2761</v>
      </c>
      <c r="C2504" s="45" t="s">
        <v>2944</v>
      </c>
      <c r="D2504" s="45"/>
      <c r="E2504" s="79" t="s">
        <v>3168</v>
      </c>
    </row>
    <row r="2505" spans="1:5" ht="15.6" x14ac:dyDescent="0.3">
      <c r="A2505" s="74">
        <v>2664</v>
      </c>
      <c r="B2505" s="33" t="s">
        <v>3046</v>
      </c>
      <c r="C2505" s="79" t="s">
        <v>2945</v>
      </c>
      <c r="D2505" s="73"/>
      <c r="E2505" s="79" t="s">
        <v>3168</v>
      </c>
    </row>
    <row r="2506" spans="1:5" ht="15.6" x14ac:dyDescent="0.3">
      <c r="A2506" s="74">
        <v>2666</v>
      </c>
      <c r="B2506" s="31" t="s">
        <v>2801</v>
      </c>
      <c r="C2506" s="45" t="s">
        <v>2944</v>
      </c>
      <c r="D2506" s="45"/>
      <c r="E2506" s="79" t="s">
        <v>3168</v>
      </c>
    </row>
    <row r="2507" spans="1:5" ht="15.6" x14ac:dyDescent="0.3">
      <c r="A2507" s="74">
        <v>2668</v>
      </c>
      <c r="B2507" s="31" t="s">
        <v>2762</v>
      </c>
      <c r="C2507" s="45" t="s">
        <v>2944</v>
      </c>
      <c r="D2507" s="45"/>
      <c r="E2507" s="79" t="s">
        <v>3168</v>
      </c>
    </row>
    <row r="2508" spans="1:5" ht="15.6" x14ac:dyDescent="0.3">
      <c r="A2508" s="74">
        <v>2670</v>
      </c>
      <c r="B2508" s="33" t="s">
        <v>3047</v>
      </c>
      <c r="C2508" s="79" t="s">
        <v>2945</v>
      </c>
      <c r="D2508" s="73"/>
      <c r="E2508" s="79" t="s">
        <v>3168</v>
      </c>
    </row>
    <row r="2509" spans="1:5" ht="15.6" x14ac:dyDescent="0.3">
      <c r="A2509" s="74">
        <v>2672</v>
      </c>
      <c r="B2509" s="33" t="s">
        <v>3048</v>
      </c>
      <c r="C2509" s="79" t="s">
        <v>2945</v>
      </c>
      <c r="D2509" s="73"/>
      <c r="E2509" s="79" t="s">
        <v>3168</v>
      </c>
    </row>
    <row r="2510" spans="1:5" ht="15.6" x14ac:dyDescent="0.3">
      <c r="A2510" s="74">
        <v>2674</v>
      </c>
      <c r="B2510" s="33" t="s">
        <v>3049</v>
      </c>
      <c r="C2510" s="79" t="s">
        <v>2945</v>
      </c>
      <c r="D2510" s="73"/>
      <c r="E2510" s="79" t="s">
        <v>3168</v>
      </c>
    </row>
    <row r="2511" spans="1:5" ht="15.6" x14ac:dyDescent="0.3">
      <c r="A2511" s="74">
        <v>2676</v>
      </c>
      <c r="B2511" s="33" t="s">
        <v>3050</v>
      </c>
      <c r="C2511" s="79" t="s">
        <v>2945</v>
      </c>
      <c r="D2511" s="73"/>
      <c r="E2511" s="79" t="s">
        <v>3168</v>
      </c>
    </row>
    <row r="2512" spans="1:5" ht="15.6" x14ac:dyDescent="0.3">
      <c r="A2512" s="74">
        <v>2678</v>
      </c>
      <c r="B2512" s="31" t="s">
        <v>2727</v>
      </c>
      <c r="C2512" s="45" t="s">
        <v>2944</v>
      </c>
      <c r="D2512" s="45"/>
      <c r="E2512" s="79" t="s">
        <v>3168</v>
      </c>
    </row>
    <row r="2513" spans="1:5" ht="15.6" x14ac:dyDescent="0.3">
      <c r="A2513" s="74">
        <v>2680</v>
      </c>
      <c r="B2513" s="33" t="s">
        <v>3051</v>
      </c>
      <c r="C2513" s="79" t="s">
        <v>2945</v>
      </c>
      <c r="D2513" s="73"/>
      <c r="E2513" s="79" t="s">
        <v>3168</v>
      </c>
    </row>
    <row r="2514" spans="1:5" ht="15.6" x14ac:dyDescent="0.3">
      <c r="A2514" s="74">
        <v>2682</v>
      </c>
      <c r="B2514" s="33" t="s">
        <v>3052</v>
      </c>
      <c r="C2514" s="79" t="s">
        <v>2945</v>
      </c>
      <c r="D2514" s="73"/>
      <c r="E2514" s="79" t="s">
        <v>3168</v>
      </c>
    </row>
    <row r="2515" spans="1:5" ht="15.6" x14ac:dyDescent="0.3">
      <c r="A2515" s="74">
        <v>2684</v>
      </c>
      <c r="B2515" s="31" t="s">
        <v>2802</v>
      </c>
      <c r="C2515" s="45" t="s">
        <v>2944</v>
      </c>
      <c r="D2515" s="45"/>
      <c r="E2515" s="79" t="s">
        <v>3168</v>
      </c>
    </row>
    <row r="2516" spans="1:5" ht="15.6" x14ac:dyDescent="0.3">
      <c r="A2516" s="74">
        <v>2686</v>
      </c>
      <c r="B2516" s="31" t="s">
        <v>2858</v>
      </c>
      <c r="C2516" s="45" t="s">
        <v>2944</v>
      </c>
      <c r="D2516" s="45"/>
      <c r="E2516" s="79" t="s">
        <v>3168</v>
      </c>
    </row>
    <row r="2517" spans="1:5" ht="15.6" x14ac:dyDescent="0.3">
      <c r="A2517" s="74">
        <v>2688</v>
      </c>
      <c r="B2517" s="31" t="s">
        <v>2824</v>
      </c>
      <c r="C2517" s="45" t="s">
        <v>2944</v>
      </c>
      <c r="D2517" s="45"/>
      <c r="E2517" s="79" t="s">
        <v>3168</v>
      </c>
    </row>
    <row r="2518" spans="1:5" ht="15.6" x14ac:dyDescent="0.3">
      <c r="A2518" s="74">
        <v>2690</v>
      </c>
      <c r="B2518" s="31" t="s">
        <v>2763</v>
      </c>
      <c r="C2518" s="45" t="s">
        <v>2944</v>
      </c>
      <c r="D2518" s="45"/>
      <c r="E2518" s="79" t="s">
        <v>3168</v>
      </c>
    </row>
    <row r="2519" spans="1:5" ht="15.6" x14ac:dyDescent="0.3">
      <c r="A2519" s="74">
        <v>2692</v>
      </c>
      <c r="B2519" s="33" t="s">
        <v>3053</v>
      </c>
      <c r="C2519" s="79" t="s">
        <v>2945</v>
      </c>
      <c r="D2519" s="73"/>
      <c r="E2519" s="79" t="s">
        <v>3168</v>
      </c>
    </row>
    <row r="2520" spans="1:5" ht="15.6" x14ac:dyDescent="0.3">
      <c r="A2520" s="74">
        <v>2694</v>
      </c>
      <c r="B2520" s="33" t="s">
        <v>3054</v>
      </c>
      <c r="C2520" s="79" t="s">
        <v>2945</v>
      </c>
      <c r="D2520" s="73"/>
      <c r="E2520" s="79" t="s">
        <v>3168</v>
      </c>
    </row>
    <row r="2521" spans="1:5" ht="15.6" x14ac:dyDescent="0.3">
      <c r="A2521" s="74">
        <v>2696</v>
      </c>
      <c r="B2521" s="31" t="s">
        <v>2764</v>
      </c>
      <c r="C2521" s="45" t="s">
        <v>2944</v>
      </c>
      <c r="D2521" s="45"/>
      <c r="E2521" s="79" t="s">
        <v>3168</v>
      </c>
    </row>
    <row r="2522" spans="1:5" ht="15.6" x14ac:dyDescent="0.3">
      <c r="A2522" s="74">
        <v>2698</v>
      </c>
      <c r="B2522" s="33" t="s">
        <v>3055</v>
      </c>
      <c r="C2522" s="79" t="s">
        <v>2945</v>
      </c>
      <c r="D2522" s="73"/>
      <c r="E2522" s="79" t="s">
        <v>3168</v>
      </c>
    </row>
    <row r="2523" spans="1:5" ht="15.6" x14ac:dyDescent="0.3">
      <c r="A2523" s="74">
        <v>2700</v>
      </c>
      <c r="B2523" s="31" t="s">
        <v>2859</v>
      </c>
      <c r="C2523" s="45" t="s">
        <v>2944</v>
      </c>
      <c r="D2523" s="45"/>
      <c r="E2523" s="79" t="s">
        <v>3168</v>
      </c>
    </row>
    <row r="2524" spans="1:5" ht="15.6" x14ac:dyDescent="0.3">
      <c r="A2524" s="74">
        <v>2702</v>
      </c>
      <c r="B2524" s="31" t="s">
        <v>2825</v>
      </c>
      <c r="C2524" s="45" t="s">
        <v>2944</v>
      </c>
      <c r="D2524" s="45"/>
      <c r="E2524" s="79" t="s">
        <v>3168</v>
      </c>
    </row>
    <row r="2525" spans="1:5" ht="15.6" x14ac:dyDescent="0.3">
      <c r="A2525" s="74">
        <v>2704</v>
      </c>
      <c r="B2525" s="33" t="s">
        <v>3056</v>
      </c>
      <c r="C2525" s="79" t="s">
        <v>2945</v>
      </c>
      <c r="D2525" s="73"/>
      <c r="E2525" s="79" t="s">
        <v>3168</v>
      </c>
    </row>
    <row r="2526" spans="1:5" ht="15.6" x14ac:dyDescent="0.3">
      <c r="A2526" s="74">
        <v>2706</v>
      </c>
      <c r="B2526" s="33" t="s">
        <v>3057</v>
      </c>
      <c r="C2526" s="79" t="s">
        <v>2945</v>
      </c>
      <c r="D2526" s="73"/>
      <c r="E2526" s="79" t="s">
        <v>3168</v>
      </c>
    </row>
    <row r="2527" spans="1:5" ht="15.6" x14ac:dyDescent="0.3">
      <c r="A2527" s="74">
        <v>2708</v>
      </c>
      <c r="B2527" s="33" t="s">
        <v>3058</v>
      </c>
      <c r="C2527" s="79" t="s">
        <v>2945</v>
      </c>
      <c r="D2527" s="73"/>
      <c r="E2527" s="79" t="s">
        <v>3168</v>
      </c>
    </row>
    <row r="2528" spans="1:5" ht="15.6" x14ac:dyDescent="0.3">
      <c r="A2528" s="74">
        <v>2710</v>
      </c>
      <c r="B2528" s="33" t="s">
        <v>3059</v>
      </c>
      <c r="C2528" s="79" t="s">
        <v>2945</v>
      </c>
      <c r="D2528" s="73"/>
      <c r="E2528" s="79" t="s">
        <v>3168</v>
      </c>
    </row>
    <row r="2529" spans="1:5" ht="15.6" x14ac:dyDescent="0.3">
      <c r="A2529" s="74">
        <v>2712</v>
      </c>
      <c r="B2529" s="33" t="s">
        <v>3060</v>
      </c>
      <c r="C2529" s="79" t="s">
        <v>2945</v>
      </c>
      <c r="D2529" s="73"/>
      <c r="E2529" s="79" t="s">
        <v>3168</v>
      </c>
    </row>
    <row r="2530" spans="1:5" ht="15.6" x14ac:dyDescent="0.3">
      <c r="A2530" s="74">
        <v>2714</v>
      </c>
      <c r="B2530" s="31" t="s">
        <v>2803</v>
      </c>
      <c r="C2530" s="45" t="s">
        <v>2944</v>
      </c>
      <c r="D2530" s="45"/>
      <c r="E2530" s="79" t="s">
        <v>3168</v>
      </c>
    </row>
    <row r="2531" spans="1:5" ht="15.6" x14ac:dyDescent="0.3">
      <c r="A2531" s="74">
        <v>2716</v>
      </c>
      <c r="B2531" s="31" t="s">
        <v>2860</v>
      </c>
      <c r="C2531" s="45" t="s">
        <v>2944</v>
      </c>
      <c r="D2531" s="45"/>
      <c r="E2531" s="79" t="s">
        <v>3168</v>
      </c>
    </row>
    <row r="2532" spans="1:5" ht="15.6" x14ac:dyDescent="0.3">
      <c r="A2532" s="74">
        <v>2718</v>
      </c>
      <c r="B2532" s="31" t="s">
        <v>2718</v>
      </c>
      <c r="C2532" s="45" t="s">
        <v>2944</v>
      </c>
      <c r="D2532" s="45"/>
      <c r="E2532" s="79" t="s">
        <v>3168</v>
      </c>
    </row>
    <row r="2533" spans="1:5" ht="15.6" x14ac:dyDescent="0.3">
      <c r="A2533" s="74">
        <v>2720</v>
      </c>
      <c r="B2533" s="31" t="s">
        <v>2826</v>
      </c>
      <c r="C2533" s="45" t="s">
        <v>2944</v>
      </c>
      <c r="D2533" s="45"/>
      <c r="E2533" s="79" t="s">
        <v>3168</v>
      </c>
    </row>
    <row r="2534" spans="1:5" ht="15.6" x14ac:dyDescent="0.3">
      <c r="A2534" s="74">
        <v>2722</v>
      </c>
      <c r="B2534" s="33" t="s">
        <v>3061</v>
      </c>
      <c r="C2534" s="79" t="s">
        <v>2945</v>
      </c>
      <c r="D2534" s="73"/>
      <c r="E2534" s="79" t="s">
        <v>3168</v>
      </c>
    </row>
    <row r="2535" spans="1:5" ht="15.6" x14ac:dyDescent="0.3">
      <c r="A2535" s="74">
        <v>2724</v>
      </c>
      <c r="B2535" s="33" t="s">
        <v>3062</v>
      </c>
      <c r="C2535" s="79" t="s">
        <v>2945</v>
      </c>
      <c r="D2535" s="73"/>
      <c r="E2535" s="79" t="s">
        <v>3168</v>
      </c>
    </row>
    <row r="2536" spans="1:5" ht="15.6" x14ac:dyDescent="0.3">
      <c r="A2536" s="74">
        <v>2726</v>
      </c>
      <c r="B2536" s="33" t="s">
        <v>3063</v>
      </c>
      <c r="C2536" s="79" t="s">
        <v>2945</v>
      </c>
      <c r="D2536" s="73"/>
      <c r="E2536" s="79" t="s">
        <v>3168</v>
      </c>
    </row>
    <row r="2537" spans="1:5" ht="15.6" x14ac:dyDescent="0.3">
      <c r="A2537" s="74">
        <v>2728</v>
      </c>
      <c r="B2537" s="33" t="s">
        <v>3064</v>
      </c>
      <c r="C2537" s="79" t="s">
        <v>2945</v>
      </c>
      <c r="D2537" s="73"/>
      <c r="E2537" s="79" t="s">
        <v>3168</v>
      </c>
    </row>
    <row r="2538" spans="1:5" ht="15.6" x14ac:dyDescent="0.3">
      <c r="A2538" s="74">
        <v>2730</v>
      </c>
      <c r="B2538" s="31" t="s">
        <v>2827</v>
      </c>
      <c r="C2538" s="45" t="s">
        <v>2944</v>
      </c>
      <c r="D2538" s="45"/>
      <c r="E2538" s="79" t="s">
        <v>3168</v>
      </c>
    </row>
    <row r="2539" spans="1:5" ht="15.6" x14ac:dyDescent="0.3">
      <c r="A2539" s="74">
        <v>2732</v>
      </c>
      <c r="B2539" s="33" t="s">
        <v>3065</v>
      </c>
      <c r="C2539" s="79" t="s">
        <v>2945</v>
      </c>
      <c r="D2539" s="73"/>
      <c r="E2539" s="79" t="s">
        <v>3168</v>
      </c>
    </row>
    <row r="2540" spans="1:5" ht="15.6" x14ac:dyDescent="0.3">
      <c r="A2540" s="74">
        <v>2734</v>
      </c>
      <c r="B2540" s="31" t="s">
        <v>2804</v>
      </c>
      <c r="C2540" s="45" t="s">
        <v>2944</v>
      </c>
      <c r="D2540" s="45"/>
      <c r="E2540" s="79" t="s">
        <v>3168</v>
      </c>
    </row>
    <row r="2541" spans="1:5" ht="15.6" x14ac:dyDescent="0.3">
      <c r="A2541" s="74">
        <v>2736</v>
      </c>
      <c r="B2541" s="31" t="s">
        <v>2861</v>
      </c>
      <c r="C2541" s="45" t="s">
        <v>2944</v>
      </c>
      <c r="D2541" s="45"/>
      <c r="E2541" s="79" t="s">
        <v>3168</v>
      </c>
    </row>
    <row r="2542" spans="1:5" ht="15.6" x14ac:dyDescent="0.3">
      <c r="A2542" s="74">
        <v>2738</v>
      </c>
      <c r="B2542" s="31" t="s">
        <v>2765</v>
      </c>
      <c r="C2542" s="45" t="s">
        <v>2944</v>
      </c>
      <c r="D2542" s="45"/>
      <c r="E2542" s="79" t="s">
        <v>3168</v>
      </c>
    </row>
    <row r="2543" spans="1:5" ht="15.6" x14ac:dyDescent="0.3">
      <c r="A2543" s="74">
        <v>2740</v>
      </c>
      <c r="B2543" s="33" t="s">
        <v>3066</v>
      </c>
      <c r="C2543" s="79" t="s">
        <v>2945</v>
      </c>
      <c r="D2543" s="73"/>
      <c r="E2543" s="79" t="s">
        <v>3168</v>
      </c>
    </row>
    <row r="2544" spans="1:5" ht="15.6" x14ac:dyDescent="0.3">
      <c r="A2544" s="74">
        <v>2742</v>
      </c>
      <c r="B2544" s="31" t="s">
        <v>2862</v>
      </c>
      <c r="C2544" s="45" t="s">
        <v>2944</v>
      </c>
      <c r="D2544" s="45"/>
      <c r="E2544" s="79" t="s">
        <v>3168</v>
      </c>
    </row>
    <row r="2545" spans="1:5" ht="15.6" x14ac:dyDescent="0.3">
      <c r="A2545" s="74">
        <v>2744</v>
      </c>
      <c r="B2545" s="31" t="s">
        <v>2728</v>
      </c>
      <c r="C2545" s="45" t="s">
        <v>2944</v>
      </c>
      <c r="D2545" s="45"/>
      <c r="E2545" s="79" t="s">
        <v>3168</v>
      </c>
    </row>
    <row r="2546" spans="1:5" ht="15.6" x14ac:dyDescent="0.3">
      <c r="A2546" s="74">
        <v>2746</v>
      </c>
      <c r="B2546" s="31" t="s">
        <v>2805</v>
      </c>
      <c r="C2546" s="45" t="s">
        <v>2944</v>
      </c>
      <c r="D2546" s="45"/>
      <c r="E2546" s="79" t="s">
        <v>3168</v>
      </c>
    </row>
    <row r="2547" spans="1:5" ht="15.6" x14ac:dyDescent="0.3">
      <c r="A2547" s="74">
        <v>2748</v>
      </c>
      <c r="B2547" s="31" t="s">
        <v>2766</v>
      </c>
      <c r="C2547" s="45" t="s">
        <v>2944</v>
      </c>
      <c r="D2547" s="45"/>
      <c r="E2547" s="79" t="s">
        <v>3168</v>
      </c>
    </row>
    <row r="2548" spans="1:5" ht="15.6" x14ac:dyDescent="0.3">
      <c r="A2548" s="74">
        <v>2750</v>
      </c>
      <c r="B2548" s="33" t="s">
        <v>3067</v>
      </c>
      <c r="C2548" s="79" t="s">
        <v>2945</v>
      </c>
      <c r="D2548" s="73"/>
      <c r="E2548" s="79" t="s">
        <v>3168</v>
      </c>
    </row>
    <row r="2549" spans="1:5" ht="15.6" x14ac:dyDescent="0.3">
      <c r="A2549" s="74">
        <v>2752</v>
      </c>
      <c r="B2549" s="31" t="s">
        <v>2828</v>
      </c>
      <c r="C2549" s="45" t="s">
        <v>2944</v>
      </c>
      <c r="D2549" s="45"/>
      <c r="E2549" s="79" t="s">
        <v>3168</v>
      </c>
    </row>
    <row r="2550" spans="1:5" ht="15.6" x14ac:dyDescent="0.3">
      <c r="A2550" s="74">
        <v>2754</v>
      </c>
      <c r="B2550" s="31" t="s">
        <v>2806</v>
      </c>
      <c r="C2550" s="45" t="s">
        <v>2944</v>
      </c>
      <c r="D2550" s="45"/>
      <c r="E2550" s="79" t="s">
        <v>3168</v>
      </c>
    </row>
    <row r="2551" spans="1:5" ht="15.6" x14ac:dyDescent="0.3">
      <c r="A2551" s="74">
        <v>2756</v>
      </c>
      <c r="B2551" s="31" t="s">
        <v>2767</v>
      </c>
      <c r="C2551" s="45" t="s">
        <v>2944</v>
      </c>
      <c r="D2551" s="45"/>
      <c r="E2551" s="79" t="s">
        <v>3168</v>
      </c>
    </row>
    <row r="2552" spans="1:5" ht="15.6" x14ac:dyDescent="0.3">
      <c r="A2552" s="74">
        <v>2758</v>
      </c>
      <c r="B2552" s="33" t="s">
        <v>3068</v>
      </c>
      <c r="C2552" s="79" t="s">
        <v>2945</v>
      </c>
      <c r="D2552" s="73"/>
      <c r="E2552" s="79" t="s">
        <v>3168</v>
      </c>
    </row>
    <row r="2553" spans="1:5" ht="15.6" x14ac:dyDescent="0.3">
      <c r="A2553" s="74">
        <v>2760</v>
      </c>
      <c r="B2553" s="33" t="s">
        <v>3069</v>
      </c>
      <c r="C2553" s="79" t="s">
        <v>2945</v>
      </c>
      <c r="D2553" s="73"/>
      <c r="E2553" s="79" t="s">
        <v>3168</v>
      </c>
    </row>
    <row r="2554" spans="1:5" ht="15.6" x14ac:dyDescent="0.3">
      <c r="A2554" s="74">
        <v>2762</v>
      </c>
      <c r="B2554" s="33" t="s">
        <v>3070</v>
      </c>
      <c r="C2554" s="79" t="s">
        <v>2945</v>
      </c>
      <c r="D2554" s="73"/>
      <c r="E2554" s="79" t="s">
        <v>3168</v>
      </c>
    </row>
    <row r="2555" spans="1:5" ht="15.6" x14ac:dyDescent="0.3">
      <c r="A2555" s="74">
        <v>2764</v>
      </c>
      <c r="B2555" s="33" t="s">
        <v>3071</v>
      </c>
      <c r="C2555" s="79" t="s">
        <v>2945</v>
      </c>
      <c r="D2555" s="73"/>
      <c r="E2555" s="79" t="s">
        <v>3168</v>
      </c>
    </row>
    <row r="2556" spans="1:5" ht="15.6" x14ac:dyDescent="0.3">
      <c r="A2556" s="74">
        <v>2766</v>
      </c>
      <c r="B2556" s="31" t="s">
        <v>2863</v>
      </c>
      <c r="C2556" s="45" t="s">
        <v>2944</v>
      </c>
      <c r="D2556" s="45"/>
      <c r="E2556" s="79" t="s">
        <v>3168</v>
      </c>
    </row>
    <row r="2557" spans="1:5" ht="15.6" x14ac:dyDescent="0.3">
      <c r="A2557" s="74">
        <v>2768</v>
      </c>
      <c r="B2557" s="33" t="s">
        <v>3072</v>
      </c>
      <c r="C2557" s="79" t="s">
        <v>2945</v>
      </c>
      <c r="D2557" s="73"/>
      <c r="E2557" s="79" t="s">
        <v>3168</v>
      </c>
    </row>
    <row r="2558" spans="1:5" ht="15.6" x14ac:dyDescent="0.3">
      <c r="A2558" s="74">
        <v>2770</v>
      </c>
      <c r="B2558" s="31" t="s">
        <v>2829</v>
      </c>
      <c r="C2558" s="45" t="s">
        <v>2944</v>
      </c>
      <c r="D2558" s="45"/>
      <c r="E2558" s="79" t="s">
        <v>3168</v>
      </c>
    </row>
    <row r="2559" spans="1:5" ht="15.6" x14ac:dyDescent="0.3">
      <c r="A2559" s="74">
        <v>2772</v>
      </c>
      <c r="B2559" s="31" t="s">
        <v>2864</v>
      </c>
      <c r="C2559" s="45" t="s">
        <v>2944</v>
      </c>
      <c r="D2559" s="45"/>
      <c r="E2559" s="79" t="s">
        <v>3168</v>
      </c>
    </row>
    <row r="2560" spans="1:5" ht="15.6" x14ac:dyDescent="0.3">
      <c r="A2560" s="74">
        <v>2774</v>
      </c>
      <c r="B2560" s="33" t="s">
        <v>3073</v>
      </c>
      <c r="C2560" s="79" t="s">
        <v>2945</v>
      </c>
      <c r="D2560" s="73"/>
      <c r="E2560" s="79" t="s">
        <v>3168</v>
      </c>
    </row>
    <row r="2561" spans="1:6" ht="15.6" x14ac:dyDescent="0.3">
      <c r="A2561" s="74">
        <v>2776</v>
      </c>
      <c r="B2561" s="31" t="s">
        <v>2729</v>
      </c>
      <c r="C2561" s="45" t="s">
        <v>2944</v>
      </c>
      <c r="D2561" s="45"/>
      <c r="E2561" s="79" t="s">
        <v>3168</v>
      </c>
    </row>
    <row r="2562" spans="1:6" ht="15.6" x14ac:dyDescent="0.3">
      <c r="A2562" s="74">
        <v>2778</v>
      </c>
      <c r="B2562" s="33" t="s">
        <v>3074</v>
      </c>
      <c r="C2562" s="79" t="s">
        <v>2945</v>
      </c>
      <c r="D2562" s="73"/>
      <c r="E2562" s="79" t="s">
        <v>3168</v>
      </c>
      <c r="F2562" s="93"/>
    </row>
    <row r="2563" spans="1:6" ht="15.6" x14ac:dyDescent="0.3">
      <c r="A2563" s="74">
        <v>2780</v>
      </c>
      <c r="B2563" s="31" t="s">
        <v>2830</v>
      </c>
      <c r="C2563" s="45" t="s">
        <v>2944</v>
      </c>
      <c r="D2563" s="45"/>
      <c r="E2563" s="79" t="s">
        <v>3168</v>
      </c>
      <c r="F2563" s="93"/>
    </row>
    <row r="2564" spans="1:6" ht="15.6" x14ac:dyDescent="0.3">
      <c r="A2564" s="74">
        <v>2782</v>
      </c>
      <c r="B2564" s="33" t="s">
        <v>3075</v>
      </c>
      <c r="C2564" s="79" t="s">
        <v>2945</v>
      </c>
      <c r="D2564" s="73"/>
      <c r="E2564" s="79" t="s">
        <v>3168</v>
      </c>
      <c r="F2564" s="79"/>
    </row>
    <row r="2565" spans="1:6" ht="15.6" x14ac:dyDescent="0.3">
      <c r="A2565" s="74">
        <v>2784</v>
      </c>
      <c r="B2565" s="33" t="s">
        <v>3076</v>
      </c>
      <c r="C2565" s="79" t="s">
        <v>2945</v>
      </c>
      <c r="D2565" s="73"/>
      <c r="E2565" s="79" t="s">
        <v>3168</v>
      </c>
      <c r="F2565" s="93"/>
    </row>
    <row r="2566" spans="1:6" ht="15.6" x14ac:dyDescent="0.3">
      <c r="A2566" s="74">
        <v>2786</v>
      </c>
      <c r="B2566" s="31" t="s">
        <v>2831</v>
      </c>
      <c r="C2566" s="45" t="s">
        <v>2944</v>
      </c>
      <c r="D2566" s="45"/>
      <c r="E2566" s="79" t="s">
        <v>3168</v>
      </c>
      <c r="F2566" s="79"/>
    </row>
    <row r="2567" spans="1:6" ht="15.6" x14ac:dyDescent="0.3">
      <c r="A2567" s="74">
        <v>2788</v>
      </c>
      <c r="B2567" s="33" t="s">
        <v>3077</v>
      </c>
      <c r="C2567" s="79" t="s">
        <v>2945</v>
      </c>
      <c r="D2567" s="73"/>
      <c r="E2567" s="79" t="s">
        <v>3168</v>
      </c>
      <c r="F2567" s="79"/>
    </row>
    <row r="2568" spans="1:6" ht="15.6" x14ac:dyDescent="0.3">
      <c r="A2568" s="74">
        <v>2790</v>
      </c>
      <c r="B2568" s="33" t="s">
        <v>3078</v>
      </c>
      <c r="C2568" s="79" t="s">
        <v>2945</v>
      </c>
      <c r="D2568" s="73"/>
      <c r="E2568" s="79" t="s">
        <v>3168</v>
      </c>
      <c r="F2568" s="79"/>
    </row>
    <row r="2569" spans="1:6" ht="15.6" x14ac:dyDescent="0.3">
      <c r="A2569" s="74">
        <v>2792</v>
      </c>
      <c r="B2569" s="33" t="s">
        <v>3079</v>
      </c>
      <c r="C2569" s="79" t="s">
        <v>2945</v>
      </c>
      <c r="D2569" s="73"/>
      <c r="E2569" s="79" t="s">
        <v>3168</v>
      </c>
    </row>
    <row r="2570" spans="1:6" ht="15.6" x14ac:dyDescent="0.3">
      <c r="A2570" s="74">
        <v>2794</v>
      </c>
      <c r="B2570" s="43" t="s">
        <v>2719</v>
      </c>
      <c r="C2570" s="48" t="s">
        <v>2944</v>
      </c>
      <c r="D2570" s="48"/>
      <c r="E2570" s="79" t="s">
        <v>3169</v>
      </c>
    </row>
    <row r="2571" spans="1:6" ht="15.6" x14ac:dyDescent="0.3">
      <c r="A2571" s="74">
        <v>2796</v>
      </c>
      <c r="B2571" s="31" t="s">
        <v>2865</v>
      </c>
      <c r="C2571" s="45" t="s">
        <v>2944</v>
      </c>
      <c r="D2571" s="45"/>
      <c r="E2571" s="79" t="s">
        <v>3168</v>
      </c>
    </row>
    <row r="2572" spans="1:6" ht="15.6" x14ac:dyDescent="0.3">
      <c r="A2572" s="74">
        <v>2798</v>
      </c>
      <c r="B2572" s="33" t="s">
        <v>3080</v>
      </c>
      <c r="C2572" s="79" t="s">
        <v>2945</v>
      </c>
      <c r="D2572" s="73"/>
      <c r="E2572" s="79" t="s">
        <v>3168</v>
      </c>
    </row>
    <row r="2573" spans="1:6" ht="15.6" x14ac:dyDescent="0.3">
      <c r="A2573" s="74">
        <v>2800</v>
      </c>
      <c r="B2573" s="31" t="s">
        <v>2866</v>
      </c>
      <c r="C2573" s="45" t="s">
        <v>2944</v>
      </c>
      <c r="D2573" s="45"/>
      <c r="E2573" s="79" t="s">
        <v>3168</v>
      </c>
    </row>
    <row r="2574" spans="1:6" ht="15.6" x14ac:dyDescent="0.3">
      <c r="A2574" s="74">
        <v>2802</v>
      </c>
      <c r="B2574" s="33" t="s">
        <v>3081</v>
      </c>
      <c r="C2574" s="79" t="s">
        <v>2945</v>
      </c>
      <c r="D2574" s="73"/>
      <c r="E2574" s="79" t="s">
        <v>3168</v>
      </c>
    </row>
    <row r="2575" spans="1:6" ht="15.6" x14ac:dyDescent="0.3">
      <c r="A2575" s="74">
        <v>2804</v>
      </c>
      <c r="B2575" s="33" t="s">
        <v>3082</v>
      </c>
      <c r="C2575" s="79" t="s">
        <v>2945</v>
      </c>
      <c r="D2575" s="73"/>
      <c r="E2575" s="79" t="s">
        <v>3168</v>
      </c>
    </row>
    <row r="2576" spans="1:6" ht="15.6" x14ac:dyDescent="0.3">
      <c r="A2576" s="74">
        <v>2806</v>
      </c>
      <c r="B2576" s="31" t="s">
        <v>2867</v>
      </c>
      <c r="C2576" s="45" t="s">
        <v>2944</v>
      </c>
      <c r="D2576" s="45"/>
      <c r="E2576" s="79" t="s">
        <v>3168</v>
      </c>
    </row>
    <row r="2577" spans="1:5" ht="15.6" x14ac:dyDescent="0.3">
      <c r="A2577" s="74">
        <v>2808</v>
      </c>
      <c r="B2577" s="33" t="s">
        <v>3083</v>
      </c>
      <c r="C2577" s="79" t="s">
        <v>2945</v>
      </c>
      <c r="D2577" s="73"/>
      <c r="E2577" s="79" t="s">
        <v>3168</v>
      </c>
    </row>
    <row r="2578" spans="1:5" ht="15.6" x14ac:dyDescent="0.3">
      <c r="A2578" s="74">
        <v>2810</v>
      </c>
      <c r="B2578" s="33" t="s">
        <v>3084</v>
      </c>
      <c r="C2578" s="79" t="s">
        <v>2945</v>
      </c>
      <c r="D2578" s="73"/>
      <c r="E2578" s="79" t="s">
        <v>3168</v>
      </c>
    </row>
    <row r="2579" spans="1:5" ht="15.6" x14ac:dyDescent="0.3">
      <c r="A2579" s="74">
        <v>2812</v>
      </c>
      <c r="B2579" s="33" t="s">
        <v>3085</v>
      </c>
      <c r="C2579" s="79" t="s">
        <v>2945</v>
      </c>
      <c r="D2579" s="73"/>
      <c r="E2579" s="79" t="s">
        <v>3168</v>
      </c>
    </row>
    <row r="2580" spans="1:5" ht="15.6" x14ac:dyDescent="0.3">
      <c r="A2580" s="74">
        <v>2814</v>
      </c>
      <c r="B2580" s="31" t="s">
        <v>2868</v>
      </c>
      <c r="C2580" s="45" t="s">
        <v>2944</v>
      </c>
      <c r="D2580" s="45"/>
      <c r="E2580" s="79" t="s">
        <v>3168</v>
      </c>
    </row>
    <row r="2581" spans="1:5" ht="15.6" x14ac:dyDescent="0.3">
      <c r="A2581" s="74">
        <v>2816</v>
      </c>
      <c r="B2581" s="31" t="s">
        <v>2768</v>
      </c>
      <c r="C2581" s="45" t="s">
        <v>2944</v>
      </c>
      <c r="D2581" s="45"/>
      <c r="E2581" s="79" t="s">
        <v>3168</v>
      </c>
    </row>
    <row r="2582" spans="1:5" ht="15.6" x14ac:dyDescent="0.3">
      <c r="A2582" s="74">
        <v>2818</v>
      </c>
      <c r="B2582" s="31" t="s">
        <v>2769</v>
      </c>
      <c r="C2582" s="45" t="s">
        <v>2944</v>
      </c>
      <c r="D2582" s="45"/>
      <c r="E2582" s="79" t="s">
        <v>3168</v>
      </c>
    </row>
    <row r="2583" spans="1:5" ht="15.6" x14ac:dyDescent="0.3">
      <c r="A2583" s="74">
        <v>2820</v>
      </c>
      <c r="B2583" s="31" t="s">
        <v>2770</v>
      </c>
      <c r="C2583" s="45" t="s">
        <v>2944</v>
      </c>
      <c r="D2583" s="45"/>
      <c r="E2583" s="79" t="s">
        <v>3168</v>
      </c>
    </row>
    <row r="2584" spans="1:5" ht="15.6" x14ac:dyDescent="0.3">
      <c r="A2584" s="74">
        <v>2822</v>
      </c>
      <c r="B2584" s="33" t="s">
        <v>3086</v>
      </c>
      <c r="C2584" s="79" t="s">
        <v>2945</v>
      </c>
      <c r="D2584" s="73"/>
      <c r="E2584" s="79" t="s">
        <v>3168</v>
      </c>
    </row>
    <row r="2585" spans="1:5" ht="15.6" x14ac:dyDescent="0.3">
      <c r="A2585" s="74">
        <v>2824</v>
      </c>
      <c r="B2585" s="33" t="s">
        <v>3087</v>
      </c>
      <c r="C2585" s="79" t="s">
        <v>2945</v>
      </c>
      <c r="D2585" s="73"/>
      <c r="E2585" s="79" t="s">
        <v>3168</v>
      </c>
    </row>
    <row r="2586" spans="1:5" ht="15.6" x14ac:dyDescent="0.3">
      <c r="A2586" s="74">
        <v>2826</v>
      </c>
      <c r="B2586" s="33" t="s">
        <v>3088</v>
      </c>
      <c r="C2586" s="79" t="s">
        <v>2945</v>
      </c>
      <c r="D2586" s="73"/>
      <c r="E2586" s="79" t="s">
        <v>3168</v>
      </c>
    </row>
    <row r="2587" spans="1:5" ht="15.6" x14ac:dyDescent="0.3">
      <c r="A2587" s="74">
        <v>2828</v>
      </c>
      <c r="B2587" s="31" t="s">
        <v>2869</v>
      </c>
      <c r="C2587" s="45" t="s">
        <v>2944</v>
      </c>
      <c r="D2587" s="45"/>
      <c r="E2587" s="79" t="s">
        <v>3168</v>
      </c>
    </row>
    <row r="2588" spans="1:5" ht="15.6" x14ac:dyDescent="0.3">
      <c r="A2588" s="74">
        <v>2830</v>
      </c>
      <c r="B2588" s="31" t="s">
        <v>2832</v>
      </c>
      <c r="C2588" s="45" t="s">
        <v>2944</v>
      </c>
      <c r="D2588" s="45"/>
      <c r="E2588" s="79" t="s">
        <v>3168</v>
      </c>
    </row>
    <row r="2589" spans="1:5" ht="15.6" x14ac:dyDescent="0.3">
      <c r="A2589" s="74">
        <v>2832</v>
      </c>
      <c r="B2589" s="31" t="s">
        <v>2771</v>
      </c>
      <c r="C2589" s="45" t="s">
        <v>2944</v>
      </c>
      <c r="D2589" s="45"/>
      <c r="E2589" s="79" t="s">
        <v>3168</v>
      </c>
    </row>
    <row r="2590" spans="1:5" ht="15.6" x14ac:dyDescent="0.3">
      <c r="A2590" s="74">
        <v>2834</v>
      </c>
      <c r="B2590" s="31" t="s">
        <v>2772</v>
      </c>
      <c r="C2590" s="45" t="s">
        <v>2944</v>
      </c>
      <c r="D2590" s="45"/>
      <c r="E2590" s="79" t="s">
        <v>3168</v>
      </c>
    </row>
    <row r="2591" spans="1:5" ht="15.6" x14ac:dyDescent="0.3">
      <c r="A2591" s="74">
        <v>2836</v>
      </c>
      <c r="B2591" s="33" t="s">
        <v>3089</v>
      </c>
      <c r="C2591" s="79" t="s">
        <v>2945</v>
      </c>
      <c r="D2591" s="73"/>
      <c r="E2591" s="79" t="s">
        <v>3168</v>
      </c>
    </row>
    <row r="2592" spans="1:5" ht="15.6" x14ac:dyDescent="0.3">
      <c r="A2592" s="74">
        <v>2838</v>
      </c>
      <c r="B2592" s="33" t="s">
        <v>3090</v>
      </c>
      <c r="C2592" s="79" t="s">
        <v>2945</v>
      </c>
      <c r="D2592" s="73"/>
      <c r="E2592" s="79" t="s">
        <v>3168</v>
      </c>
    </row>
    <row r="2593" spans="1:5" ht="15.6" x14ac:dyDescent="0.3">
      <c r="A2593" s="74">
        <v>2840</v>
      </c>
      <c r="B2593" s="31" t="s">
        <v>2807</v>
      </c>
      <c r="C2593" s="45" t="s">
        <v>2944</v>
      </c>
      <c r="D2593" s="45"/>
      <c r="E2593" s="79" t="s">
        <v>3168</v>
      </c>
    </row>
    <row r="2594" spans="1:5" ht="15.6" x14ac:dyDescent="0.3">
      <c r="A2594" s="74">
        <v>2842</v>
      </c>
      <c r="B2594" s="31" t="s">
        <v>2773</v>
      </c>
      <c r="C2594" s="45" t="s">
        <v>2944</v>
      </c>
      <c r="D2594" s="45"/>
      <c r="E2594" s="79" t="s">
        <v>3168</v>
      </c>
    </row>
    <row r="2595" spans="1:5" ht="15.6" x14ac:dyDescent="0.3">
      <c r="A2595" s="74">
        <v>2844</v>
      </c>
      <c r="B2595" s="31" t="s">
        <v>2774</v>
      </c>
      <c r="C2595" s="45" t="s">
        <v>2944</v>
      </c>
      <c r="D2595" s="45"/>
      <c r="E2595" s="79" t="s">
        <v>3168</v>
      </c>
    </row>
    <row r="2596" spans="1:5" ht="15.6" x14ac:dyDescent="0.3">
      <c r="A2596" s="74">
        <v>2846</v>
      </c>
      <c r="B2596" s="31" t="s">
        <v>2870</v>
      </c>
      <c r="C2596" s="45" t="s">
        <v>2944</v>
      </c>
      <c r="D2596" s="45"/>
      <c r="E2596" s="79" t="s">
        <v>3168</v>
      </c>
    </row>
    <row r="2597" spans="1:5" ht="15.6" x14ac:dyDescent="0.3">
      <c r="A2597" s="74">
        <v>2848</v>
      </c>
      <c r="B2597" s="33" t="s">
        <v>3091</v>
      </c>
      <c r="C2597" s="79" t="s">
        <v>2945</v>
      </c>
      <c r="D2597" s="54"/>
      <c r="E2597" s="79" t="s">
        <v>3168</v>
      </c>
    </row>
    <row r="2598" spans="1:5" ht="15.6" x14ac:dyDescent="0.3">
      <c r="A2598" s="74">
        <v>2850</v>
      </c>
      <c r="B2598" s="31" t="s">
        <v>2775</v>
      </c>
      <c r="C2598" s="45" t="s">
        <v>2944</v>
      </c>
      <c r="D2598" s="45"/>
      <c r="E2598" s="79" t="s">
        <v>3168</v>
      </c>
    </row>
    <row r="2599" spans="1:5" ht="15.6" x14ac:dyDescent="0.3">
      <c r="A2599" s="74">
        <v>2852</v>
      </c>
      <c r="B2599" s="33" t="s">
        <v>3092</v>
      </c>
      <c r="C2599" s="79" t="s">
        <v>2945</v>
      </c>
      <c r="D2599" s="54"/>
      <c r="E2599" s="79" t="s">
        <v>3168</v>
      </c>
    </row>
    <row r="2600" spans="1:5" ht="15.6" x14ac:dyDescent="0.3">
      <c r="A2600" s="74">
        <v>2854</v>
      </c>
      <c r="B2600" s="31" t="s">
        <v>2833</v>
      </c>
      <c r="C2600" s="45" t="s">
        <v>2944</v>
      </c>
      <c r="D2600" s="45"/>
      <c r="E2600" s="79" t="s">
        <v>3168</v>
      </c>
    </row>
    <row r="2601" spans="1:5" ht="15.6" x14ac:dyDescent="0.3">
      <c r="A2601" s="74">
        <v>2856</v>
      </c>
      <c r="B2601" s="31" t="s">
        <v>2834</v>
      </c>
      <c r="C2601" s="45" t="s">
        <v>2944</v>
      </c>
      <c r="D2601" s="45"/>
      <c r="E2601" s="79" t="s">
        <v>3168</v>
      </c>
    </row>
    <row r="2602" spans="1:5" ht="15.6" x14ac:dyDescent="0.3">
      <c r="A2602" s="74">
        <v>2858</v>
      </c>
      <c r="B2602" s="31" t="s">
        <v>2776</v>
      </c>
      <c r="C2602" s="45" t="s">
        <v>2944</v>
      </c>
      <c r="D2602" s="45"/>
      <c r="E2602" s="79" t="s">
        <v>3168</v>
      </c>
    </row>
    <row r="2603" spans="1:5" ht="15.6" x14ac:dyDescent="0.3">
      <c r="A2603" s="74">
        <v>2860</v>
      </c>
      <c r="B2603" s="33" t="s">
        <v>3093</v>
      </c>
      <c r="C2603" s="79" t="s">
        <v>2945</v>
      </c>
      <c r="D2603" s="54"/>
      <c r="E2603" s="79" t="s">
        <v>3168</v>
      </c>
    </row>
    <row r="2604" spans="1:5" ht="15.6" x14ac:dyDescent="0.3">
      <c r="A2604" s="74">
        <v>2862</v>
      </c>
      <c r="B2604" s="33" t="s">
        <v>3094</v>
      </c>
      <c r="C2604" s="79" t="s">
        <v>2945</v>
      </c>
      <c r="D2604" s="54"/>
      <c r="E2604" s="79" t="s">
        <v>3168</v>
      </c>
    </row>
    <row r="2605" spans="1:5" ht="15.6" x14ac:dyDescent="0.3">
      <c r="A2605" s="74">
        <v>2864</v>
      </c>
      <c r="B2605" s="33" t="s">
        <v>3095</v>
      </c>
      <c r="C2605" s="79" t="s">
        <v>2945</v>
      </c>
      <c r="D2605" s="54"/>
      <c r="E2605" s="79" t="s">
        <v>3168</v>
      </c>
    </row>
    <row r="2606" spans="1:5" ht="15.6" x14ac:dyDescent="0.3">
      <c r="A2606" s="74">
        <v>2866</v>
      </c>
      <c r="B2606" s="31" t="s">
        <v>2777</v>
      </c>
      <c r="C2606" s="45" t="s">
        <v>2944</v>
      </c>
      <c r="D2606" s="45"/>
      <c r="E2606" s="79" t="s">
        <v>3168</v>
      </c>
    </row>
    <row r="2607" spans="1:5" ht="15.6" x14ac:dyDescent="0.3">
      <c r="A2607" s="74">
        <v>2868</v>
      </c>
      <c r="B2607" s="31" t="s">
        <v>2808</v>
      </c>
      <c r="C2607" s="45" t="s">
        <v>2944</v>
      </c>
      <c r="D2607" s="45"/>
      <c r="E2607" s="79" t="s">
        <v>3168</v>
      </c>
    </row>
    <row r="2608" spans="1:5" ht="15.6" x14ac:dyDescent="0.3">
      <c r="A2608" s="74">
        <v>2870</v>
      </c>
      <c r="B2608" s="31" t="s">
        <v>2809</v>
      </c>
      <c r="C2608" s="45" t="s">
        <v>2944</v>
      </c>
      <c r="D2608" s="45"/>
      <c r="E2608" s="79" t="s">
        <v>3168</v>
      </c>
    </row>
    <row r="2609" spans="1:5" ht="15.6" x14ac:dyDescent="0.3">
      <c r="A2609" s="74">
        <v>2872</v>
      </c>
      <c r="B2609" s="33" t="s">
        <v>3096</v>
      </c>
      <c r="C2609" s="79" t="s">
        <v>2945</v>
      </c>
      <c r="D2609" s="54"/>
      <c r="E2609" s="79" t="s">
        <v>3168</v>
      </c>
    </row>
    <row r="2610" spans="1:5" ht="15.6" x14ac:dyDescent="0.3">
      <c r="A2610" s="74">
        <v>2874</v>
      </c>
      <c r="B2610" s="31" t="s">
        <v>2778</v>
      </c>
      <c r="C2610" s="45" t="s">
        <v>2944</v>
      </c>
      <c r="D2610" s="45"/>
      <c r="E2610" s="79" t="s">
        <v>3168</v>
      </c>
    </row>
    <row r="2611" spans="1:5" ht="15.6" x14ac:dyDescent="0.3">
      <c r="A2611" s="74">
        <v>2876</v>
      </c>
      <c r="B2611" s="33" t="s">
        <v>3097</v>
      </c>
      <c r="C2611" s="79" t="s">
        <v>2945</v>
      </c>
      <c r="E2611" s="79" t="s">
        <v>3168</v>
      </c>
    </row>
    <row r="2612" spans="1:5" ht="15.6" x14ac:dyDescent="0.3">
      <c r="A2612" s="74">
        <v>2878</v>
      </c>
      <c r="B2612" s="33" t="s">
        <v>3098</v>
      </c>
      <c r="C2612" s="79" t="s">
        <v>2945</v>
      </c>
      <c r="E2612" s="79" t="s">
        <v>3168</v>
      </c>
    </row>
    <row r="2613" spans="1:5" ht="15.6" x14ac:dyDescent="0.3">
      <c r="A2613" s="74">
        <v>2880</v>
      </c>
      <c r="B2613" s="33" t="s">
        <v>3099</v>
      </c>
      <c r="C2613" s="79" t="s">
        <v>2945</v>
      </c>
      <c r="E2613" s="79" t="s">
        <v>3168</v>
      </c>
    </row>
    <row r="2614" spans="1:5" ht="15.6" x14ac:dyDescent="0.3">
      <c r="A2614" s="74">
        <v>2882</v>
      </c>
      <c r="B2614" s="33" t="s">
        <v>3100</v>
      </c>
      <c r="C2614" s="79" t="s">
        <v>2945</v>
      </c>
      <c r="E2614" s="79" t="s">
        <v>3168</v>
      </c>
    </row>
    <row r="2615" spans="1:5" ht="15.6" x14ac:dyDescent="0.3">
      <c r="A2615" s="74">
        <v>2884</v>
      </c>
      <c r="B2615" s="33" t="s">
        <v>3101</v>
      </c>
      <c r="C2615" s="79" t="s">
        <v>2945</v>
      </c>
      <c r="E2615" s="79" t="s">
        <v>3168</v>
      </c>
    </row>
    <row r="2616" spans="1:5" ht="15.6" x14ac:dyDescent="0.3">
      <c r="A2616" s="74">
        <v>2886</v>
      </c>
      <c r="B2616" s="33" t="s">
        <v>3102</v>
      </c>
      <c r="C2616" s="79" t="s">
        <v>2945</v>
      </c>
      <c r="E2616" s="79" t="s">
        <v>3168</v>
      </c>
    </row>
    <row r="2617" spans="1:5" ht="15.6" x14ac:dyDescent="0.3">
      <c r="A2617" s="74">
        <v>2888</v>
      </c>
      <c r="B2617" s="31" t="s">
        <v>2871</v>
      </c>
      <c r="C2617" s="45" t="s">
        <v>2944</v>
      </c>
      <c r="D2617" s="45"/>
      <c r="E2617" s="79" t="s">
        <v>3168</v>
      </c>
    </row>
    <row r="2618" spans="1:5" ht="15.6" x14ac:dyDescent="0.3">
      <c r="A2618" s="74">
        <v>2890</v>
      </c>
      <c r="B2618" s="33" t="s">
        <v>3103</v>
      </c>
      <c r="C2618" s="79" t="s">
        <v>2945</v>
      </c>
      <c r="E2618" s="79" t="s">
        <v>3168</v>
      </c>
    </row>
    <row r="2619" spans="1:5" ht="15.6" x14ac:dyDescent="0.3">
      <c r="A2619" s="74">
        <v>2892</v>
      </c>
      <c r="B2619" s="33" t="s">
        <v>3104</v>
      </c>
      <c r="C2619" s="79" t="s">
        <v>2945</v>
      </c>
      <c r="E2619" s="79" t="s">
        <v>3168</v>
      </c>
    </row>
    <row r="2620" spans="1:5" ht="15.6" x14ac:dyDescent="0.3">
      <c r="A2620" s="74">
        <v>2894</v>
      </c>
      <c r="B2620" s="33" t="s">
        <v>3105</v>
      </c>
      <c r="C2620" s="79" t="s">
        <v>2945</v>
      </c>
      <c r="E2620" s="79" t="s">
        <v>3168</v>
      </c>
    </row>
    <row r="2621" spans="1:5" ht="15.6" x14ac:dyDescent="0.3">
      <c r="A2621" s="74">
        <v>2896</v>
      </c>
      <c r="B2621" s="31" t="s">
        <v>2835</v>
      </c>
      <c r="C2621" s="45" t="s">
        <v>2944</v>
      </c>
      <c r="D2621" s="45"/>
      <c r="E2621" s="79" t="s">
        <v>3168</v>
      </c>
    </row>
    <row r="2622" spans="1:5" ht="15.6" x14ac:dyDescent="0.3">
      <c r="A2622" s="74">
        <v>2898</v>
      </c>
      <c r="B2622" s="31" t="s">
        <v>2872</v>
      </c>
      <c r="C2622" s="45" t="s">
        <v>2944</v>
      </c>
      <c r="D2622" s="45"/>
      <c r="E2622" s="79" t="s">
        <v>3168</v>
      </c>
    </row>
    <row r="2623" spans="1:5" ht="15.6" x14ac:dyDescent="0.3">
      <c r="A2623" s="74">
        <v>2900</v>
      </c>
      <c r="B2623" s="33" t="s">
        <v>3106</v>
      </c>
      <c r="C2623" s="79" t="s">
        <v>2945</v>
      </c>
      <c r="E2623" s="79" t="s">
        <v>3168</v>
      </c>
    </row>
    <row r="2624" spans="1:5" ht="15.6" x14ac:dyDescent="0.3">
      <c r="A2624" s="74">
        <v>2902</v>
      </c>
      <c r="B2624" s="31" t="s">
        <v>2810</v>
      </c>
      <c r="C2624" s="45" t="s">
        <v>2944</v>
      </c>
      <c r="D2624" s="45"/>
      <c r="E2624" s="79" t="s">
        <v>3168</v>
      </c>
    </row>
    <row r="2625" spans="1:5" ht="15.6" x14ac:dyDescent="0.3">
      <c r="A2625" s="74">
        <v>2904</v>
      </c>
      <c r="B2625" s="33" t="s">
        <v>3107</v>
      </c>
      <c r="C2625" s="79" t="s">
        <v>2945</v>
      </c>
      <c r="E2625" s="79" t="s">
        <v>3168</v>
      </c>
    </row>
    <row r="2626" spans="1:5" ht="15.6" x14ac:dyDescent="0.3">
      <c r="A2626" s="74">
        <v>2906</v>
      </c>
      <c r="B2626" s="33" t="s">
        <v>3108</v>
      </c>
      <c r="C2626" s="79" t="s">
        <v>2945</v>
      </c>
      <c r="E2626" s="79" t="s">
        <v>3168</v>
      </c>
    </row>
    <row r="2627" spans="1:5" ht="15.6" x14ac:dyDescent="0.3">
      <c r="A2627" s="74">
        <v>2908</v>
      </c>
      <c r="B2627" s="33" t="s">
        <v>3109</v>
      </c>
      <c r="C2627" s="79" t="s">
        <v>2945</v>
      </c>
      <c r="E2627" s="79" t="s">
        <v>3168</v>
      </c>
    </row>
    <row r="2628" spans="1:5" ht="15.6" x14ac:dyDescent="0.3">
      <c r="A2628" s="74">
        <v>2910</v>
      </c>
      <c r="B2628" s="33" t="s">
        <v>3110</v>
      </c>
      <c r="C2628" s="79" t="s">
        <v>2945</v>
      </c>
      <c r="E2628" s="79" t="s">
        <v>3168</v>
      </c>
    </row>
    <row r="2629" spans="1:5" ht="15.6" x14ac:dyDescent="0.3">
      <c r="A2629" s="74">
        <v>2912</v>
      </c>
      <c r="B2629" s="33" t="s">
        <v>3111</v>
      </c>
      <c r="C2629" s="79" t="s">
        <v>2945</v>
      </c>
      <c r="E2629" s="79" t="s">
        <v>3168</v>
      </c>
    </row>
    <row r="2630" spans="1:5" ht="15.6" x14ac:dyDescent="0.3">
      <c r="A2630" s="74">
        <v>2914</v>
      </c>
      <c r="B2630" s="33" t="s">
        <v>3112</v>
      </c>
      <c r="C2630" s="79" t="s">
        <v>2945</v>
      </c>
      <c r="E2630" s="79" t="s">
        <v>3168</v>
      </c>
    </row>
    <row r="2631" spans="1:5" ht="15.6" x14ac:dyDescent="0.3">
      <c r="A2631" s="74">
        <v>2916</v>
      </c>
      <c r="B2631" s="33" t="s">
        <v>3113</v>
      </c>
      <c r="C2631" s="79" t="s">
        <v>2945</v>
      </c>
      <c r="E2631" s="79" t="s">
        <v>3168</v>
      </c>
    </row>
    <row r="2632" spans="1:5" ht="15.6" x14ac:dyDescent="0.3">
      <c r="A2632" s="74">
        <v>2918</v>
      </c>
      <c r="B2632" s="31" t="s">
        <v>2779</v>
      </c>
      <c r="C2632" s="45" t="s">
        <v>2944</v>
      </c>
      <c r="D2632" s="45"/>
      <c r="E2632" s="79" t="s">
        <v>3168</v>
      </c>
    </row>
    <row r="2633" spans="1:5" ht="15.6" x14ac:dyDescent="0.3">
      <c r="A2633" s="74">
        <v>2920</v>
      </c>
      <c r="B2633" s="33" t="s">
        <v>3114</v>
      </c>
      <c r="C2633" s="79" t="s">
        <v>2945</v>
      </c>
      <c r="E2633" s="79" t="s">
        <v>3168</v>
      </c>
    </row>
    <row r="2634" spans="1:5" ht="15.6" x14ac:dyDescent="0.3">
      <c r="A2634" s="74">
        <v>2922</v>
      </c>
      <c r="B2634" s="33" t="s">
        <v>3115</v>
      </c>
      <c r="C2634" s="79" t="s">
        <v>2945</v>
      </c>
      <c r="E2634" s="79" t="s">
        <v>3168</v>
      </c>
    </row>
    <row r="2635" spans="1:5" ht="15.6" x14ac:dyDescent="0.3">
      <c r="A2635" s="74">
        <v>2924</v>
      </c>
      <c r="B2635" s="33" t="s">
        <v>3116</v>
      </c>
      <c r="C2635" s="79" t="s">
        <v>2945</v>
      </c>
      <c r="E2635" s="79" t="s">
        <v>3168</v>
      </c>
    </row>
    <row r="2636" spans="1:5" ht="15.6" x14ac:dyDescent="0.3">
      <c r="A2636" s="74">
        <v>2926</v>
      </c>
      <c r="B2636" s="33" t="s">
        <v>3117</v>
      </c>
      <c r="C2636" s="79" t="s">
        <v>2945</v>
      </c>
      <c r="E2636" s="79" t="s">
        <v>3168</v>
      </c>
    </row>
    <row r="2637" spans="1:5" ht="15.6" x14ac:dyDescent="0.3">
      <c r="A2637" s="74">
        <v>2928</v>
      </c>
      <c r="B2637" s="31" t="s">
        <v>2873</v>
      </c>
      <c r="C2637" s="45" t="s">
        <v>2944</v>
      </c>
      <c r="D2637" s="45"/>
      <c r="E2637" s="79" t="s">
        <v>3168</v>
      </c>
    </row>
    <row r="2638" spans="1:5" ht="15.6" x14ac:dyDescent="0.3">
      <c r="A2638" s="74">
        <v>2930</v>
      </c>
      <c r="B2638" s="33" t="s">
        <v>3118</v>
      </c>
      <c r="C2638" s="79" t="s">
        <v>2945</v>
      </c>
      <c r="E2638" s="79" t="s">
        <v>3168</v>
      </c>
    </row>
    <row r="2639" spans="1:5" ht="15.6" x14ac:dyDescent="0.3">
      <c r="A2639" s="74">
        <v>2932</v>
      </c>
      <c r="B2639" s="31" t="s">
        <v>2780</v>
      </c>
      <c r="C2639" s="45" t="s">
        <v>2944</v>
      </c>
      <c r="D2639" s="45"/>
      <c r="E2639" s="79" t="s">
        <v>3168</v>
      </c>
    </row>
    <row r="2640" spans="1:5" ht="15.6" x14ac:dyDescent="0.3">
      <c r="A2640" s="74">
        <v>2934</v>
      </c>
      <c r="B2640" s="33" t="s">
        <v>3119</v>
      </c>
      <c r="C2640" s="79" t="s">
        <v>2945</v>
      </c>
      <c r="E2640" s="79" t="s">
        <v>3168</v>
      </c>
    </row>
    <row r="2641" spans="1:5" ht="15.6" x14ac:dyDescent="0.3">
      <c r="A2641" s="74">
        <v>2936</v>
      </c>
      <c r="B2641" s="31" t="s">
        <v>2874</v>
      </c>
      <c r="C2641" s="45" t="s">
        <v>2944</v>
      </c>
      <c r="D2641" s="45"/>
      <c r="E2641" s="79" t="s">
        <v>3168</v>
      </c>
    </row>
    <row r="2642" spans="1:5" ht="15.6" x14ac:dyDescent="0.3">
      <c r="A2642" s="74">
        <v>2938</v>
      </c>
      <c r="B2642" s="33" t="s">
        <v>3120</v>
      </c>
      <c r="C2642" s="79" t="s">
        <v>2945</v>
      </c>
      <c r="E2642" s="79" t="s">
        <v>3168</v>
      </c>
    </row>
    <row r="2643" spans="1:5" ht="15.6" x14ac:dyDescent="0.3">
      <c r="A2643" s="74">
        <v>2940</v>
      </c>
      <c r="B2643" s="31" t="s">
        <v>2836</v>
      </c>
      <c r="C2643" s="45" t="s">
        <v>2944</v>
      </c>
      <c r="D2643" s="45"/>
      <c r="E2643" s="79" t="s">
        <v>3168</v>
      </c>
    </row>
    <row r="2644" spans="1:5" ht="15.6" x14ac:dyDescent="0.3">
      <c r="A2644" s="74">
        <v>2942</v>
      </c>
      <c r="B2644" s="31" t="s">
        <v>2730</v>
      </c>
      <c r="C2644" s="45" t="s">
        <v>2944</v>
      </c>
      <c r="D2644" s="45"/>
      <c r="E2644" s="79" t="s">
        <v>3168</v>
      </c>
    </row>
    <row r="2645" spans="1:5" ht="15.6" x14ac:dyDescent="0.3">
      <c r="A2645" s="74">
        <v>2944</v>
      </c>
      <c r="B2645" s="33" t="s">
        <v>3121</v>
      </c>
      <c r="C2645" s="79" t="s">
        <v>2945</v>
      </c>
      <c r="E2645" s="79" t="s">
        <v>3168</v>
      </c>
    </row>
    <row r="2646" spans="1:5" ht="15.6" x14ac:dyDescent="0.3">
      <c r="A2646" s="74">
        <v>2946</v>
      </c>
      <c r="B2646" s="33" t="s">
        <v>3122</v>
      </c>
      <c r="C2646" s="79" t="s">
        <v>2945</v>
      </c>
      <c r="E2646" s="79" t="s">
        <v>3168</v>
      </c>
    </row>
    <row r="2647" spans="1:5" ht="15.6" x14ac:dyDescent="0.3">
      <c r="A2647" s="74">
        <v>2948</v>
      </c>
      <c r="B2647" s="31" t="s">
        <v>2837</v>
      </c>
      <c r="C2647" s="45" t="s">
        <v>2944</v>
      </c>
      <c r="D2647" s="45"/>
      <c r="E2647" s="79" t="s">
        <v>3168</v>
      </c>
    </row>
    <row r="2648" spans="1:5" ht="15.6" x14ac:dyDescent="0.3">
      <c r="A2648" s="74">
        <v>2950</v>
      </c>
      <c r="B2648" s="31" t="s">
        <v>2838</v>
      </c>
      <c r="C2648" s="45" t="s">
        <v>2944</v>
      </c>
      <c r="D2648" s="45"/>
      <c r="E2648" s="79" t="s">
        <v>3168</v>
      </c>
    </row>
    <row r="2649" spans="1:5" ht="15.6" x14ac:dyDescent="0.3">
      <c r="A2649" s="74">
        <v>2952</v>
      </c>
      <c r="B2649" s="33" t="s">
        <v>3123</v>
      </c>
      <c r="C2649" s="79" t="s">
        <v>2945</v>
      </c>
      <c r="E2649" s="79" t="s">
        <v>3168</v>
      </c>
    </row>
    <row r="2650" spans="1:5" ht="15.6" x14ac:dyDescent="0.3">
      <c r="A2650" s="74">
        <v>2954</v>
      </c>
      <c r="B2650" s="33" t="s">
        <v>3124</v>
      </c>
      <c r="C2650" s="79" t="s">
        <v>2945</v>
      </c>
      <c r="E2650" s="79" t="s">
        <v>3168</v>
      </c>
    </row>
    <row r="2651" spans="1:5" ht="15.6" x14ac:dyDescent="0.3">
      <c r="A2651" s="74">
        <v>2956</v>
      </c>
      <c r="B2651" s="33" t="s">
        <v>3125</v>
      </c>
      <c r="C2651" s="79" t="s">
        <v>2945</v>
      </c>
      <c r="E2651" s="79" t="s">
        <v>3168</v>
      </c>
    </row>
    <row r="2652" spans="1:5" ht="15.6" x14ac:dyDescent="0.3">
      <c r="A2652" s="74">
        <v>2958</v>
      </c>
      <c r="B2652" s="33" t="s">
        <v>3126</v>
      </c>
      <c r="C2652" s="79" t="s">
        <v>2945</v>
      </c>
      <c r="E2652" s="79" t="s">
        <v>3168</v>
      </c>
    </row>
    <row r="2653" spans="1:5" ht="15.6" x14ac:dyDescent="0.3">
      <c r="A2653" s="74">
        <v>2960</v>
      </c>
      <c r="B2653" s="33" t="s">
        <v>3127</v>
      </c>
      <c r="C2653" s="79" t="s">
        <v>2945</v>
      </c>
      <c r="E2653" s="79" t="s">
        <v>3168</v>
      </c>
    </row>
    <row r="2654" spans="1:5" ht="15.6" x14ac:dyDescent="0.3">
      <c r="A2654" s="74">
        <v>2962</v>
      </c>
      <c r="B2654" s="33" t="s">
        <v>3128</v>
      </c>
      <c r="C2654" s="79" t="s">
        <v>2945</v>
      </c>
      <c r="E2654" s="79" t="s">
        <v>3168</v>
      </c>
    </row>
    <row r="2655" spans="1:5" ht="15.6" x14ac:dyDescent="0.3">
      <c r="A2655" s="74">
        <v>2964</v>
      </c>
      <c r="B2655" s="31" t="s">
        <v>2731</v>
      </c>
      <c r="C2655" s="45" t="s">
        <v>2944</v>
      </c>
      <c r="D2655" s="45"/>
      <c r="E2655" s="79" t="s">
        <v>3168</v>
      </c>
    </row>
    <row r="2656" spans="1:5" ht="15.6" x14ac:dyDescent="0.3">
      <c r="A2656" s="74">
        <v>2966</v>
      </c>
      <c r="B2656" s="33" t="s">
        <v>3129</v>
      </c>
      <c r="C2656" s="79" t="s">
        <v>2945</v>
      </c>
      <c r="E2656" s="79" t="s">
        <v>3168</v>
      </c>
    </row>
    <row r="2657" spans="1:5" ht="15.6" x14ac:dyDescent="0.3">
      <c r="A2657" s="74">
        <v>2968</v>
      </c>
      <c r="B2657" s="31" t="s">
        <v>2720</v>
      </c>
      <c r="C2657" s="45" t="s">
        <v>2944</v>
      </c>
      <c r="D2657" s="45"/>
      <c r="E2657" s="79" t="s">
        <v>3168</v>
      </c>
    </row>
    <row r="2658" spans="1:5" ht="15.6" x14ac:dyDescent="0.3">
      <c r="A2658" s="74">
        <v>2970</v>
      </c>
      <c r="B2658" s="33" t="s">
        <v>3130</v>
      </c>
      <c r="C2658" s="79" t="s">
        <v>2945</v>
      </c>
      <c r="E2658" s="79" t="s">
        <v>3168</v>
      </c>
    </row>
    <row r="2659" spans="1:5" ht="15.6" x14ac:dyDescent="0.3">
      <c r="A2659" s="74">
        <v>2972</v>
      </c>
      <c r="B2659" s="33" t="s">
        <v>3131</v>
      </c>
      <c r="C2659" s="79" t="s">
        <v>2945</v>
      </c>
      <c r="E2659" s="79" t="s">
        <v>3168</v>
      </c>
    </row>
    <row r="2660" spans="1:5" ht="15.6" x14ac:dyDescent="0.3">
      <c r="A2660" s="74">
        <v>2974</v>
      </c>
      <c r="B2660" s="33" t="s">
        <v>3132</v>
      </c>
      <c r="C2660" s="79" t="s">
        <v>2945</v>
      </c>
      <c r="E2660" s="79" t="s">
        <v>3168</v>
      </c>
    </row>
    <row r="2661" spans="1:5" ht="15.6" x14ac:dyDescent="0.3">
      <c r="A2661" s="74">
        <v>2976</v>
      </c>
      <c r="B2661" s="31" t="s">
        <v>2875</v>
      </c>
      <c r="C2661" s="45" t="s">
        <v>2944</v>
      </c>
      <c r="D2661" s="45"/>
      <c r="E2661" s="79" t="s">
        <v>3168</v>
      </c>
    </row>
    <row r="2662" spans="1:5" ht="15.6" x14ac:dyDescent="0.3">
      <c r="A2662" s="74">
        <v>2978</v>
      </c>
      <c r="B2662" s="33" t="s">
        <v>3133</v>
      </c>
      <c r="C2662" s="79" t="s">
        <v>2945</v>
      </c>
      <c r="E2662" s="79" t="s">
        <v>3168</v>
      </c>
    </row>
    <row r="2663" spans="1:5" ht="15.6" x14ac:dyDescent="0.3">
      <c r="A2663" s="74">
        <v>2980</v>
      </c>
      <c r="B2663" s="33" t="s">
        <v>3134</v>
      </c>
      <c r="C2663" s="79" t="s">
        <v>2945</v>
      </c>
      <c r="E2663" s="79" t="s">
        <v>3168</v>
      </c>
    </row>
    <row r="2664" spans="1:5" ht="15.6" x14ac:dyDescent="0.3">
      <c r="A2664" s="74">
        <v>2982</v>
      </c>
      <c r="B2664" s="31" t="s">
        <v>2781</v>
      </c>
      <c r="C2664" s="45" t="s">
        <v>2944</v>
      </c>
      <c r="D2664" s="45"/>
      <c r="E2664" s="79" t="s">
        <v>3168</v>
      </c>
    </row>
    <row r="2665" spans="1:5" ht="15.6" x14ac:dyDescent="0.3">
      <c r="A2665" s="74">
        <v>2984</v>
      </c>
      <c r="B2665" s="31" t="s">
        <v>2839</v>
      </c>
      <c r="C2665" s="45" t="s">
        <v>2944</v>
      </c>
      <c r="D2665" s="45"/>
      <c r="E2665" s="79" t="s">
        <v>3168</v>
      </c>
    </row>
    <row r="2666" spans="1:5" ht="15.6" x14ac:dyDescent="0.3">
      <c r="A2666" s="74">
        <v>2986</v>
      </c>
      <c r="B2666" s="33" t="s">
        <v>3135</v>
      </c>
      <c r="C2666" s="79" t="s">
        <v>2945</v>
      </c>
      <c r="E2666" s="79" t="s">
        <v>3168</v>
      </c>
    </row>
    <row r="2667" spans="1:5" ht="15.6" x14ac:dyDescent="0.3">
      <c r="A2667" s="74">
        <v>2988</v>
      </c>
      <c r="B2667" s="33" t="s">
        <v>3136</v>
      </c>
      <c r="C2667" s="79" t="s">
        <v>2945</v>
      </c>
      <c r="E2667" s="79" t="s">
        <v>3168</v>
      </c>
    </row>
    <row r="2668" spans="1:5" ht="15.6" x14ac:dyDescent="0.3">
      <c r="A2668" s="74">
        <v>2990</v>
      </c>
      <c r="B2668" s="31" t="s">
        <v>2732</v>
      </c>
      <c r="C2668" s="45" t="s">
        <v>2944</v>
      </c>
      <c r="D2668" s="45"/>
      <c r="E2668" s="79" t="s">
        <v>3168</v>
      </c>
    </row>
    <row r="2669" spans="1:5" ht="15.6" x14ac:dyDescent="0.3">
      <c r="A2669" s="74">
        <v>2992</v>
      </c>
      <c r="B2669" s="33" t="s">
        <v>3137</v>
      </c>
      <c r="C2669" s="79" t="s">
        <v>2945</v>
      </c>
      <c r="E2669" s="79" t="s">
        <v>3168</v>
      </c>
    </row>
    <row r="2670" spans="1:5" ht="15.6" x14ac:dyDescent="0.3">
      <c r="A2670" s="74">
        <v>2994</v>
      </c>
      <c r="B2670" s="31" t="s">
        <v>2721</v>
      </c>
      <c r="C2670" s="45" t="s">
        <v>2944</v>
      </c>
      <c r="D2670" s="45"/>
      <c r="E2670" s="79" t="s">
        <v>3168</v>
      </c>
    </row>
    <row r="2671" spans="1:5" ht="15.6" x14ac:dyDescent="0.3">
      <c r="A2671" s="74">
        <v>2996</v>
      </c>
      <c r="B2671" s="31" t="s">
        <v>2811</v>
      </c>
      <c r="C2671" s="45" t="s">
        <v>2944</v>
      </c>
      <c r="D2671" s="45"/>
      <c r="E2671" s="79" t="s">
        <v>3168</v>
      </c>
    </row>
    <row r="2672" spans="1:5" ht="15.6" x14ac:dyDescent="0.3">
      <c r="A2672" s="74">
        <v>2998</v>
      </c>
      <c r="B2672" s="33" t="s">
        <v>3138</v>
      </c>
      <c r="C2672" s="79" t="s">
        <v>2945</v>
      </c>
      <c r="E2672" s="79" t="s">
        <v>3168</v>
      </c>
    </row>
    <row r="2673" spans="1:5" ht="15.6" x14ac:dyDescent="0.3">
      <c r="A2673" s="74">
        <v>3000</v>
      </c>
      <c r="B2673" s="31" t="s">
        <v>2876</v>
      </c>
      <c r="C2673" s="45" t="s">
        <v>2944</v>
      </c>
      <c r="D2673" s="45"/>
      <c r="E2673" s="79" t="s">
        <v>3168</v>
      </c>
    </row>
    <row r="2674" spans="1:5" ht="15.6" x14ac:dyDescent="0.3">
      <c r="A2674" s="74">
        <v>3002</v>
      </c>
      <c r="B2674" s="31" t="s">
        <v>2877</v>
      </c>
      <c r="C2674" s="45" t="s">
        <v>2944</v>
      </c>
      <c r="D2674" s="45"/>
      <c r="E2674" s="79" t="s">
        <v>3168</v>
      </c>
    </row>
    <row r="2675" spans="1:5" ht="15.6" x14ac:dyDescent="0.3">
      <c r="A2675" s="74">
        <v>3004</v>
      </c>
      <c r="B2675" s="33" t="s">
        <v>3139</v>
      </c>
      <c r="C2675" s="79" t="s">
        <v>2945</v>
      </c>
      <c r="E2675" s="79" t="s">
        <v>3168</v>
      </c>
    </row>
    <row r="2676" spans="1:5" ht="15.6" x14ac:dyDescent="0.3">
      <c r="A2676" s="74">
        <v>3006</v>
      </c>
      <c r="B2676" s="33" t="s">
        <v>3140</v>
      </c>
      <c r="C2676" s="79" t="s">
        <v>2945</v>
      </c>
      <c r="E2676" s="79" t="s">
        <v>3168</v>
      </c>
    </row>
    <row r="2677" spans="1:5" ht="15.6" x14ac:dyDescent="0.3">
      <c r="A2677" s="74">
        <v>3008</v>
      </c>
      <c r="B2677" s="33" t="s">
        <v>3141</v>
      </c>
      <c r="C2677" s="79" t="s">
        <v>2945</v>
      </c>
      <c r="E2677" s="79" t="s">
        <v>3168</v>
      </c>
    </row>
    <row r="2678" spans="1:5" ht="15.6" x14ac:dyDescent="0.3">
      <c r="A2678" s="74">
        <v>3010</v>
      </c>
      <c r="B2678" s="33" t="s">
        <v>3142</v>
      </c>
      <c r="C2678" s="79" t="s">
        <v>2945</v>
      </c>
      <c r="E2678" s="79" t="s">
        <v>3168</v>
      </c>
    </row>
    <row r="2679" spans="1:5" ht="15.6" x14ac:dyDescent="0.3">
      <c r="A2679" s="74">
        <v>3012</v>
      </c>
      <c r="B2679" s="33" t="s">
        <v>3143</v>
      </c>
      <c r="C2679" s="79" t="s">
        <v>2945</v>
      </c>
      <c r="E2679" s="79" t="s">
        <v>3168</v>
      </c>
    </row>
    <row r="2680" spans="1:5" ht="15.6" x14ac:dyDescent="0.3">
      <c r="A2680" s="74">
        <v>3014</v>
      </c>
      <c r="B2680" s="31" t="s">
        <v>2782</v>
      </c>
      <c r="C2680" s="45" t="s">
        <v>2944</v>
      </c>
      <c r="D2680" s="45"/>
      <c r="E2680" s="79" t="s">
        <v>3168</v>
      </c>
    </row>
    <row r="2681" spans="1:5" ht="15.6" x14ac:dyDescent="0.3">
      <c r="A2681" s="74">
        <v>3016</v>
      </c>
      <c r="B2681" s="31" t="s">
        <v>2733</v>
      </c>
      <c r="C2681" s="45" t="s">
        <v>2944</v>
      </c>
      <c r="D2681" s="45"/>
      <c r="E2681" s="79" t="s">
        <v>3168</v>
      </c>
    </row>
    <row r="2682" spans="1:5" ht="15.6" x14ac:dyDescent="0.3">
      <c r="A2682" s="74">
        <v>3018</v>
      </c>
      <c r="B2682" s="33" t="s">
        <v>3144</v>
      </c>
      <c r="C2682" s="79" t="s">
        <v>2945</v>
      </c>
      <c r="E2682" s="79" t="s">
        <v>3168</v>
      </c>
    </row>
    <row r="2683" spans="1:5" ht="15.6" x14ac:dyDescent="0.3">
      <c r="A2683" s="74">
        <v>3020</v>
      </c>
      <c r="B2683" s="33" t="s">
        <v>3145</v>
      </c>
      <c r="C2683" s="79" t="s">
        <v>2945</v>
      </c>
      <c r="E2683" s="79" t="s">
        <v>3168</v>
      </c>
    </row>
    <row r="2684" spans="1:5" ht="15.6" x14ac:dyDescent="0.3">
      <c r="A2684" s="74">
        <v>3022</v>
      </c>
      <c r="B2684" s="33" t="s">
        <v>3146</v>
      </c>
      <c r="C2684" s="79" t="s">
        <v>2945</v>
      </c>
      <c r="E2684" s="79" t="s">
        <v>3168</v>
      </c>
    </row>
    <row r="2685" spans="1:5" ht="15.6" x14ac:dyDescent="0.3">
      <c r="A2685" s="74">
        <v>3024</v>
      </c>
      <c r="B2685" s="33" t="s">
        <v>3147</v>
      </c>
      <c r="C2685" s="79" t="s">
        <v>2945</v>
      </c>
      <c r="E2685" s="79" t="s">
        <v>3168</v>
      </c>
    </row>
    <row r="2686" spans="1:5" ht="15.6" x14ac:dyDescent="0.3">
      <c r="A2686" s="74">
        <v>3026</v>
      </c>
      <c r="B2686" s="31" t="s">
        <v>2783</v>
      </c>
      <c r="C2686" s="45" t="s">
        <v>2944</v>
      </c>
      <c r="D2686" s="45"/>
      <c r="E2686" s="79" t="s">
        <v>3168</v>
      </c>
    </row>
    <row r="2687" spans="1:5" ht="15.6" x14ac:dyDescent="0.3">
      <c r="A2687" s="74">
        <v>3028</v>
      </c>
      <c r="B2687" s="31" t="s">
        <v>2840</v>
      </c>
      <c r="C2687" s="45" t="s">
        <v>2944</v>
      </c>
      <c r="D2687" s="45"/>
      <c r="E2687" s="79" t="s">
        <v>3168</v>
      </c>
    </row>
    <row r="2688" spans="1:5" ht="15.6" x14ac:dyDescent="0.3">
      <c r="A2688" s="74">
        <v>3030</v>
      </c>
      <c r="B2688" s="33" t="s">
        <v>3148</v>
      </c>
      <c r="C2688" s="79" t="s">
        <v>2945</v>
      </c>
      <c r="E2688" s="79" t="s">
        <v>3168</v>
      </c>
    </row>
    <row r="2689" spans="1:5" ht="15.6" x14ac:dyDescent="0.3">
      <c r="A2689" s="74">
        <v>3032</v>
      </c>
      <c r="B2689" s="31" t="s">
        <v>2722</v>
      </c>
      <c r="C2689" s="45" t="s">
        <v>2944</v>
      </c>
      <c r="D2689" s="45"/>
      <c r="E2689" s="79" t="s">
        <v>3168</v>
      </c>
    </row>
    <row r="2690" spans="1:5" ht="15.6" x14ac:dyDescent="0.3">
      <c r="A2690" s="74">
        <v>3034</v>
      </c>
      <c r="B2690" s="33" t="s">
        <v>3149</v>
      </c>
      <c r="C2690" s="79" t="s">
        <v>2945</v>
      </c>
      <c r="E2690" s="79" t="s">
        <v>3168</v>
      </c>
    </row>
    <row r="2691" spans="1:5" ht="15.6" x14ac:dyDescent="0.3">
      <c r="A2691" s="74">
        <v>3036</v>
      </c>
      <c r="B2691" s="33" t="s">
        <v>3150</v>
      </c>
      <c r="C2691" s="79" t="s">
        <v>2945</v>
      </c>
      <c r="E2691" s="79" t="s">
        <v>3168</v>
      </c>
    </row>
    <row r="2692" spans="1:5" ht="15.6" x14ac:dyDescent="0.3">
      <c r="A2692" s="74">
        <v>3038</v>
      </c>
      <c r="B2692" s="33" t="s">
        <v>3151</v>
      </c>
      <c r="C2692" s="79" t="s">
        <v>2945</v>
      </c>
      <c r="E2692" s="79" t="s">
        <v>3168</v>
      </c>
    </row>
    <row r="2693" spans="1:5" ht="15.6" x14ac:dyDescent="0.3">
      <c r="A2693" s="74">
        <v>3040</v>
      </c>
      <c r="B2693" s="33" t="s">
        <v>3152</v>
      </c>
      <c r="C2693" s="79" t="s">
        <v>2945</v>
      </c>
      <c r="E2693" s="79" t="s">
        <v>3168</v>
      </c>
    </row>
    <row r="2694" spans="1:5" ht="15.6" x14ac:dyDescent="0.3">
      <c r="A2694" s="74">
        <v>3042</v>
      </c>
      <c r="B2694" s="33" t="s">
        <v>3153</v>
      </c>
      <c r="C2694" s="79" t="s">
        <v>2945</v>
      </c>
      <c r="E2694" s="79" t="s">
        <v>3168</v>
      </c>
    </row>
    <row r="2695" spans="1:5" ht="15.6" x14ac:dyDescent="0.3">
      <c r="A2695" s="74">
        <v>3044</v>
      </c>
      <c r="B2695" s="31" t="s">
        <v>2784</v>
      </c>
      <c r="C2695" s="45" t="s">
        <v>2944</v>
      </c>
      <c r="D2695" s="45"/>
      <c r="E2695" s="79" t="s">
        <v>3168</v>
      </c>
    </row>
    <row r="2696" spans="1:5" ht="15.6" x14ac:dyDescent="0.3">
      <c r="A2696" s="74">
        <v>3046</v>
      </c>
      <c r="B2696" s="33" t="s">
        <v>3154</v>
      </c>
      <c r="C2696" s="79" t="s">
        <v>2945</v>
      </c>
      <c r="E2696" s="79" t="s">
        <v>3168</v>
      </c>
    </row>
    <row r="2697" spans="1:5" ht="15.6" x14ac:dyDescent="0.3">
      <c r="A2697" s="74">
        <v>3048</v>
      </c>
      <c r="B2697" s="33" t="s">
        <v>3155</v>
      </c>
      <c r="C2697" s="79" t="s">
        <v>2945</v>
      </c>
      <c r="E2697" s="79" t="s">
        <v>3168</v>
      </c>
    </row>
    <row r="2698" spans="1:5" ht="15.6" x14ac:dyDescent="0.3">
      <c r="A2698" s="74">
        <v>3050</v>
      </c>
      <c r="B2698" s="31" t="s">
        <v>2841</v>
      </c>
      <c r="C2698" s="45" t="s">
        <v>2944</v>
      </c>
      <c r="D2698" s="45"/>
      <c r="E2698" s="79" t="s">
        <v>3168</v>
      </c>
    </row>
    <row r="2699" spans="1:5" ht="15.6" x14ac:dyDescent="0.3">
      <c r="A2699" s="74">
        <v>3052</v>
      </c>
      <c r="B2699" s="33" t="s">
        <v>3156</v>
      </c>
      <c r="C2699" s="79" t="s">
        <v>2945</v>
      </c>
      <c r="E2699" s="79" t="s">
        <v>3168</v>
      </c>
    </row>
    <row r="2700" spans="1:5" ht="15.6" x14ac:dyDescent="0.3">
      <c r="A2700" s="74">
        <v>3054</v>
      </c>
      <c r="B2700" s="31" t="s">
        <v>2785</v>
      </c>
      <c r="C2700" s="45" t="s">
        <v>2944</v>
      </c>
      <c r="D2700" s="45"/>
      <c r="E2700" s="79" t="s">
        <v>3168</v>
      </c>
    </row>
    <row r="2701" spans="1:5" ht="15.6" x14ac:dyDescent="0.3">
      <c r="A2701" s="74">
        <v>3056</v>
      </c>
      <c r="B2701" s="31" t="s">
        <v>2878</v>
      </c>
      <c r="C2701" s="45" t="s">
        <v>2944</v>
      </c>
      <c r="D2701" s="45"/>
      <c r="E2701" s="79" t="s">
        <v>3168</v>
      </c>
    </row>
    <row r="2702" spans="1:5" ht="15.6" x14ac:dyDescent="0.3">
      <c r="A2702" s="74">
        <v>3058</v>
      </c>
      <c r="B2702" s="33" t="s">
        <v>3157</v>
      </c>
      <c r="C2702" s="79" t="s">
        <v>2945</v>
      </c>
      <c r="E2702" s="79" t="s">
        <v>3168</v>
      </c>
    </row>
  </sheetData>
  <autoFilter ref="B5:E5" xr:uid="{EB2EE2EF-CC3C-4086-9A5C-0EC84C0D29D8}">
    <sortState xmlns:xlrd2="http://schemas.microsoft.com/office/spreadsheetml/2017/richdata2" ref="B6:E536">
      <sortCondition ref="B5"/>
    </sortState>
  </autoFilter>
  <phoneticPr fontId="27" type="noConversion"/>
  <conditionalFormatting sqref="G413:G418 A2703:D1048576 G3:XFD4 I413:I418 G419:I1772 P1772:XFD1779 M1772:O1778 D2357:D2483 D2485:D2490 D1398:D1681 D1683:D1694 M5:XFD187 G7:I8 J12:L185 B2316:B2329 D2316:D2329 G10:I187 I9 I5:I6 G5:G9 M1780:XFD2569 G1780:I2569 F2331:F2569 F2571:XFD1048576 G189:I412 M189:XFD1771 J187:L2569 F207:F400 D369:D461 C119:C535 A2330:A2702">
    <cfRule type="cellIs" dxfId="577" priority="230" operator="equal">
      <formula>1</formula>
    </cfRule>
  </conditionalFormatting>
  <conditionalFormatting sqref="G188:I188 M188:XFD188 J186:L186">
    <cfRule type="cellIs" dxfId="576" priority="229" operator="equal">
      <formula>1</formula>
    </cfRule>
  </conditionalFormatting>
  <conditionalFormatting sqref="B2">
    <cfRule type="cellIs" dxfId="575" priority="219" operator="equal">
      <formula>1</formula>
    </cfRule>
  </conditionalFormatting>
  <conditionalFormatting sqref="M1772:N1773 M1777 M1774:M1775 N1774:N1777">
    <cfRule type="cellIs" dxfId="574" priority="218" operator="equal">
      <formula>1</formula>
    </cfRule>
  </conditionalFormatting>
  <conditionalFormatting sqref="M1776">
    <cfRule type="cellIs" dxfId="573" priority="217" operator="equal">
      <formula>1</formula>
    </cfRule>
  </conditionalFormatting>
  <conditionalFormatting sqref="A3:A5 F201:F205 F85:F165 F49:F82 D473:D490 F167:F199 D11:D19 D8:D9 D338:D367 D21:D25 D300:D335 D463:D471 D207:D298 F404:F492 F503:F531 A536 D2330:E2330 D539:D1358 D538:E538 D2331:D2355 E2333 D2497:D2560 C2332:C2560 F536:F1579 D119:D205 C115:D118 D27:D114 C6:C114">
    <cfRule type="cellIs" dxfId="572" priority="209" operator="equal">
      <formula>1</formula>
    </cfRule>
  </conditionalFormatting>
  <conditionalFormatting sqref="D206">
    <cfRule type="cellIs" dxfId="571" priority="208" operator="equal">
      <formula>1</formula>
    </cfRule>
  </conditionalFormatting>
  <conditionalFormatting sqref="D299 D336:D337 D368 D462 D472 F200">
    <cfRule type="cellIs" dxfId="570" priority="207" operator="equal">
      <formula>1</formula>
    </cfRule>
  </conditionalFormatting>
  <conditionalFormatting sqref="F206">
    <cfRule type="cellIs" dxfId="569" priority="206" operator="equal">
      <formula>1</formula>
    </cfRule>
  </conditionalFormatting>
  <conditionalFormatting sqref="F17:F29">
    <cfRule type="duplicateValues" dxfId="568" priority="205"/>
  </conditionalFormatting>
  <conditionalFormatting sqref="F30:F48">
    <cfRule type="duplicateValues" dxfId="567" priority="203"/>
  </conditionalFormatting>
  <conditionalFormatting sqref="C3:C5">
    <cfRule type="cellIs" dxfId="566" priority="202" operator="equal">
      <formula>1</formula>
    </cfRule>
  </conditionalFormatting>
  <conditionalFormatting sqref="F11:F16">
    <cfRule type="duplicateValues" dxfId="565" priority="210"/>
  </conditionalFormatting>
  <conditionalFormatting sqref="C537:D537 D1360:D1392 B1394:B1396 D1394:D1396 B1696:B1991 B538:B1392 B1398:B1694 B1993:B2314 D1993:D2314 D1696:D1991">
    <cfRule type="cellIs" dxfId="564" priority="200" operator="equal">
      <formula>1</formula>
    </cfRule>
  </conditionalFormatting>
  <conditionalFormatting sqref="B537">
    <cfRule type="cellIs" dxfId="563" priority="199" operator="equal">
      <formula>1</formula>
    </cfRule>
  </conditionalFormatting>
  <conditionalFormatting sqref="C539:C552">
    <cfRule type="cellIs" dxfId="562" priority="198" operator="equal">
      <formula>1</formula>
    </cfRule>
  </conditionalFormatting>
  <conditionalFormatting sqref="C555">
    <cfRule type="cellIs" dxfId="561" priority="197" operator="equal">
      <formula>1</formula>
    </cfRule>
  </conditionalFormatting>
  <conditionalFormatting sqref="C557">
    <cfRule type="cellIs" dxfId="560" priority="196" operator="equal">
      <formula>1</formula>
    </cfRule>
  </conditionalFormatting>
  <conditionalFormatting sqref="C560">
    <cfRule type="cellIs" dxfId="559" priority="195" operator="equal">
      <formula>1</formula>
    </cfRule>
  </conditionalFormatting>
  <conditionalFormatting sqref="C561">
    <cfRule type="cellIs" dxfId="558" priority="194" operator="equal">
      <formula>1</formula>
    </cfRule>
  </conditionalFormatting>
  <conditionalFormatting sqref="C562">
    <cfRule type="cellIs" dxfId="557" priority="193" operator="equal">
      <formula>1</formula>
    </cfRule>
  </conditionalFormatting>
  <conditionalFormatting sqref="C566">
    <cfRule type="cellIs" dxfId="556" priority="192" operator="equal">
      <formula>1</formula>
    </cfRule>
  </conditionalFormatting>
  <conditionalFormatting sqref="C568">
    <cfRule type="cellIs" dxfId="555" priority="191" operator="equal">
      <formula>1</formula>
    </cfRule>
  </conditionalFormatting>
  <conditionalFormatting sqref="C569">
    <cfRule type="cellIs" dxfId="554" priority="190" operator="equal">
      <formula>1</formula>
    </cfRule>
  </conditionalFormatting>
  <conditionalFormatting sqref="C570">
    <cfRule type="cellIs" dxfId="553" priority="189" operator="equal">
      <formula>1</formula>
    </cfRule>
  </conditionalFormatting>
  <conditionalFormatting sqref="C571">
    <cfRule type="cellIs" dxfId="552" priority="188" operator="equal">
      <formula>1</formula>
    </cfRule>
  </conditionalFormatting>
  <conditionalFormatting sqref="C575">
    <cfRule type="cellIs" dxfId="551" priority="187" operator="equal">
      <formula>1</formula>
    </cfRule>
  </conditionalFormatting>
  <conditionalFormatting sqref="C577">
    <cfRule type="cellIs" dxfId="550" priority="186" operator="equal">
      <formula>1</formula>
    </cfRule>
  </conditionalFormatting>
  <conditionalFormatting sqref="C579">
    <cfRule type="cellIs" dxfId="549" priority="185" operator="equal">
      <formula>1</formula>
    </cfRule>
  </conditionalFormatting>
  <conditionalFormatting sqref="C580">
    <cfRule type="cellIs" dxfId="548" priority="184" operator="equal">
      <formula>1</formula>
    </cfRule>
  </conditionalFormatting>
  <conditionalFormatting sqref="C582">
    <cfRule type="cellIs" dxfId="547" priority="183" operator="equal">
      <formula>1</formula>
    </cfRule>
  </conditionalFormatting>
  <conditionalFormatting sqref="C583">
    <cfRule type="cellIs" dxfId="546" priority="182" operator="equal">
      <formula>1</formula>
    </cfRule>
  </conditionalFormatting>
  <conditionalFormatting sqref="C584">
    <cfRule type="cellIs" dxfId="545" priority="181" operator="equal">
      <formula>1</formula>
    </cfRule>
  </conditionalFormatting>
  <conditionalFormatting sqref="C585">
    <cfRule type="cellIs" dxfId="544" priority="180" operator="equal">
      <formula>1</formula>
    </cfRule>
  </conditionalFormatting>
  <conditionalFormatting sqref="C587">
    <cfRule type="cellIs" dxfId="543" priority="179" operator="equal">
      <formula>1</formula>
    </cfRule>
  </conditionalFormatting>
  <conditionalFormatting sqref="C590">
    <cfRule type="cellIs" dxfId="542" priority="178" operator="equal">
      <formula>1</formula>
    </cfRule>
  </conditionalFormatting>
  <conditionalFormatting sqref="C591">
    <cfRule type="cellIs" dxfId="541" priority="177" operator="equal">
      <formula>1</formula>
    </cfRule>
  </conditionalFormatting>
  <conditionalFormatting sqref="C595">
    <cfRule type="cellIs" dxfId="540" priority="176" operator="equal">
      <formula>1</formula>
    </cfRule>
  </conditionalFormatting>
  <conditionalFormatting sqref="C598">
    <cfRule type="cellIs" dxfId="539" priority="175" operator="equal">
      <formula>1</formula>
    </cfRule>
  </conditionalFormatting>
  <conditionalFormatting sqref="C599">
    <cfRule type="cellIs" dxfId="538" priority="174" operator="equal">
      <formula>1</formula>
    </cfRule>
  </conditionalFormatting>
  <conditionalFormatting sqref="C600">
    <cfRule type="cellIs" dxfId="537" priority="173" operator="equal">
      <formula>1</formula>
    </cfRule>
  </conditionalFormatting>
  <conditionalFormatting sqref="C602">
    <cfRule type="cellIs" dxfId="536" priority="172" operator="equal">
      <formula>1</formula>
    </cfRule>
  </conditionalFormatting>
  <conditionalFormatting sqref="C603">
    <cfRule type="cellIs" dxfId="535" priority="171" operator="equal">
      <formula>1</formula>
    </cfRule>
  </conditionalFormatting>
  <conditionalFormatting sqref="C604">
    <cfRule type="cellIs" dxfId="534" priority="170" operator="equal">
      <formula>1</formula>
    </cfRule>
  </conditionalFormatting>
  <conditionalFormatting sqref="C605">
    <cfRule type="cellIs" dxfId="533" priority="169" operator="equal">
      <formula>1</formula>
    </cfRule>
  </conditionalFormatting>
  <conditionalFormatting sqref="C608">
    <cfRule type="cellIs" dxfId="532" priority="168" operator="equal">
      <formula>1</formula>
    </cfRule>
  </conditionalFormatting>
  <conditionalFormatting sqref="C611">
    <cfRule type="cellIs" dxfId="531" priority="167" operator="equal">
      <formula>1</formula>
    </cfRule>
  </conditionalFormatting>
  <conditionalFormatting sqref="C612">
    <cfRule type="cellIs" dxfId="530" priority="166" operator="equal">
      <formula>1</formula>
    </cfRule>
  </conditionalFormatting>
  <conditionalFormatting sqref="C613">
    <cfRule type="cellIs" dxfId="529" priority="165" operator="equal">
      <formula>1</formula>
    </cfRule>
  </conditionalFormatting>
  <conditionalFormatting sqref="C615">
    <cfRule type="cellIs" dxfId="528" priority="164" operator="equal">
      <formula>1</formula>
    </cfRule>
  </conditionalFormatting>
  <conditionalFormatting sqref="C616">
    <cfRule type="cellIs" dxfId="527" priority="163" operator="equal">
      <formula>1</formula>
    </cfRule>
  </conditionalFormatting>
  <conditionalFormatting sqref="C617">
    <cfRule type="cellIs" dxfId="526" priority="162" operator="equal">
      <formula>1</formula>
    </cfRule>
  </conditionalFormatting>
  <conditionalFormatting sqref="C619">
    <cfRule type="cellIs" dxfId="525" priority="161" operator="equal">
      <formula>1</formula>
    </cfRule>
  </conditionalFormatting>
  <conditionalFormatting sqref="C622">
    <cfRule type="cellIs" dxfId="524" priority="160" operator="equal">
      <formula>1</formula>
    </cfRule>
  </conditionalFormatting>
  <conditionalFormatting sqref="C624">
    <cfRule type="cellIs" dxfId="523" priority="159" operator="equal">
      <formula>1</formula>
    </cfRule>
  </conditionalFormatting>
  <conditionalFormatting sqref="C625">
    <cfRule type="cellIs" dxfId="522" priority="158" operator="equal">
      <formula>1</formula>
    </cfRule>
  </conditionalFormatting>
  <conditionalFormatting sqref="C632">
    <cfRule type="cellIs" dxfId="521" priority="157" operator="equal">
      <formula>1</formula>
    </cfRule>
  </conditionalFormatting>
  <conditionalFormatting sqref="C634">
    <cfRule type="cellIs" dxfId="520" priority="156" operator="equal">
      <formula>1</formula>
    </cfRule>
  </conditionalFormatting>
  <conditionalFormatting sqref="C637">
    <cfRule type="cellIs" dxfId="519" priority="154" operator="equal">
      <formula>1</formula>
    </cfRule>
  </conditionalFormatting>
  <conditionalFormatting sqref="C638">
    <cfRule type="cellIs" dxfId="518" priority="153" operator="equal">
      <formula>1</formula>
    </cfRule>
  </conditionalFormatting>
  <conditionalFormatting sqref="C641">
    <cfRule type="cellIs" dxfId="517" priority="152" operator="equal">
      <formula>1</formula>
    </cfRule>
  </conditionalFormatting>
  <conditionalFormatting sqref="C643">
    <cfRule type="cellIs" dxfId="516" priority="151" operator="equal">
      <formula>1</formula>
    </cfRule>
  </conditionalFormatting>
  <conditionalFormatting sqref="C650">
    <cfRule type="cellIs" dxfId="515" priority="150" operator="equal">
      <formula>1</formula>
    </cfRule>
  </conditionalFormatting>
  <conditionalFormatting sqref="C651:C653">
    <cfRule type="cellIs" dxfId="514" priority="149" operator="equal">
      <formula>1</formula>
    </cfRule>
  </conditionalFormatting>
  <conditionalFormatting sqref="C658 C660">
    <cfRule type="cellIs" dxfId="513" priority="148" operator="equal">
      <formula>1</formula>
    </cfRule>
  </conditionalFormatting>
  <conditionalFormatting sqref="C659 C661">
    <cfRule type="cellIs" dxfId="512" priority="147" operator="equal">
      <formula>1</formula>
    </cfRule>
  </conditionalFormatting>
  <conditionalFormatting sqref="C663">
    <cfRule type="cellIs" dxfId="511" priority="146" operator="equal">
      <formula>1</formula>
    </cfRule>
  </conditionalFormatting>
  <conditionalFormatting sqref="C666">
    <cfRule type="cellIs" dxfId="510" priority="145" operator="equal">
      <formula>1</formula>
    </cfRule>
  </conditionalFormatting>
  <conditionalFormatting sqref="C667">
    <cfRule type="cellIs" dxfId="509" priority="144" operator="equal">
      <formula>1</formula>
    </cfRule>
  </conditionalFormatting>
  <conditionalFormatting sqref="C669">
    <cfRule type="cellIs" dxfId="508" priority="143" operator="equal">
      <formula>1</formula>
    </cfRule>
  </conditionalFormatting>
  <conditionalFormatting sqref="C671">
    <cfRule type="cellIs" dxfId="507" priority="142" operator="equal">
      <formula>1</formula>
    </cfRule>
  </conditionalFormatting>
  <conditionalFormatting sqref="C672">
    <cfRule type="cellIs" dxfId="506" priority="141" operator="equal">
      <formula>1</formula>
    </cfRule>
  </conditionalFormatting>
  <conditionalFormatting sqref="C673">
    <cfRule type="cellIs" dxfId="505" priority="140" operator="equal">
      <formula>1</formula>
    </cfRule>
  </conditionalFormatting>
  <conditionalFormatting sqref="C674">
    <cfRule type="cellIs" dxfId="504" priority="139" operator="equal">
      <formula>1</formula>
    </cfRule>
  </conditionalFormatting>
  <conditionalFormatting sqref="C678">
    <cfRule type="cellIs" dxfId="503" priority="138" operator="equal">
      <formula>1</formula>
    </cfRule>
  </conditionalFormatting>
  <conditionalFormatting sqref="C679">
    <cfRule type="cellIs" dxfId="502" priority="137" operator="equal">
      <formula>1</formula>
    </cfRule>
  </conditionalFormatting>
  <conditionalFormatting sqref="C680">
    <cfRule type="cellIs" dxfId="501" priority="136" operator="equal">
      <formula>1</formula>
    </cfRule>
  </conditionalFormatting>
  <conditionalFormatting sqref="C684">
    <cfRule type="cellIs" dxfId="500" priority="135" operator="equal">
      <formula>1</formula>
    </cfRule>
  </conditionalFormatting>
  <conditionalFormatting sqref="C683">
    <cfRule type="cellIs" dxfId="499" priority="134" operator="equal">
      <formula>1</formula>
    </cfRule>
  </conditionalFormatting>
  <conditionalFormatting sqref="C685">
    <cfRule type="cellIs" dxfId="498" priority="133" operator="equal">
      <formula>1</formula>
    </cfRule>
  </conditionalFormatting>
  <conditionalFormatting sqref="C686">
    <cfRule type="cellIs" dxfId="497" priority="131" operator="equal">
      <formula>1</formula>
    </cfRule>
  </conditionalFormatting>
  <conditionalFormatting sqref="C687">
    <cfRule type="cellIs" dxfId="496" priority="130" operator="equal">
      <formula>1</formula>
    </cfRule>
  </conditionalFormatting>
  <conditionalFormatting sqref="C689">
    <cfRule type="cellIs" dxfId="495" priority="129" operator="equal">
      <formula>1</formula>
    </cfRule>
  </conditionalFormatting>
  <conditionalFormatting sqref="C690">
    <cfRule type="cellIs" dxfId="494" priority="128" operator="equal">
      <formula>1</formula>
    </cfRule>
  </conditionalFormatting>
  <conditionalFormatting sqref="C695">
    <cfRule type="cellIs" dxfId="493" priority="127" operator="equal">
      <formula>1</formula>
    </cfRule>
  </conditionalFormatting>
  <conditionalFormatting sqref="C696">
    <cfRule type="cellIs" dxfId="492" priority="126" operator="equal">
      <formula>1</formula>
    </cfRule>
  </conditionalFormatting>
  <conditionalFormatting sqref="C697">
    <cfRule type="cellIs" dxfId="491" priority="125" operator="equal">
      <formula>1</formula>
    </cfRule>
  </conditionalFormatting>
  <conditionalFormatting sqref="C699">
    <cfRule type="cellIs" dxfId="490" priority="124" operator="equal">
      <formula>1</formula>
    </cfRule>
  </conditionalFormatting>
  <conditionalFormatting sqref="C701">
    <cfRule type="cellIs" dxfId="489" priority="123" operator="equal">
      <formula>1</formula>
    </cfRule>
  </conditionalFormatting>
  <conditionalFormatting sqref="C703">
    <cfRule type="cellIs" dxfId="488" priority="122" operator="equal">
      <formula>1</formula>
    </cfRule>
  </conditionalFormatting>
  <conditionalFormatting sqref="C707">
    <cfRule type="cellIs" dxfId="487" priority="121" operator="equal">
      <formula>1</formula>
    </cfRule>
  </conditionalFormatting>
  <conditionalFormatting sqref="C708">
    <cfRule type="cellIs" dxfId="486" priority="120" operator="equal">
      <formula>1</formula>
    </cfRule>
  </conditionalFormatting>
  <conditionalFormatting sqref="C709 C711 C713 C715 C717">
    <cfRule type="cellIs" dxfId="485" priority="119" operator="equal">
      <formula>1</formula>
    </cfRule>
  </conditionalFormatting>
  <conditionalFormatting sqref="C721">
    <cfRule type="cellIs" dxfId="484" priority="115" operator="equal">
      <formula>1</formula>
    </cfRule>
  </conditionalFormatting>
  <conditionalFormatting sqref="C722">
    <cfRule type="cellIs" dxfId="483" priority="114" operator="equal">
      <formula>1</formula>
    </cfRule>
  </conditionalFormatting>
  <conditionalFormatting sqref="C724">
    <cfRule type="cellIs" dxfId="482" priority="113" operator="equal">
      <formula>1</formula>
    </cfRule>
  </conditionalFormatting>
  <conditionalFormatting sqref="C727">
    <cfRule type="cellIs" dxfId="481" priority="112" operator="equal">
      <formula>1</formula>
    </cfRule>
  </conditionalFormatting>
  <conditionalFormatting sqref="C728">
    <cfRule type="cellIs" dxfId="480" priority="111" operator="equal">
      <formula>1</formula>
    </cfRule>
  </conditionalFormatting>
  <conditionalFormatting sqref="C730">
    <cfRule type="cellIs" dxfId="479" priority="110" operator="equal">
      <formula>1</formula>
    </cfRule>
  </conditionalFormatting>
  <conditionalFormatting sqref="C734">
    <cfRule type="cellIs" dxfId="478" priority="109" operator="equal">
      <formula>1</formula>
    </cfRule>
  </conditionalFormatting>
  <conditionalFormatting sqref="C737 C740 C743 C746">
    <cfRule type="cellIs" dxfId="477" priority="108" operator="equal">
      <formula>1</formula>
    </cfRule>
  </conditionalFormatting>
  <conditionalFormatting sqref="C739 C742 C745">
    <cfRule type="cellIs" dxfId="476" priority="107" operator="equal">
      <formula>1</formula>
    </cfRule>
  </conditionalFormatting>
  <conditionalFormatting sqref="C738 C741 C744">
    <cfRule type="cellIs" dxfId="475" priority="106" operator="equal">
      <formula>1</formula>
    </cfRule>
  </conditionalFormatting>
  <conditionalFormatting sqref="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1203 C1206 C1209 C1212 C1215 C1218 C1221 C1224 C1227 C1230 C1233 C1236 C1239 C1242 C1245 C1248 C1251 C1254 C1257 C1260 C1263 C1266 C1269 C1272 C1275 C1278 C1281 C1284 C1287 C1290 C1293 C1296 C1299 C1302 C1305 C1308 C1311 C1314 C1317 C1320 C1323 C1326 C1329 C1332 C1335 C1338 C1341 C1344 C1347 C1350 C1353 C1356 C1359 C1362 C1365 C1368 C1371 C1374 C1377 C1380 C1383 C1386 C1389 C1392 C1395 C1398 C1401 C1404 C1407 C1410 C1413 C1416 C1419 C1422 C1425 C1428 C1431 C1434 C1437 C1440 C1443 C1446 C1449 C1452 C1455 C1458">
    <cfRule type="cellIs" dxfId="474" priority="105" operator="equal">
      <formula>1</formula>
    </cfRule>
  </conditionalFormatting>
  <conditionalFormatting sqref="C1459 C1461 C1463 C1465 C1467 C1469:C1470 C1472 C1483 C1494 C1505 C1516 C1527 C1538 C1549 C1560 C1571 C1582 C1593 C1604 C1615 C1626 C1637 C1648 C1659 C1670 C1681 C1692 C1703 C1474 C1485 C1496 C1507 C1518 C1529 C1540 C1551 C1562 C1573 C1584 C1595 C1606 C1617 C1628 C1639 C1650 C1661 C1672 C1683 C1694 C1476 C1487 C1498 C1509 C1520 C1531 C1542 C1553 C1564 C1575 C1586 C1597 C1608 C1619 C1630 C1641 C1652 C1663 C1674 C1685 C1696 C1478 C1489 C1500 C1511 C1522 C1533 C1544 C1555 C1566 C1577 C1588 C1599 C1610 C1621 C1632 C1643 C1654 C1665 C1676 C1687 C1698 C1480:C1481 C1491:C1492 C1502:C1503 C1513:C1514 C1524:C1525 C1535:C1536 C1546:C1547 C1557:C1558 C1568:C1569 C1579:C1580 C1590:C1591 C1601:C1602 C1612:C1613 C1623:C1624 C1634:C1635 C1645:C1646 C1656:C1657 C1667:C1668 C1678:C1679 C1689:C1690 C1700:C1701 C1705:C1706 C1708 C1955 C2202 C1710 C1957 C2204 C1712 C1959 C2206 C1714 C1961 C2208 C1716:C1717 C1963:C1964 C2210:C2211 C1719 C1966 C2213 C1730 C1977 C2224 C1741 C1988 C2235 C1752 C1999 C2246 C1763 C2010 C2257 C1774 C2021 C2268 C1785 C2032 C2279 C1796 C2043 C2290 C1807 C2054 C2301 C1818 C2065 C2312 C1829 C2076 C2323 C1840 C2087 C1851 C2098 C1862 C2109 C1873 C2120 C1884 C2131 C1895 C2142 C1906 C2153 C1917 C2164 C1928 C2175 C1939 C2186 C1950 C2197 C1721 C1968 C2215 C1732 C1979 C2226 C1743 C1990 C2237 C1754 C2001 C2248 C1765 C2012 C2259 C1776 C2023 C2270 C1787 C2034 C2281 C1798 C2045 C2292 C1809 C2056 C2303 C1820 C2067 C2314 C1831 C2078 C2325 C1842 C2089 C1853 C2100 C1864 C2111 C1875 C2122 C1886 C2133 C1897 C2144 C1908 C2155 C1919 C2166 C1930 C2177 C1941 C2188 C1952:C1953 C2199:C2200 C1723 C1970 C2217 C1734 C1981 C2228 C1745 C1992 C2239 C1756 C2003 C2250 C1767 C2014 C2261 C1778 C2025 C2272 C1789 C2036 C2283 C1800 C2047 C2294 C1811 C2058 C2305 C1822 C2069 C2316 C1833 C2080 C1844 C2091 C1855 C2102 C1866 C2113 C1877 C2124 C1888 C2135 C1899 C2146 C1910 C2157 C1921 C2168 C1932 C2179 C1943 C2190 C1725 C1972 C2219 C1736 C1983 C2230 C1747 C1994 C2241 C1758 C2005 C2252 C1769 C2016 C2263 C1780 C2027 C2274 C1791 C2038 C2285 C1802 C2049 C2296 C1813 C2060 C2307 C1824 C2071 C2318 C1835 C2082 C1846 C2093 C1857 C2104 C1868 C2115 C1879 C2126 C1890 C2137 C1901 C2148 C1912 C2159 C1923 C2170 C1934 C2181 C1945 C2192 C1727:C1728 C1974:C1975 C2221:C2222 C1738:C1739 C1985:C1986 C2232:C2233 C1749:C1750 C1996:C1997 C2243:C2244 C1760:C1761 C2007:C2008 C2254:C2255 C1771:C1772 C2018:C2019 C2265:C2266 C1782:C1783 C2029:C2030 C2276:C2277 C1793:C1794 C2040:C2041 C2287:C2288 C1804:C1805 C2051:C2052 C2298:C2299 C1815:C1816 C2062:C2063 C2309:C2310 C1826:C1827 C2073:C2074 C2320:C2321 C1837:C1838 C2084:C2085 C1848:C1849 C2095:C2096 C1859:C1860 C2106:C2107 C1870:C1871 C2117:C2118 C1881:C1882 C2128:C2129 C1892:C1893 C2139:C2140 C1903:C1904 C2150:C2151 C1914:C1915 C2161:C2162 C1925:C1926 C2172:C2173 C1936:C1937 C2183:C2184 C1947:C1948 C2194:C2195">
    <cfRule type="cellIs" dxfId="473" priority="12" operator="equal">
      <formula>1</formula>
    </cfRule>
  </conditionalFormatting>
  <conditionalFormatting sqref="C1460 C1462 C1464 C1466 C1468 C1471 C1482 C1493 C1504 C1515 C1526 C1537 C1548 C1559 C1570 C1581 C1592 C1603 C1614 C1625 C1636 C1647 C1658 C1669 C1680 C1691 C1702 C1473 C1484 C1495 C1506 C1517 C1528 C1539 C1550 C1561 C1572 C1583 C1594 C1605 C1616 C1627 C1638 C1649 C1660 C1671 C1682 C1693 C1704 C1475 C1486 C1497 C1508 C1519 C1530 C1541 C1552 C1563 C1574 C1585 C1596 C1607 C1618 C1629 C1640 C1651 C1662 C1673 C1684 C1695 C1477 C1488 C1499 C1510 C1521 C1532 C1543 C1554 C1565 C1576 C1587 C1598 C1609 C1620 C1631 C1642 C1653 C1664 C1675 C1686 C1697 C1479 C1490 C1501 C1512 C1523 C1534 C1545 C1556 C1567 C1578 C1589 C1600 C1611 C1622 C1633 C1644 C1655 C1666 C1677 C1688 C1699 C1707 C1954 C2201 C1709 C1956 C2203 C1711 C1958 C2205 C1713 C1960 C2207 C1715 C1962 C2209 C1718 C1965 C2212 C1729 C1976 C2223 C1740 C1987 C2234 C1751 C1998 C2245 C1762 C2009 C2256 C1773 C2020 C2267 C1784 C2031 C2278 C1795 C2042 C2289 C1806 C2053 C2300 C1817 C2064 C2311 C1828 C2075 C2322 C1839 C2086 C1850 C2097 C1861 C2108 C1872 C2119 C1883 C2130 C1894 C2141 C1905 C2152 C1916 C2163 C1927 C2174 C1938 C2185 C1949 C2196 C1720 C1967 C2214 C1731 C1978 C2225 C1742 C1989 C2236 C1753 C2000 C2247 C1764 C2011 C2258 C1775 C2022 C2269 C1786 C2033 C2280 C1797 C2044 C2291 C1808 C2055 C2302 C1819 C2066 C2313 C1830 C2077 C2324 C1841 C2088 C1852 C2099 C1863 C2110 C1874 C2121 C1885 C2132 C1896 C2143 C1907 C2154 C1918 C2165 C1929 C2176 C1940 C2187 C1951 C2198 C1722 C1969 C2216 C1733 C1980 C2227 C1744 C1991 C2238 C1755 C2002 C2249 C1766 C2013 C2260 C1777 C2024 C2271 C1788 C2035 C2282 C1799 C2046 C2293 C1810 C2057 C2304 C1821 C2068 C2315 C1832 C2079 C1843 C2090 C1854 C2101 C1865 C2112 C1876 C2123 C1887 C2134 C1898 C2145 C1909 C2156 C1920 C2167 C1931 C2178 C1942 C2189 C1724 C1971 C2218 C1735 C1982 C2229 C1746 C1993 C2240 C1757 C2004 C2251 C1768 C2015 C2262 C1779 C2026 C2273 C1790 C2037 C2284 C1801 C2048 C2295 C1812 C2059 C2306 C1823 C2070 C2317 C1834 C2081 C1845 C2092 C1856 C2103 C1867 C2114 C1878 C2125 C1889 C2136 C1900 C2147 C1911 C2158 C1922 C2169 C1933 C2180 C1944 C2191 C1726 C1973 C2220 C1737 C1984 C2231 C1748 C1995 C2242 C1759 C2006 C2253 C1770 C2017 C2264 C1781 C2028 C2275 C1792 C2039 C2286 C1803 C2050 C2297 C1814 C2061 C2308 C1825 C2072 C2319 C1836 C2083 C1847 C2094 C1858 C2105 C1869 C2116 C1880 C2127 C1891 C2138 C1902 C2149 C1913 C2160 C1924 C2171 C1935 C2182 C1946 C2193">
    <cfRule type="cellIs" dxfId="472" priority="11" operator="equal">
      <formula>1</formula>
    </cfRule>
  </conditionalFormatting>
  <conditionalFormatting sqref="C2329">
    <cfRule type="cellIs" dxfId="471" priority="10" operator="equal">
      <formula>1</formula>
    </cfRule>
  </conditionalFormatting>
  <conditionalFormatting sqref="C2327">
    <cfRule type="cellIs" dxfId="470" priority="8" operator="equal">
      <formula>1</formula>
    </cfRule>
  </conditionalFormatting>
  <conditionalFormatting sqref="B2316:B2329 B2006:B2314 B1993:B2004 B1696:B1991 B1398:B1694 B1394:B1396 B539:B1392">
    <cfRule type="duplicateValues" dxfId="469" priority="2534"/>
  </conditionalFormatting>
  <conditionalFormatting sqref="H6">
    <cfRule type="cellIs" dxfId="468" priority="6" operator="equal">
      <formula>1</formula>
    </cfRule>
  </conditionalFormatting>
  <conditionalFormatting sqref="H6">
    <cfRule type="duplicateValues" dxfId="467" priority="7"/>
  </conditionalFormatting>
  <conditionalFormatting sqref="B2561:B2569 B2571:B2622">
    <cfRule type="duplicateValues" dxfId="466" priority="2617"/>
  </conditionalFormatting>
  <conditionalFormatting sqref="B2561:B2569 B2571:B2702">
    <cfRule type="duplicateValues" dxfId="465" priority="2619"/>
  </conditionalFormatting>
  <conditionalFormatting sqref="F2570:XFD2570">
    <cfRule type="cellIs" dxfId="464" priority="2" operator="equal">
      <formula>1</formula>
    </cfRule>
  </conditionalFormatting>
  <conditionalFormatting sqref="B2570">
    <cfRule type="duplicateValues" dxfId="463" priority="3"/>
  </conditionalFormatting>
  <conditionalFormatting sqref="B2570">
    <cfRule type="duplicateValues" dxfId="462" priority="4"/>
  </conditionalFormatting>
  <conditionalFormatting sqref="K5:L5 K7 L6">
    <cfRule type="cellIs" dxfId="461" priority="1" operator="equal">
      <formula>1</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0290A-5F65-4A91-85DC-7208DA0A0555}">
  <dimension ref="A2:BN2696"/>
  <sheetViews>
    <sheetView zoomScale="70" zoomScaleNormal="70" workbookViewId="0">
      <selection activeCell="U22" sqref="U22"/>
    </sheetView>
  </sheetViews>
  <sheetFormatPr defaultRowHeight="14.4" x14ac:dyDescent="0.3"/>
  <cols>
    <col min="1" max="1" width="8.88671875" style="48"/>
    <col min="2" max="2" width="37.33203125" style="75" customWidth="1"/>
    <col min="3" max="3" width="22.21875" style="75" customWidth="1"/>
    <col min="4" max="4" width="22.21875" style="56" customWidth="1"/>
    <col min="5" max="5" width="42.44140625" style="56" customWidth="1"/>
    <col min="6" max="8" width="9" style="49" customWidth="1"/>
    <col min="9" max="9" width="16.21875" style="48" customWidth="1"/>
    <col min="10" max="10" width="29.77734375" style="48" customWidth="1"/>
    <col min="11" max="11" width="13.5546875" style="48" customWidth="1"/>
    <col min="12" max="12" width="8.88671875" style="48"/>
    <col min="13" max="13" width="13.6640625" style="48" customWidth="1"/>
    <col min="14" max="14" width="17.21875" style="48" customWidth="1"/>
    <col min="15" max="16384" width="8.88671875" style="48"/>
  </cols>
  <sheetData>
    <row r="2" spans="1:23" ht="100.2" customHeight="1" x14ac:dyDescent="0.3">
      <c r="B2" s="102" t="s">
        <v>3178</v>
      </c>
      <c r="C2" s="101"/>
    </row>
    <row r="3" spans="1:23" x14ac:dyDescent="0.3">
      <c r="B3" s="75" t="s">
        <v>1621</v>
      </c>
      <c r="C3" s="91" t="s">
        <v>1615</v>
      </c>
      <c r="F3" s="56"/>
      <c r="G3" s="56"/>
      <c r="H3" s="56"/>
      <c r="W3" s="60"/>
    </row>
    <row r="4" spans="1:23" ht="15.6" x14ac:dyDescent="0.3">
      <c r="B4" s="104" t="s">
        <v>1347</v>
      </c>
      <c r="C4" s="79"/>
      <c r="I4" s="54"/>
      <c r="J4" s="166" t="s">
        <v>1634</v>
      </c>
      <c r="K4" s="163">
        <v>2684</v>
      </c>
      <c r="W4" s="60"/>
    </row>
    <row r="5" spans="1:23" x14ac:dyDescent="0.3">
      <c r="A5" s="78" t="s">
        <v>2934</v>
      </c>
      <c r="B5" s="115" t="s">
        <v>1621</v>
      </c>
      <c r="C5" s="79" t="s">
        <v>2935</v>
      </c>
      <c r="D5" s="49" t="s">
        <v>2936</v>
      </c>
      <c r="E5" s="56" t="s">
        <v>2937</v>
      </c>
      <c r="I5" s="54"/>
      <c r="J5" s="167" t="s">
        <v>3203</v>
      </c>
      <c r="K5" s="164">
        <f>COUNTIF(J9:J59, "*")</f>
        <v>51</v>
      </c>
      <c r="W5" s="60"/>
    </row>
    <row r="6" spans="1:23" ht="15.6" x14ac:dyDescent="0.3">
      <c r="A6" s="74">
        <v>1</v>
      </c>
      <c r="B6" s="92" t="s">
        <v>53</v>
      </c>
      <c r="C6" s="41" t="s">
        <v>3170</v>
      </c>
      <c r="D6" s="34"/>
      <c r="E6" s="92" t="s">
        <v>3174</v>
      </c>
      <c r="I6" s="54"/>
      <c r="J6" s="168" t="s">
        <v>1625</v>
      </c>
      <c r="K6" s="165">
        <f>SUM(K4-K5)</f>
        <v>2633</v>
      </c>
    </row>
    <row r="7" spans="1:23" ht="15.6" x14ac:dyDescent="0.3">
      <c r="A7" s="74">
        <v>2</v>
      </c>
      <c r="B7" s="92" t="s">
        <v>165</v>
      </c>
      <c r="C7" s="41" t="s">
        <v>3170</v>
      </c>
      <c r="D7" s="64"/>
      <c r="E7" s="92" t="s">
        <v>3174</v>
      </c>
      <c r="I7" s="49"/>
      <c r="J7" s="93"/>
      <c r="K7" s="49"/>
    </row>
    <row r="8" spans="1:23" x14ac:dyDescent="0.3">
      <c r="A8" s="74">
        <v>3</v>
      </c>
      <c r="B8" s="92" t="s">
        <v>173</v>
      </c>
      <c r="C8" s="41" t="s">
        <v>3170</v>
      </c>
      <c r="D8" s="64"/>
      <c r="E8" s="92" t="s">
        <v>3174</v>
      </c>
      <c r="I8" s="125" t="s">
        <v>3177</v>
      </c>
      <c r="J8" s="122" t="s">
        <v>2734</v>
      </c>
      <c r="K8" s="100" t="s">
        <v>2937</v>
      </c>
      <c r="L8" s="122"/>
      <c r="M8" s="122"/>
      <c r="N8" s="123"/>
      <c r="O8" s="54"/>
    </row>
    <row r="9" spans="1:23" x14ac:dyDescent="0.3">
      <c r="A9" s="74">
        <v>4</v>
      </c>
      <c r="B9" s="92" t="s">
        <v>1807</v>
      </c>
      <c r="C9" s="92" t="s">
        <v>3172</v>
      </c>
      <c r="D9" s="64"/>
      <c r="E9" s="92" t="s">
        <v>3174</v>
      </c>
      <c r="I9" s="58" t="s">
        <v>1347</v>
      </c>
      <c r="J9" s="91" t="s">
        <v>53</v>
      </c>
      <c r="K9" s="91" t="s">
        <v>3174</v>
      </c>
      <c r="L9" s="59"/>
      <c r="M9" s="59"/>
      <c r="N9" s="67"/>
      <c r="O9" s="54"/>
    </row>
    <row r="10" spans="1:23" x14ac:dyDescent="0.3">
      <c r="A10" s="74">
        <v>5</v>
      </c>
      <c r="B10" s="92" t="s">
        <v>180</v>
      </c>
      <c r="C10" s="41" t="s">
        <v>3170</v>
      </c>
      <c r="D10" s="64"/>
      <c r="E10" s="92" t="s">
        <v>3174</v>
      </c>
      <c r="I10" s="53" t="s">
        <v>1347</v>
      </c>
      <c r="J10" s="79" t="s">
        <v>173</v>
      </c>
      <c r="K10" s="79" t="s">
        <v>3174</v>
      </c>
      <c r="L10" s="54"/>
      <c r="M10" s="54"/>
      <c r="N10" s="66"/>
      <c r="O10" s="54"/>
    </row>
    <row r="11" spans="1:23" x14ac:dyDescent="0.3">
      <c r="A11" s="74">
        <v>6</v>
      </c>
      <c r="B11" s="92" t="s">
        <v>97</v>
      </c>
      <c r="C11" s="41" t="s">
        <v>3170</v>
      </c>
      <c r="D11" s="64"/>
      <c r="E11" s="92" t="s">
        <v>3174</v>
      </c>
      <c r="F11" s="45"/>
      <c r="I11" s="53" t="s">
        <v>1347</v>
      </c>
      <c r="J11" s="79" t="s">
        <v>165</v>
      </c>
      <c r="K11" s="79" t="s">
        <v>3174</v>
      </c>
      <c r="L11" s="54"/>
      <c r="M11" s="54"/>
      <c r="N11" s="66"/>
      <c r="O11" s="54"/>
    </row>
    <row r="12" spans="1:23" x14ac:dyDescent="0.3">
      <c r="A12" s="74">
        <v>7</v>
      </c>
      <c r="B12" s="92" t="s">
        <v>68</v>
      </c>
      <c r="C12" s="41" t="s">
        <v>3170</v>
      </c>
      <c r="D12" s="64"/>
      <c r="E12" s="92" t="s">
        <v>3174</v>
      </c>
      <c r="F12" s="45"/>
      <c r="I12" s="53" t="s">
        <v>1347</v>
      </c>
      <c r="J12" s="79" t="s">
        <v>5</v>
      </c>
      <c r="K12" s="79" t="s">
        <v>3174</v>
      </c>
      <c r="L12" s="54"/>
      <c r="M12" s="54"/>
      <c r="N12" s="66"/>
      <c r="O12" s="54"/>
    </row>
    <row r="13" spans="1:23" x14ac:dyDescent="0.3">
      <c r="A13" s="74">
        <v>8</v>
      </c>
      <c r="B13" s="35" t="s">
        <v>2897</v>
      </c>
      <c r="C13" s="92" t="s">
        <v>3172</v>
      </c>
      <c r="D13" s="35"/>
      <c r="E13" s="92" t="s">
        <v>3174</v>
      </c>
      <c r="F13" s="45"/>
      <c r="I13" s="53" t="s">
        <v>1347</v>
      </c>
      <c r="J13" s="79" t="s">
        <v>180</v>
      </c>
      <c r="K13" s="79" t="s">
        <v>3174</v>
      </c>
      <c r="L13" s="54"/>
      <c r="M13" s="54"/>
      <c r="N13" s="66"/>
      <c r="O13" s="54"/>
    </row>
    <row r="14" spans="1:23" x14ac:dyDescent="0.3">
      <c r="A14" s="74">
        <v>9</v>
      </c>
      <c r="B14" s="92" t="s">
        <v>78</v>
      </c>
      <c r="C14" s="41" t="s">
        <v>3170</v>
      </c>
      <c r="D14" s="64"/>
      <c r="E14" s="92" t="s">
        <v>3174</v>
      </c>
      <c r="F14" s="45"/>
      <c r="I14" s="53" t="s">
        <v>1347</v>
      </c>
      <c r="J14" s="79" t="s">
        <v>97</v>
      </c>
      <c r="K14" s="79" t="s">
        <v>3174</v>
      </c>
      <c r="L14" s="54"/>
      <c r="M14" s="54"/>
      <c r="N14" s="66"/>
      <c r="O14" s="54"/>
    </row>
    <row r="15" spans="1:23" x14ac:dyDescent="0.3">
      <c r="A15" s="74">
        <v>10</v>
      </c>
      <c r="B15" s="35" t="s">
        <v>2899</v>
      </c>
      <c r="C15" s="92" t="s">
        <v>3172</v>
      </c>
      <c r="D15" s="35"/>
      <c r="E15" s="92" t="s">
        <v>3174</v>
      </c>
      <c r="F15" s="45"/>
      <c r="I15" s="53" t="s">
        <v>1347</v>
      </c>
      <c r="J15" s="79" t="s">
        <v>68</v>
      </c>
      <c r="K15" s="79" t="s">
        <v>3174</v>
      </c>
      <c r="L15" s="54"/>
      <c r="M15" s="54"/>
      <c r="N15" s="66"/>
      <c r="O15" s="54"/>
    </row>
    <row r="16" spans="1:23" x14ac:dyDescent="0.3">
      <c r="A16" s="74">
        <v>11</v>
      </c>
      <c r="B16" s="92" t="s">
        <v>64</v>
      </c>
      <c r="C16" s="41" t="s">
        <v>3170</v>
      </c>
      <c r="D16" s="64"/>
      <c r="E16" s="92" t="s">
        <v>3174</v>
      </c>
      <c r="F16" s="45"/>
      <c r="I16" s="53" t="s">
        <v>1347</v>
      </c>
      <c r="J16" s="79" t="s">
        <v>78</v>
      </c>
      <c r="K16" s="79" t="s">
        <v>3174</v>
      </c>
      <c r="L16" s="54"/>
      <c r="M16" s="54"/>
      <c r="N16" s="66"/>
      <c r="O16" s="54"/>
    </row>
    <row r="17" spans="1:20" x14ac:dyDescent="0.3">
      <c r="A17" s="74">
        <v>12</v>
      </c>
      <c r="B17" s="92" t="s">
        <v>1742</v>
      </c>
      <c r="C17" s="92" t="s">
        <v>3172</v>
      </c>
      <c r="D17" s="64"/>
      <c r="E17" s="92" t="s">
        <v>3174</v>
      </c>
      <c r="F17" s="45"/>
      <c r="I17" s="53" t="s">
        <v>1347</v>
      </c>
      <c r="J17" s="79" t="s">
        <v>64</v>
      </c>
      <c r="K17" s="79" t="s">
        <v>3174</v>
      </c>
      <c r="L17" s="54"/>
      <c r="M17" s="54"/>
      <c r="N17" s="66"/>
      <c r="O17" s="54"/>
    </row>
    <row r="18" spans="1:20" x14ac:dyDescent="0.3">
      <c r="A18" s="74">
        <v>13</v>
      </c>
      <c r="B18" s="92" t="s">
        <v>1785</v>
      </c>
      <c r="C18" s="92" t="s">
        <v>3172</v>
      </c>
      <c r="D18" s="64"/>
      <c r="E18" s="92" t="s">
        <v>3174</v>
      </c>
      <c r="F18" s="45"/>
      <c r="I18" s="53" t="s">
        <v>1347</v>
      </c>
      <c r="J18" s="54" t="s">
        <v>2897</v>
      </c>
      <c r="K18" s="79" t="s">
        <v>3174</v>
      </c>
      <c r="L18" s="54"/>
      <c r="M18" s="54"/>
      <c r="N18" s="66"/>
      <c r="O18" s="54"/>
    </row>
    <row r="19" spans="1:20" x14ac:dyDescent="0.3">
      <c r="A19" s="74">
        <v>14</v>
      </c>
      <c r="B19" s="148" t="s">
        <v>5</v>
      </c>
      <c r="C19" s="149" t="s">
        <v>3170</v>
      </c>
      <c r="D19" s="150"/>
      <c r="E19" s="148" t="s">
        <v>3168</v>
      </c>
      <c r="F19" s="45"/>
      <c r="I19" s="53" t="s">
        <v>1347</v>
      </c>
      <c r="J19" s="54" t="s">
        <v>2899</v>
      </c>
      <c r="K19" s="79" t="s">
        <v>3174</v>
      </c>
      <c r="L19" s="54"/>
      <c r="M19" s="54"/>
      <c r="N19" s="66"/>
      <c r="O19" s="54"/>
      <c r="P19" s="79"/>
    </row>
    <row r="20" spans="1:20" x14ac:dyDescent="0.3">
      <c r="A20" s="74">
        <v>15</v>
      </c>
      <c r="B20" s="79" t="s">
        <v>292</v>
      </c>
      <c r="C20" s="75" t="s">
        <v>3170</v>
      </c>
      <c r="D20" s="48"/>
      <c r="E20" s="79" t="s">
        <v>3169</v>
      </c>
      <c r="F20" s="45"/>
      <c r="I20" s="53" t="s">
        <v>1347</v>
      </c>
      <c r="J20" s="79" t="s">
        <v>1742</v>
      </c>
      <c r="K20" s="79" t="s">
        <v>3174</v>
      </c>
      <c r="L20" s="54"/>
      <c r="M20" s="54"/>
      <c r="N20" s="66"/>
      <c r="O20" s="54"/>
      <c r="P20" s="79"/>
    </row>
    <row r="21" spans="1:20" x14ac:dyDescent="0.3">
      <c r="A21" s="74">
        <v>16</v>
      </c>
      <c r="B21" s="79" t="s">
        <v>327</v>
      </c>
      <c r="C21" s="75" t="s">
        <v>3170</v>
      </c>
      <c r="E21" s="79" t="s">
        <v>3169</v>
      </c>
      <c r="F21" s="45"/>
      <c r="I21" s="53" t="s">
        <v>1347</v>
      </c>
      <c r="J21" s="79" t="s">
        <v>1785</v>
      </c>
      <c r="K21" s="79" t="s">
        <v>3174</v>
      </c>
      <c r="L21" s="54"/>
      <c r="M21" s="56"/>
      <c r="N21" s="66"/>
      <c r="O21" s="54"/>
      <c r="P21" s="79"/>
    </row>
    <row r="22" spans="1:20" x14ac:dyDescent="0.3">
      <c r="A22" s="74">
        <v>17</v>
      </c>
      <c r="B22" s="79" t="s">
        <v>285</v>
      </c>
      <c r="C22" s="75" t="s">
        <v>3170</v>
      </c>
      <c r="E22" s="79" t="s">
        <v>3169</v>
      </c>
      <c r="F22" s="45"/>
      <c r="I22" s="50" t="s">
        <v>1502</v>
      </c>
      <c r="J22" s="79" t="s">
        <v>419</v>
      </c>
      <c r="K22" s="79" t="s">
        <v>3174</v>
      </c>
      <c r="L22" s="54"/>
      <c r="M22" s="56"/>
      <c r="N22" s="66"/>
      <c r="O22" s="54"/>
      <c r="P22" s="79"/>
      <c r="T22" s="61"/>
    </row>
    <row r="23" spans="1:20" x14ac:dyDescent="0.3">
      <c r="A23" s="74">
        <v>18</v>
      </c>
      <c r="B23" s="79" t="s">
        <v>322</v>
      </c>
      <c r="C23" s="75" t="s">
        <v>3170</v>
      </c>
      <c r="D23" s="48"/>
      <c r="E23" s="79" t="s">
        <v>3169</v>
      </c>
      <c r="F23" s="45"/>
      <c r="I23" s="50" t="s">
        <v>1502</v>
      </c>
      <c r="J23" s="79" t="s">
        <v>423</v>
      </c>
      <c r="K23" s="79" t="s">
        <v>3174</v>
      </c>
      <c r="L23" s="56"/>
      <c r="M23" s="56"/>
      <c r="N23" s="66"/>
      <c r="O23" s="54"/>
      <c r="P23" s="79"/>
    </row>
    <row r="24" spans="1:20" x14ac:dyDescent="0.3">
      <c r="A24" s="74">
        <v>19</v>
      </c>
      <c r="B24" s="79" t="s">
        <v>383</v>
      </c>
      <c r="C24" s="75" t="s">
        <v>3170</v>
      </c>
      <c r="E24" s="79" t="s">
        <v>3169</v>
      </c>
      <c r="F24" s="45"/>
      <c r="I24" s="50" t="s">
        <v>1502</v>
      </c>
      <c r="J24" s="79" t="s">
        <v>424</v>
      </c>
      <c r="K24" s="79" t="s">
        <v>3174</v>
      </c>
      <c r="L24" s="56"/>
      <c r="M24" s="56"/>
      <c r="N24" s="66"/>
      <c r="O24" s="54"/>
      <c r="P24" s="79"/>
    </row>
    <row r="25" spans="1:20" x14ac:dyDescent="0.3">
      <c r="A25" s="74">
        <v>20</v>
      </c>
      <c r="B25" s="79" t="s">
        <v>159</v>
      </c>
      <c r="C25" s="75" t="s">
        <v>3170</v>
      </c>
      <c r="E25" s="79" t="s">
        <v>3169</v>
      </c>
      <c r="F25" s="45"/>
      <c r="I25" s="50" t="s">
        <v>1502</v>
      </c>
      <c r="J25" s="79" t="s">
        <v>427</v>
      </c>
      <c r="K25" s="79" t="s">
        <v>3174</v>
      </c>
      <c r="L25" s="54"/>
      <c r="M25" s="54"/>
      <c r="N25" s="66"/>
      <c r="O25" s="54"/>
      <c r="P25" s="79"/>
    </row>
    <row r="26" spans="1:20" x14ac:dyDescent="0.3">
      <c r="A26" s="74">
        <v>21</v>
      </c>
      <c r="B26" s="79" t="s">
        <v>337</v>
      </c>
      <c r="C26" s="75" t="s">
        <v>3170</v>
      </c>
      <c r="E26" s="79" t="s">
        <v>3169</v>
      </c>
      <c r="F26" s="45"/>
      <c r="I26" s="50" t="s">
        <v>1502</v>
      </c>
      <c r="J26" s="79" t="s">
        <v>428</v>
      </c>
      <c r="K26" s="79" t="s">
        <v>3174</v>
      </c>
      <c r="L26" s="54"/>
      <c r="M26" s="54"/>
      <c r="N26" s="66"/>
      <c r="O26" s="54"/>
      <c r="P26" s="79"/>
    </row>
    <row r="27" spans="1:20" x14ac:dyDescent="0.3">
      <c r="A27" s="74">
        <v>22</v>
      </c>
      <c r="B27" s="45" t="s">
        <v>2879</v>
      </c>
      <c r="C27" s="79" t="s">
        <v>3172</v>
      </c>
      <c r="D27" s="45"/>
      <c r="E27" s="79" t="s">
        <v>3169</v>
      </c>
      <c r="F27" s="45"/>
      <c r="I27" s="50" t="s">
        <v>1502</v>
      </c>
      <c r="J27" s="79" t="s">
        <v>429</v>
      </c>
      <c r="K27" s="79" t="s">
        <v>3174</v>
      </c>
      <c r="L27" s="54"/>
      <c r="M27" s="54"/>
      <c r="N27" s="66"/>
      <c r="O27" s="54"/>
    </row>
    <row r="28" spans="1:20" x14ac:dyDescent="0.3">
      <c r="A28" s="74">
        <v>23</v>
      </c>
      <c r="B28" s="48" t="s">
        <v>2880</v>
      </c>
      <c r="C28" s="79" t="s">
        <v>3172</v>
      </c>
      <c r="D28" s="48"/>
      <c r="E28" s="79" t="s">
        <v>3169</v>
      </c>
      <c r="F28" s="45"/>
      <c r="I28" s="50" t="s">
        <v>1502</v>
      </c>
      <c r="J28" s="79" t="s">
        <v>430</v>
      </c>
      <c r="K28" s="79" t="s">
        <v>3174</v>
      </c>
      <c r="L28" s="54"/>
      <c r="M28" s="54"/>
      <c r="N28" s="66"/>
      <c r="O28" s="54"/>
    </row>
    <row r="29" spans="1:20" x14ac:dyDescent="0.3">
      <c r="A29" s="74">
        <v>24</v>
      </c>
      <c r="B29" s="79" t="s">
        <v>57</v>
      </c>
      <c r="C29" s="75" t="s">
        <v>3170</v>
      </c>
      <c r="E29" s="79" t="s">
        <v>3169</v>
      </c>
      <c r="F29" s="45"/>
      <c r="I29" s="50" t="s">
        <v>1502</v>
      </c>
      <c r="J29" s="79" t="s">
        <v>431</v>
      </c>
      <c r="K29" s="79" t="s">
        <v>3174</v>
      </c>
      <c r="L29" s="54"/>
      <c r="M29" s="54"/>
      <c r="N29" s="66"/>
      <c r="O29" s="54"/>
      <c r="P29" s="79"/>
    </row>
    <row r="30" spans="1:20" x14ac:dyDescent="0.3">
      <c r="A30" s="74">
        <v>25</v>
      </c>
      <c r="B30" s="79" t="s">
        <v>1758</v>
      </c>
      <c r="C30" s="79" t="s">
        <v>3172</v>
      </c>
      <c r="E30" s="79" t="s">
        <v>3169</v>
      </c>
      <c r="F30" s="45"/>
      <c r="I30" s="50" t="s">
        <v>1502</v>
      </c>
      <c r="J30" s="79" t="s">
        <v>524</v>
      </c>
      <c r="K30" s="79" t="s">
        <v>3174</v>
      </c>
      <c r="L30" s="54"/>
      <c r="M30" s="54"/>
      <c r="N30" s="66"/>
      <c r="O30" s="54"/>
      <c r="P30" s="79"/>
    </row>
    <row r="31" spans="1:20" x14ac:dyDescent="0.3">
      <c r="A31" s="74">
        <v>26</v>
      </c>
      <c r="B31" s="79" t="s">
        <v>127</v>
      </c>
      <c r="C31" s="75" t="s">
        <v>3170</v>
      </c>
      <c r="E31" s="79" t="s">
        <v>3169</v>
      </c>
      <c r="F31" s="45"/>
      <c r="I31" s="50" t="s">
        <v>1502</v>
      </c>
      <c r="J31" s="79" t="s">
        <v>525</v>
      </c>
      <c r="K31" s="79" t="s">
        <v>3174</v>
      </c>
      <c r="L31" s="54"/>
      <c r="M31" s="54"/>
      <c r="N31" s="66"/>
      <c r="O31" s="54"/>
      <c r="P31" s="79"/>
    </row>
    <row r="32" spans="1:20" x14ac:dyDescent="0.3">
      <c r="A32" s="74">
        <v>27</v>
      </c>
      <c r="B32" s="79" t="s">
        <v>401</v>
      </c>
      <c r="C32" s="75" t="s">
        <v>3170</v>
      </c>
      <c r="E32" s="79" t="s">
        <v>3169</v>
      </c>
      <c r="F32" s="45"/>
      <c r="I32" s="50" t="s">
        <v>1502</v>
      </c>
      <c r="J32" s="79" t="s">
        <v>526</v>
      </c>
      <c r="K32" s="79" t="s">
        <v>3174</v>
      </c>
      <c r="L32" s="54"/>
      <c r="M32" s="54"/>
      <c r="N32" s="66"/>
      <c r="O32" s="54"/>
      <c r="P32" s="79"/>
    </row>
    <row r="33" spans="1:20" x14ac:dyDescent="0.3">
      <c r="A33" s="74">
        <v>28</v>
      </c>
      <c r="B33" s="79" t="s">
        <v>185</v>
      </c>
      <c r="C33" s="75" t="s">
        <v>3170</v>
      </c>
      <c r="E33" s="79" t="s">
        <v>3169</v>
      </c>
      <c r="F33" s="45"/>
      <c r="I33" s="50" t="s">
        <v>1502</v>
      </c>
      <c r="J33" s="79" t="s">
        <v>527</v>
      </c>
      <c r="K33" s="79" t="s">
        <v>3174</v>
      </c>
      <c r="L33" s="54"/>
      <c r="M33" s="54"/>
      <c r="N33" s="66"/>
      <c r="O33" s="54"/>
      <c r="P33" s="79"/>
    </row>
    <row r="34" spans="1:20" x14ac:dyDescent="0.3">
      <c r="A34" s="74">
        <v>29</v>
      </c>
      <c r="B34" s="45" t="s">
        <v>2881</v>
      </c>
      <c r="C34" s="79" t="s">
        <v>3172</v>
      </c>
      <c r="D34" s="45"/>
      <c r="E34" s="79" t="s">
        <v>3169</v>
      </c>
      <c r="F34" s="45"/>
      <c r="I34" s="50" t="s">
        <v>1502</v>
      </c>
      <c r="J34" s="79" t="s">
        <v>528</v>
      </c>
      <c r="K34" s="79" t="s">
        <v>3174</v>
      </c>
      <c r="L34" s="54"/>
      <c r="M34" s="54"/>
      <c r="N34" s="66"/>
      <c r="O34" s="54"/>
      <c r="T34" s="61"/>
    </row>
    <row r="35" spans="1:20" x14ac:dyDescent="0.3">
      <c r="A35" s="74">
        <v>30</v>
      </c>
      <c r="B35" s="79" t="s">
        <v>338</v>
      </c>
      <c r="C35" s="75" t="s">
        <v>3170</v>
      </c>
      <c r="E35" s="79" t="s">
        <v>3169</v>
      </c>
      <c r="F35" s="45"/>
      <c r="I35" s="50" t="s">
        <v>1502</v>
      </c>
      <c r="J35" s="79" t="s">
        <v>529</v>
      </c>
      <c r="K35" s="79" t="s">
        <v>3174</v>
      </c>
      <c r="L35" s="54"/>
      <c r="M35" s="54"/>
      <c r="N35" s="66"/>
      <c r="O35" s="54"/>
      <c r="P35" s="79"/>
    </row>
    <row r="36" spans="1:20" x14ac:dyDescent="0.3">
      <c r="A36" s="74">
        <v>31</v>
      </c>
      <c r="B36" s="79" t="s">
        <v>201</v>
      </c>
      <c r="C36" s="75" t="s">
        <v>3170</v>
      </c>
      <c r="E36" s="79" t="s">
        <v>3169</v>
      </c>
      <c r="F36" s="45"/>
      <c r="I36" s="50" t="s">
        <v>1502</v>
      </c>
      <c r="J36" s="79" t="s">
        <v>564</v>
      </c>
      <c r="K36" s="79" t="s">
        <v>3174</v>
      </c>
      <c r="L36" s="54"/>
      <c r="M36" s="54"/>
      <c r="N36" s="66"/>
      <c r="O36" s="54"/>
      <c r="P36" s="79"/>
    </row>
    <row r="37" spans="1:20" x14ac:dyDescent="0.3">
      <c r="A37" s="74">
        <v>32</v>
      </c>
      <c r="B37" s="79" t="s">
        <v>265</v>
      </c>
      <c r="C37" s="75" t="s">
        <v>3170</v>
      </c>
      <c r="E37" s="79" t="s">
        <v>3169</v>
      </c>
      <c r="F37" s="45"/>
      <c r="I37" s="50" t="s">
        <v>1502</v>
      </c>
      <c r="J37" s="79" t="s">
        <v>580</v>
      </c>
      <c r="K37" s="79" t="s">
        <v>3174</v>
      </c>
      <c r="L37" s="54"/>
      <c r="M37" s="54"/>
      <c r="N37" s="66"/>
      <c r="O37" s="54"/>
      <c r="P37" s="79"/>
    </row>
    <row r="38" spans="1:20" x14ac:dyDescent="0.3">
      <c r="A38" s="74">
        <v>33</v>
      </c>
      <c r="B38" s="79" t="s">
        <v>8</v>
      </c>
      <c r="C38" s="75" t="s">
        <v>3170</v>
      </c>
      <c r="E38" s="79" t="s">
        <v>3169</v>
      </c>
      <c r="F38" s="45"/>
      <c r="I38" s="50" t="s">
        <v>1502</v>
      </c>
      <c r="J38" s="79" t="s">
        <v>643</v>
      </c>
      <c r="K38" s="79" t="s">
        <v>3174</v>
      </c>
      <c r="L38" s="54"/>
      <c r="M38" s="54"/>
      <c r="N38" s="66"/>
      <c r="O38" s="54"/>
      <c r="P38" s="79"/>
    </row>
    <row r="39" spans="1:20" x14ac:dyDescent="0.3">
      <c r="A39" s="74">
        <v>34</v>
      </c>
      <c r="B39" s="79" t="s">
        <v>11</v>
      </c>
      <c r="C39" s="75" t="s">
        <v>3170</v>
      </c>
      <c r="E39" s="79" t="s">
        <v>3169</v>
      </c>
      <c r="F39" s="45"/>
      <c r="I39" s="50" t="s">
        <v>1502</v>
      </c>
      <c r="J39" s="79" t="s">
        <v>724</v>
      </c>
      <c r="K39" s="79" t="s">
        <v>3174</v>
      </c>
      <c r="L39" s="54"/>
      <c r="M39" s="54"/>
      <c r="N39" s="66"/>
      <c r="O39" s="54"/>
      <c r="P39" s="79"/>
    </row>
    <row r="40" spans="1:20" x14ac:dyDescent="0.3">
      <c r="A40" s="74">
        <v>35</v>
      </c>
      <c r="B40" s="79" t="s">
        <v>358</v>
      </c>
      <c r="C40" s="75" t="s">
        <v>3170</v>
      </c>
      <c r="E40" s="79" t="s">
        <v>3169</v>
      </c>
      <c r="F40" s="45"/>
      <c r="I40" s="50" t="s">
        <v>1502</v>
      </c>
      <c r="J40" s="79" t="s">
        <v>747</v>
      </c>
      <c r="K40" s="79" t="s">
        <v>3174</v>
      </c>
      <c r="L40" s="54"/>
      <c r="M40" s="54"/>
      <c r="N40" s="66"/>
      <c r="O40" s="54"/>
      <c r="P40" s="79"/>
    </row>
    <row r="41" spans="1:20" x14ac:dyDescent="0.3">
      <c r="A41" s="74">
        <v>36</v>
      </c>
      <c r="B41" s="79" t="s">
        <v>213</v>
      </c>
      <c r="C41" s="75" t="s">
        <v>3170</v>
      </c>
      <c r="E41" s="79" t="s">
        <v>3169</v>
      </c>
      <c r="F41" s="45"/>
      <c r="I41" s="50" t="s">
        <v>1502</v>
      </c>
      <c r="J41" s="79" t="s">
        <v>781</v>
      </c>
      <c r="K41" s="79" t="s">
        <v>3174</v>
      </c>
      <c r="L41" s="54"/>
      <c r="M41" s="54"/>
      <c r="N41" s="66"/>
      <c r="O41" s="54"/>
      <c r="P41" s="79"/>
    </row>
    <row r="42" spans="1:20" x14ac:dyDescent="0.3">
      <c r="A42" s="74">
        <v>37</v>
      </c>
      <c r="B42" s="79" t="s">
        <v>87</v>
      </c>
      <c r="C42" s="75" t="s">
        <v>3170</v>
      </c>
      <c r="E42" s="79" t="s">
        <v>3169</v>
      </c>
      <c r="F42" s="45"/>
      <c r="I42" s="50" t="s">
        <v>1502</v>
      </c>
      <c r="J42" s="79" t="s">
        <v>797</v>
      </c>
      <c r="K42" s="79" t="s">
        <v>3174</v>
      </c>
      <c r="L42" s="54"/>
      <c r="M42" s="54"/>
      <c r="N42" s="66"/>
      <c r="O42" s="54"/>
      <c r="P42" s="79"/>
    </row>
    <row r="43" spans="1:20" x14ac:dyDescent="0.3">
      <c r="A43" s="74">
        <v>38</v>
      </c>
      <c r="B43" s="79" t="s">
        <v>107</v>
      </c>
      <c r="C43" s="75" t="s">
        <v>3170</v>
      </c>
      <c r="E43" s="79" t="s">
        <v>3169</v>
      </c>
      <c r="F43" s="45"/>
      <c r="I43" s="50" t="s">
        <v>1502</v>
      </c>
      <c r="J43" s="79" t="s">
        <v>837</v>
      </c>
      <c r="K43" s="79" t="s">
        <v>3174</v>
      </c>
      <c r="L43" s="54"/>
      <c r="M43" s="54"/>
      <c r="N43" s="66"/>
      <c r="O43" s="54"/>
      <c r="P43" s="79"/>
    </row>
    <row r="44" spans="1:20" x14ac:dyDescent="0.3">
      <c r="A44" s="74">
        <v>39</v>
      </c>
      <c r="B44" s="79" t="s">
        <v>320</v>
      </c>
      <c r="C44" s="75" t="s">
        <v>3170</v>
      </c>
      <c r="E44" s="79" t="s">
        <v>3169</v>
      </c>
      <c r="F44" s="45"/>
      <c r="I44" s="50" t="s">
        <v>1502</v>
      </c>
      <c r="J44" s="79" t="s">
        <v>909</v>
      </c>
      <c r="K44" s="79" t="s">
        <v>3174</v>
      </c>
      <c r="L44" s="54"/>
      <c r="M44" s="54"/>
      <c r="N44" s="66"/>
      <c r="O44" s="54"/>
      <c r="P44" s="79"/>
    </row>
    <row r="45" spans="1:20" x14ac:dyDescent="0.3">
      <c r="A45" s="74">
        <v>40</v>
      </c>
      <c r="B45" s="79" t="s">
        <v>381</v>
      </c>
      <c r="C45" s="75" t="s">
        <v>3170</v>
      </c>
      <c r="E45" s="79" t="s">
        <v>3169</v>
      </c>
      <c r="F45" s="45"/>
      <c r="I45" s="50" t="s">
        <v>1502</v>
      </c>
      <c r="J45" s="79" t="s">
        <v>911</v>
      </c>
      <c r="K45" s="79" t="s">
        <v>3174</v>
      </c>
      <c r="L45" s="54"/>
      <c r="M45" s="54"/>
      <c r="N45" s="66"/>
      <c r="O45" s="54"/>
      <c r="P45" s="79"/>
    </row>
    <row r="46" spans="1:20" x14ac:dyDescent="0.3">
      <c r="A46" s="74">
        <v>41</v>
      </c>
      <c r="B46" s="45" t="s">
        <v>2882</v>
      </c>
      <c r="C46" s="79" t="s">
        <v>3172</v>
      </c>
      <c r="D46" s="45"/>
      <c r="E46" s="79" t="s">
        <v>3169</v>
      </c>
      <c r="F46" s="45"/>
      <c r="I46" s="50" t="s">
        <v>1502</v>
      </c>
      <c r="J46" s="79" t="s">
        <v>1108</v>
      </c>
      <c r="K46" s="79" t="s">
        <v>3174</v>
      </c>
      <c r="L46" s="54"/>
      <c r="M46" s="54"/>
      <c r="N46" s="66"/>
      <c r="O46" s="54"/>
    </row>
    <row r="47" spans="1:20" x14ac:dyDescent="0.3">
      <c r="A47" s="74">
        <v>42</v>
      </c>
      <c r="B47" s="79" t="s">
        <v>272</v>
      </c>
      <c r="C47" s="75" t="s">
        <v>3170</v>
      </c>
      <c r="E47" s="79" t="s">
        <v>3169</v>
      </c>
      <c r="F47" s="45"/>
      <c r="I47" s="50" t="s">
        <v>1502</v>
      </c>
      <c r="J47" s="79" t="s">
        <v>1109</v>
      </c>
      <c r="K47" s="79" t="s">
        <v>3174</v>
      </c>
      <c r="L47" s="54"/>
      <c r="M47" s="54"/>
      <c r="N47" s="66"/>
      <c r="O47" s="54"/>
      <c r="P47" s="79"/>
    </row>
    <row r="48" spans="1:20" x14ac:dyDescent="0.3">
      <c r="A48" s="74">
        <v>43</v>
      </c>
      <c r="B48" s="79" t="s">
        <v>264</v>
      </c>
      <c r="C48" s="75" t="s">
        <v>3170</v>
      </c>
      <c r="E48" s="79" t="s">
        <v>3169</v>
      </c>
      <c r="F48" s="45"/>
      <c r="I48" s="50" t="s">
        <v>1502</v>
      </c>
      <c r="J48" s="79" t="s">
        <v>1171</v>
      </c>
      <c r="K48" s="79" t="s">
        <v>3174</v>
      </c>
      <c r="L48" s="54"/>
      <c r="M48" s="54"/>
      <c r="N48" s="66"/>
      <c r="O48" s="54"/>
      <c r="P48" s="79"/>
    </row>
    <row r="49" spans="1:20" x14ac:dyDescent="0.3">
      <c r="A49" s="74">
        <v>44</v>
      </c>
      <c r="B49" s="76" t="s">
        <v>1617</v>
      </c>
      <c r="C49" s="75" t="s">
        <v>3170</v>
      </c>
      <c r="E49" s="79" t="s">
        <v>3169</v>
      </c>
      <c r="F49" s="56"/>
      <c r="I49" s="50" t="s">
        <v>1502</v>
      </c>
      <c r="J49" s="79" t="s">
        <v>1176</v>
      </c>
      <c r="K49" s="79" t="s">
        <v>3174</v>
      </c>
      <c r="L49" s="54"/>
      <c r="M49" s="54"/>
      <c r="N49" s="66"/>
      <c r="O49" s="54"/>
      <c r="P49" s="75"/>
      <c r="T49" s="61"/>
    </row>
    <row r="50" spans="1:20" x14ac:dyDescent="0.3">
      <c r="A50" s="74">
        <v>45</v>
      </c>
      <c r="B50" s="76" t="s">
        <v>1715</v>
      </c>
      <c r="C50" s="79" t="s">
        <v>3172</v>
      </c>
      <c r="D50" s="79"/>
      <c r="E50" s="79" t="s">
        <v>3169</v>
      </c>
      <c r="F50" s="56"/>
      <c r="I50" s="50" t="s">
        <v>1502</v>
      </c>
      <c r="J50" s="79" t="s">
        <v>1204</v>
      </c>
      <c r="K50" s="79" t="s">
        <v>3174</v>
      </c>
      <c r="L50" s="54"/>
      <c r="M50" s="54"/>
      <c r="N50" s="66"/>
      <c r="O50" s="54"/>
      <c r="P50" s="75"/>
    </row>
    <row r="51" spans="1:20" x14ac:dyDescent="0.3">
      <c r="A51" s="74">
        <v>46</v>
      </c>
      <c r="B51" s="79" t="s">
        <v>239</v>
      </c>
      <c r="C51" s="75" t="s">
        <v>3170</v>
      </c>
      <c r="E51" s="79" t="s">
        <v>3169</v>
      </c>
      <c r="F51" s="56"/>
      <c r="I51" s="50" t="s">
        <v>1502</v>
      </c>
      <c r="J51" s="79" t="s">
        <v>1279</v>
      </c>
      <c r="K51" s="79" t="s">
        <v>3174</v>
      </c>
      <c r="L51" s="54"/>
      <c r="M51" s="54"/>
      <c r="N51" s="66"/>
      <c r="O51" s="54"/>
      <c r="P51" s="79"/>
    </row>
    <row r="52" spans="1:20" ht="15.6" x14ac:dyDescent="0.3">
      <c r="A52" s="74">
        <v>47</v>
      </c>
      <c r="B52" s="79" t="s">
        <v>10</v>
      </c>
      <c r="C52" s="75" t="s">
        <v>3170</v>
      </c>
      <c r="E52" s="79" t="s">
        <v>3169</v>
      </c>
      <c r="F52" s="56"/>
      <c r="I52" s="50" t="s">
        <v>1624</v>
      </c>
      <c r="J52" s="93" t="s">
        <v>1626</v>
      </c>
      <c r="K52" s="79" t="s">
        <v>3174</v>
      </c>
      <c r="L52" s="54"/>
      <c r="M52" s="54"/>
      <c r="N52" s="66"/>
      <c r="O52" s="54"/>
      <c r="P52" s="79"/>
    </row>
    <row r="53" spans="1:20" ht="15.6" x14ac:dyDescent="0.3">
      <c r="A53" s="74">
        <v>48</v>
      </c>
      <c r="B53" s="48" t="s">
        <v>2883</v>
      </c>
      <c r="C53" s="79" t="s">
        <v>3172</v>
      </c>
      <c r="D53" s="48"/>
      <c r="E53" s="79" t="s">
        <v>3169</v>
      </c>
      <c r="F53" s="56"/>
      <c r="I53" s="50" t="s">
        <v>1624</v>
      </c>
      <c r="J53" s="93" t="s">
        <v>1627</v>
      </c>
      <c r="K53" s="79" t="s">
        <v>3174</v>
      </c>
      <c r="L53" s="54"/>
      <c r="M53" s="54"/>
      <c r="N53" s="66"/>
      <c r="O53" s="54"/>
    </row>
    <row r="54" spans="1:20" ht="15.6" x14ac:dyDescent="0.3">
      <c r="A54" s="74">
        <v>49</v>
      </c>
      <c r="B54" s="79" t="s">
        <v>43</v>
      </c>
      <c r="C54" s="75" t="s">
        <v>3170</v>
      </c>
      <c r="E54" s="79" t="s">
        <v>3169</v>
      </c>
      <c r="F54" s="56"/>
      <c r="I54" s="50" t="s">
        <v>1624</v>
      </c>
      <c r="J54" s="93" t="s">
        <v>1628</v>
      </c>
      <c r="K54" s="79" t="s">
        <v>3174</v>
      </c>
      <c r="L54" s="54"/>
      <c r="M54" s="54"/>
      <c r="N54" s="66"/>
      <c r="O54" s="54"/>
      <c r="P54" s="79"/>
    </row>
    <row r="55" spans="1:20" ht="15.6" x14ac:dyDescent="0.3">
      <c r="A55" s="74">
        <v>50</v>
      </c>
      <c r="B55" s="79" t="s">
        <v>368</v>
      </c>
      <c r="C55" s="75" t="s">
        <v>3170</v>
      </c>
      <c r="E55" s="79" t="s">
        <v>3169</v>
      </c>
      <c r="F55" s="56"/>
      <c r="I55" s="50" t="s">
        <v>1624</v>
      </c>
      <c r="J55" s="93" t="s">
        <v>1629</v>
      </c>
      <c r="K55" s="79" t="s">
        <v>3174</v>
      </c>
      <c r="L55" s="54"/>
      <c r="M55" s="54"/>
      <c r="N55" s="66"/>
      <c r="O55" s="54"/>
      <c r="P55" s="79"/>
    </row>
    <row r="56" spans="1:20" ht="15.6" x14ac:dyDescent="0.3">
      <c r="A56" s="74">
        <v>51</v>
      </c>
      <c r="B56" s="79" t="s">
        <v>140</v>
      </c>
      <c r="C56" s="75" t="s">
        <v>3170</v>
      </c>
      <c r="E56" s="79" t="s">
        <v>3169</v>
      </c>
      <c r="F56" s="56"/>
      <c r="I56" s="50" t="s">
        <v>1624</v>
      </c>
      <c r="J56" s="93" t="s">
        <v>1630</v>
      </c>
      <c r="K56" s="79" t="s">
        <v>3174</v>
      </c>
      <c r="L56" s="54"/>
      <c r="M56" s="54"/>
      <c r="N56" s="66"/>
      <c r="O56" s="54"/>
      <c r="P56" s="79"/>
    </row>
    <row r="57" spans="1:20" ht="15.6" x14ac:dyDescent="0.3">
      <c r="A57" s="74">
        <v>52</v>
      </c>
      <c r="B57" s="79" t="s">
        <v>355</v>
      </c>
      <c r="C57" s="75" t="s">
        <v>3170</v>
      </c>
      <c r="E57" s="79" t="s">
        <v>3169</v>
      </c>
      <c r="F57" s="56"/>
      <c r="I57" s="50" t="s">
        <v>1624</v>
      </c>
      <c r="J57" s="93" t="s">
        <v>1631</v>
      </c>
      <c r="K57" s="79" t="s">
        <v>3174</v>
      </c>
      <c r="L57" s="54"/>
      <c r="M57" s="54"/>
      <c r="N57" s="66"/>
      <c r="O57" s="54"/>
      <c r="P57" s="79"/>
    </row>
    <row r="58" spans="1:20" ht="15.6" x14ac:dyDescent="0.3">
      <c r="A58" s="74">
        <v>53</v>
      </c>
      <c r="B58" s="79" t="s">
        <v>298</v>
      </c>
      <c r="C58" s="75" t="s">
        <v>3170</v>
      </c>
      <c r="E58" s="79" t="s">
        <v>3169</v>
      </c>
      <c r="F58" s="56"/>
      <c r="I58" s="50" t="s">
        <v>1624</v>
      </c>
      <c r="J58" s="93" t="s">
        <v>1632</v>
      </c>
      <c r="K58" s="79" t="s">
        <v>3174</v>
      </c>
      <c r="L58" s="54"/>
      <c r="M58" s="54"/>
      <c r="N58" s="66"/>
      <c r="O58" s="54"/>
      <c r="P58" s="79"/>
    </row>
    <row r="59" spans="1:20" ht="15.6" x14ac:dyDescent="0.3">
      <c r="A59" s="74">
        <v>54</v>
      </c>
      <c r="B59" s="79" t="s">
        <v>370</v>
      </c>
      <c r="C59" s="75" t="s">
        <v>3170</v>
      </c>
      <c r="E59" s="79" t="s">
        <v>3169</v>
      </c>
      <c r="F59" s="56"/>
      <c r="I59" s="110" t="s">
        <v>1624</v>
      </c>
      <c r="J59" s="37" t="s">
        <v>1633</v>
      </c>
      <c r="K59" s="109" t="s">
        <v>3174</v>
      </c>
      <c r="L59" s="36"/>
      <c r="M59" s="36"/>
      <c r="N59" s="113"/>
      <c r="O59" s="54"/>
      <c r="P59" s="79"/>
    </row>
    <row r="60" spans="1:20" x14ac:dyDescent="0.3">
      <c r="A60" s="74">
        <v>55</v>
      </c>
      <c r="B60" s="79" t="s">
        <v>238</v>
      </c>
      <c r="C60" s="75" t="s">
        <v>3170</v>
      </c>
      <c r="E60" s="79" t="s">
        <v>3169</v>
      </c>
      <c r="F60" s="56"/>
      <c r="I60" s="120" t="s">
        <v>3176</v>
      </c>
      <c r="J60" s="121">
        <f>COUNTIF(J9:J59, "*")</f>
        <v>51</v>
      </c>
      <c r="K60" s="121"/>
      <c r="L60" s="122"/>
      <c r="M60" s="122"/>
      <c r="N60" s="123"/>
      <c r="O60" s="54"/>
      <c r="P60" s="79"/>
    </row>
    <row r="61" spans="1:20" x14ac:dyDescent="0.3">
      <c r="A61" s="74">
        <v>56</v>
      </c>
      <c r="B61" s="79" t="s">
        <v>32</v>
      </c>
      <c r="C61" s="75" t="s">
        <v>3170</v>
      </c>
      <c r="E61" s="79" t="s">
        <v>3169</v>
      </c>
      <c r="F61" s="56"/>
      <c r="L61" s="54"/>
      <c r="M61" s="54"/>
      <c r="N61" s="54"/>
      <c r="O61" s="54"/>
      <c r="P61" s="79"/>
    </row>
    <row r="62" spans="1:20" x14ac:dyDescent="0.3">
      <c r="A62" s="74">
        <v>57</v>
      </c>
      <c r="B62" s="79" t="s">
        <v>1709</v>
      </c>
      <c r="C62" s="79" t="s">
        <v>3172</v>
      </c>
      <c r="E62" s="79" t="s">
        <v>3169</v>
      </c>
      <c r="F62" s="56"/>
      <c r="P62" s="79"/>
    </row>
    <row r="63" spans="1:20" x14ac:dyDescent="0.3">
      <c r="A63" s="74">
        <v>58</v>
      </c>
      <c r="B63" s="79" t="s">
        <v>297</v>
      </c>
      <c r="C63" s="75" t="s">
        <v>3170</v>
      </c>
      <c r="E63" s="79" t="s">
        <v>3169</v>
      </c>
      <c r="F63" s="56"/>
      <c r="P63" s="79"/>
    </row>
    <row r="64" spans="1:20" x14ac:dyDescent="0.3">
      <c r="A64" s="74">
        <v>59</v>
      </c>
      <c r="B64" s="79" t="s">
        <v>195</v>
      </c>
      <c r="C64" s="75" t="s">
        <v>3170</v>
      </c>
      <c r="E64" s="79" t="s">
        <v>3169</v>
      </c>
      <c r="F64" s="56"/>
      <c r="P64" s="79"/>
    </row>
    <row r="65" spans="1:18" x14ac:dyDescent="0.3">
      <c r="A65" s="74">
        <v>60</v>
      </c>
      <c r="B65" s="79" t="s">
        <v>118</v>
      </c>
      <c r="C65" s="75" t="s">
        <v>3170</v>
      </c>
      <c r="E65" s="79" t="s">
        <v>3169</v>
      </c>
      <c r="F65" s="56"/>
      <c r="I65" s="56"/>
      <c r="J65" s="56"/>
      <c r="K65" s="56"/>
      <c r="P65" s="79"/>
    </row>
    <row r="66" spans="1:18" x14ac:dyDescent="0.3">
      <c r="A66" s="74">
        <v>61</v>
      </c>
      <c r="B66" s="79" t="s">
        <v>236</v>
      </c>
      <c r="C66" s="75" t="s">
        <v>3170</v>
      </c>
      <c r="E66" s="79" t="s">
        <v>3169</v>
      </c>
      <c r="F66" s="56"/>
      <c r="I66" s="56"/>
      <c r="J66" s="56"/>
      <c r="K66" s="56"/>
      <c r="P66" s="79"/>
    </row>
    <row r="67" spans="1:18" x14ac:dyDescent="0.3">
      <c r="A67" s="74">
        <v>62</v>
      </c>
      <c r="B67" s="79" t="s">
        <v>240</v>
      </c>
      <c r="C67" s="75" t="s">
        <v>3170</v>
      </c>
      <c r="E67" s="79" t="s">
        <v>3169</v>
      </c>
      <c r="F67" s="56"/>
      <c r="I67" s="56"/>
      <c r="J67" s="56"/>
      <c r="K67" s="56"/>
      <c r="P67" s="79"/>
    </row>
    <row r="68" spans="1:18" x14ac:dyDescent="0.3">
      <c r="A68" s="74">
        <v>63</v>
      </c>
      <c r="B68" s="79" t="s">
        <v>222</v>
      </c>
      <c r="C68" s="75" t="s">
        <v>3170</v>
      </c>
      <c r="E68" s="79" t="s">
        <v>3169</v>
      </c>
      <c r="F68" s="56"/>
      <c r="I68" s="56"/>
      <c r="J68" s="56"/>
      <c r="K68" s="56"/>
      <c r="P68" s="79"/>
    </row>
    <row r="69" spans="1:18" x14ac:dyDescent="0.3">
      <c r="A69" s="74">
        <v>64</v>
      </c>
      <c r="B69" s="79" t="s">
        <v>1755</v>
      </c>
      <c r="C69" s="79" t="s">
        <v>3172</v>
      </c>
      <c r="E69" s="79" t="s">
        <v>3169</v>
      </c>
      <c r="F69" s="56"/>
      <c r="I69" s="56"/>
      <c r="J69" s="56"/>
      <c r="K69" s="56"/>
      <c r="P69" s="79"/>
    </row>
    <row r="70" spans="1:18" x14ac:dyDescent="0.3">
      <c r="A70" s="74">
        <v>65</v>
      </c>
      <c r="B70" s="79" t="s">
        <v>194</v>
      </c>
      <c r="C70" s="75" t="s">
        <v>3170</v>
      </c>
      <c r="E70" s="79" t="s">
        <v>3169</v>
      </c>
      <c r="F70" s="56"/>
      <c r="I70" s="56"/>
      <c r="J70" s="56"/>
      <c r="K70" s="56"/>
      <c r="P70" s="79"/>
      <c r="R70" s="61"/>
    </row>
    <row r="71" spans="1:18" x14ac:dyDescent="0.3">
      <c r="A71" s="74">
        <v>66</v>
      </c>
      <c r="B71" s="79" t="s">
        <v>325</v>
      </c>
      <c r="C71" s="75" t="s">
        <v>3170</v>
      </c>
      <c r="E71" s="79" t="s">
        <v>3169</v>
      </c>
      <c r="F71" s="56"/>
      <c r="I71" s="56"/>
      <c r="J71" s="56"/>
      <c r="K71" s="56"/>
      <c r="P71" s="79"/>
    </row>
    <row r="72" spans="1:18" x14ac:dyDescent="0.3">
      <c r="A72" s="74">
        <v>67</v>
      </c>
      <c r="B72" s="79" t="s">
        <v>60</v>
      </c>
      <c r="C72" s="75" t="s">
        <v>3170</v>
      </c>
      <c r="E72" s="79" t="s">
        <v>3169</v>
      </c>
      <c r="F72" s="56"/>
      <c r="I72" s="56"/>
      <c r="J72" s="56"/>
      <c r="K72" s="56"/>
      <c r="P72" s="79"/>
    </row>
    <row r="73" spans="1:18" x14ac:dyDescent="0.3">
      <c r="A73" s="74">
        <v>68</v>
      </c>
      <c r="B73" s="79" t="s">
        <v>1779</v>
      </c>
      <c r="C73" s="79" t="s">
        <v>3172</v>
      </c>
      <c r="E73" s="79" t="s">
        <v>3169</v>
      </c>
      <c r="F73" s="56"/>
      <c r="I73" s="56"/>
      <c r="J73" s="56"/>
      <c r="K73" s="56"/>
      <c r="P73" s="79"/>
    </row>
    <row r="74" spans="1:18" x14ac:dyDescent="0.3">
      <c r="A74" s="74">
        <v>69</v>
      </c>
      <c r="B74" s="79" t="s">
        <v>0</v>
      </c>
      <c r="C74" s="75" t="s">
        <v>3170</v>
      </c>
      <c r="E74" s="79" t="s">
        <v>3169</v>
      </c>
      <c r="F74" s="56"/>
      <c r="I74" s="56"/>
      <c r="J74" s="56"/>
      <c r="K74" s="56"/>
      <c r="P74" s="79"/>
    </row>
    <row r="75" spans="1:18" x14ac:dyDescent="0.3">
      <c r="A75" s="74">
        <v>70</v>
      </c>
      <c r="B75" s="79" t="s">
        <v>119</v>
      </c>
      <c r="C75" s="75" t="s">
        <v>3170</v>
      </c>
      <c r="E75" s="79" t="s">
        <v>3169</v>
      </c>
      <c r="F75" s="56"/>
      <c r="I75" s="56"/>
      <c r="J75" s="56"/>
      <c r="K75" s="56"/>
      <c r="P75" s="79"/>
    </row>
    <row r="76" spans="1:18" x14ac:dyDescent="0.3">
      <c r="A76" s="74">
        <v>71</v>
      </c>
      <c r="B76" s="79" t="s">
        <v>187</v>
      </c>
      <c r="C76" s="75" t="s">
        <v>3170</v>
      </c>
      <c r="E76" s="79" t="s">
        <v>3169</v>
      </c>
      <c r="F76" s="56"/>
      <c r="I76" s="56"/>
      <c r="J76" s="56"/>
      <c r="K76" s="56"/>
      <c r="P76" s="79"/>
    </row>
    <row r="77" spans="1:18" x14ac:dyDescent="0.3">
      <c r="A77" s="74">
        <v>72</v>
      </c>
      <c r="B77" s="79" t="s">
        <v>166</v>
      </c>
      <c r="C77" s="75" t="s">
        <v>3170</v>
      </c>
      <c r="E77" s="79" t="s">
        <v>3169</v>
      </c>
      <c r="F77" s="56"/>
      <c r="I77" s="56"/>
      <c r="J77" s="56"/>
      <c r="K77" s="56"/>
      <c r="P77" s="79"/>
    </row>
    <row r="78" spans="1:18" x14ac:dyDescent="0.3">
      <c r="A78" s="74">
        <v>73</v>
      </c>
      <c r="B78" s="79" t="s">
        <v>270</v>
      </c>
      <c r="C78" s="75" t="s">
        <v>3170</v>
      </c>
      <c r="E78" s="79" t="s">
        <v>3169</v>
      </c>
      <c r="F78" s="56"/>
      <c r="I78" s="56"/>
      <c r="J78" s="56"/>
      <c r="K78" s="56"/>
      <c r="P78" s="79"/>
    </row>
    <row r="79" spans="1:18" x14ac:dyDescent="0.3">
      <c r="A79" s="74">
        <v>74</v>
      </c>
      <c r="B79" s="79" t="s">
        <v>28</v>
      </c>
      <c r="C79" s="75" t="s">
        <v>3170</v>
      </c>
      <c r="E79" s="79" t="s">
        <v>3169</v>
      </c>
      <c r="F79" s="56"/>
      <c r="I79" s="56"/>
      <c r="J79" s="56"/>
      <c r="K79" s="56"/>
      <c r="P79" s="79"/>
    </row>
    <row r="80" spans="1:18" x14ac:dyDescent="0.3">
      <c r="A80" s="74">
        <v>75</v>
      </c>
      <c r="B80" s="79" t="s">
        <v>1795</v>
      </c>
      <c r="C80" s="79" t="s">
        <v>3172</v>
      </c>
      <c r="E80" s="79" t="s">
        <v>3169</v>
      </c>
      <c r="F80" s="56"/>
      <c r="I80" s="56"/>
      <c r="J80" s="56"/>
      <c r="K80" s="56"/>
      <c r="P80" s="79"/>
    </row>
    <row r="81" spans="1:24" x14ac:dyDescent="0.3">
      <c r="A81" s="74">
        <v>76</v>
      </c>
      <c r="B81" s="79" t="s">
        <v>1746</v>
      </c>
      <c r="C81" s="79" t="s">
        <v>3172</v>
      </c>
      <c r="D81" s="79"/>
      <c r="E81" s="79" t="s">
        <v>3169</v>
      </c>
      <c r="F81" s="56"/>
      <c r="I81" s="56"/>
      <c r="J81" s="56"/>
      <c r="K81" s="56"/>
      <c r="P81" s="79"/>
    </row>
    <row r="82" spans="1:24" x14ac:dyDescent="0.3">
      <c r="A82" s="74">
        <v>77</v>
      </c>
      <c r="B82" s="79" t="s">
        <v>244</v>
      </c>
      <c r="C82" s="75" t="s">
        <v>3170</v>
      </c>
      <c r="E82" s="79" t="s">
        <v>3169</v>
      </c>
      <c r="F82" s="56"/>
      <c r="I82" s="56"/>
      <c r="J82" s="56"/>
      <c r="K82" s="56"/>
      <c r="P82" s="79"/>
    </row>
    <row r="83" spans="1:24" x14ac:dyDescent="0.3">
      <c r="A83" s="74">
        <v>78</v>
      </c>
      <c r="B83" s="79" t="s">
        <v>183</v>
      </c>
      <c r="C83" s="75" t="s">
        <v>3170</v>
      </c>
      <c r="E83" s="79" t="s">
        <v>3169</v>
      </c>
      <c r="F83" s="56"/>
      <c r="I83" s="56"/>
      <c r="J83" s="56"/>
      <c r="K83" s="56"/>
      <c r="P83" s="79"/>
    </row>
    <row r="84" spans="1:24" x14ac:dyDescent="0.3">
      <c r="A84" s="74">
        <v>79</v>
      </c>
      <c r="B84" s="79" t="s">
        <v>188</v>
      </c>
      <c r="C84" s="75" t="s">
        <v>3170</v>
      </c>
      <c r="E84" s="79" t="s">
        <v>3169</v>
      </c>
      <c r="F84" s="56"/>
      <c r="I84" s="56"/>
      <c r="J84" s="56"/>
      <c r="K84" s="56"/>
      <c r="P84" s="79"/>
    </row>
    <row r="85" spans="1:24" x14ac:dyDescent="0.3">
      <c r="A85" s="74">
        <v>80</v>
      </c>
      <c r="B85" s="79" t="s">
        <v>77</v>
      </c>
      <c r="C85" s="75" t="s">
        <v>3170</v>
      </c>
      <c r="E85" s="79" t="s">
        <v>3169</v>
      </c>
      <c r="F85" s="56"/>
      <c r="I85" s="56"/>
      <c r="J85" s="56"/>
      <c r="K85" s="56"/>
      <c r="P85" s="79"/>
    </row>
    <row r="86" spans="1:24" x14ac:dyDescent="0.3">
      <c r="A86" s="74">
        <v>81</v>
      </c>
      <c r="B86" s="79" t="s">
        <v>385</v>
      </c>
      <c r="C86" s="75" t="s">
        <v>3170</v>
      </c>
      <c r="E86" s="79" t="s">
        <v>3169</v>
      </c>
      <c r="F86" s="56"/>
      <c r="I86" s="56"/>
      <c r="J86" s="56"/>
      <c r="K86" s="56"/>
      <c r="P86" s="79"/>
    </row>
    <row r="87" spans="1:24" x14ac:dyDescent="0.3">
      <c r="A87" s="74">
        <v>82</v>
      </c>
      <c r="B87" s="79" t="s">
        <v>14</v>
      </c>
      <c r="C87" s="75" t="s">
        <v>3170</v>
      </c>
      <c r="E87" s="79" t="s">
        <v>3169</v>
      </c>
      <c r="F87" s="56"/>
      <c r="I87" s="56"/>
      <c r="J87" s="56"/>
      <c r="K87" s="56"/>
      <c r="P87" s="79"/>
    </row>
    <row r="88" spans="1:24" x14ac:dyDescent="0.3">
      <c r="A88" s="74">
        <v>83</v>
      </c>
      <c r="B88" s="79" t="s">
        <v>208</v>
      </c>
      <c r="C88" s="75" t="s">
        <v>3170</v>
      </c>
      <c r="E88" s="79" t="s">
        <v>3169</v>
      </c>
      <c r="F88" s="56"/>
      <c r="I88" s="56"/>
      <c r="J88" s="56"/>
      <c r="K88" s="56"/>
      <c r="P88" s="79"/>
    </row>
    <row r="89" spans="1:24" x14ac:dyDescent="0.3">
      <c r="A89" s="74">
        <v>84</v>
      </c>
      <c r="B89" s="79" t="s">
        <v>70</v>
      </c>
      <c r="C89" s="75" t="s">
        <v>3170</v>
      </c>
      <c r="E89" s="79" t="s">
        <v>3169</v>
      </c>
      <c r="F89" s="56"/>
      <c r="I89" s="56"/>
      <c r="J89" s="56"/>
      <c r="K89" s="56"/>
      <c r="P89" s="79"/>
    </row>
    <row r="90" spans="1:24" x14ac:dyDescent="0.3">
      <c r="A90" s="74">
        <v>85</v>
      </c>
      <c r="B90" s="79" t="s">
        <v>129</v>
      </c>
      <c r="C90" s="75" t="s">
        <v>3170</v>
      </c>
      <c r="E90" s="79" t="s">
        <v>3169</v>
      </c>
      <c r="F90" s="56"/>
      <c r="I90" s="56"/>
      <c r="J90" s="56"/>
      <c r="K90" s="56"/>
      <c r="P90" s="79"/>
      <c r="X90" s="61"/>
    </row>
    <row r="91" spans="1:24" x14ac:dyDescent="0.3">
      <c r="A91" s="74">
        <v>86</v>
      </c>
      <c r="B91" s="79" t="s">
        <v>305</v>
      </c>
      <c r="C91" s="75" t="s">
        <v>3170</v>
      </c>
      <c r="E91" s="79" t="s">
        <v>3169</v>
      </c>
      <c r="F91" s="56"/>
      <c r="I91" s="56"/>
      <c r="J91" s="56"/>
      <c r="K91" s="56"/>
      <c r="P91" s="79"/>
    </row>
    <row r="92" spans="1:24" x14ac:dyDescent="0.3">
      <c r="A92" s="74">
        <v>87</v>
      </c>
      <c r="B92" s="79" t="s">
        <v>230</v>
      </c>
      <c r="C92" s="75" t="s">
        <v>3170</v>
      </c>
      <c r="E92" s="79" t="s">
        <v>3169</v>
      </c>
      <c r="F92" s="56"/>
      <c r="I92" s="56"/>
      <c r="J92" s="56"/>
      <c r="K92" s="56"/>
      <c r="P92" s="79"/>
    </row>
    <row r="93" spans="1:24" x14ac:dyDescent="0.3">
      <c r="A93" s="74">
        <v>88</v>
      </c>
      <c r="B93" s="79" t="s">
        <v>1783</v>
      </c>
      <c r="C93" s="79" t="s">
        <v>3172</v>
      </c>
      <c r="E93" s="79" t="s">
        <v>3169</v>
      </c>
      <c r="F93" s="56"/>
      <c r="I93" s="56"/>
      <c r="J93" s="56"/>
      <c r="K93" s="56"/>
      <c r="P93" s="79"/>
    </row>
    <row r="94" spans="1:24" x14ac:dyDescent="0.3">
      <c r="A94" s="74">
        <v>89</v>
      </c>
      <c r="B94" s="79" t="s">
        <v>204</v>
      </c>
      <c r="C94" s="75" t="s">
        <v>3170</v>
      </c>
      <c r="E94" s="79" t="s">
        <v>3169</v>
      </c>
      <c r="F94" s="56"/>
      <c r="I94" s="56"/>
      <c r="J94" s="56"/>
      <c r="K94" s="56"/>
      <c r="P94" s="79"/>
    </row>
    <row r="95" spans="1:24" x14ac:dyDescent="0.3">
      <c r="A95" s="74">
        <v>90</v>
      </c>
      <c r="B95" s="79" t="s">
        <v>410</v>
      </c>
      <c r="C95" s="75" t="s">
        <v>3170</v>
      </c>
      <c r="E95" s="79" t="s">
        <v>3169</v>
      </c>
      <c r="F95" s="56"/>
      <c r="I95" s="56"/>
      <c r="J95" s="56"/>
      <c r="K95" s="56"/>
      <c r="P95" s="79"/>
    </row>
    <row r="96" spans="1:24" x14ac:dyDescent="0.3">
      <c r="A96" s="74">
        <v>91</v>
      </c>
      <c r="B96" s="79" t="s">
        <v>246</v>
      </c>
      <c r="C96" s="75" t="s">
        <v>3170</v>
      </c>
      <c r="E96" s="79" t="s">
        <v>3169</v>
      </c>
      <c r="F96" s="56"/>
      <c r="I96" s="56"/>
      <c r="J96" s="56"/>
      <c r="K96" s="56"/>
      <c r="P96" s="79"/>
    </row>
    <row r="97" spans="1:16" x14ac:dyDescent="0.3">
      <c r="A97" s="74">
        <v>92</v>
      </c>
      <c r="B97" s="79" t="s">
        <v>103</v>
      </c>
      <c r="C97" s="75" t="s">
        <v>3170</v>
      </c>
      <c r="E97" s="79" t="s">
        <v>3169</v>
      </c>
      <c r="F97" s="56"/>
      <c r="I97" s="56"/>
      <c r="J97" s="56"/>
      <c r="K97" s="56"/>
      <c r="P97" s="79"/>
    </row>
    <row r="98" spans="1:16" x14ac:dyDescent="0.3">
      <c r="A98" s="74">
        <v>93</v>
      </c>
      <c r="B98" s="79" t="s">
        <v>1772</v>
      </c>
      <c r="C98" s="79" t="s">
        <v>3172</v>
      </c>
      <c r="E98" s="79" t="s">
        <v>3169</v>
      </c>
      <c r="F98" s="56"/>
      <c r="I98" s="56"/>
      <c r="J98" s="56"/>
      <c r="K98" s="56"/>
      <c r="P98" s="79"/>
    </row>
    <row r="99" spans="1:16" x14ac:dyDescent="0.3">
      <c r="A99" s="74">
        <v>94</v>
      </c>
      <c r="B99" s="79" t="s">
        <v>192</v>
      </c>
      <c r="C99" s="75" t="s">
        <v>3170</v>
      </c>
      <c r="E99" s="79" t="s">
        <v>3169</v>
      </c>
      <c r="F99" s="56"/>
      <c r="I99" s="56"/>
      <c r="J99" s="56"/>
      <c r="K99" s="56"/>
      <c r="P99" s="79"/>
    </row>
    <row r="100" spans="1:16" x14ac:dyDescent="0.3">
      <c r="A100" s="74">
        <v>95</v>
      </c>
      <c r="B100" s="48" t="s">
        <v>2884</v>
      </c>
      <c r="C100" s="79" t="s">
        <v>3172</v>
      </c>
      <c r="D100" s="48"/>
      <c r="E100" s="79" t="s">
        <v>3169</v>
      </c>
      <c r="F100" s="56"/>
      <c r="I100" s="56"/>
      <c r="J100" s="56"/>
      <c r="K100" s="56"/>
    </row>
    <row r="101" spans="1:16" x14ac:dyDescent="0.3">
      <c r="A101" s="74">
        <v>96</v>
      </c>
      <c r="B101" s="79" t="s">
        <v>50</v>
      </c>
      <c r="C101" s="75" t="s">
        <v>3170</v>
      </c>
      <c r="E101" s="79" t="s">
        <v>3169</v>
      </c>
      <c r="F101" s="56"/>
      <c r="I101" s="56"/>
      <c r="J101" s="56"/>
      <c r="K101" s="56"/>
      <c r="P101" s="79"/>
    </row>
    <row r="102" spans="1:16" x14ac:dyDescent="0.3">
      <c r="A102" s="74">
        <v>97</v>
      </c>
      <c r="B102" s="79" t="s">
        <v>1728</v>
      </c>
      <c r="C102" s="79" t="s">
        <v>3172</v>
      </c>
      <c r="E102" s="79" t="s">
        <v>3169</v>
      </c>
      <c r="F102" s="56"/>
      <c r="I102" s="56"/>
      <c r="J102" s="56"/>
      <c r="K102" s="56"/>
      <c r="P102" s="79"/>
    </row>
    <row r="103" spans="1:16" x14ac:dyDescent="0.3">
      <c r="A103" s="74">
        <v>98</v>
      </c>
      <c r="B103" s="79" t="s">
        <v>255</v>
      </c>
      <c r="C103" s="75" t="s">
        <v>3170</v>
      </c>
      <c r="E103" s="79" t="s">
        <v>3169</v>
      </c>
      <c r="F103" s="56"/>
      <c r="I103" s="56"/>
      <c r="J103" s="56"/>
      <c r="K103" s="56"/>
      <c r="P103" s="79"/>
    </row>
    <row r="104" spans="1:16" x14ac:dyDescent="0.3">
      <c r="A104" s="74">
        <v>99</v>
      </c>
      <c r="B104" s="79" t="s">
        <v>74</v>
      </c>
      <c r="C104" s="75" t="s">
        <v>3170</v>
      </c>
      <c r="E104" s="79" t="s">
        <v>3169</v>
      </c>
      <c r="F104" s="56"/>
      <c r="I104" s="56"/>
      <c r="J104" s="56"/>
      <c r="K104" s="56"/>
      <c r="P104" s="79"/>
    </row>
    <row r="105" spans="1:16" x14ac:dyDescent="0.3">
      <c r="A105" s="74">
        <v>100</v>
      </c>
      <c r="B105" s="79" t="s">
        <v>415</v>
      </c>
      <c r="C105" s="75" t="s">
        <v>3170</v>
      </c>
      <c r="E105" s="79" t="s">
        <v>3169</v>
      </c>
      <c r="F105" s="56"/>
      <c r="I105" s="56"/>
      <c r="J105" s="56"/>
      <c r="K105" s="56"/>
      <c r="P105" s="79"/>
    </row>
    <row r="106" spans="1:16" x14ac:dyDescent="0.3">
      <c r="A106" s="74">
        <v>101</v>
      </c>
      <c r="B106" s="79" t="s">
        <v>260</v>
      </c>
      <c r="C106" s="75" t="s">
        <v>3170</v>
      </c>
      <c r="E106" s="79" t="s">
        <v>3169</v>
      </c>
      <c r="F106" s="56"/>
      <c r="I106" s="56"/>
      <c r="J106" s="56"/>
      <c r="K106" s="56"/>
      <c r="P106" s="79"/>
    </row>
    <row r="107" spans="1:16" x14ac:dyDescent="0.3">
      <c r="A107" s="74">
        <v>102</v>
      </c>
      <c r="B107" s="79" t="s">
        <v>1730</v>
      </c>
      <c r="C107" s="79" t="s">
        <v>3172</v>
      </c>
      <c r="E107" s="79" t="s">
        <v>3169</v>
      </c>
      <c r="F107" s="56"/>
      <c r="I107" s="56"/>
      <c r="J107" s="56"/>
      <c r="K107" s="56"/>
      <c r="P107" s="79"/>
    </row>
    <row r="108" spans="1:16" x14ac:dyDescent="0.3">
      <c r="A108" s="74">
        <v>103</v>
      </c>
      <c r="B108" s="79" t="s">
        <v>117</v>
      </c>
      <c r="C108" s="75" t="s">
        <v>3170</v>
      </c>
      <c r="E108" s="79" t="s">
        <v>3169</v>
      </c>
      <c r="F108" s="56"/>
      <c r="I108" s="56"/>
      <c r="J108" s="56"/>
      <c r="K108" s="56"/>
      <c r="P108" s="79"/>
    </row>
    <row r="109" spans="1:16" x14ac:dyDescent="0.3">
      <c r="A109" s="74">
        <v>104</v>
      </c>
      <c r="B109" s="79" t="s">
        <v>373</v>
      </c>
      <c r="C109" s="75" t="s">
        <v>3170</v>
      </c>
      <c r="E109" s="79" t="s">
        <v>3169</v>
      </c>
      <c r="F109" s="56"/>
      <c r="I109" s="56"/>
      <c r="J109" s="56"/>
      <c r="K109" s="56"/>
      <c r="P109" s="79"/>
    </row>
    <row r="110" spans="1:16" x14ac:dyDescent="0.3">
      <c r="A110" s="74">
        <v>105</v>
      </c>
      <c r="B110" s="79" t="s">
        <v>367</v>
      </c>
      <c r="C110" s="75" t="s">
        <v>3170</v>
      </c>
      <c r="E110" s="79" t="s">
        <v>3169</v>
      </c>
      <c r="F110" s="56"/>
      <c r="I110" s="56"/>
      <c r="J110" s="56"/>
      <c r="K110" s="56"/>
      <c r="P110" s="79"/>
    </row>
    <row r="111" spans="1:16" x14ac:dyDescent="0.3">
      <c r="A111" s="74">
        <v>106</v>
      </c>
      <c r="B111" s="79" t="s">
        <v>330</v>
      </c>
      <c r="C111" s="75" t="s">
        <v>3170</v>
      </c>
      <c r="E111" s="79" t="s">
        <v>3169</v>
      </c>
      <c r="F111" s="56"/>
      <c r="I111" s="56"/>
      <c r="J111" s="56"/>
      <c r="K111" s="56"/>
      <c r="P111" s="79"/>
    </row>
    <row r="112" spans="1:16" x14ac:dyDescent="0.3">
      <c r="A112" s="74">
        <v>107</v>
      </c>
      <c r="B112" s="79" t="s">
        <v>123</v>
      </c>
      <c r="C112" s="75" t="s">
        <v>3170</v>
      </c>
      <c r="E112" s="79" t="s">
        <v>3169</v>
      </c>
      <c r="F112" s="56"/>
      <c r="I112" s="56"/>
      <c r="J112" s="56"/>
      <c r="K112" s="56"/>
      <c r="P112" s="79"/>
    </row>
    <row r="113" spans="1:16" x14ac:dyDescent="0.3">
      <c r="A113" s="74">
        <v>108</v>
      </c>
      <c r="B113" s="79" t="s">
        <v>66</v>
      </c>
      <c r="C113" s="75" t="s">
        <v>3170</v>
      </c>
      <c r="E113" s="79" t="s">
        <v>3169</v>
      </c>
      <c r="F113" s="56"/>
      <c r="I113" s="56"/>
      <c r="J113" s="56"/>
      <c r="K113" s="56"/>
      <c r="P113" s="79"/>
    </row>
    <row r="114" spans="1:16" x14ac:dyDescent="0.3">
      <c r="A114" s="74">
        <v>109</v>
      </c>
      <c r="B114" s="79" t="s">
        <v>319</v>
      </c>
      <c r="C114" s="75" t="s">
        <v>3170</v>
      </c>
      <c r="E114" s="79" t="s">
        <v>3169</v>
      </c>
      <c r="F114" s="56"/>
      <c r="I114" s="56"/>
      <c r="J114" s="56"/>
      <c r="K114" s="56"/>
      <c r="P114" s="79"/>
    </row>
    <row r="115" spans="1:16" x14ac:dyDescent="0.3">
      <c r="A115" s="74">
        <v>110</v>
      </c>
      <c r="B115" s="79" t="s">
        <v>116</v>
      </c>
      <c r="C115" s="75" t="s">
        <v>3170</v>
      </c>
      <c r="E115" s="79" t="s">
        <v>3169</v>
      </c>
      <c r="F115" s="56"/>
      <c r="I115" s="56"/>
      <c r="J115" s="56"/>
      <c r="K115" s="56"/>
      <c r="P115" s="79"/>
    </row>
    <row r="116" spans="1:16" x14ac:dyDescent="0.3">
      <c r="A116" s="74">
        <v>111</v>
      </c>
      <c r="B116" s="79" t="s">
        <v>94</v>
      </c>
      <c r="C116" s="75" t="s">
        <v>3170</v>
      </c>
      <c r="E116" s="79" t="s">
        <v>3169</v>
      </c>
      <c r="F116" s="56"/>
      <c r="I116" s="56"/>
      <c r="J116" s="56"/>
      <c r="K116" s="56"/>
      <c r="P116" s="79"/>
    </row>
    <row r="117" spans="1:16" x14ac:dyDescent="0.3">
      <c r="A117" s="74">
        <v>112</v>
      </c>
      <c r="B117" s="79" t="s">
        <v>380</v>
      </c>
      <c r="C117" s="75" t="s">
        <v>3170</v>
      </c>
      <c r="E117" s="79" t="s">
        <v>3169</v>
      </c>
      <c r="F117" s="56"/>
      <c r="I117" s="56"/>
      <c r="J117" s="56"/>
      <c r="K117" s="56"/>
      <c r="P117" s="79"/>
    </row>
    <row r="118" spans="1:16" x14ac:dyDescent="0.3">
      <c r="A118" s="74">
        <v>113</v>
      </c>
      <c r="B118" s="79" t="s">
        <v>184</v>
      </c>
      <c r="C118" s="75" t="s">
        <v>3170</v>
      </c>
      <c r="E118" s="79" t="s">
        <v>3169</v>
      </c>
      <c r="F118" s="56"/>
      <c r="I118" s="56"/>
      <c r="J118" s="56"/>
      <c r="K118" s="56"/>
      <c r="P118" s="79"/>
    </row>
    <row r="119" spans="1:16" x14ac:dyDescent="0.3">
      <c r="A119" s="74">
        <v>114</v>
      </c>
      <c r="B119" s="79" t="s">
        <v>277</v>
      </c>
      <c r="C119" s="75" t="s">
        <v>3170</v>
      </c>
      <c r="E119" s="79" t="s">
        <v>3169</v>
      </c>
      <c r="F119" s="56"/>
      <c r="I119" s="56"/>
      <c r="J119" s="56"/>
      <c r="K119" s="56"/>
      <c r="P119" s="79"/>
    </row>
    <row r="120" spans="1:16" x14ac:dyDescent="0.3">
      <c r="A120" s="74">
        <v>115</v>
      </c>
      <c r="B120" s="79" t="s">
        <v>398</v>
      </c>
      <c r="C120" s="75" t="s">
        <v>3170</v>
      </c>
      <c r="E120" s="79" t="s">
        <v>3169</v>
      </c>
      <c r="F120" s="56"/>
      <c r="I120" s="56"/>
      <c r="J120" s="56"/>
      <c r="K120" s="56"/>
      <c r="P120" s="79"/>
    </row>
    <row r="121" spans="1:16" x14ac:dyDescent="0.3">
      <c r="A121" s="74">
        <v>116</v>
      </c>
      <c r="B121" s="79" t="s">
        <v>341</v>
      </c>
      <c r="C121" s="75" t="s">
        <v>3170</v>
      </c>
      <c r="E121" s="79" t="s">
        <v>3169</v>
      </c>
      <c r="F121" s="56"/>
      <c r="I121" s="56"/>
      <c r="J121" s="56"/>
      <c r="K121" s="56"/>
      <c r="P121" s="79"/>
    </row>
    <row r="122" spans="1:16" x14ac:dyDescent="0.3">
      <c r="A122" s="74">
        <v>117</v>
      </c>
      <c r="B122" s="79" t="s">
        <v>89</v>
      </c>
      <c r="C122" s="75" t="s">
        <v>3170</v>
      </c>
      <c r="E122" s="79" t="s">
        <v>3169</v>
      </c>
      <c r="F122" s="56"/>
      <c r="I122" s="56"/>
      <c r="J122" s="56"/>
      <c r="K122" s="56"/>
      <c r="P122" s="79"/>
    </row>
    <row r="123" spans="1:16" x14ac:dyDescent="0.3">
      <c r="A123" s="74">
        <v>118</v>
      </c>
      <c r="B123" s="79" t="s">
        <v>100</v>
      </c>
      <c r="C123" s="75" t="s">
        <v>3170</v>
      </c>
      <c r="E123" s="79" t="s">
        <v>3169</v>
      </c>
      <c r="F123" s="56"/>
      <c r="I123" s="56"/>
      <c r="J123" s="56"/>
      <c r="K123" s="56"/>
      <c r="P123" s="79"/>
    </row>
    <row r="124" spans="1:16" x14ac:dyDescent="0.3">
      <c r="A124" s="74">
        <v>119</v>
      </c>
      <c r="B124" s="79" t="s">
        <v>372</v>
      </c>
      <c r="C124" s="75" t="s">
        <v>3170</v>
      </c>
      <c r="E124" s="79" t="s">
        <v>3169</v>
      </c>
      <c r="F124" s="56"/>
      <c r="I124" s="56"/>
      <c r="J124" s="56"/>
      <c r="K124" s="56"/>
      <c r="P124" s="79"/>
    </row>
    <row r="125" spans="1:16" x14ac:dyDescent="0.3">
      <c r="A125" s="74">
        <v>120</v>
      </c>
      <c r="B125" s="79" t="s">
        <v>219</v>
      </c>
      <c r="C125" s="75" t="s">
        <v>3170</v>
      </c>
      <c r="E125" s="79" t="s">
        <v>3169</v>
      </c>
      <c r="F125" s="56"/>
      <c r="I125" s="56"/>
      <c r="J125" s="56"/>
      <c r="K125" s="56"/>
      <c r="P125" s="79"/>
    </row>
    <row r="126" spans="1:16" x14ac:dyDescent="0.3">
      <c r="A126" s="74">
        <v>121</v>
      </c>
      <c r="B126" s="79" t="s">
        <v>294</v>
      </c>
      <c r="C126" s="75" t="s">
        <v>3170</v>
      </c>
      <c r="E126" s="79" t="s">
        <v>3169</v>
      </c>
      <c r="F126" s="56"/>
      <c r="I126" s="56"/>
      <c r="J126" s="56"/>
      <c r="K126" s="56"/>
      <c r="P126" s="79"/>
    </row>
    <row r="127" spans="1:16" x14ac:dyDescent="0.3">
      <c r="A127" s="74">
        <v>122</v>
      </c>
      <c r="B127" s="79" t="s">
        <v>328</v>
      </c>
      <c r="C127" s="75" t="s">
        <v>3170</v>
      </c>
      <c r="E127" s="79" t="s">
        <v>3169</v>
      </c>
      <c r="F127" s="56"/>
      <c r="I127" s="56"/>
      <c r="J127" s="56"/>
      <c r="K127" s="56"/>
      <c r="P127" s="79"/>
    </row>
    <row r="128" spans="1:16" x14ac:dyDescent="0.3">
      <c r="A128" s="74">
        <v>123</v>
      </c>
      <c r="B128" s="79" t="s">
        <v>323</v>
      </c>
      <c r="C128" s="75" t="s">
        <v>3170</v>
      </c>
      <c r="E128" s="79" t="s">
        <v>3169</v>
      </c>
      <c r="F128" s="56"/>
      <c r="G128" s="56"/>
      <c r="H128" s="56"/>
      <c r="I128" s="56"/>
      <c r="J128" s="56"/>
      <c r="P128" s="79"/>
    </row>
    <row r="129" spans="1:28" x14ac:dyDescent="0.3">
      <c r="A129" s="74">
        <v>124</v>
      </c>
      <c r="B129" s="79" t="s">
        <v>160</v>
      </c>
      <c r="C129" s="75" t="s">
        <v>3170</v>
      </c>
      <c r="E129" s="79" t="s">
        <v>3169</v>
      </c>
      <c r="F129" s="56"/>
      <c r="I129" s="56"/>
      <c r="J129" s="56"/>
      <c r="K129" s="56"/>
      <c r="P129" s="79"/>
    </row>
    <row r="130" spans="1:28" x14ac:dyDescent="0.3">
      <c r="A130" s="74">
        <v>125</v>
      </c>
      <c r="B130" s="79" t="s">
        <v>1737</v>
      </c>
      <c r="C130" s="79" t="s">
        <v>3172</v>
      </c>
      <c r="E130" s="79" t="s">
        <v>3169</v>
      </c>
      <c r="F130" s="56"/>
      <c r="I130" s="56"/>
      <c r="J130" s="56"/>
      <c r="K130" s="56"/>
      <c r="P130" s="79"/>
    </row>
    <row r="131" spans="1:28" x14ac:dyDescent="0.3">
      <c r="A131" s="74">
        <v>126</v>
      </c>
      <c r="B131" s="79" t="s">
        <v>46</v>
      </c>
      <c r="C131" s="75" t="s">
        <v>3170</v>
      </c>
      <c r="E131" s="79" t="s">
        <v>3169</v>
      </c>
      <c r="F131" s="56"/>
      <c r="I131" s="56"/>
      <c r="J131" s="56"/>
      <c r="K131" s="56"/>
      <c r="P131" s="79"/>
    </row>
    <row r="132" spans="1:28" x14ac:dyDescent="0.3">
      <c r="A132" s="74">
        <v>127</v>
      </c>
      <c r="B132" s="79" t="s">
        <v>182</v>
      </c>
      <c r="C132" s="75" t="s">
        <v>3170</v>
      </c>
      <c r="E132" s="79" t="s">
        <v>3169</v>
      </c>
      <c r="F132" s="56"/>
      <c r="I132" s="56"/>
      <c r="J132" s="56"/>
      <c r="K132" s="56"/>
      <c r="P132" s="79"/>
      <c r="T132" s="61"/>
    </row>
    <row r="133" spans="1:28" x14ac:dyDescent="0.3">
      <c r="A133" s="74">
        <v>128</v>
      </c>
      <c r="B133" s="79" t="s">
        <v>302</v>
      </c>
      <c r="C133" s="75" t="s">
        <v>3170</v>
      </c>
      <c r="E133" s="79" t="s">
        <v>3169</v>
      </c>
      <c r="F133" s="56"/>
      <c r="I133" s="56"/>
      <c r="J133" s="56"/>
      <c r="K133" s="56"/>
      <c r="P133" s="79"/>
    </row>
    <row r="134" spans="1:28" x14ac:dyDescent="0.3">
      <c r="A134" s="74">
        <v>129</v>
      </c>
      <c r="B134" s="79" t="s">
        <v>1743</v>
      </c>
      <c r="C134" s="79" t="s">
        <v>3172</v>
      </c>
      <c r="E134" s="79" t="s">
        <v>3169</v>
      </c>
      <c r="F134" s="56"/>
      <c r="I134" s="56"/>
      <c r="J134" s="56"/>
      <c r="K134" s="56"/>
      <c r="P134" s="79"/>
    </row>
    <row r="135" spans="1:28" x14ac:dyDescent="0.3">
      <c r="A135" s="74">
        <v>130</v>
      </c>
      <c r="B135" s="79" t="s">
        <v>276</v>
      </c>
      <c r="C135" s="75" t="s">
        <v>3170</v>
      </c>
      <c r="E135" s="79" t="s">
        <v>3169</v>
      </c>
      <c r="F135" s="56"/>
      <c r="I135" s="56"/>
      <c r="J135" s="56"/>
      <c r="K135" s="56"/>
      <c r="P135" s="79"/>
    </row>
    <row r="136" spans="1:28" x14ac:dyDescent="0.3">
      <c r="A136" s="74">
        <v>131</v>
      </c>
      <c r="B136" s="79" t="s">
        <v>178</v>
      </c>
      <c r="C136" s="75" t="s">
        <v>3170</v>
      </c>
      <c r="E136" s="79" t="s">
        <v>3169</v>
      </c>
      <c r="F136" s="56"/>
      <c r="I136" s="56"/>
      <c r="J136" s="56"/>
      <c r="K136" s="56"/>
      <c r="P136" s="79"/>
    </row>
    <row r="137" spans="1:28" x14ac:dyDescent="0.3">
      <c r="A137" s="74">
        <v>132</v>
      </c>
      <c r="B137" s="79" t="s">
        <v>406</v>
      </c>
      <c r="C137" s="75" t="s">
        <v>3170</v>
      </c>
      <c r="E137" s="79" t="s">
        <v>3169</v>
      </c>
      <c r="F137" s="56"/>
      <c r="I137" s="56"/>
      <c r="J137" s="56"/>
      <c r="K137" s="56"/>
      <c r="P137" s="79"/>
    </row>
    <row r="138" spans="1:28" x14ac:dyDescent="0.3">
      <c r="A138" s="74">
        <v>133</v>
      </c>
      <c r="B138" s="79" t="s">
        <v>58</v>
      </c>
      <c r="C138" s="75" t="s">
        <v>3170</v>
      </c>
      <c r="E138" s="79" t="s">
        <v>3169</v>
      </c>
      <c r="F138" s="56"/>
      <c r="I138" s="56"/>
      <c r="J138" s="56"/>
      <c r="K138" s="56"/>
      <c r="P138" s="79"/>
    </row>
    <row r="139" spans="1:28" x14ac:dyDescent="0.3">
      <c r="A139" s="74">
        <v>134</v>
      </c>
      <c r="B139" s="79" t="s">
        <v>109</v>
      </c>
      <c r="C139" s="75" t="s">
        <v>3170</v>
      </c>
      <c r="E139" s="79" t="s">
        <v>3169</v>
      </c>
      <c r="F139" s="56"/>
      <c r="I139" s="56"/>
      <c r="J139" s="56"/>
      <c r="K139" s="56"/>
      <c r="P139" s="79"/>
    </row>
    <row r="140" spans="1:28" x14ac:dyDescent="0.3">
      <c r="A140" s="74">
        <v>135</v>
      </c>
      <c r="B140" s="79" t="s">
        <v>377</v>
      </c>
      <c r="C140" s="75" t="s">
        <v>3170</v>
      </c>
      <c r="E140" s="79" t="s">
        <v>3169</v>
      </c>
      <c r="F140" s="56"/>
      <c r="I140" s="56"/>
      <c r="J140" s="56"/>
      <c r="K140" s="56"/>
      <c r="P140" s="79"/>
    </row>
    <row r="141" spans="1:28" x14ac:dyDescent="0.3">
      <c r="A141" s="74">
        <v>136</v>
      </c>
      <c r="B141" s="79" t="s">
        <v>1782</v>
      </c>
      <c r="C141" s="79" t="s">
        <v>3172</v>
      </c>
      <c r="E141" s="79" t="s">
        <v>3169</v>
      </c>
      <c r="F141" s="56"/>
      <c r="I141" s="56"/>
      <c r="J141" s="56"/>
      <c r="K141" s="56"/>
      <c r="P141" s="79"/>
    </row>
    <row r="142" spans="1:28" x14ac:dyDescent="0.3">
      <c r="A142" s="74">
        <v>137</v>
      </c>
      <c r="B142" s="48" t="s">
        <v>1848</v>
      </c>
      <c r="C142" s="79" t="s">
        <v>3172</v>
      </c>
      <c r="D142" s="48"/>
      <c r="E142" s="79" t="s">
        <v>3169</v>
      </c>
      <c r="F142" s="56"/>
      <c r="I142" s="56"/>
      <c r="J142" s="56"/>
      <c r="K142" s="56"/>
    </row>
    <row r="143" spans="1:28" x14ac:dyDescent="0.3">
      <c r="A143" s="74">
        <v>138</v>
      </c>
      <c r="B143" s="79" t="s">
        <v>1800</v>
      </c>
      <c r="C143" s="79" t="s">
        <v>3172</v>
      </c>
      <c r="E143" s="79" t="s">
        <v>3169</v>
      </c>
      <c r="F143" s="56"/>
      <c r="I143" s="56"/>
      <c r="J143" s="56"/>
      <c r="K143" s="56"/>
      <c r="P143" s="79"/>
      <c r="AB143" s="61"/>
    </row>
    <row r="144" spans="1:28" x14ac:dyDescent="0.3">
      <c r="A144" s="74">
        <v>139</v>
      </c>
      <c r="B144" s="79" t="s">
        <v>169</v>
      </c>
      <c r="C144" s="75" t="s">
        <v>3170</v>
      </c>
      <c r="E144" s="79" t="s">
        <v>3169</v>
      </c>
      <c r="F144" s="56"/>
      <c r="I144" s="56"/>
      <c r="J144" s="56"/>
      <c r="K144" s="56"/>
      <c r="P144" s="79"/>
    </row>
    <row r="145" spans="1:16" x14ac:dyDescent="0.3">
      <c r="A145" s="74">
        <v>140</v>
      </c>
      <c r="B145" s="79" t="s">
        <v>262</v>
      </c>
      <c r="C145" s="75" t="s">
        <v>3170</v>
      </c>
      <c r="E145" s="79" t="s">
        <v>3169</v>
      </c>
      <c r="F145" s="56"/>
      <c r="I145" s="56"/>
      <c r="J145" s="56"/>
      <c r="K145" s="56"/>
      <c r="P145" s="79"/>
    </row>
    <row r="146" spans="1:16" x14ac:dyDescent="0.3">
      <c r="A146" s="74">
        <v>141</v>
      </c>
      <c r="B146" s="79" t="s">
        <v>287</v>
      </c>
      <c r="C146" s="75" t="s">
        <v>3170</v>
      </c>
      <c r="E146" s="79" t="s">
        <v>3169</v>
      </c>
      <c r="F146" s="56"/>
      <c r="I146" s="56"/>
      <c r="J146" s="56"/>
      <c r="K146" s="56"/>
      <c r="P146" s="79"/>
    </row>
    <row r="147" spans="1:16" x14ac:dyDescent="0.3">
      <c r="A147" s="74">
        <v>142</v>
      </c>
      <c r="B147" s="79" t="s">
        <v>61</v>
      </c>
      <c r="C147" s="75" t="s">
        <v>3170</v>
      </c>
      <c r="E147" s="79" t="s">
        <v>3169</v>
      </c>
      <c r="F147" s="56"/>
      <c r="I147" s="56"/>
      <c r="J147" s="56"/>
      <c r="K147" s="56"/>
      <c r="P147" s="79"/>
    </row>
    <row r="148" spans="1:16" x14ac:dyDescent="0.3">
      <c r="A148" s="74">
        <v>143</v>
      </c>
      <c r="B148" s="79" t="s">
        <v>101</v>
      </c>
      <c r="C148" s="75" t="s">
        <v>3170</v>
      </c>
      <c r="E148" s="79" t="s">
        <v>3169</v>
      </c>
      <c r="F148" s="56"/>
      <c r="I148" s="56"/>
      <c r="J148" s="56"/>
      <c r="K148" s="56"/>
      <c r="P148" s="79"/>
    </row>
    <row r="149" spans="1:16" x14ac:dyDescent="0.3">
      <c r="A149" s="74">
        <v>144</v>
      </c>
      <c r="B149" s="48" t="s">
        <v>2885</v>
      </c>
      <c r="C149" s="79" t="s">
        <v>3172</v>
      </c>
      <c r="D149" s="48"/>
      <c r="E149" s="79" t="s">
        <v>3169</v>
      </c>
      <c r="F149" s="56"/>
      <c r="I149" s="56"/>
      <c r="J149" s="56"/>
      <c r="K149" s="56"/>
    </row>
    <row r="150" spans="1:16" x14ac:dyDescent="0.3">
      <c r="A150" s="74">
        <v>145</v>
      </c>
      <c r="B150" s="79" t="s">
        <v>1718</v>
      </c>
      <c r="C150" s="75" t="s">
        <v>3170</v>
      </c>
      <c r="E150" s="79" t="s">
        <v>3169</v>
      </c>
      <c r="F150" s="56"/>
      <c r="I150" s="56"/>
      <c r="J150" s="56"/>
      <c r="K150" s="56"/>
      <c r="P150" s="79"/>
    </row>
    <row r="151" spans="1:16" x14ac:dyDescent="0.3">
      <c r="A151" s="74">
        <v>146</v>
      </c>
      <c r="B151" s="79" t="s">
        <v>301</v>
      </c>
      <c r="C151" s="75" t="s">
        <v>3170</v>
      </c>
      <c r="E151" s="79" t="s">
        <v>3169</v>
      </c>
      <c r="F151" s="56"/>
      <c r="P151" s="79"/>
    </row>
    <row r="152" spans="1:16" x14ac:dyDescent="0.3">
      <c r="A152" s="74">
        <v>147</v>
      </c>
      <c r="B152" s="79" t="s">
        <v>91</v>
      </c>
      <c r="C152" s="75" t="s">
        <v>3170</v>
      </c>
      <c r="E152" s="79" t="s">
        <v>3169</v>
      </c>
      <c r="F152" s="56"/>
      <c r="P152" s="79"/>
    </row>
    <row r="153" spans="1:16" x14ac:dyDescent="0.3">
      <c r="A153" s="74">
        <v>148</v>
      </c>
      <c r="B153" s="79" t="s">
        <v>98</v>
      </c>
      <c r="C153" s="75" t="s">
        <v>3170</v>
      </c>
      <c r="E153" s="79" t="s">
        <v>3169</v>
      </c>
      <c r="F153" s="56"/>
      <c r="P153" s="79"/>
    </row>
    <row r="154" spans="1:16" x14ac:dyDescent="0.3">
      <c r="A154" s="74">
        <v>149</v>
      </c>
      <c r="B154" s="79" t="s">
        <v>214</v>
      </c>
      <c r="C154" s="75" t="s">
        <v>3170</v>
      </c>
      <c r="E154" s="79" t="s">
        <v>3169</v>
      </c>
      <c r="F154" s="56"/>
      <c r="G154" s="56"/>
      <c r="H154" s="56"/>
      <c r="P154" s="79"/>
    </row>
    <row r="155" spans="1:16" x14ac:dyDescent="0.3">
      <c r="A155" s="74">
        <v>150</v>
      </c>
      <c r="B155" s="79" t="s">
        <v>1788</v>
      </c>
      <c r="C155" s="79" t="s">
        <v>3172</v>
      </c>
      <c r="E155" s="79" t="s">
        <v>3169</v>
      </c>
      <c r="F155" s="56"/>
      <c r="G155" s="56"/>
      <c r="H155" s="56"/>
      <c r="P155" s="79"/>
    </row>
    <row r="156" spans="1:16" x14ac:dyDescent="0.3">
      <c r="A156" s="74">
        <v>151</v>
      </c>
      <c r="B156" s="79" t="s">
        <v>137</v>
      </c>
      <c r="C156" s="75" t="s">
        <v>3170</v>
      </c>
      <c r="E156" s="79" t="s">
        <v>3169</v>
      </c>
      <c r="F156" s="56"/>
      <c r="G156" s="56"/>
      <c r="H156" s="56"/>
      <c r="P156" s="79"/>
    </row>
    <row r="157" spans="1:16" x14ac:dyDescent="0.3">
      <c r="A157" s="74">
        <v>152</v>
      </c>
      <c r="B157" s="79" t="s">
        <v>111</v>
      </c>
      <c r="C157" s="75" t="s">
        <v>3170</v>
      </c>
      <c r="E157" s="79" t="s">
        <v>3169</v>
      </c>
      <c r="F157" s="56"/>
      <c r="G157" s="56"/>
      <c r="H157" s="56"/>
      <c r="P157" s="79"/>
    </row>
    <row r="158" spans="1:16" x14ac:dyDescent="0.3">
      <c r="A158" s="74">
        <v>153</v>
      </c>
      <c r="B158" s="79" t="s">
        <v>361</v>
      </c>
      <c r="C158" s="75" t="s">
        <v>3170</v>
      </c>
      <c r="E158" s="79" t="s">
        <v>3169</v>
      </c>
      <c r="F158" s="56"/>
      <c r="G158" s="56"/>
      <c r="H158" s="56"/>
      <c r="P158" s="79"/>
    </row>
    <row r="159" spans="1:16" x14ac:dyDescent="0.3">
      <c r="A159" s="74">
        <v>154</v>
      </c>
      <c r="B159" s="79" t="s">
        <v>126</v>
      </c>
      <c r="C159" s="75" t="s">
        <v>3170</v>
      </c>
      <c r="E159" s="79" t="s">
        <v>3169</v>
      </c>
      <c r="F159" s="56"/>
      <c r="G159" s="56"/>
      <c r="H159" s="56"/>
      <c r="P159" s="79"/>
    </row>
    <row r="160" spans="1:16" x14ac:dyDescent="0.3">
      <c r="A160" s="74">
        <v>155</v>
      </c>
      <c r="B160" s="79" t="s">
        <v>243</v>
      </c>
      <c r="C160" s="75" t="s">
        <v>3170</v>
      </c>
      <c r="E160" s="79" t="s">
        <v>3169</v>
      </c>
      <c r="F160" s="56"/>
      <c r="G160" s="56"/>
      <c r="H160" s="56"/>
      <c r="P160" s="79"/>
    </row>
    <row r="161" spans="1:16" x14ac:dyDescent="0.3">
      <c r="A161" s="74">
        <v>156</v>
      </c>
      <c r="B161" s="79" t="s">
        <v>299</v>
      </c>
      <c r="C161" s="75" t="s">
        <v>3170</v>
      </c>
      <c r="E161" s="79" t="s">
        <v>3169</v>
      </c>
      <c r="F161" s="56"/>
      <c r="G161" s="56"/>
      <c r="H161" s="56"/>
      <c r="P161" s="79"/>
    </row>
    <row r="162" spans="1:16" x14ac:dyDescent="0.3">
      <c r="A162" s="74">
        <v>157</v>
      </c>
      <c r="B162" s="79" t="s">
        <v>221</v>
      </c>
      <c r="C162" s="75" t="s">
        <v>3170</v>
      </c>
      <c r="E162" s="79" t="s">
        <v>3169</v>
      </c>
      <c r="G162" s="56"/>
      <c r="H162" s="56"/>
      <c r="P162" s="79"/>
    </row>
    <row r="163" spans="1:16" x14ac:dyDescent="0.3">
      <c r="A163" s="74">
        <v>158</v>
      </c>
      <c r="B163" s="79" t="s">
        <v>49</v>
      </c>
      <c r="C163" s="75" t="s">
        <v>3170</v>
      </c>
      <c r="E163" s="79" t="s">
        <v>3169</v>
      </c>
      <c r="F163" s="56"/>
      <c r="G163" s="56"/>
      <c r="H163" s="56"/>
      <c r="P163" s="79"/>
    </row>
    <row r="164" spans="1:16" x14ac:dyDescent="0.3">
      <c r="A164" s="74">
        <v>159</v>
      </c>
      <c r="B164" s="79" t="s">
        <v>148</v>
      </c>
      <c r="C164" s="75" t="s">
        <v>3170</v>
      </c>
      <c r="E164" s="79" t="s">
        <v>3169</v>
      </c>
      <c r="F164" s="56"/>
      <c r="G164" s="56"/>
      <c r="H164" s="56"/>
      <c r="P164" s="79"/>
    </row>
    <row r="165" spans="1:16" x14ac:dyDescent="0.3">
      <c r="A165" s="74">
        <v>160</v>
      </c>
      <c r="B165" s="79" t="s">
        <v>224</v>
      </c>
      <c r="C165" s="75" t="s">
        <v>3170</v>
      </c>
      <c r="E165" s="79" t="s">
        <v>3169</v>
      </c>
      <c r="F165" s="56"/>
      <c r="G165" s="56"/>
      <c r="H165" s="56"/>
      <c r="P165" s="79"/>
    </row>
    <row r="166" spans="1:16" x14ac:dyDescent="0.3">
      <c r="A166" s="74">
        <v>161</v>
      </c>
      <c r="B166" s="79" t="s">
        <v>312</v>
      </c>
      <c r="C166" s="75" t="s">
        <v>3170</v>
      </c>
      <c r="E166" s="79" t="s">
        <v>3169</v>
      </c>
      <c r="F166" s="56"/>
      <c r="G166" s="56"/>
      <c r="H166" s="56"/>
      <c r="P166" s="79"/>
    </row>
    <row r="167" spans="1:16" x14ac:dyDescent="0.3">
      <c r="A167" s="74">
        <v>162</v>
      </c>
      <c r="B167" s="79" t="s">
        <v>344</v>
      </c>
      <c r="C167" s="75" t="s">
        <v>3170</v>
      </c>
      <c r="E167" s="79" t="s">
        <v>3169</v>
      </c>
      <c r="F167" s="56"/>
      <c r="G167" s="56"/>
      <c r="H167" s="56"/>
      <c r="P167" s="79"/>
    </row>
    <row r="168" spans="1:16" x14ac:dyDescent="0.3">
      <c r="A168" s="74">
        <v>163</v>
      </c>
      <c r="B168" s="79" t="s">
        <v>65</v>
      </c>
      <c r="C168" s="75" t="s">
        <v>3170</v>
      </c>
      <c r="E168" s="79" t="s">
        <v>3169</v>
      </c>
      <c r="F168" s="56"/>
      <c r="G168" s="56"/>
      <c r="H168" s="56"/>
      <c r="P168" s="79"/>
    </row>
    <row r="169" spans="1:16" x14ac:dyDescent="0.3">
      <c r="A169" s="74">
        <v>164</v>
      </c>
      <c r="B169" s="79" t="s">
        <v>250</v>
      </c>
      <c r="C169" s="75" t="s">
        <v>3170</v>
      </c>
      <c r="E169" s="79" t="s">
        <v>3169</v>
      </c>
      <c r="F169" s="56"/>
      <c r="G169" s="56"/>
      <c r="H169" s="56"/>
      <c r="P169" s="79"/>
    </row>
    <row r="170" spans="1:16" x14ac:dyDescent="0.3">
      <c r="A170" s="74">
        <v>165</v>
      </c>
      <c r="B170" s="79" t="s">
        <v>227</v>
      </c>
      <c r="C170" s="75" t="s">
        <v>3170</v>
      </c>
      <c r="E170" s="79" t="s">
        <v>3169</v>
      </c>
      <c r="F170" s="56"/>
      <c r="G170" s="56"/>
      <c r="H170" s="56"/>
      <c r="P170" s="79"/>
    </row>
    <row r="171" spans="1:16" x14ac:dyDescent="0.3">
      <c r="A171" s="74">
        <v>166</v>
      </c>
      <c r="B171" s="79" t="s">
        <v>1734</v>
      </c>
      <c r="C171" s="79" t="s">
        <v>3172</v>
      </c>
      <c r="E171" s="79" t="s">
        <v>3169</v>
      </c>
      <c r="F171" s="56"/>
      <c r="G171" s="56"/>
      <c r="H171" s="56"/>
      <c r="P171" s="79"/>
    </row>
    <row r="172" spans="1:16" x14ac:dyDescent="0.3">
      <c r="A172" s="74">
        <v>167</v>
      </c>
      <c r="B172" s="79" t="s">
        <v>3</v>
      </c>
      <c r="C172" s="75" t="s">
        <v>3170</v>
      </c>
      <c r="E172" s="79" t="s">
        <v>3169</v>
      </c>
      <c r="F172" s="56"/>
      <c r="G172" s="56"/>
      <c r="H172" s="56"/>
      <c r="P172" s="79"/>
    </row>
    <row r="173" spans="1:16" x14ac:dyDescent="0.3">
      <c r="A173" s="74">
        <v>168</v>
      </c>
      <c r="B173" s="79" t="s">
        <v>261</v>
      </c>
      <c r="C173" s="75" t="s">
        <v>3170</v>
      </c>
      <c r="E173" s="79" t="s">
        <v>3169</v>
      </c>
      <c r="F173" s="56"/>
      <c r="G173" s="56"/>
      <c r="H173" s="56"/>
      <c r="P173" s="79"/>
    </row>
    <row r="174" spans="1:16" x14ac:dyDescent="0.3">
      <c r="A174" s="74">
        <v>169</v>
      </c>
      <c r="B174" s="79" t="s">
        <v>397</v>
      </c>
      <c r="C174" s="75" t="s">
        <v>3170</v>
      </c>
      <c r="E174" s="79" t="s">
        <v>3169</v>
      </c>
      <c r="F174" s="56"/>
      <c r="G174" s="56"/>
      <c r="H174" s="56"/>
      <c r="P174" s="79"/>
    </row>
    <row r="175" spans="1:16" x14ac:dyDescent="0.3">
      <c r="A175" s="74">
        <v>170</v>
      </c>
      <c r="B175" s="79" t="s">
        <v>353</v>
      </c>
      <c r="C175" s="75" t="s">
        <v>3170</v>
      </c>
      <c r="E175" s="79" t="s">
        <v>3169</v>
      </c>
      <c r="F175" s="56"/>
      <c r="G175" s="56"/>
      <c r="H175" s="56"/>
      <c r="P175" s="79"/>
    </row>
    <row r="176" spans="1:16" x14ac:dyDescent="0.3">
      <c r="A176" s="74">
        <v>171</v>
      </c>
      <c r="B176" s="79" t="s">
        <v>170</v>
      </c>
      <c r="C176" s="75" t="s">
        <v>3170</v>
      </c>
      <c r="E176" s="79" t="s">
        <v>3169</v>
      </c>
      <c r="F176" s="56"/>
      <c r="G176" s="56"/>
      <c r="H176" s="56"/>
      <c r="P176" s="79"/>
    </row>
    <row r="177" spans="1:18" x14ac:dyDescent="0.3">
      <c r="A177" s="74">
        <v>172</v>
      </c>
      <c r="B177" s="79" t="s">
        <v>362</v>
      </c>
      <c r="C177" s="75" t="s">
        <v>3170</v>
      </c>
      <c r="E177" s="79" t="s">
        <v>3169</v>
      </c>
      <c r="F177" s="56"/>
      <c r="G177" s="56"/>
      <c r="H177" s="56"/>
      <c r="P177" s="79"/>
    </row>
    <row r="178" spans="1:18" x14ac:dyDescent="0.3">
      <c r="A178" s="74">
        <v>173</v>
      </c>
      <c r="B178" s="79" t="s">
        <v>114</v>
      </c>
      <c r="C178" s="75" t="s">
        <v>3170</v>
      </c>
      <c r="E178" s="79" t="s">
        <v>3169</v>
      </c>
      <c r="F178" s="56"/>
      <c r="G178" s="56"/>
      <c r="H178" s="56"/>
      <c r="P178" s="79"/>
    </row>
    <row r="179" spans="1:18" x14ac:dyDescent="0.3">
      <c r="A179" s="74">
        <v>174</v>
      </c>
      <c r="B179" s="79" t="s">
        <v>69</v>
      </c>
      <c r="C179" s="75" t="s">
        <v>3170</v>
      </c>
      <c r="E179" s="79" t="s">
        <v>3169</v>
      </c>
      <c r="F179" s="56"/>
      <c r="G179" s="56"/>
      <c r="H179" s="56"/>
      <c r="P179" s="79"/>
    </row>
    <row r="180" spans="1:18" x14ac:dyDescent="0.3">
      <c r="A180" s="74">
        <v>175</v>
      </c>
      <c r="B180" s="79" t="s">
        <v>310</v>
      </c>
      <c r="C180" s="75" t="s">
        <v>3170</v>
      </c>
      <c r="E180" s="79" t="s">
        <v>3169</v>
      </c>
      <c r="F180" s="56"/>
      <c r="G180" s="56"/>
      <c r="H180" s="56"/>
      <c r="P180" s="79"/>
    </row>
    <row r="181" spans="1:18" x14ac:dyDescent="0.3">
      <c r="A181" s="74">
        <v>176</v>
      </c>
      <c r="B181" s="79" t="s">
        <v>375</v>
      </c>
      <c r="C181" s="75" t="s">
        <v>3170</v>
      </c>
      <c r="E181" s="79" t="s">
        <v>3169</v>
      </c>
      <c r="F181" s="56"/>
      <c r="G181" s="56"/>
      <c r="H181" s="56"/>
      <c r="P181" s="79"/>
    </row>
    <row r="182" spans="1:18" x14ac:dyDescent="0.3">
      <c r="A182" s="74">
        <v>177</v>
      </c>
      <c r="B182" s="79" t="s">
        <v>366</v>
      </c>
      <c r="C182" s="75" t="s">
        <v>3170</v>
      </c>
      <c r="E182" s="79" t="s">
        <v>3169</v>
      </c>
      <c r="F182" s="56"/>
      <c r="G182" s="56"/>
      <c r="H182" s="56"/>
      <c r="P182" s="79"/>
    </row>
    <row r="183" spans="1:18" x14ac:dyDescent="0.3">
      <c r="A183" s="74">
        <v>178</v>
      </c>
      <c r="B183" s="79" t="s">
        <v>164</v>
      </c>
      <c r="C183" s="75" t="s">
        <v>3170</v>
      </c>
      <c r="E183" s="79" t="s">
        <v>3169</v>
      </c>
      <c r="F183" s="56"/>
      <c r="G183" s="56"/>
      <c r="H183" s="56"/>
      <c r="P183" s="79"/>
    </row>
    <row r="184" spans="1:18" x14ac:dyDescent="0.3">
      <c r="A184" s="74">
        <v>179</v>
      </c>
      <c r="B184" s="48" t="s">
        <v>2886</v>
      </c>
      <c r="C184" s="79" t="s">
        <v>3172</v>
      </c>
      <c r="D184" s="48"/>
      <c r="E184" s="79" t="s">
        <v>3169</v>
      </c>
      <c r="F184" s="56"/>
      <c r="G184" s="56"/>
      <c r="H184" s="56"/>
      <c r="R184" s="61"/>
    </row>
    <row r="185" spans="1:18" x14ac:dyDescent="0.3">
      <c r="A185" s="74">
        <v>180</v>
      </c>
      <c r="B185" s="79" t="s">
        <v>162</v>
      </c>
      <c r="C185" s="75" t="s">
        <v>3170</v>
      </c>
      <c r="E185" s="79" t="s">
        <v>3169</v>
      </c>
      <c r="F185" s="56"/>
      <c r="G185" s="56"/>
      <c r="H185" s="56"/>
      <c r="P185" s="79"/>
    </row>
    <row r="186" spans="1:18" x14ac:dyDescent="0.3">
      <c r="A186" s="74">
        <v>181</v>
      </c>
      <c r="B186" s="48" t="s">
        <v>2887</v>
      </c>
      <c r="C186" s="79" t="s">
        <v>3172</v>
      </c>
      <c r="D186" s="48"/>
      <c r="E186" s="79" t="s">
        <v>3169</v>
      </c>
      <c r="F186" s="56"/>
      <c r="G186" s="56"/>
      <c r="H186" s="56"/>
    </row>
    <row r="187" spans="1:18" x14ac:dyDescent="0.3">
      <c r="A187" s="74">
        <v>182</v>
      </c>
      <c r="B187" s="79" t="s">
        <v>351</v>
      </c>
      <c r="C187" s="75" t="s">
        <v>3170</v>
      </c>
      <c r="E187" s="79" t="s">
        <v>3169</v>
      </c>
      <c r="F187" s="56"/>
      <c r="G187" s="56"/>
      <c r="H187" s="56"/>
      <c r="P187" s="79"/>
    </row>
    <row r="188" spans="1:18" x14ac:dyDescent="0.3">
      <c r="A188" s="74">
        <v>183</v>
      </c>
      <c r="B188" s="79" t="s">
        <v>329</v>
      </c>
      <c r="C188" s="75" t="s">
        <v>3170</v>
      </c>
      <c r="E188" s="79" t="s">
        <v>3169</v>
      </c>
      <c r="F188" s="56"/>
      <c r="G188" s="56"/>
      <c r="H188" s="56"/>
      <c r="P188" s="79"/>
    </row>
    <row r="189" spans="1:18" x14ac:dyDescent="0.3">
      <c r="A189" s="74">
        <v>184</v>
      </c>
      <c r="B189" s="79" t="s">
        <v>24</v>
      </c>
      <c r="C189" s="75" t="s">
        <v>3170</v>
      </c>
      <c r="E189" s="79" t="s">
        <v>3169</v>
      </c>
      <c r="F189" s="56"/>
      <c r="G189" s="56"/>
      <c r="H189" s="56"/>
      <c r="P189" s="79"/>
    </row>
    <row r="190" spans="1:18" x14ac:dyDescent="0.3">
      <c r="A190" s="74">
        <v>185</v>
      </c>
      <c r="B190" s="79" t="s">
        <v>176</v>
      </c>
      <c r="C190" s="75" t="s">
        <v>3170</v>
      </c>
      <c r="E190" s="79" t="s">
        <v>3169</v>
      </c>
      <c r="F190" s="56"/>
      <c r="G190" s="56"/>
      <c r="H190" s="56"/>
      <c r="P190" s="79"/>
    </row>
    <row r="191" spans="1:18" x14ac:dyDescent="0.3">
      <c r="A191" s="74">
        <v>186</v>
      </c>
      <c r="B191" s="79" t="s">
        <v>308</v>
      </c>
      <c r="C191" s="75" t="s">
        <v>3170</v>
      </c>
      <c r="E191" s="79" t="s">
        <v>3169</v>
      </c>
      <c r="F191" s="56"/>
      <c r="G191" s="56"/>
      <c r="H191" s="56"/>
      <c r="P191" s="79"/>
    </row>
    <row r="192" spans="1:18" x14ac:dyDescent="0.3">
      <c r="A192" s="74">
        <v>187</v>
      </c>
      <c r="B192" s="79" t="s">
        <v>311</v>
      </c>
      <c r="C192" s="75" t="s">
        <v>3170</v>
      </c>
      <c r="E192" s="79" t="s">
        <v>3169</v>
      </c>
      <c r="F192" s="56"/>
      <c r="G192" s="56"/>
      <c r="H192" s="56"/>
      <c r="P192" s="79"/>
    </row>
    <row r="193" spans="1:20" x14ac:dyDescent="0.3">
      <c r="A193" s="74">
        <v>188</v>
      </c>
      <c r="B193" s="79" t="s">
        <v>279</v>
      </c>
      <c r="C193" s="75" t="s">
        <v>3170</v>
      </c>
      <c r="E193" s="79" t="s">
        <v>3169</v>
      </c>
      <c r="F193" s="56"/>
      <c r="G193" s="56"/>
      <c r="H193" s="56"/>
      <c r="P193" s="79"/>
    </row>
    <row r="194" spans="1:20" x14ac:dyDescent="0.3">
      <c r="A194" s="74">
        <v>189</v>
      </c>
      <c r="B194" s="79" t="s">
        <v>149</v>
      </c>
      <c r="C194" s="75" t="s">
        <v>3170</v>
      </c>
      <c r="E194" s="79" t="s">
        <v>3169</v>
      </c>
      <c r="F194" s="56"/>
      <c r="G194" s="56"/>
      <c r="H194" s="56"/>
      <c r="P194" s="79"/>
    </row>
    <row r="195" spans="1:20" x14ac:dyDescent="0.3">
      <c r="A195" s="74">
        <v>190</v>
      </c>
      <c r="B195" s="79" t="s">
        <v>356</v>
      </c>
      <c r="C195" s="75" t="s">
        <v>3170</v>
      </c>
      <c r="E195" s="79" t="s">
        <v>3169</v>
      </c>
      <c r="F195" s="56"/>
      <c r="G195" s="56"/>
      <c r="H195" s="56"/>
      <c r="P195" s="79"/>
    </row>
    <row r="196" spans="1:20" x14ac:dyDescent="0.3">
      <c r="A196" s="74">
        <v>191</v>
      </c>
      <c r="B196" s="79" t="s">
        <v>247</v>
      </c>
      <c r="C196" s="75" t="s">
        <v>3170</v>
      </c>
      <c r="E196" s="79" t="s">
        <v>3169</v>
      </c>
      <c r="F196" s="56"/>
      <c r="G196" s="56"/>
      <c r="H196" s="56"/>
      <c r="P196" s="79"/>
    </row>
    <row r="197" spans="1:20" x14ac:dyDescent="0.3">
      <c r="A197" s="74">
        <v>192</v>
      </c>
      <c r="B197" s="79" t="s">
        <v>393</v>
      </c>
      <c r="C197" s="75" t="s">
        <v>3170</v>
      </c>
      <c r="E197" s="79" t="s">
        <v>3169</v>
      </c>
      <c r="F197" s="56"/>
      <c r="G197" s="56"/>
      <c r="H197" s="56"/>
      <c r="P197" s="79"/>
    </row>
    <row r="198" spans="1:20" x14ac:dyDescent="0.3">
      <c r="A198" s="74">
        <v>193</v>
      </c>
      <c r="B198" s="79" t="s">
        <v>120</v>
      </c>
      <c r="C198" s="75" t="s">
        <v>3170</v>
      </c>
      <c r="E198" s="79" t="s">
        <v>3169</v>
      </c>
      <c r="F198" s="56"/>
      <c r="G198" s="56"/>
      <c r="H198" s="56"/>
      <c r="P198" s="79"/>
    </row>
    <row r="199" spans="1:20" x14ac:dyDescent="0.3">
      <c r="A199" s="74">
        <v>194</v>
      </c>
      <c r="B199" s="48" t="s">
        <v>2888</v>
      </c>
      <c r="C199" s="79" t="s">
        <v>3172</v>
      </c>
      <c r="D199" s="48"/>
      <c r="E199" s="79" t="s">
        <v>3169</v>
      </c>
      <c r="F199" s="56"/>
      <c r="G199" s="56"/>
      <c r="H199" s="56"/>
    </row>
    <row r="200" spans="1:20" x14ac:dyDescent="0.3">
      <c r="A200" s="74">
        <v>195</v>
      </c>
      <c r="B200" s="79" t="s">
        <v>122</v>
      </c>
      <c r="C200" s="75" t="s">
        <v>3170</v>
      </c>
      <c r="E200" s="79" t="s">
        <v>3169</v>
      </c>
      <c r="F200" s="56"/>
      <c r="G200" s="56"/>
      <c r="H200" s="56"/>
      <c r="P200" s="79"/>
    </row>
    <row r="201" spans="1:20" x14ac:dyDescent="0.3">
      <c r="A201" s="74">
        <v>196</v>
      </c>
      <c r="B201" s="79" t="s">
        <v>19</v>
      </c>
      <c r="C201" s="75" t="s">
        <v>3170</v>
      </c>
      <c r="D201" s="65"/>
      <c r="E201" s="79" t="s">
        <v>3169</v>
      </c>
      <c r="F201" s="56"/>
      <c r="G201" s="56"/>
      <c r="H201" s="56"/>
      <c r="P201" s="79"/>
    </row>
    <row r="202" spans="1:20" x14ac:dyDescent="0.3">
      <c r="A202" s="74">
        <v>197</v>
      </c>
      <c r="B202" s="79" t="s">
        <v>27</v>
      </c>
      <c r="C202" s="75" t="s">
        <v>3170</v>
      </c>
      <c r="E202" s="79" t="s">
        <v>3169</v>
      </c>
      <c r="F202" s="56"/>
      <c r="G202" s="56"/>
      <c r="H202" s="56"/>
      <c r="P202" s="79"/>
    </row>
    <row r="203" spans="1:20" x14ac:dyDescent="0.3">
      <c r="A203" s="74">
        <v>198</v>
      </c>
      <c r="B203" s="79" t="s">
        <v>93</v>
      </c>
      <c r="C203" s="75" t="s">
        <v>3170</v>
      </c>
      <c r="E203" s="79" t="s">
        <v>3169</v>
      </c>
      <c r="F203" s="56"/>
      <c r="G203" s="56"/>
      <c r="H203" s="56"/>
      <c r="P203" s="79"/>
    </row>
    <row r="204" spans="1:20" x14ac:dyDescent="0.3">
      <c r="A204" s="74">
        <v>199</v>
      </c>
      <c r="B204" s="79" t="s">
        <v>25</v>
      </c>
      <c r="C204" s="75" t="s">
        <v>3170</v>
      </c>
      <c r="E204" s="79" t="s">
        <v>3169</v>
      </c>
      <c r="F204" s="56"/>
      <c r="G204" s="56"/>
      <c r="H204" s="56"/>
      <c r="P204" s="79"/>
    </row>
    <row r="205" spans="1:20" x14ac:dyDescent="0.3">
      <c r="A205" s="74">
        <v>200</v>
      </c>
      <c r="B205" s="79" t="s">
        <v>251</v>
      </c>
      <c r="C205" s="75" t="s">
        <v>3170</v>
      </c>
      <c r="E205" s="79" t="s">
        <v>3169</v>
      </c>
      <c r="F205" s="56"/>
      <c r="G205" s="56"/>
      <c r="H205" s="56"/>
      <c r="P205" s="79"/>
    </row>
    <row r="206" spans="1:20" x14ac:dyDescent="0.3">
      <c r="A206" s="74">
        <v>201</v>
      </c>
      <c r="B206" s="79" t="s">
        <v>108</v>
      </c>
      <c r="C206" s="75" t="s">
        <v>3170</v>
      </c>
      <c r="E206" s="79" t="s">
        <v>3169</v>
      </c>
      <c r="F206" s="56"/>
      <c r="G206" s="56"/>
      <c r="H206" s="56"/>
      <c r="P206" s="79"/>
    </row>
    <row r="207" spans="1:20" x14ac:dyDescent="0.3">
      <c r="A207" s="74">
        <v>202</v>
      </c>
      <c r="B207" s="79" t="s">
        <v>1</v>
      </c>
      <c r="C207" s="75" t="s">
        <v>3170</v>
      </c>
      <c r="E207" s="79" t="s">
        <v>3169</v>
      </c>
      <c r="F207" s="56"/>
      <c r="G207" s="56"/>
      <c r="H207" s="56"/>
      <c r="P207" s="79"/>
    </row>
    <row r="208" spans="1:20" x14ac:dyDescent="0.3">
      <c r="A208" s="74">
        <v>203</v>
      </c>
      <c r="B208" s="79" t="s">
        <v>23</v>
      </c>
      <c r="C208" s="75" t="s">
        <v>3170</v>
      </c>
      <c r="E208" s="79" t="s">
        <v>3169</v>
      </c>
      <c r="F208" s="56"/>
      <c r="G208" s="56"/>
      <c r="H208" s="56"/>
      <c r="P208" s="79"/>
      <c r="T208" s="61"/>
    </row>
    <row r="209" spans="1:16" x14ac:dyDescent="0.3">
      <c r="A209" s="74">
        <v>204</v>
      </c>
      <c r="B209" s="79" t="s">
        <v>259</v>
      </c>
      <c r="C209" s="75" t="s">
        <v>3170</v>
      </c>
      <c r="E209" s="79" t="s">
        <v>3169</v>
      </c>
      <c r="F209" s="56"/>
      <c r="G209" s="56"/>
      <c r="H209" s="56"/>
      <c r="P209" s="79"/>
    </row>
    <row r="210" spans="1:16" x14ac:dyDescent="0.3">
      <c r="A210" s="74">
        <v>205</v>
      </c>
      <c r="B210" s="79" t="s">
        <v>335</v>
      </c>
      <c r="C210" s="75" t="s">
        <v>3170</v>
      </c>
      <c r="E210" s="79" t="s">
        <v>3169</v>
      </c>
      <c r="F210" s="56"/>
      <c r="G210" s="56"/>
      <c r="H210" s="56"/>
      <c r="P210" s="79"/>
    </row>
    <row r="211" spans="1:16" x14ac:dyDescent="0.3">
      <c r="A211" s="74">
        <v>206</v>
      </c>
      <c r="B211" s="79" t="s">
        <v>18</v>
      </c>
      <c r="C211" s="75" t="s">
        <v>3170</v>
      </c>
      <c r="E211" s="79" t="s">
        <v>3169</v>
      </c>
      <c r="F211" s="56"/>
      <c r="G211" s="56"/>
      <c r="H211" s="56"/>
      <c r="P211" s="79"/>
    </row>
    <row r="212" spans="1:16" x14ac:dyDescent="0.3">
      <c r="A212" s="74">
        <v>207</v>
      </c>
      <c r="B212" s="79" t="s">
        <v>237</v>
      </c>
      <c r="C212" s="75" t="s">
        <v>3170</v>
      </c>
      <c r="E212" s="79" t="s">
        <v>3169</v>
      </c>
      <c r="F212" s="56"/>
      <c r="G212" s="56"/>
      <c r="H212" s="56"/>
      <c r="P212" s="79"/>
    </row>
    <row r="213" spans="1:16" x14ac:dyDescent="0.3">
      <c r="A213" s="74">
        <v>208</v>
      </c>
      <c r="B213" s="79" t="s">
        <v>92</v>
      </c>
      <c r="C213" s="75" t="s">
        <v>3170</v>
      </c>
      <c r="E213" s="79" t="s">
        <v>3169</v>
      </c>
      <c r="F213" s="56"/>
      <c r="G213" s="56"/>
      <c r="H213" s="56"/>
      <c r="P213" s="79"/>
    </row>
    <row r="214" spans="1:16" x14ac:dyDescent="0.3">
      <c r="A214" s="74">
        <v>209</v>
      </c>
      <c r="B214" s="79" t="s">
        <v>63</v>
      </c>
      <c r="C214" s="75" t="s">
        <v>3170</v>
      </c>
      <c r="E214" s="79" t="s">
        <v>3169</v>
      </c>
      <c r="F214" s="56"/>
      <c r="G214" s="56"/>
      <c r="H214" s="56"/>
      <c r="P214" s="79"/>
    </row>
    <row r="215" spans="1:16" x14ac:dyDescent="0.3">
      <c r="A215" s="74">
        <v>210</v>
      </c>
      <c r="B215" s="79" t="s">
        <v>404</v>
      </c>
      <c r="C215" s="75" t="s">
        <v>3170</v>
      </c>
      <c r="E215" s="79" t="s">
        <v>3169</v>
      </c>
      <c r="F215" s="56"/>
      <c r="G215" s="56"/>
      <c r="H215" s="56"/>
      <c r="P215" s="79"/>
    </row>
    <row r="216" spans="1:16" x14ac:dyDescent="0.3">
      <c r="A216" s="74">
        <v>211</v>
      </c>
      <c r="B216" s="79" t="s">
        <v>207</v>
      </c>
      <c r="C216" s="75" t="s">
        <v>3170</v>
      </c>
      <c r="E216" s="79" t="s">
        <v>3169</v>
      </c>
      <c r="F216" s="56"/>
      <c r="G216" s="56"/>
      <c r="H216" s="56"/>
      <c r="P216" s="79"/>
    </row>
    <row r="217" spans="1:16" x14ac:dyDescent="0.3">
      <c r="A217" s="74">
        <v>212</v>
      </c>
      <c r="B217" s="79" t="s">
        <v>150</v>
      </c>
      <c r="C217" s="75" t="s">
        <v>3170</v>
      </c>
      <c r="E217" s="79" t="s">
        <v>3169</v>
      </c>
      <c r="F217" s="56"/>
      <c r="G217" s="56"/>
      <c r="H217" s="56"/>
      <c r="P217" s="79"/>
    </row>
    <row r="218" spans="1:16" x14ac:dyDescent="0.3">
      <c r="A218" s="74">
        <v>213</v>
      </c>
      <c r="B218" s="79" t="s">
        <v>15</v>
      </c>
      <c r="C218" s="75" t="s">
        <v>3170</v>
      </c>
      <c r="E218" s="79" t="s">
        <v>3169</v>
      </c>
      <c r="F218" s="56"/>
      <c r="G218" s="56"/>
      <c r="H218" s="56"/>
      <c r="P218" s="79"/>
    </row>
    <row r="219" spans="1:16" x14ac:dyDescent="0.3">
      <c r="A219" s="74">
        <v>214</v>
      </c>
      <c r="B219" s="79" t="s">
        <v>363</v>
      </c>
      <c r="C219" s="75" t="s">
        <v>3170</v>
      </c>
      <c r="E219" s="79" t="s">
        <v>3169</v>
      </c>
      <c r="F219" s="56"/>
      <c r="G219" s="56"/>
      <c r="H219" s="56"/>
      <c r="P219" s="79"/>
    </row>
    <row r="220" spans="1:16" x14ac:dyDescent="0.3">
      <c r="A220" s="74">
        <v>215</v>
      </c>
      <c r="B220" s="79" t="s">
        <v>134</v>
      </c>
      <c r="C220" s="75" t="s">
        <v>3170</v>
      </c>
      <c r="E220" s="79" t="s">
        <v>3169</v>
      </c>
      <c r="F220" s="56"/>
      <c r="G220" s="56"/>
      <c r="H220" s="56"/>
      <c r="P220" s="79"/>
    </row>
    <row r="221" spans="1:16" x14ac:dyDescent="0.3">
      <c r="A221" s="74">
        <v>216</v>
      </c>
      <c r="B221" s="79" t="s">
        <v>304</v>
      </c>
      <c r="C221" s="75" t="s">
        <v>3170</v>
      </c>
      <c r="E221" s="79" t="s">
        <v>3169</v>
      </c>
      <c r="F221" s="56"/>
      <c r="G221" s="56"/>
      <c r="H221" s="56"/>
      <c r="P221" s="79"/>
    </row>
    <row r="222" spans="1:16" x14ac:dyDescent="0.3">
      <c r="A222" s="74">
        <v>217</v>
      </c>
      <c r="B222" s="48" t="s">
        <v>2889</v>
      </c>
      <c r="C222" s="79" t="s">
        <v>3172</v>
      </c>
      <c r="D222" s="48"/>
      <c r="E222" s="79" t="s">
        <v>3169</v>
      </c>
      <c r="F222" s="56"/>
      <c r="G222" s="56"/>
      <c r="H222" s="56"/>
    </row>
    <row r="223" spans="1:16" x14ac:dyDescent="0.3">
      <c r="A223" s="74">
        <v>218</v>
      </c>
      <c r="B223" s="79" t="s">
        <v>392</v>
      </c>
      <c r="C223" s="75" t="s">
        <v>3170</v>
      </c>
      <c r="E223" s="79" t="s">
        <v>3169</v>
      </c>
      <c r="F223" s="56"/>
      <c r="G223" s="56"/>
      <c r="H223" s="56"/>
      <c r="P223" s="79"/>
    </row>
    <row r="224" spans="1:16" x14ac:dyDescent="0.3">
      <c r="A224" s="74">
        <v>219</v>
      </c>
      <c r="B224" s="79" t="s">
        <v>342</v>
      </c>
      <c r="C224" s="75" t="s">
        <v>3170</v>
      </c>
      <c r="E224" s="79" t="s">
        <v>3169</v>
      </c>
      <c r="F224" s="56"/>
      <c r="G224" s="56"/>
      <c r="H224" s="56"/>
      <c r="P224" s="79"/>
    </row>
    <row r="225" spans="1:20" x14ac:dyDescent="0.3">
      <c r="A225" s="74">
        <v>220</v>
      </c>
      <c r="B225" s="79" t="s">
        <v>130</v>
      </c>
      <c r="C225" s="75" t="s">
        <v>3170</v>
      </c>
      <c r="E225" s="79" t="s">
        <v>3169</v>
      </c>
      <c r="F225" s="56"/>
      <c r="G225" s="56"/>
      <c r="H225" s="56"/>
      <c r="P225" s="79"/>
    </row>
    <row r="226" spans="1:20" x14ac:dyDescent="0.3">
      <c r="A226" s="74">
        <v>221</v>
      </c>
      <c r="B226" s="79" t="s">
        <v>258</v>
      </c>
      <c r="C226" s="75" t="s">
        <v>3170</v>
      </c>
      <c r="E226" s="79" t="s">
        <v>3169</v>
      </c>
      <c r="F226" s="56"/>
      <c r="G226" s="56"/>
      <c r="H226" s="56"/>
      <c r="P226" s="79"/>
    </row>
    <row r="227" spans="1:20" x14ac:dyDescent="0.3">
      <c r="A227" s="74">
        <v>222</v>
      </c>
      <c r="B227" s="79" t="s">
        <v>139</v>
      </c>
      <c r="C227" s="75" t="s">
        <v>3170</v>
      </c>
      <c r="E227" s="79" t="s">
        <v>3169</v>
      </c>
      <c r="F227" s="56"/>
      <c r="G227" s="56"/>
      <c r="H227" s="56"/>
      <c r="P227" s="79"/>
    </row>
    <row r="228" spans="1:20" x14ac:dyDescent="0.3">
      <c r="A228" s="74">
        <v>223</v>
      </c>
      <c r="B228" s="79" t="s">
        <v>340</v>
      </c>
      <c r="C228" s="75" t="s">
        <v>3170</v>
      </c>
      <c r="E228" s="79" t="s">
        <v>3169</v>
      </c>
      <c r="F228" s="56"/>
      <c r="G228" s="56"/>
      <c r="H228" s="56"/>
      <c r="P228" s="79"/>
    </row>
    <row r="229" spans="1:20" x14ac:dyDescent="0.3">
      <c r="A229" s="74">
        <v>224</v>
      </c>
      <c r="B229" s="79" t="s">
        <v>396</v>
      </c>
      <c r="C229" s="75" t="s">
        <v>3170</v>
      </c>
      <c r="E229" s="79" t="s">
        <v>3169</v>
      </c>
      <c r="F229" s="56"/>
      <c r="G229" s="56"/>
      <c r="H229" s="56"/>
      <c r="P229" s="79"/>
    </row>
    <row r="230" spans="1:20" x14ac:dyDescent="0.3">
      <c r="A230" s="74">
        <v>225</v>
      </c>
      <c r="B230" s="79" t="s">
        <v>402</v>
      </c>
      <c r="C230" s="75" t="s">
        <v>3170</v>
      </c>
      <c r="E230" s="79" t="s">
        <v>3169</v>
      </c>
      <c r="F230" s="56"/>
      <c r="G230" s="56"/>
      <c r="H230" s="56"/>
      <c r="P230" s="79"/>
    </row>
    <row r="231" spans="1:20" x14ac:dyDescent="0.3">
      <c r="A231" s="74">
        <v>226</v>
      </c>
      <c r="B231" s="79" t="s">
        <v>252</v>
      </c>
      <c r="C231" s="75" t="s">
        <v>3170</v>
      </c>
      <c r="E231" s="79" t="s">
        <v>3169</v>
      </c>
      <c r="F231" s="56"/>
      <c r="G231" s="56"/>
      <c r="H231" s="56"/>
      <c r="P231" s="79"/>
    </row>
    <row r="232" spans="1:20" x14ac:dyDescent="0.3">
      <c r="A232" s="74">
        <v>227</v>
      </c>
      <c r="B232" s="79" t="s">
        <v>104</v>
      </c>
      <c r="C232" s="75" t="s">
        <v>3170</v>
      </c>
      <c r="E232" s="79" t="s">
        <v>3169</v>
      </c>
      <c r="F232" s="56"/>
      <c r="G232" s="56"/>
      <c r="H232" s="56"/>
      <c r="P232" s="79"/>
    </row>
    <row r="233" spans="1:20" x14ac:dyDescent="0.3">
      <c r="A233" s="74">
        <v>228</v>
      </c>
      <c r="B233" s="79" t="s">
        <v>1713</v>
      </c>
      <c r="C233" s="79" t="s">
        <v>3172</v>
      </c>
      <c r="D233" s="79"/>
      <c r="E233" s="79" t="s">
        <v>3169</v>
      </c>
      <c r="F233" s="56"/>
      <c r="G233" s="56"/>
      <c r="H233" s="56"/>
      <c r="P233" s="79"/>
      <c r="T233" s="61"/>
    </row>
    <row r="234" spans="1:20" x14ac:dyDescent="0.3">
      <c r="A234" s="74">
        <v>229</v>
      </c>
      <c r="B234" s="79" t="s">
        <v>1775</v>
      </c>
      <c r="C234" s="79" t="s">
        <v>3172</v>
      </c>
      <c r="D234" s="79"/>
      <c r="E234" s="79" t="s">
        <v>3169</v>
      </c>
      <c r="F234" s="56"/>
      <c r="G234" s="56"/>
      <c r="H234" s="56"/>
      <c r="P234" s="79"/>
    </row>
    <row r="235" spans="1:20" x14ac:dyDescent="0.3">
      <c r="A235" s="74">
        <v>230</v>
      </c>
      <c r="B235" s="79" t="s">
        <v>196</v>
      </c>
      <c r="C235" s="75" t="s">
        <v>3170</v>
      </c>
      <c r="E235" s="79" t="s">
        <v>3169</v>
      </c>
      <c r="F235" s="56"/>
      <c r="G235" s="56"/>
      <c r="H235" s="56"/>
      <c r="P235" s="79"/>
    </row>
    <row r="236" spans="1:20" x14ac:dyDescent="0.3">
      <c r="A236" s="74">
        <v>231</v>
      </c>
      <c r="B236" s="48" t="s">
        <v>2890</v>
      </c>
      <c r="C236" s="79" t="s">
        <v>3172</v>
      </c>
      <c r="D236" s="48"/>
      <c r="E236" s="79" t="s">
        <v>3169</v>
      </c>
      <c r="F236" s="56"/>
      <c r="G236" s="56"/>
      <c r="H236" s="56"/>
    </row>
    <row r="237" spans="1:20" x14ac:dyDescent="0.3">
      <c r="A237" s="74">
        <v>232</v>
      </c>
      <c r="B237" s="79" t="s">
        <v>2</v>
      </c>
      <c r="C237" s="75" t="s">
        <v>3170</v>
      </c>
      <c r="E237" s="79" t="s">
        <v>3169</v>
      </c>
      <c r="F237" s="56"/>
      <c r="G237" s="56"/>
      <c r="H237" s="56"/>
      <c r="P237" s="79"/>
    </row>
    <row r="238" spans="1:20" x14ac:dyDescent="0.3">
      <c r="A238" s="74">
        <v>233</v>
      </c>
      <c r="B238" s="48" t="s">
        <v>2891</v>
      </c>
      <c r="C238" s="79" t="s">
        <v>3172</v>
      </c>
      <c r="D238" s="48"/>
      <c r="E238" s="79" t="s">
        <v>3169</v>
      </c>
      <c r="F238" s="56"/>
      <c r="G238" s="56"/>
      <c r="H238" s="56"/>
    </row>
    <row r="239" spans="1:20" x14ac:dyDescent="0.3">
      <c r="A239" s="74">
        <v>234</v>
      </c>
      <c r="B239" s="79" t="s">
        <v>79</v>
      </c>
      <c r="C239" s="75" t="s">
        <v>3170</v>
      </c>
      <c r="E239" s="79" t="s">
        <v>3169</v>
      </c>
      <c r="F239" s="56"/>
      <c r="G239" s="56"/>
      <c r="H239" s="56"/>
      <c r="P239" s="79"/>
    </row>
    <row r="240" spans="1:20" x14ac:dyDescent="0.3">
      <c r="A240" s="74">
        <v>235</v>
      </c>
      <c r="B240" s="79" t="s">
        <v>412</v>
      </c>
      <c r="C240" s="75" t="s">
        <v>3170</v>
      </c>
      <c r="E240" s="79" t="s">
        <v>3169</v>
      </c>
      <c r="F240" s="56"/>
      <c r="G240" s="56"/>
      <c r="H240" s="56"/>
      <c r="P240" s="79"/>
      <c r="R240" s="61"/>
    </row>
    <row r="241" spans="1:16" x14ac:dyDescent="0.3">
      <c r="A241" s="74">
        <v>236</v>
      </c>
      <c r="B241" s="79" t="s">
        <v>288</v>
      </c>
      <c r="C241" s="75" t="s">
        <v>3170</v>
      </c>
      <c r="E241" s="79" t="s">
        <v>3169</v>
      </c>
      <c r="F241" s="56"/>
      <c r="G241" s="56"/>
      <c r="H241" s="56"/>
      <c r="P241" s="79"/>
    </row>
    <row r="242" spans="1:16" x14ac:dyDescent="0.3">
      <c r="A242" s="74">
        <v>237</v>
      </c>
      <c r="B242" s="79" t="s">
        <v>1781</v>
      </c>
      <c r="C242" s="79" t="s">
        <v>3172</v>
      </c>
      <c r="D242" s="79"/>
      <c r="E242" s="79" t="s">
        <v>3169</v>
      </c>
      <c r="F242" s="56"/>
      <c r="G242" s="56"/>
      <c r="H242" s="56"/>
      <c r="P242" s="79"/>
    </row>
    <row r="243" spans="1:16" x14ac:dyDescent="0.3">
      <c r="A243" s="74">
        <v>238</v>
      </c>
      <c r="B243" s="48" t="s">
        <v>2892</v>
      </c>
      <c r="C243" s="79" t="s">
        <v>3172</v>
      </c>
      <c r="D243" s="48"/>
      <c r="E243" s="79" t="s">
        <v>3169</v>
      </c>
      <c r="F243" s="56"/>
      <c r="G243" s="56"/>
      <c r="H243" s="56"/>
    </row>
    <row r="244" spans="1:16" x14ac:dyDescent="0.3">
      <c r="A244" s="74">
        <v>239</v>
      </c>
      <c r="B244" s="79" t="s">
        <v>293</v>
      </c>
      <c r="C244" s="75" t="s">
        <v>3170</v>
      </c>
      <c r="E244" s="79" t="s">
        <v>3169</v>
      </c>
      <c r="F244" s="56"/>
      <c r="G244" s="56"/>
      <c r="H244" s="56"/>
      <c r="P244" s="79"/>
    </row>
    <row r="245" spans="1:16" x14ac:dyDescent="0.3">
      <c r="A245" s="74">
        <v>240</v>
      </c>
      <c r="B245" s="79" t="s">
        <v>200</v>
      </c>
      <c r="C245" s="75" t="s">
        <v>3170</v>
      </c>
      <c r="E245" s="79" t="s">
        <v>3169</v>
      </c>
      <c r="F245" s="56"/>
      <c r="G245" s="56"/>
      <c r="H245" s="56"/>
      <c r="P245" s="79"/>
    </row>
    <row r="246" spans="1:16" x14ac:dyDescent="0.3">
      <c r="A246" s="74">
        <v>241</v>
      </c>
      <c r="B246" s="79" t="s">
        <v>275</v>
      </c>
      <c r="C246" s="75" t="s">
        <v>3170</v>
      </c>
      <c r="E246" s="79" t="s">
        <v>3169</v>
      </c>
      <c r="F246" s="56"/>
      <c r="G246" s="56"/>
      <c r="H246" s="56"/>
      <c r="P246" s="79"/>
    </row>
    <row r="247" spans="1:16" x14ac:dyDescent="0.3">
      <c r="A247" s="74">
        <v>242</v>
      </c>
      <c r="B247" s="79" t="s">
        <v>59</v>
      </c>
      <c r="C247" s="75" t="s">
        <v>3170</v>
      </c>
      <c r="E247" s="79" t="s">
        <v>3169</v>
      </c>
      <c r="F247" s="56"/>
      <c r="G247" s="56"/>
      <c r="H247" s="56"/>
      <c r="P247" s="79"/>
    </row>
    <row r="248" spans="1:16" x14ac:dyDescent="0.3">
      <c r="A248" s="74">
        <v>243</v>
      </c>
      <c r="B248" s="79" t="s">
        <v>387</v>
      </c>
      <c r="C248" s="75" t="s">
        <v>3170</v>
      </c>
      <c r="E248" s="79" t="s">
        <v>3169</v>
      </c>
      <c r="F248" s="56"/>
      <c r="G248" s="56"/>
      <c r="H248" s="56"/>
      <c r="P248" s="79"/>
    </row>
    <row r="249" spans="1:16" x14ac:dyDescent="0.3">
      <c r="A249" s="74">
        <v>244</v>
      </c>
      <c r="B249" s="79" t="s">
        <v>278</v>
      </c>
      <c r="C249" s="75" t="s">
        <v>3170</v>
      </c>
      <c r="E249" s="79" t="s">
        <v>3169</v>
      </c>
      <c r="F249" s="56"/>
      <c r="G249" s="56"/>
      <c r="H249" s="56"/>
      <c r="P249" s="79"/>
    </row>
    <row r="250" spans="1:16" x14ac:dyDescent="0.3">
      <c r="A250" s="74">
        <v>245</v>
      </c>
      <c r="B250" s="79" t="s">
        <v>408</v>
      </c>
      <c r="C250" s="75" t="s">
        <v>3170</v>
      </c>
      <c r="E250" s="79" t="s">
        <v>3169</v>
      </c>
      <c r="F250" s="56"/>
      <c r="G250" s="56"/>
      <c r="H250" s="56"/>
      <c r="P250" s="79"/>
    </row>
    <row r="251" spans="1:16" x14ac:dyDescent="0.3">
      <c r="A251" s="74">
        <v>246</v>
      </c>
      <c r="B251" s="79" t="s">
        <v>249</v>
      </c>
      <c r="C251" s="75" t="s">
        <v>3170</v>
      </c>
      <c r="E251" s="79" t="s">
        <v>3169</v>
      </c>
      <c r="F251" s="56"/>
      <c r="G251" s="56"/>
      <c r="H251" s="56"/>
      <c r="P251" s="79"/>
    </row>
    <row r="252" spans="1:16" x14ac:dyDescent="0.3">
      <c r="A252" s="74">
        <v>247</v>
      </c>
      <c r="B252" s="79" t="s">
        <v>1808</v>
      </c>
      <c r="C252" s="79" t="s">
        <v>3172</v>
      </c>
      <c r="D252" s="79"/>
      <c r="E252" s="79" t="s">
        <v>3169</v>
      </c>
      <c r="F252" s="56"/>
      <c r="G252" s="56"/>
      <c r="H252" s="56"/>
      <c r="P252" s="79"/>
    </row>
    <row r="253" spans="1:16" x14ac:dyDescent="0.3">
      <c r="A253" s="74">
        <v>248</v>
      </c>
      <c r="B253" s="79" t="s">
        <v>167</v>
      </c>
      <c r="C253" s="75" t="s">
        <v>3170</v>
      </c>
      <c r="E253" s="79" t="s">
        <v>3169</v>
      </c>
      <c r="F253" s="56"/>
      <c r="G253" s="56"/>
      <c r="H253" s="56"/>
      <c r="P253" s="79"/>
    </row>
    <row r="254" spans="1:16" x14ac:dyDescent="0.3">
      <c r="A254" s="74">
        <v>249</v>
      </c>
      <c r="B254" s="79" t="s">
        <v>1761</v>
      </c>
      <c r="C254" s="79" t="s">
        <v>3172</v>
      </c>
      <c r="E254" s="79" t="s">
        <v>3169</v>
      </c>
      <c r="F254" s="56"/>
      <c r="G254" s="56"/>
      <c r="H254" s="56"/>
      <c r="P254" s="79"/>
    </row>
    <row r="255" spans="1:16" x14ac:dyDescent="0.3">
      <c r="A255" s="74">
        <v>250</v>
      </c>
      <c r="B255" s="79" t="s">
        <v>174</v>
      </c>
      <c r="C255" s="75" t="s">
        <v>3170</v>
      </c>
      <c r="E255" s="79" t="s">
        <v>3169</v>
      </c>
      <c r="F255" s="56"/>
      <c r="G255" s="56"/>
      <c r="H255" s="56"/>
      <c r="P255" s="79"/>
    </row>
    <row r="256" spans="1:16" x14ac:dyDescent="0.3">
      <c r="A256" s="74">
        <v>251</v>
      </c>
      <c r="B256" s="79" t="s">
        <v>99</v>
      </c>
      <c r="C256" s="75" t="s">
        <v>3170</v>
      </c>
      <c r="E256" s="79" t="s">
        <v>3169</v>
      </c>
      <c r="F256" s="56"/>
      <c r="G256" s="56"/>
      <c r="H256" s="56"/>
      <c r="P256" s="79"/>
    </row>
    <row r="257" spans="1:24" x14ac:dyDescent="0.3">
      <c r="A257" s="74">
        <v>252</v>
      </c>
      <c r="B257" s="79" t="s">
        <v>39</v>
      </c>
      <c r="C257" s="75" t="s">
        <v>3170</v>
      </c>
      <c r="E257" s="79" t="s">
        <v>3169</v>
      </c>
      <c r="F257" s="56"/>
      <c r="G257" s="56"/>
      <c r="H257" s="56"/>
      <c r="P257" s="79"/>
    </row>
    <row r="258" spans="1:24" x14ac:dyDescent="0.3">
      <c r="A258" s="74">
        <v>253</v>
      </c>
      <c r="B258" s="79" t="s">
        <v>1745</v>
      </c>
      <c r="C258" s="79" t="s">
        <v>3172</v>
      </c>
      <c r="D258" s="79"/>
      <c r="E258" s="79" t="s">
        <v>3169</v>
      </c>
      <c r="F258" s="56"/>
      <c r="G258" s="56"/>
      <c r="H258" s="56"/>
      <c r="P258" s="79"/>
    </row>
    <row r="259" spans="1:24" x14ac:dyDescent="0.3">
      <c r="A259" s="74">
        <v>254</v>
      </c>
      <c r="B259" s="79" t="s">
        <v>1793</v>
      </c>
      <c r="C259" s="79" t="s">
        <v>3172</v>
      </c>
      <c r="D259" s="79"/>
      <c r="E259" s="79" t="s">
        <v>3169</v>
      </c>
      <c r="F259" s="56"/>
      <c r="G259" s="56"/>
      <c r="H259" s="56"/>
      <c r="P259" s="79"/>
    </row>
    <row r="260" spans="1:24" x14ac:dyDescent="0.3">
      <c r="A260" s="74">
        <v>255</v>
      </c>
      <c r="B260" s="79" t="s">
        <v>232</v>
      </c>
      <c r="C260" s="75" t="s">
        <v>3170</v>
      </c>
      <c r="E260" s="79" t="s">
        <v>3169</v>
      </c>
      <c r="F260" s="56"/>
      <c r="G260" s="56"/>
      <c r="H260" s="56"/>
      <c r="P260" s="79"/>
    </row>
    <row r="261" spans="1:24" x14ac:dyDescent="0.3">
      <c r="A261" s="74">
        <v>256</v>
      </c>
      <c r="B261" s="48" t="s">
        <v>2893</v>
      </c>
      <c r="C261" s="79" t="s">
        <v>3172</v>
      </c>
      <c r="D261" s="48"/>
      <c r="E261" s="79" t="s">
        <v>3169</v>
      </c>
      <c r="F261" s="56"/>
      <c r="G261" s="56"/>
      <c r="H261" s="56"/>
    </row>
    <row r="262" spans="1:24" x14ac:dyDescent="0.3">
      <c r="A262" s="74">
        <v>257</v>
      </c>
      <c r="B262" s="48" t="s">
        <v>2893</v>
      </c>
      <c r="C262" s="79" t="s">
        <v>3172</v>
      </c>
      <c r="D262" s="48"/>
      <c r="E262" s="79" t="s">
        <v>3169</v>
      </c>
      <c r="F262" s="56"/>
      <c r="G262" s="56"/>
      <c r="H262" s="56"/>
    </row>
    <row r="263" spans="1:24" x14ac:dyDescent="0.3">
      <c r="A263" s="74">
        <v>258</v>
      </c>
      <c r="B263" s="79" t="s">
        <v>347</v>
      </c>
      <c r="C263" s="75" t="s">
        <v>3170</v>
      </c>
      <c r="E263" s="79" t="s">
        <v>3169</v>
      </c>
      <c r="F263" s="56"/>
      <c r="G263" s="56"/>
      <c r="H263" s="56"/>
      <c r="P263" s="79"/>
    </row>
    <row r="264" spans="1:24" x14ac:dyDescent="0.3">
      <c r="A264" s="74">
        <v>259</v>
      </c>
      <c r="B264" s="79" t="s">
        <v>354</v>
      </c>
      <c r="C264" s="75" t="s">
        <v>3170</v>
      </c>
      <c r="E264" s="79" t="s">
        <v>3169</v>
      </c>
      <c r="F264" s="56"/>
      <c r="G264" s="56"/>
      <c r="H264" s="56"/>
      <c r="P264" s="79"/>
    </row>
    <row r="265" spans="1:24" x14ac:dyDescent="0.3">
      <c r="A265" s="74">
        <v>260</v>
      </c>
      <c r="B265" s="79" t="s">
        <v>12</v>
      </c>
      <c r="C265" s="75" t="s">
        <v>3170</v>
      </c>
      <c r="E265" s="79" t="s">
        <v>3169</v>
      </c>
      <c r="F265" s="56"/>
      <c r="G265" s="56"/>
      <c r="H265" s="56"/>
      <c r="P265" s="79"/>
    </row>
    <row r="266" spans="1:24" x14ac:dyDescent="0.3">
      <c r="A266" s="74">
        <v>261</v>
      </c>
      <c r="B266" s="79" t="s">
        <v>203</v>
      </c>
      <c r="C266" s="75" t="s">
        <v>3170</v>
      </c>
      <c r="E266" s="79" t="s">
        <v>3169</v>
      </c>
      <c r="F266" s="56"/>
      <c r="G266" s="56"/>
      <c r="H266" s="56"/>
      <c r="P266" s="79"/>
    </row>
    <row r="267" spans="1:24" x14ac:dyDescent="0.3">
      <c r="A267" s="74">
        <v>262</v>
      </c>
      <c r="B267" s="79" t="s">
        <v>55</v>
      </c>
      <c r="C267" s="75" t="s">
        <v>3170</v>
      </c>
      <c r="E267" s="79" t="s">
        <v>3169</v>
      </c>
      <c r="F267" s="56"/>
      <c r="G267" s="56"/>
      <c r="H267" s="56"/>
      <c r="P267" s="79"/>
      <c r="X267" s="61"/>
    </row>
    <row r="268" spans="1:24" x14ac:dyDescent="0.3">
      <c r="A268" s="74">
        <v>263</v>
      </c>
      <c r="B268" s="79" t="s">
        <v>321</v>
      </c>
      <c r="C268" s="75" t="s">
        <v>3170</v>
      </c>
      <c r="E268" s="79" t="s">
        <v>3169</v>
      </c>
      <c r="F268" s="56"/>
      <c r="G268" s="56"/>
      <c r="H268" s="56"/>
      <c r="P268" s="79"/>
    </row>
    <row r="269" spans="1:24" x14ac:dyDescent="0.3">
      <c r="A269" s="74">
        <v>264</v>
      </c>
      <c r="B269" s="79" t="s">
        <v>268</v>
      </c>
      <c r="C269" s="75" t="s">
        <v>3170</v>
      </c>
      <c r="E269" s="79" t="s">
        <v>3169</v>
      </c>
      <c r="F269" s="56"/>
      <c r="G269" s="56"/>
      <c r="H269" s="56"/>
      <c r="P269" s="79"/>
    </row>
    <row r="270" spans="1:24" x14ac:dyDescent="0.3">
      <c r="A270" s="74">
        <v>265</v>
      </c>
      <c r="B270" s="79" t="s">
        <v>206</v>
      </c>
      <c r="C270" s="75" t="s">
        <v>3170</v>
      </c>
      <c r="E270" s="79" t="s">
        <v>3169</v>
      </c>
      <c r="F270" s="56"/>
      <c r="G270" s="56"/>
      <c r="H270" s="56"/>
      <c r="P270" s="79"/>
    </row>
    <row r="271" spans="1:24" x14ac:dyDescent="0.3">
      <c r="A271" s="74">
        <v>266</v>
      </c>
      <c r="B271" s="79" t="s">
        <v>90</v>
      </c>
      <c r="C271" s="75" t="s">
        <v>3170</v>
      </c>
      <c r="E271" s="79" t="s">
        <v>3169</v>
      </c>
      <c r="F271" s="56"/>
      <c r="G271" s="56"/>
      <c r="H271" s="56"/>
      <c r="P271" s="79"/>
    </row>
    <row r="272" spans="1:24" x14ac:dyDescent="0.3">
      <c r="A272" s="74">
        <v>267</v>
      </c>
      <c r="B272" s="79" t="s">
        <v>234</v>
      </c>
      <c r="C272" s="75" t="s">
        <v>3170</v>
      </c>
      <c r="D272" s="57"/>
      <c r="E272" s="79" t="s">
        <v>3169</v>
      </c>
      <c r="F272" s="56"/>
      <c r="G272" s="56"/>
      <c r="H272" s="56"/>
      <c r="P272" s="79"/>
    </row>
    <row r="273" spans="1:16" x14ac:dyDescent="0.3">
      <c r="A273" s="74">
        <v>268</v>
      </c>
      <c r="B273" s="79" t="s">
        <v>29</v>
      </c>
      <c r="C273" s="75" t="s">
        <v>3170</v>
      </c>
      <c r="E273" s="79" t="s">
        <v>3169</v>
      </c>
      <c r="F273" s="56"/>
      <c r="G273" s="56"/>
      <c r="H273" s="56"/>
      <c r="P273" s="79"/>
    </row>
    <row r="274" spans="1:16" x14ac:dyDescent="0.3">
      <c r="A274" s="74">
        <v>269</v>
      </c>
      <c r="B274" s="79" t="s">
        <v>144</v>
      </c>
      <c r="C274" s="75" t="s">
        <v>3170</v>
      </c>
      <c r="E274" s="79" t="s">
        <v>3169</v>
      </c>
      <c r="F274" s="56"/>
      <c r="G274" s="56"/>
      <c r="H274" s="56"/>
      <c r="P274" s="79"/>
    </row>
    <row r="275" spans="1:16" x14ac:dyDescent="0.3">
      <c r="A275" s="74">
        <v>270</v>
      </c>
      <c r="B275" s="79" t="s">
        <v>158</v>
      </c>
      <c r="C275" s="75" t="s">
        <v>3170</v>
      </c>
      <c r="E275" s="79" t="s">
        <v>3169</v>
      </c>
      <c r="F275" s="56"/>
      <c r="G275" s="56"/>
      <c r="H275" s="56"/>
      <c r="P275" s="79"/>
    </row>
    <row r="276" spans="1:16" x14ac:dyDescent="0.3">
      <c r="A276" s="74">
        <v>271</v>
      </c>
      <c r="B276" s="79" t="s">
        <v>145</v>
      </c>
      <c r="C276" s="75" t="s">
        <v>3170</v>
      </c>
      <c r="E276" s="79" t="s">
        <v>3169</v>
      </c>
      <c r="F276" s="56"/>
      <c r="G276" s="56"/>
      <c r="H276" s="56"/>
      <c r="P276" s="79"/>
    </row>
    <row r="277" spans="1:16" x14ac:dyDescent="0.3">
      <c r="A277" s="74">
        <v>272</v>
      </c>
      <c r="B277" s="79" t="s">
        <v>30</v>
      </c>
      <c r="C277" s="75" t="s">
        <v>3170</v>
      </c>
      <c r="E277" s="79" t="s">
        <v>3169</v>
      </c>
      <c r="F277" s="56"/>
      <c r="G277" s="56"/>
      <c r="H277" s="56"/>
      <c r="P277" s="79"/>
    </row>
    <row r="278" spans="1:16" x14ac:dyDescent="0.3">
      <c r="A278" s="74">
        <v>273</v>
      </c>
      <c r="B278" s="79" t="s">
        <v>229</v>
      </c>
      <c r="C278" s="75" t="s">
        <v>3170</v>
      </c>
      <c r="E278" s="79" t="s">
        <v>3169</v>
      </c>
      <c r="F278" s="56"/>
      <c r="G278" s="56"/>
      <c r="H278" s="56"/>
      <c r="P278" s="79"/>
    </row>
    <row r="279" spans="1:16" x14ac:dyDescent="0.3">
      <c r="A279" s="74">
        <v>274</v>
      </c>
      <c r="B279" s="79" t="s">
        <v>84</v>
      </c>
      <c r="C279" s="75" t="s">
        <v>3170</v>
      </c>
      <c r="E279" s="79" t="s">
        <v>3169</v>
      </c>
      <c r="F279" s="56"/>
      <c r="G279" s="56"/>
      <c r="H279" s="56"/>
      <c r="P279" s="79"/>
    </row>
    <row r="280" spans="1:16" x14ac:dyDescent="0.3">
      <c r="A280" s="74">
        <v>275</v>
      </c>
      <c r="B280" s="79" t="s">
        <v>226</v>
      </c>
      <c r="C280" s="75" t="s">
        <v>3170</v>
      </c>
      <c r="E280" s="79" t="s">
        <v>3169</v>
      </c>
      <c r="F280" s="56"/>
      <c r="G280" s="56"/>
      <c r="H280" s="56"/>
      <c r="P280" s="79"/>
    </row>
    <row r="281" spans="1:16" x14ac:dyDescent="0.3">
      <c r="A281" s="74">
        <v>276</v>
      </c>
      <c r="B281" s="79" t="s">
        <v>376</v>
      </c>
      <c r="C281" s="75" t="s">
        <v>3170</v>
      </c>
      <c r="E281" s="79" t="s">
        <v>3169</v>
      </c>
      <c r="F281" s="56"/>
      <c r="G281" s="56"/>
      <c r="H281" s="56"/>
      <c r="P281" s="79"/>
    </row>
    <row r="282" spans="1:16" x14ac:dyDescent="0.3">
      <c r="A282" s="74">
        <v>277</v>
      </c>
      <c r="B282" s="79" t="s">
        <v>343</v>
      </c>
      <c r="C282" s="75" t="s">
        <v>3170</v>
      </c>
      <c r="E282" s="79" t="s">
        <v>3169</v>
      </c>
      <c r="F282" s="56"/>
      <c r="G282" s="56"/>
      <c r="H282" s="56"/>
      <c r="P282" s="79"/>
    </row>
    <row r="283" spans="1:16" x14ac:dyDescent="0.3">
      <c r="A283" s="74">
        <v>278</v>
      </c>
      <c r="B283" s="79" t="s">
        <v>193</v>
      </c>
      <c r="C283" s="75" t="s">
        <v>3170</v>
      </c>
      <c r="E283" s="79" t="s">
        <v>3169</v>
      </c>
      <c r="F283" s="56"/>
      <c r="G283" s="56"/>
      <c r="H283" s="56"/>
      <c r="P283" s="79"/>
    </row>
    <row r="284" spans="1:16" x14ac:dyDescent="0.3">
      <c r="A284" s="74">
        <v>279</v>
      </c>
      <c r="B284" s="79" t="s">
        <v>6</v>
      </c>
      <c r="C284" s="75" t="s">
        <v>3170</v>
      </c>
      <c r="E284" s="79" t="s">
        <v>3169</v>
      </c>
      <c r="F284" s="56"/>
      <c r="G284" s="56"/>
      <c r="H284" s="56"/>
      <c r="P284" s="79"/>
    </row>
    <row r="285" spans="1:16" x14ac:dyDescent="0.3">
      <c r="A285" s="74">
        <v>280</v>
      </c>
      <c r="B285" s="79" t="s">
        <v>388</v>
      </c>
      <c r="C285" s="75" t="s">
        <v>3170</v>
      </c>
      <c r="E285" s="79" t="s">
        <v>3169</v>
      </c>
      <c r="F285" s="56"/>
      <c r="G285" s="56"/>
      <c r="H285" s="56"/>
      <c r="P285" s="79"/>
    </row>
    <row r="286" spans="1:16" x14ac:dyDescent="0.3">
      <c r="A286" s="74">
        <v>281</v>
      </c>
      <c r="B286" s="79" t="s">
        <v>38</v>
      </c>
      <c r="C286" s="75" t="s">
        <v>3170</v>
      </c>
      <c r="E286" s="79" t="s">
        <v>3169</v>
      </c>
      <c r="F286" s="56"/>
      <c r="G286" s="56"/>
      <c r="H286" s="56"/>
      <c r="P286" s="79"/>
    </row>
    <row r="287" spans="1:16" x14ac:dyDescent="0.3">
      <c r="A287" s="74">
        <v>282</v>
      </c>
      <c r="B287" s="48" t="s">
        <v>2894</v>
      </c>
      <c r="C287" s="79" t="s">
        <v>3172</v>
      </c>
      <c r="D287" s="48"/>
      <c r="E287" s="79" t="s">
        <v>3169</v>
      </c>
      <c r="F287" s="56"/>
      <c r="G287" s="56"/>
      <c r="H287" s="56"/>
    </row>
    <row r="288" spans="1:16" x14ac:dyDescent="0.3">
      <c r="A288" s="74">
        <v>283</v>
      </c>
      <c r="B288" s="48" t="s">
        <v>2894</v>
      </c>
      <c r="C288" s="79" t="s">
        <v>3172</v>
      </c>
      <c r="D288" s="48"/>
      <c r="E288" s="79" t="s">
        <v>3169</v>
      </c>
      <c r="F288" s="56"/>
      <c r="G288" s="56"/>
      <c r="H288" s="56"/>
    </row>
    <row r="289" spans="1:16" x14ac:dyDescent="0.3">
      <c r="A289" s="74">
        <v>284</v>
      </c>
      <c r="B289" s="79" t="s">
        <v>242</v>
      </c>
      <c r="C289" s="75" t="s">
        <v>3170</v>
      </c>
      <c r="E289" s="79" t="s">
        <v>3169</v>
      </c>
      <c r="F289" s="56"/>
      <c r="G289" s="56"/>
      <c r="H289" s="56"/>
      <c r="P289" s="79"/>
    </row>
    <row r="290" spans="1:16" x14ac:dyDescent="0.3">
      <c r="A290" s="74">
        <v>285</v>
      </c>
      <c r="B290" s="79" t="s">
        <v>1798</v>
      </c>
      <c r="C290" s="79" t="s">
        <v>3172</v>
      </c>
      <c r="E290" s="79" t="s">
        <v>3169</v>
      </c>
      <c r="F290" s="56"/>
      <c r="G290" s="56"/>
      <c r="H290" s="56"/>
      <c r="P290" s="79"/>
    </row>
    <row r="291" spans="1:16" x14ac:dyDescent="0.3">
      <c r="A291" s="74">
        <v>286</v>
      </c>
      <c r="B291" s="79" t="s">
        <v>132</v>
      </c>
      <c r="C291" s="75" t="s">
        <v>3170</v>
      </c>
      <c r="E291" s="79" t="s">
        <v>3169</v>
      </c>
      <c r="F291" s="56"/>
      <c r="G291" s="56"/>
      <c r="H291" s="56"/>
      <c r="P291" s="79"/>
    </row>
    <row r="292" spans="1:16" x14ac:dyDescent="0.3">
      <c r="A292" s="74">
        <v>287</v>
      </c>
      <c r="B292" s="79" t="s">
        <v>113</v>
      </c>
      <c r="C292" s="75" t="s">
        <v>3170</v>
      </c>
      <c r="E292" s="79" t="s">
        <v>3169</v>
      </c>
      <c r="F292" s="56"/>
      <c r="G292" s="56"/>
      <c r="H292" s="56"/>
      <c r="P292" s="79"/>
    </row>
    <row r="293" spans="1:16" x14ac:dyDescent="0.3">
      <c r="A293" s="74">
        <v>288</v>
      </c>
      <c r="B293" s="79" t="s">
        <v>37</v>
      </c>
      <c r="C293" s="75" t="s">
        <v>3170</v>
      </c>
      <c r="E293" s="79" t="s">
        <v>3169</v>
      </c>
      <c r="F293" s="56"/>
      <c r="G293" s="56"/>
      <c r="H293" s="56"/>
      <c r="P293" s="79"/>
    </row>
    <row r="294" spans="1:16" x14ac:dyDescent="0.3">
      <c r="A294" s="74">
        <v>289</v>
      </c>
      <c r="B294" s="79" t="s">
        <v>161</v>
      </c>
      <c r="C294" s="75" t="s">
        <v>3170</v>
      </c>
      <c r="E294" s="79" t="s">
        <v>3169</v>
      </c>
      <c r="F294" s="56"/>
      <c r="G294" s="56"/>
      <c r="H294" s="56"/>
      <c r="P294" s="79"/>
    </row>
    <row r="295" spans="1:16" x14ac:dyDescent="0.3">
      <c r="A295" s="74">
        <v>290</v>
      </c>
      <c r="B295" s="79" t="s">
        <v>181</v>
      </c>
      <c r="C295" s="75" t="s">
        <v>3170</v>
      </c>
      <c r="E295" s="79" t="s">
        <v>3169</v>
      </c>
      <c r="F295" s="56"/>
      <c r="G295" s="56"/>
      <c r="H295" s="56"/>
      <c r="P295" s="79"/>
    </row>
    <row r="296" spans="1:16" x14ac:dyDescent="0.3">
      <c r="A296" s="74">
        <v>291</v>
      </c>
      <c r="B296" s="79" t="s">
        <v>384</v>
      </c>
      <c r="C296" s="75" t="s">
        <v>3170</v>
      </c>
      <c r="E296" s="79" t="s">
        <v>3169</v>
      </c>
      <c r="F296" s="56"/>
      <c r="G296" s="56"/>
      <c r="H296" s="56"/>
      <c r="P296" s="79"/>
    </row>
    <row r="297" spans="1:16" x14ac:dyDescent="0.3">
      <c r="A297" s="74">
        <v>292</v>
      </c>
      <c r="B297" s="79" t="s">
        <v>225</v>
      </c>
      <c r="C297" s="75" t="s">
        <v>3170</v>
      </c>
      <c r="E297" s="79" t="s">
        <v>3169</v>
      </c>
      <c r="F297" s="56"/>
      <c r="G297" s="56"/>
      <c r="H297" s="56"/>
      <c r="P297" s="79"/>
    </row>
    <row r="298" spans="1:16" x14ac:dyDescent="0.3">
      <c r="A298" s="74">
        <v>293</v>
      </c>
      <c r="B298" s="48" t="s">
        <v>2895</v>
      </c>
      <c r="C298" s="79" t="s">
        <v>3172</v>
      </c>
      <c r="D298" s="48"/>
      <c r="E298" s="79" t="s">
        <v>3169</v>
      </c>
      <c r="F298" s="56"/>
      <c r="G298" s="56"/>
      <c r="H298" s="56"/>
    </row>
    <row r="299" spans="1:16" x14ac:dyDescent="0.3">
      <c r="A299" s="74">
        <v>294</v>
      </c>
      <c r="B299" s="79" t="s">
        <v>76</v>
      </c>
      <c r="C299" s="75" t="s">
        <v>3170</v>
      </c>
      <c r="E299" s="79" t="s">
        <v>3169</v>
      </c>
      <c r="F299" s="56"/>
      <c r="G299" s="56"/>
      <c r="H299" s="56"/>
      <c r="P299" s="79"/>
    </row>
    <row r="300" spans="1:16" x14ac:dyDescent="0.3">
      <c r="A300" s="74">
        <v>295</v>
      </c>
      <c r="B300" s="79" t="s">
        <v>115</v>
      </c>
      <c r="C300" s="75" t="s">
        <v>3170</v>
      </c>
      <c r="E300" s="79" t="s">
        <v>3169</v>
      </c>
      <c r="F300" s="56"/>
      <c r="G300" s="56"/>
      <c r="H300" s="56"/>
      <c r="P300" s="79"/>
    </row>
    <row r="301" spans="1:16" x14ac:dyDescent="0.3">
      <c r="A301" s="74">
        <v>296</v>
      </c>
      <c r="B301" s="79" t="s">
        <v>331</v>
      </c>
      <c r="C301" s="75" t="s">
        <v>3170</v>
      </c>
      <c r="E301" s="79" t="s">
        <v>3169</v>
      </c>
      <c r="F301" s="56"/>
      <c r="G301" s="56"/>
      <c r="H301" s="56"/>
      <c r="P301" s="79"/>
    </row>
    <row r="302" spans="1:16" x14ac:dyDescent="0.3">
      <c r="A302" s="74">
        <v>297</v>
      </c>
      <c r="B302" s="76" t="s">
        <v>1618</v>
      </c>
      <c r="C302" s="75" t="s">
        <v>3170</v>
      </c>
      <c r="E302" s="79" t="s">
        <v>3169</v>
      </c>
      <c r="F302" s="56"/>
      <c r="G302" s="56"/>
      <c r="H302" s="56"/>
      <c r="P302" s="75"/>
    </row>
    <row r="303" spans="1:16" x14ac:dyDescent="0.3">
      <c r="A303" s="74">
        <v>298</v>
      </c>
      <c r="B303" s="75" t="s">
        <v>1770</v>
      </c>
      <c r="C303" s="79" t="s">
        <v>3172</v>
      </c>
      <c r="E303" s="79" t="s">
        <v>3169</v>
      </c>
      <c r="F303" s="56"/>
      <c r="G303" s="56"/>
      <c r="H303" s="56"/>
      <c r="P303" s="75"/>
    </row>
    <row r="304" spans="1:16" x14ac:dyDescent="0.3">
      <c r="A304" s="74">
        <v>299</v>
      </c>
      <c r="B304" s="79" t="s">
        <v>283</v>
      </c>
      <c r="C304" s="75" t="s">
        <v>3170</v>
      </c>
      <c r="E304" s="79" t="s">
        <v>3169</v>
      </c>
      <c r="F304" s="56"/>
      <c r="G304" s="56"/>
      <c r="H304" s="56"/>
      <c r="P304" s="79"/>
    </row>
    <row r="305" spans="1:16" x14ac:dyDescent="0.3">
      <c r="A305" s="74">
        <v>300</v>
      </c>
      <c r="B305" s="79" t="s">
        <v>1759</v>
      </c>
      <c r="C305" s="79" t="s">
        <v>3172</v>
      </c>
      <c r="E305" s="79" t="s">
        <v>3169</v>
      </c>
      <c r="F305" s="56"/>
      <c r="G305" s="56"/>
      <c r="H305" s="56"/>
      <c r="P305" s="79"/>
    </row>
    <row r="306" spans="1:16" x14ac:dyDescent="0.3">
      <c r="A306" s="74">
        <v>301</v>
      </c>
      <c r="B306" s="79" t="s">
        <v>128</v>
      </c>
      <c r="C306" s="75" t="s">
        <v>3170</v>
      </c>
      <c r="E306" s="79" t="s">
        <v>3169</v>
      </c>
      <c r="F306" s="56"/>
      <c r="G306" s="56"/>
      <c r="H306" s="56"/>
      <c r="P306" s="79"/>
    </row>
    <row r="307" spans="1:16" x14ac:dyDescent="0.3">
      <c r="A307" s="74">
        <v>302</v>
      </c>
      <c r="B307" s="79" t="s">
        <v>223</v>
      </c>
      <c r="C307" s="75" t="s">
        <v>3170</v>
      </c>
      <c r="E307" s="79" t="s">
        <v>3169</v>
      </c>
      <c r="F307" s="56"/>
      <c r="G307" s="56"/>
      <c r="H307" s="56"/>
      <c r="P307" s="79"/>
    </row>
    <row r="308" spans="1:16" x14ac:dyDescent="0.3">
      <c r="A308" s="74">
        <v>303</v>
      </c>
      <c r="B308" s="79" t="s">
        <v>1786</v>
      </c>
      <c r="C308" s="79" t="s">
        <v>3172</v>
      </c>
      <c r="E308" s="79" t="s">
        <v>3169</v>
      </c>
      <c r="F308" s="56"/>
      <c r="G308" s="56"/>
      <c r="H308" s="56"/>
      <c r="P308" s="79"/>
    </row>
    <row r="309" spans="1:16" x14ac:dyDescent="0.3">
      <c r="A309" s="74">
        <v>304</v>
      </c>
      <c r="B309" s="79" t="s">
        <v>409</v>
      </c>
      <c r="C309" s="75" t="s">
        <v>3170</v>
      </c>
      <c r="E309" s="79" t="s">
        <v>3169</v>
      </c>
      <c r="F309" s="56"/>
      <c r="G309" s="56"/>
      <c r="H309" s="56"/>
      <c r="P309" s="79"/>
    </row>
    <row r="310" spans="1:16" x14ac:dyDescent="0.3">
      <c r="A310" s="74">
        <v>305</v>
      </c>
      <c r="B310" s="79" t="s">
        <v>85</v>
      </c>
      <c r="C310" s="75" t="s">
        <v>3170</v>
      </c>
      <c r="E310" s="79" t="s">
        <v>3169</v>
      </c>
      <c r="F310" s="56"/>
      <c r="G310" s="56"/>
      <c r="H310" s="56"/>
      <c r="P310" s="79"/>
    </row>
    <row r="311" spans="1:16" x14ac:dyDescent="0.3">
      <c r="A311" s="74">
        <v>306</v>
      </c>
      <c r="B311" s="79" t="s">
        <v>1716</v>
      </c>
      <c r="C311" s="79" t="s">
        <v>3172</v>
      </c>
      <c r="E311" s="79" t="s">
        <v>3169</v>
      </c>
      <c r="F311" s="56"/>
      <c r="G311" s="56"/>
      <c r="H311" s="56"/>
      <c r="P311" s="79"/>
    </row>
    <row r="312" spans="1:16" x14ac:dyDescent="0.3">
      <c r="A312" s="74">
        <v>307</v>
      </c>
      <c r="B312" s="79" t="s">
        <v>1774</v>
      </c>
      <c r="C312" s="79" t="s">
        <v>3172</v>
      </c>
      <c r="E312" s="79" t="s">
        <v>3169</v>
      </c>
      <c r="F312" s="56"/>
      <c r="G312" s="56"/>
      <c r="H312" s="56"/>
      <c r="P312" s="79"/>
    </row>
    <row r="313" spans="1:16" x14ac:dyDescent="0.3">
      <c r="A313" s="74">
        <v>308</v>
      </c>
      <c r="B313" s="79" t="s">
        <v>411</v>
      </c>
      <c r="C313" s="75" t="s">
        <v>3170</v>
      </c>
      <c r="E313" s="79" t="s">
        <v>3169</v>
      </c>
      <c r="F313" s="56"/>
      <c r="G313" s="56"/>
      <c r="H313" s="56"/>
      <c r="P313" s="79"/>
    </row>
    <row r="314" spans="1:16" x14ac:dyDescent="0.3">
      <c r="A314" s="74">
        <v>309</v>
      </c>
      <c r="B314" s="79" t="s">
        <v>45</v>
      </c>
      <c r="C314" s="75" t="s">
        <v>3170</v>
      </c>
      <c r="E314" s="79" t="s">
        <v>3169</v>
      </c>
      <c r="F314" s="56"/>
      <c r="G314" s="56"/>
      <c r="H314" s="56"/>
      <c r="P314" s="79"/>
    </row>
    <row r="315" spans="1:16" x14ac:dyDescent="0.3">
      <c r="A315" s="74">
        <v>310</v>
      </c>
      <c r="B315" s="76" t="s">
        <v>1619</v>
      </c>
      <c r="C315" s="75" t="s">
        <v>3170</v>
      </c>
      <c r="E315" s="79" t="s">
        <v>3169</v>
      </c>
      <c r="F315" s="56"/>
      <c r="G315" s="56"/>
      <c r="H315" s="56"/>
      <c r="P315" s="75"/>
    </row>
    <row r="316" spans="1:16" x14ac:dyDescent="0.3">
      <c r="A316" s="74">
        <v>311</v>
      </c>
      <c r="B316" s="79" t="s">
        <v>133</v>
      </c>
      <c r="C316" s="75" t="s">
        <v>3170</v>
      </c>
      <c r="E316" s="79" t="s">
        <v>3169</v>
      </c>
      <c r="F316" s="56"/>
      <c r="G316" s="56"/>
      <c r="H316" s="56"/>
      <c r="P316" s="79"/>
    </row>
    <row r="317" spans="1:16" x14ac:dyDescent="0.3">
      <c r="A317" s="74">
        <v>312</v>
      </c>
      <c r="B317" s="79" t="s">
        <v>125</v>
      </c>
      <c r="C317" s="75" t="s">
        <v>3170</v>
      </c>
      <c r="E317" s="79" t="s">
        <v>3169</v>
      </c>
      <c r="F317" s="56"/>
      <c r="G317" s="56"/>
      <c r="H317" s="56"/>
      <c r="P317" s="79"/>
    </row>
    <row r="318" spans="1:16" x14ac:dyDescent="0.3">
      <c r="A318" s="74">
        <v>313</v>
      </c>
      <c r="B318" s="79" t="s">
        <v>33</v>
      </c>
      <c r="C318" s="75" t="s">
        <v>3170</v>
      </c>
      <c r="E318" s="79" t="s">
        <v>3169</v>
      </c>
      <c r="F318" s="56"/>
      <c r="G318" s="56"/>
      <c r="H318" s="56"/>
      <c r="P318" s="79"/>
    </row>
    <row r="319" spans="1:16" x14ac:dyDescent="0.3">
      <c r="A319" s="74">
        <v>314</v>
      </c>
      <c r="B319" s="79" t="s">
        <v>17</v>
      </c>
      <c r="C319" s="75" t="s">
        <v>3170</v>
      </c>
      <c r="E319" s="79" t="s">
        <v>3169</v>
      </c>
      <c r="F319" s="56"/>
      <c r="G319" s="56"/>
      <c r="H319" s="56"/>
      <c r="P319" s="79"/>
    </row>
    <row r="320" spans="1:16" x14ac:dyDescent="0.3">
      <c r="A320" s="74">
        <v>315</v>
      </c>
      <c r="B320" s="79" t="s">
        <v>62</v>
      </c>
      <c r="C320" s="75" t="s">
        <v>3170</v>
      </c>
      <c r="E320" s="79" t="s">
        <v>3169</v>
      </c>
      <c r="F320" s="56"/>
      <c r="G320" s="56"/>
      <c r="H320" s="56"/>
      <c r="P320" s="79"/>
    </row>
    <row r="321" spans="1:20" x14ac:dyDescent="0.3">
      <c r="A321" s="74">
        <v>316</v>
      </c>
      <c r="B321" s="79" t="s">
        <v>318</v>
      </c>
      <c r="C321" s="75" t="s">
        <v>3170</v>
      </c>
      <c r="E321" s="79" t="s">
        <v>3169</v>
      </c>
      <c r="F321" s="56"/>
      <c r="G321" s="56"/>
      <c r="H321" s="56"/>
      <c r="P321" s="79"/>
    </row>
    <row r="322" spans="1:20" x14ac:dyDescent="0.3">
      <c r="A322" s="74">
        <v>317</v>
      </c>
      <c r="B322" s="79" t="s">
        <v>365</v>
      </c>
      <c r="C322" s="75" t="s">
        <v>3170</v>
      </c>
      <c r="E322" s="79" t="s">
        <v>3169</v>
      </c>
      <c r="F322" s="56"/>
      <c r="G322" s="56"/>
      <c r="H322" s="56"/>
      <c r="P322" s="79"/>
    </row>
    <row r="323" spans="1:20" x14ac:dyDescent="0.3">
      <c r="A323" s="74">
        <v>318</v>
      </c>
      <c r="B323" s="79" t="s">
        <v>1721</v>
      </c>
      <c r="C323" s="79" t="s">
        <v>3172</v>
      </c>
      <c r="E323" s="79" t="s">
        <v>3169</v>
      </c>
      <c r="F323" s="56"/>
      <c r="G323" s="56"/>
      <c r="H323" s="56"/>
      <c r="P323" s="79"/>
    </row>
    <row r="324" spans="1:20" x14ac:dyDescent="0.3">
      <c r="A324" s="74">
        <v>319</v>
      </c>
      <c r="B324" s="79" t="s">
        <v>172</v>
      </c>
      <c r="C324" s="75" t="s">
        <v>3170</v>
      </c>
      <c r="E324" s="79" t="s">
        <v>3169</v>
      </c>
      <c r="F324" s="56"/>
      <c r="G324" s="56"/>
      <c r="H324" s="56"/>
      <c r="P324" s="79"/>
    </row>
    <row r="325" spans="1:20" x14ac:dyDescent="0.3">
      <c r="A325" s="74">
        <v>320</v>
      </c>
      <c r="B325" s="79" t="s">
        <v>131</v>
      </c>
      <c r="C325" s="75" t="s">
        <v>3170</v>
      </c>
      <c r="E325" s="79" t="s">
        <v>3169</v>
      </c>
      <c r="F325" s="56"/>
      <c r="G325" s="56"/>
      <c r="H325" s="56"/>
      <c r="P325" s="79"/>
    </row>
    <row r="326" spans="1:20" x14ac:dyDescent="0.3">
      <c r="A326" s="74">
        <v>321</v>
      </c>
      <c r="B326" s="79" t="s">
        <v>152</v>
      </c>
      <c r="C326" s="75" t="s">
        <v>3170</v>
      </c>
      <c r="E326" s="79" t="s">
        <v>3169</v>
      </c>
      <c r="F326" s="56"/>
      <c r="G326" s="56"/>
      <c r="H326" s="56"/>
      <c r="P326" s="79"/>
    </row>
    <row r="327" spans="1:20" x14ac:dyDescent="0.3">
      <c r="A327" s="74">
        <v>322</v>
      </c>
      <c r="B327" s="79" t="s">
        <v>241</v>
      </c>
      <c r="C327" s="75" t="s">
        <v>3170</v>
      </c>
      <c r="E327" s="79" t="s">
        <v>3169</v>
      </c>
      <c r="F327" s="56"/>
      <c r="G327" s="56"/>
      <c r="H327" s="56"/>
      <c r="P327" s="79"/>
    </row>
    <row r="328" spans="1:20" x14ac:dyDescent="0.3">
      <c r="A328" s="74">
        <v>323</v>
      </c>
      <c r="B328" s="79" t="s">
        <v>235</v>
      </c>
      <c r="C328" s="75" t="s">
        <v>3170</v>
      </c>
      <c r="E328" s="79" t="s">
        <v>3169</v>
      </c>
      <c r="F328" s="56"/>
      <c r="G328" s="56"/>
      <c r="H328" s="56"/>
      <c r="P328" s="79"/>
    </row>
    <row r="329" spans="1:20" x14ac:dyDescent="0.3">
      <c r="A329" s="74">
        <v>324</v>
      </c>
      <c r="B329" s="79" t="s">
        <v>414</v>
      </c>
      <c r="C329" s="75" t="s">
        <v>3170</v>
      </c>
      <c r="E329" s="79" t="s">
        <v>3169</v>
      </c>
      <c r="F329" s="56"/>
      <c r="G329" s="56"/>
      <c r="H329" s="56"/>
      <c r="P329" s="79"/>
    </row>
    <row r="330" spans="1:20" x14ac:dyDescent="0.3">
      <c r="A330" s="74">
        <v>325</v>
      </c>
      <c r="B330" s="79" t="s">
        <v>52</v>
      </c>
      <c r="C330" s="75" t="s">
        <v>3170</v>
      </c>
      <c r="E330" s="79" t="s">
        <v>3169</v>
      </c>
      <c r="F330" s="56"/>
      <c r="G330" s="56"/>
      <c r="H330" s="56"/>
      <c r="P330" s="79"/>
      <c r="T330" s="61"/>
    </row>
    <row r="331" spans="1:20" x14ac:dyDescent="0.3">
      <c r="A331" s="74">
        <v>326</v>
      </c>
      <c r="B331" s="48" t="s">
        <v>2896</v>
      </c>
      <c r="C331" s="79" t="s">
        <v>3172</v>
      </c>
      <c r="D331" s="48"/>
      <c r="E331" s="79" t="s">
        <v>3169</v>
      </c>
      <c r="F331" s="56"/>
      <c r="G331" s="56"/>
      <c r="H331" s="56"/>
    </row>
    <row r="332" spans="1:20" x14ac:dyDescent="0.3">
      <c r="A332" s="74">
        <v>327</v>
      </c>
      <c r="B332" s="79" t="s">
        <v>1804</v>
      </c>
      <c r="C332" s="79" t="s">
        <v>3172</v>
      </c>
      <c r="E332" s="79" t="s">
        <v>3169</v>
      </c>
      <c r="F332" s="56"/>
      <c r="G332" s="56"/>
      <c r="H332" s="56"/>
      <c r="P332" s="79"/>
    </row>
    <row r="333" spans="1:20" x14ac:dyDescent="0.3">
      <c r="A333" s="74">
        <v>328</v>
      </c>
      <c r="B333" s="79" t="s">
        <v>67</v>
      </c>
      <c r="C333" s="75" t="s">
        <v>3170</v>
      </c>
      <c r="E333" s="79" t="s">
        <v>3169</v>
      </c>
      <c r="F333" s="56"/>
      <c r="G333" s="56"/>
      <c r="H333" s="56"/>
      <c r="P333" s="79"/>
    </row>
    <row r="334" spans="1:20" x14ac:dyDescent="0.3">
      <c r="A334" s="74">
        <v>329</v>
      </c>
      <c r="B334" s="79" t="s">
        <v>306</v>
      </c>
      <c r="C334" s="75" t="s">
        <v>3170</v>
      </c>
      <c r="E334" s="79" t="s">
        <v>3169</v>
      </c>
      <c r="F334" s="56"/>
      <c r="G334" s="56"/>
      <c r="H334" s="56"/>
      <c r="P334" s="79"/>
    </row>
    <row r="335" spans="1:20" x14ac:dyDescent="0.3">
      <c r="A335" s="74">
        <v>330</v>
      </c>
      <c r="B335" s="79" t="s">
        <v>198</v>
      </c>
      <c r="C335" s="75" t="s">
        <v>3170</v>
      </c>
      <c r="E335" s="79" t="s">
        <v>3169</v>
      </c>
      <c r="F335" s="56"/>
      <c r="G335" s="56"/>
      <c r="H335" s="56"/>
      <c r="P335" s="79"/>
    </row>
    <row r="336" spans="1:20" x14ac:dyDescent="0.3">
      <c r="A336" s="74">
        <v>331</v>
      </c>
      <c r="B336" s="79" t="s">
        <v>390</v>
      </c>
      <c r="C336" s="75" t="s">
        <v>3170</v>
      </c>
      <c r="E336" s="79" t="s">
        <v>3169</v>
      </c>
      <c r="F336" s="56"/>
      <c r="G336" s="56"/>
      <c r="H336" s="56"/>
      <c r="P336" s="79"/>
    </row>
    <row r="337" spans="1:18" x14ac:dyDescent="0.3">
      <c r="A337" s="74">
        <v>332</v>
      </c>
      <c r="B337" s="79" t="s">
        <v>350</v>
      </c>
      <c r="C337" s="75" t="s">
        <v>3170</v>
      </c>
      <c r="E337" s="79" t="s">
        <v>3169</v>
      </c>
      <c r="F337" s="56"/>
      <c r="G337" s="56"/>
      <c r="H337" s="56"/>
      <c r="P337" s="79"/>
    </row>
    <row r="338" spans="1:18" x14ac:dyDescent="0.3">
      <c r="A338" s="74">
        <v>333</v>
      </c>
      <c r="B338" s="79" t="s">
        <v>1813</v>
      </c>
      <c r="C338" s="79" t="s">
        <v>3172</v>
      </c>
      <c r="E338" s="79" t="s">
        <v>3169</v>
      </c>
      <c r="F338" s="56"/>
      <c r="G338" s="56"/>
      <c r="H338" s="56"/>
      <c r="P338" s="79"/>
    </row>
    <row r="339" spans="1:18" x14ac:dyDescent="0.3">
      <c r="A339" s="74">
        <v>334</v>
      </c>
      <c r="B339" s="79" t="s">
        <v>1809</v>
      </c>
      <c r="C339" s="79" t="s">
        <v>3172</v>
      </c>
      <c r="E339" s="79" t="s">
        <v>3169</v>
      </c>
      <c r="F339" s="56"/>
      <c r="G339" s="56"/>
      <c r="H339" s="56"/>
      <c r="P339" s="79"/>
      <c r="R339" s="61"/>
    </row>
    <row r="340" spans="1:18" x14ac:dyDescent="0.3">
      <c r="A340" s="74">
        <v>335</v>
      </c>
      <c r="B340" s="79" t="s">
        <v>324</v>
      </c>
      <c r="C340" s="75" t="s">
        <v>3170</v>
      </c>
      <c r="E340" s="79" t="s">
        <v>3169</v>
      </c>
      <c r="F340" s="56"/>
      <c r="G340" s="56"/>
      <c r="H340" s="56"/>
      <c r="P340" s="79"/>
    </row>
    <row r="341" spans="1:18" x14ac:dyDescent="0.3">
      <c r="A341" s="74">
        <v>336</v>
      </c>
      <c r="B341" s="79" t="s">
        <v>1752</v>
      </c>
      <c r="C341" s="79" t="s">
        <v>3172</v>
      </c>
      <c r="E341" s="79" t="s">
        <v>3169</v>
      </c>
      <c r="F341" s="56"/>
      <c r="G341" s="56"/>
      <c r="H341" s="56"/>
      <c r="P341" s="79"/>
    </row>
    <row r="342" spans="1:18" x14ac:dyDescent="0.3">
      <c r="A342" s="74">
        <v>337</v>
      </c>
      <c r="B342" s="76" t="s">
        <v>1620</v>
      </c>
      <c r="C342" s="75" t="s">
        <v>3170</v>
      </c>
      <c r="E342" s="79" t="s">
        <v>3169</v>
      </c>
      <c r="F342" s="56"/>
      <c r="G342" s="56"/>
      <c r="H342" s="56"/>
      <c r="P342" s="75"/>
    </row>
    <row r="343" spans="1:18" x14ac:dyDescent="0.3">
      <c r="A343" s="74">
        <v>338</v>
      </c>
      <c r="B343" s="79" t="s">
        <v>212</v>
      </c>
      <c r="C343" s="75" t="s">
        <v>3170</v>
      </c>
      <c r="E343" s="79" t="s">
        <v>3169</v>
      </c>
      <c r="F343" s="56"/>
      <c r="G343" s="56"/>
      <c r="H343" s="56"/>
      <c r="P343" s="79"/>
    </row>
    <row r="344" spans="1:18" x14ac:dyDescent="0.3">
      <c r="A344" s="74">
        <v>339</v>
      </c>
      <c r="B344" s="79" t="s">
        <v>202</v>
      </c>
      <c r="C344" s="75" t="s">
        <v>3170</v>
      </c>
      <c r="E344" s="79" t="s">
        <v>3169</v>
      </c>
      <c r="F344" s="56"/>
      <c r="G344" s="56"/>
      <c r="H344" s="56"/>
      <c r="P344" s="79"/>
    </row>
    <row r="345" spans="1:18" x14ac:dyDescent="0.3">
      <c r="A345" s="74">
        <v>340</v>
      </c>
      <c r="B345" s="79" t="s">
        <v>124</v>
      </c>
      <c r="C345" s="75" t="s">
        <v>3170</v>
      </c>
      <c r="E345" s="79" t="s">
        <v>3169</v>
      </c>
      <c r="F345" s="56"/>
      <c r="G345" s="56"/>
      <c r="H345" s="56"/>
      <c r="P345" s="79"/>
    </row>
    <row r="346" spans="1:18" x14ac:dyDescent="0.3">
      <c r="A346" s="74">
        <v>341</v>
      </c>
      <c r="B346" s="79" t="s">
        <v>274</v>
      </c>
      <c r="C346" s="75" t="s">
        <v>3170</v>
      </c>
      <c r="E346" s="79" t="s">
        <v>3169</v>
      </c>
      <c r="F346" s="56"/>
      <c r="G346" s="56"/>
      <c r="H346" s="56"/>
      <c r="P346" s="79"/>
    </row>
    <row r="347" spans="1:18" x14ac:dyDescent="0.3">
      <c r="A347" s="74">
        <v>342</v>
      </c>
      <c r="B347" s="79" t="s">
        <v>374</v>
      </c>
      <c r="C347" s="75" t="s">
        <v>3170</v>
      </c>
      <c r="E347" s="79" t="s">
        <v>3169</v>
      </c>
      <c r="F347" s="56"/>
      <c r="G347" s="56"/>
      <c r="H347" s="56"/>
      <c r="P347" s="79"/>
    </row>
    <row r="348" spans="1:18" x14ac:dyDescent="0.3">
      <c r="A348" s="74">
        <v>343</v>
      </c>
      <c r="B348" s="79" t="s">
        <v>233</v>
      </c>
      <c r="C348" s="75" t="s">
        <v>3170</v>
      </c>
      <c r="E348" s="79" t="s">
        <v>3169</v>
      </c>
      <c r="F348" s="56"/>
      <c r="G348" s="56"/>
      <c r="H348" s="56"/>
      <c r="P348" s="79"/>
    </row>
    <row r="349" spans="1:18" x14ac:dyDescent="0.3">
      <c r="A349" s="74">
        <v>344</v>
      </c>
      <c r="B349" s="79" t="s">
        <v>253</v>
      </c>
      <c r="C349" s="75" t="s">
        <v>3170</v>
      </c>
      <c r="E349" s="79" t="s">
        <v>3169</v>
      </c>
      <c r="F349" s="56"/>
      <c r="G349" s="56"/>
      <c r="H349" s="56"/>
      <c r="P349" s="79"/>
    </row>
    <row r="350" spans="1:18" x14ac:dyDescent="0.3">
      <c r="A350" s="74">
        <v>345</v>
      </c>
      <c r="B350" s="79" t="s">
        <v>154</v>
      </c>
      <c r="C350" s="75" t="s">
        <v>3170</v>
      </c>
      <c r="E350" s="79" t="s">
        <v>3169</v>
      </c>
      <c r="F350" s="56"/>
      <c r="G350" s="56"/>
      <c r="H350" s="56"/>
      <c r="P350" s="79"/>
    </row>
    <row r="351" spans="1:18" x14ac:dyDescent="0.3">
      <c r="A351" s="74">
        <v>346</v>
      </c>
      <c r="B351" s="79" t="s">
        <v>386</v>
      </c>
      <c r="C351" s="75" t="s">
        <v>3170</v>
      </c>
      <c r="E351" s="79" t="s">
        <v>3169</v>
      </c>
      <c r="F351" s="56"/>
      <c r="G351" s="56"/>
      <c r="H351" s="56"/>
      <c r="P351" s="79"/>
    </row>
    <row r="352" spans="1:18" x14ac:dyDescent="0.3">
      <c r="A352" s="74">
        <v>347</v>
      </c>
      <c r="B352" s="79" t="s">
        <v>106</v>
      </c>
      <c r="C352" s="75" t="s">
        <v>3170</v>
      </c>
      <c r="D352" s="49"/>
      <c r="E352" s="79" t="s">
        <v>3169</v>
      </c>
      <c r="F352" s="56"/>
      <c r="G352" s="56"/>
      <c r="H352" s="56"/>
      <c r="P352" s="79"/>
    </row>
    <row r="353" spans="1:16" x14ac:dyDescent="0.3">
      <c r="A353" s="74">
        <v>348</v>
      </c>
      <c r="B353" s="79" t="s">
        <v>83</v>
      </c>
      <c r="C353" s="75" t="s">
        <v>3170</v>
      </c>
      <c r="E353" s="79" t="s">
        <v>3169</v>
      </c>
      <c r="F353" s="56"/>
      <c r="G353" s="56"/>
      <c r="H353" s="56"/>
      <c r="P353" s="79"/>
    </row>
    <row r="354" spans="1:16" x14ac:dyDescent="0.3">
      <c r="A354" s="74">
        <v>349</v>
      </c>
      <c r="B354" s="79" t="s">
        <v>157</v>
      </c>
      <c r="C354" s="75" t="s">
        <v>3170</v>
      </c>
      <c r="E354" s="79" t="s">
        <v>3169</v>
      </c>
      <c r="F354" s="56"/>
      <c r="G354" s="56"/>
      <c r="H354" s="56"/>
      <c r="P354" s="79"/>
    </row>
    <row r="355" spans="1:16" x14ac:dyDescent="0.3">
      <c r="A355" s="74">
        <v>350</v>
      </c>
      <c r="B355" s="79" t="s">
        <v>86</v>
      </c>
      <c r="C355" s="75" t="s">
        <v>3170</v>
      </c>
      <c r="E355" s="79" t="s">
        <v>3169</v>
      </c>
      <c r="F355" s="56"/>
      <c r="G355" s="56"/>
      <c r="H355" s="56"/>
      <c r="P355" s="79"/>
    </row>
    <row r="356" spans="1:16" x14ac:dyDescent="0.3">
      <c r="A356" s="74">
        <v>351</v>
      </c>
      <c r="B356" s="79" t="s">
        <v>138</v>
      </c>
      <c r="C356" s="75" t="s">
        <v>3170</v>
      </c>
      <c r="E356" s="79" t="s">
        <v>3169</v>
      </c>
      <c r="F356" s="56"/>
      <c r="G356" s="56"/>
      <c r="H356" s="56"/>
      <c r="P356" s="79"/>
    </row>
    <row r="357" spans="1:16" x14ac:dyDescent="0.3">
      <c r="A357" s="74">
        <v>352</v>
      </c>
      <c r="B357" s="48" t="s">
        <v>2898</v>
      </c>
      <c r="C357" s="79" t="s">
        <v>3172</v>
      </c>
      <c r="D357" s="48"/>
      <c r="E357" s="79" t="s">
        <v>3169</v>
      </c>
      <c r="F357" s="56"/>
      <c r="G357" s="56"/>
      <c r="H357" s="56"/>
    </row>
    <row r="358" spans="1:16" x14ac:dyDescent="0.3">
      <c r="A358" s="74">
        <v>353</v>
      </c>
      <c r="B358" s="79" t="s">
        <v>1711</v>
      </c>
      <c r="C358" s="79" t="s">
        <v>3172</v>
      </c>
      <c r="D358" s="79"/>
      <c r="E358" s="79" t="s">
        <v>3169</v>
      </c>
      <c r="F358" s="56"/>
      <c r="G358" s="56"/>
      <c r="H358" s="56"/>
      <c r="P358" s="79"/>
    </row>
    <row r="359" spans="1:16" x14ac:dyDescent="0.3">
      <c r="A359" s="74">
        <v>354</v>
      </c>
      <c r="B359" s="79" t="s">
        <v>13</v>
      </c>
      <c r="C359" s="75" t="s">
        <v>3170</v>
      </c>
      <c r="E359" s="79" t="s">
        <v>3169</v>
      </c>
      <c r="F359" s="56"/>
      <c r="G359" s="56"/>
      <c r="H359" s="56"/>
      <c r="P359" s="79"/>
    </row>
    <row r="360" spans="1:16" x14ac:dyDescent="0.3">
      <c r="A360" s="74">
        <v>355</v>
      </c>
      <c r="B360" s="79" t="s">
        <v>300</v>
      </c>
      <c r="C360" s="75" t="s">
        <v>3170</v>
      </c>
      <c r="E360" s="79" t="s">
        <v>3169</v>
      </c>
      <c r="F360" s="56"/>
      <c r="G360" s="56"/>
      <c r="H360" s="56"/>
      <c r="P360" s="79"/>
    </row>
    <row r="361" spans="1:16" x14ac:dyDescent="0.3">
      <c r="A361" s="74">
        <v>356</v>
      </c>
      <c r="B361" s="79" t="s">
        <v>254</v>
      </c>
      <c r="C361" s="75" t="s">
        <v>3170</v>
      </c>
      <c r="E361" s="79" t="s">
        <v>3169</v>
      </c>
      <c r="F361" s="56"/>
      <c r="G361" s="56"/>
      <c r="H361" s="56"/>
      <c r="P361" s="79"/>
    </row>
    <row r="362" spans="1:16" x14ac:dyDescent="0.3">
      <c r="A362" s="74">
        <v>357</v>
      </c>
      <c r="B362" s="79" t="s">
        <v>199</v>
      </c>
      <c r="C362" s="75" t="s">
        <v>3170</v>
      </c>
      <c r="E362" s="79" t="s">
        <v>3169</v>
      </c>
      <c r="F362" s="56"/>
      <c r="G362" s="56"/>
      <c r="H362" s="56"/>
      <c r="P362" s="79"/>
    </row>
    <row r="363" spans="1:16" x14ac:dyDescent="0.3">
      <c r="A363" s="74">
        <v>358</v>
      </c>
      <c r="B363" s="79" t="s">
        <v>95</v>
      </c>
      <c r="C363" s="75" t="s">
        <v>3170</v>
      </c>
      <c r="E363" s="79" t="s">
        <v>3169</v>
      </c>
      <c r="F363" s="56"/>
      <c r="G363" s="56"/>
      <c r="H363" s="56"/>
      <c r="P363" s="79"/>
    </row>
    <row r="364" spans="1:16" x14ac:dyDescent="0.3">
      <c r="A364" s="74">
        <v>359</v>
      </c>
      <c r="B364" s="79" t="s">
        <v>267</v>
      </c>
      <c r="C364" s="75" t="s">
        <v>3170</v>
      </c>
      <c r="E364" s="79" t="s">
        <v>3169</v>
      </c>
      <c r="F364" s="56"/>
      <c r="G364" s="56"/>
      <c r="H364" s="56"/>
      <c r="P364" s="79"/>
    </row>
    <row r="365" spans="1:16" x14ac:dyDescent="0.3">
      <c r="A365" s="74">
        <v>360</v>
      </c>
      <c r="B365" s="48" t="s">
        <v>1893</v>
      </c>
      <c r="C365" s="79" t="s">
        <v>3172</v>
      </c>
      <c r="D365" s="48"/>
      <c r="E365" s="79" t="s">
        <v>3169</v>
      </c>
      <c r="F365" s="56"/>
      <c r="G365" s="56"/>
      <c r="H365" s="56"/>
    </row>
    <row r="366" spans="1:16" x14ac:dyDescent="0.3">
      <c r="A366" s="74">
        <v>361</v>
      </c>
      <c r="B366" s="79" t="s">
        <v>1790</v>
      </c>
      <c r="C366" s="79" t="s">
        <v>3172</v>
      </c>
      <c r="E366" s="79" t="s">
        <v>3169</v>
      </c>
      <c r="F366" s="56"/>
      <c r="G366" s="56"/>
      <c r="H366" s="56"/>
      <c r="P366" s="79"/>
    </row>
    <row r="367" spans="1:16" x14ac:dyDescent="0.3">
      <c r="A367" s="74">
        <v>362</v>
      </c>
      <c r="B367" s="79" t="s">
        <v>360</v>
      </c>
      <c r="C367" s="75" t="s">
        <v>3170</v>
      </c>
      <c r="E367" s="79" t="s">
        <v>3169</v>
      </c>
      <c r="F367" s="56"/>
      <c r="G367" s="56"/>
      <c r="H367" s="56"/>
      <c r="P367" s="79"/>
    </row>
    <row r="368" spans="1:16" x14ac:dyDescent="0.3">
      <c r="A368" s="74">
        <v>363</v>
      </c>
      <c r="B368" s="79" t="s">
        <v>177</v>
      </c>
      <c r="C368" s="75" t="s">
        <v>3170</v>
      </c>
      <c r="E368" s="79" t="s">
        <v>3169</v>
      </c>
      <c r="F368" s="56"/>
      <c r="G368" s="56"/>
      <c r="H368" s="56"/>
      <c r="P368" s="79"/>
    </row>
    <row r="369" spans="1:18" x14ac:dyDescent="0.3">
      <c r="A369" s="74">
        <v>364</v>
      </c>
      <c r="B369" s="79" t="s">
        <v>399</v>
      </c>
      <c r="C369" s="75" t="s">
        <v>3170</v>
      </c>
      <c r="E369" s="79" t="s">
        <v>3169</v>
      </c>
      <c r="F369" s="56"/>
      <c r="G369" s="56"/>
      <c r="H369" s="56"/>
      <c r="P369" s="79"/>
    </row>
    <row r="370" spans="1:18" x14ac:dyDescent="0.3">
      <c r="A370" s="74">
        <v>365</v>
      </c>
      <c r="B370" s="79" t="s">
        <v>7</v>
      </c>
      <c r="C370" s="75" t="s">
        <v>3170</v>
      </c>
      <c r="E370" s="79" t="s">
        <v>3169</v>
      </c>
      <c r="F370" s="56"/>
      <c r="G370" s="56"/>
      <c r="H370" s="56"/>
      <c r="P370" s="79"/>
    </row>
    <row r="371" spans="1:18" x14ac:dyDescent="0.3">
      <c r="A371" s="74">
        <v>366</v>
      </c>
      <c r="B371" s="79" t="s">
        <v>21</v>
      </c>
      <c r="C371" s="75" t="s">
        <v>3170</v>
      </c>
      <c r="E371" s="79" t="s">
        <v>3169</v>
      </c>
      <c r="F371" s="56"/>
      <c r="G371" s="56"/>
      <c r="H371" s="56"/>
      <c r="P371" s="79"/>
    </row>
    <row r="372" spans="1:18" x14ac:dyDescent="0.3">
      <c r="A372" s="74">
        <v>367</v>
      </c>
      <c r="B372" s="79" t="s">
        <v>54</v>
      </c>
      <c r="C372" s="75" t="s">
        <v>3170</v>
      </c>
      <c r="E372" s="79" t="s">
        <v>3169</v>
      </c>
      <c r="F372" s="56"/>
      <c r="G372" s="56"/>
      <c r="H372" s="56"/>
      <c r="P372" s="79"/>
    </row>
    <row r="373" spans="1:18" x14ac:dyDescent="0.3">
      <c r="A373" s="74">
        <v>368</v>
      </c>
      <c r="B373" s="79" t="s">
        <v>81</v>
      </c>
      <c r="C373" s="75" t="s">
        <v>3170</v>
      </c>
      <c r="E373" s="79" t="s">
        <v>3169</v>
      </c>
      <c r="F373" s="56"/>
      <c r="G373" s="56"/>
      <c r="H373" s="56"/>
      <c r="P373" s="79"/>
    </row>
    <row r="374" spans="1:18" x14ac:dyDescent="0.3">
      <c r="A374" s="74">
        <v>369</v>
      </c>
      <c r="B374" s="79" t="s">
        <v>1725</v>
      </c>
      <c r="C374" s="79" t="s">
        <v>3172</v>
      </c>
      <c r="E374" s="79" t="s">
        <v>3169</v>
      </c>
      <c r="F374" s="56"/>
      <c r="G374" s="56"/>
      <c r="H374" s="56"/>
      <c r="P374" s="79"/>
    </row>
    <row r="375" spans="1:18" x14ac:dyDescent="0.3">
      <c r="A375" s="74">
        <v>370</v>
      </c>
      <c r="B375" s="79" t="s">
        <v>72</v>
      </c>
      <c r="C375" s="75" t="s">
        <v>3170</v>
      </c>
      <c r="E375" s="79" t="s">
        <v>3169</v>
      </c>
      <c r="F375" s="56"/>
      <c r="G375" s="56"/>
      <c r="H375" s="56"/>
      <c r="P375" s="79"/>
    </row>
    <row r="376" spans="1:18" x14ac:dyDescent="0.3">
      <c r="A376" s="74">
        <v>371</v>
      </c>
      <c r="B376" s="79" t="s">
        <v>135</v>
      </c>
      <c r="C376" s="75" t="s">
        <v>3170</v>
      </c>
      <c r="E376" s="79" t="s">
        <v>3169</v>
      </c>
      <c r="F376" s="56"/>
      <c r="G376" s="56"/>
      <c r="H376" s="56"/>
      <c r="P376" s="79"/>
    </row>
    <row r="377" spans="1:18" x14ac:dyDescent="0.3">
      <c r="A377" s="74">
        <v>372</v>
      </c>
      <c r="B377" s="79" t="s">
        <v>332</v>
      </c>
      <c r="C377" s="75" t="s">
        <v>3170</v>
      </c>
      <c r="E377" s="79" t="s">
        <v>3169</v>
      </c>
      <c r="F377" s="56"/>
      <c r="G377" s="56"/>
      <c r="H377" s="56"/>
      <c r="P377" s="79"/>
    </row>
    <row r="378" spans="1:18" x14ac:dyDescent="0.3">
      <c r="A378" s="74">
        <v>373</v>
      </c>
      <c r="B378" s="79" t="s">
        <v>155</v>
      </c>
      <c r="C378" s="75" t="s">
        <v>3170</v>
      </c>
      <c r="E378" s="79" t="s">
        <v>3169</v>
      </c>
      <c r="F378" s="56"/>
      <c r="G378" s="56"/>
      <c r="H378" s="56"/>
      <c r="P378" s="79"/>
    </row>
    <row r="379" spans="1:18" x14ac:dyDescent="0.3">
      <c r="A379" s="74">
        <v>374</v>
      </c>
      <c r="B379" s="79" t="s">
        <v>1741</v>
      </c>
      <c r="C379" s="79" t="s">
        <v>3172</v>
      </c>
      <c r="E379" s="79" t="s">
        <v>3169</v>
      </c>
      <c r="F379" s="56"/>
      <c r="G379" s="56"/>
      <c r="H379" s="56"/>
      <c r="P379" s="79"/>
    </row>
    <row r="380" spans="1:18" x14ac:dyDescent="0.3">
      <c r="A380" s="74">
        <v>375</v>
      </c>
      <c r="B380" s="79" t="s">
        <v>156</v>
      </c>
      <c r="C380" s="75" t="s">
        <v>3170</v>
      </c>
      <c r="E380" s="79" t="s">
        <v>3169</v>
      </c>
      <c r="F380" s="56"/>
      <c r="G380" s="56"/>
      <c r="H380" s="56"/>
      <c r="P380" s="79"/>
    </row>
    <row r="381" spans="1:18" x14ac:dyDescent="0.3">
      <c r="A381" s="74">
        <v>376</v>
      </c>
      <c r="B381" s="79" t="s">
        <v>105</v>
      </c>
      <c r="C381" s="75" t="s">
        <v>3170</v>
      </c>
      <c r="E381" s="79" t="s">
        <v>3169</v>
      </c>
      <c r="F381" s="56"/>
      <c r="G381" s="56"/>
      <c r="H381" s="56"/>
      <c r="P381" s="79"/>
    </row>
    <row r="382" spans="1:18" x14ac:dyDescent="0.3">
      <c r="A382" s="74">
        <v>377</v>
      </c>
      <c r="B382" s="79" t="s">
        <v>391</v>
      </c>
      <c r="C382" s="75" t="s">
        <v>3170</v>
      </c>
      <c r="E382" s="79" t="s">
        <v>3169</v>
      </c>
      <c r="F382" s="56"/>
      <c r="G382" s="56"/>
      <c r="H382" s="56"/>
      <c r="P382" s="79"/>
      <c r="R382" s="61"/>
    </row>
    <row r="383" spans="1:18" x14ac:dyDescent="0.3">
      <c r="A383" s="74">
        <v>378</v>
      </c>
      <c r="B383" s="79" t="s">
        <v>110</v>
      </c>
      <c r="C383" s="75" t="s">
        <v>3170</v>
      </c>
      <c r="E383" s="79" t="s">
        <v>3169</v>
      </c>
      <c r="F383" s="56"/>
      <c r="G383" s="56"/>
      <c r="H383" s="56"/>
      <c r="P383" s="79"/>
    </row>
    <row r="384" spans="1:18" x14ac:dyDescent="0.3">
      <c r="A384" s="74">
        <v>379</v>
      </c>
      <c r="B384" s="79" t="s">
        <v>16</v>
      </c>
      <c r="C384" s="75" t="s">
        <v>3170</v>
      </c>
      <c r="E384" s="79" t="s">
        <v>3169</v>
      </c>
      <c r="F384" s="56"/>
      <c r="G384" s="56"/>
      <c r="H384" s="56"/>
      <c r="P384" s="79"/>
    </row>
    <row r="385" spans="1:16" x14ac:dyDescent="0.3">
      <c r="A385" s="74">
        <v>380</v>
      </c>
      <c r="B385" s="79" t="s">
        <v>303</v>
      </c>
      <c r="C385" s="75" t="s">
        <v>3170</v>
      </c>
      <c r="E385" s="79" t="s">
        <v>3169</v>
      </c>
      <c r="F385" s="56"/>
      <c r="G385" s="56"/>
      <c r="H385" s="56"/>
      <c r="P385" s="79"/>
    </row>
    <row r="386" spans="1:16" x14ac:dyDescent="0.3">
      <c r="A386" s="74">
        <v>381</v>
      </c>
      <c r="B386" s="79" t="s">
        <v>413</v>
      </c>
      <c r="C386" s="75" t="s">
        <v>3170</v>
      </c>
      <c r="E386" s="79" t="s">
        <v>3169</v>
      </c>
      <c r="F386" s="56"/>
      <c r="G386" s="56"/>
      <c r="H386" s="56"/>
      <c r="P386" s="79"/>
    </row>
    <row r="387" spans="1:16" x14ac:dyDescent="0.3">
      <c r="A387" s="74">
        <v>382</v>
      </c>
      <c r="B387" s="79" t="s">
        <v>269</v>
      </c>
      <c r="C387" s="75" t="s">
        <v>3170</v>
      </c>
      <c r="E387" s="79" t="s">
        <v>3169</v>
      </c>
      <c r="F387" s="56"/>
      <c r="G387" s="56"/>
      <c r="H387" s="56"/>
      <c r="P387" s="79"/>
    </row>
    <row r="388" spans="1:16" x14ac:dyDescent="0.3">
      <c r="A388" s="74">
        <v>383</v>
      </c>
      <c r="B388" s="79" t="s">
        <v>96</v>
      </c>
      <c r="C388" s="75" t="s">
        <v>3170</v>
      </c>
      <c r="E388" s="79" t="s">
        <v>3169</v>
      </c>
      <c r="F388" s="56"/>
      <c r="G388" s="56"/>
      <c r="H388" s="56"/>
      <c r="P388" s="79"/>
    </row>
    <row r="389" spans="1:16" x14ac:dyDescent="0.3">
      <c r="A389" s="74">
        <v>384</v>
      </c>
      <c r="B389" s="79" t="s">
        <v>48</v>
      </c>
      <c r="C389" s="75" t="s">
        <v>3170</v>
      </c>
      <c r="E389" s="79" t="s">
        <v>3169</v>
      </c>
      <c r="F389" s="56"/>
      <c r="G389" s="56"/>
      <c r="H389" s="56"/>
      <c r="P389" s="79"/>
    </row>
    <row r="390" spans="1:16" x14ac:dyDescent="0.3">
      <c r="A390" s="74">
        <v>385</v>
      </c>
      <c r="B390" s="48" t="s">
        <v>2900</v>
      </c>
      <c r="C390" s="79" t="s">
        <v>3172</v>
      </c>
      <c r="D390" s="48"/>
      <c r="E390" s="79" t="s">
        <v>3169</v>
      </c>
      <c r="F390" s="56"/>
      <c r="G390" s="56"/>
      <c r="H390" s="56"/>
    </row>
    <row r="391" spans="1:16" x14ac:dyDescent="0.3">
      <c r="A391" s="74">
        <v>386</v>
      </c>
      <c r="B391" s="79" t="s">
        <v>36</v>
      </c>
      <c r="C391" s="75" t="s">
        <v>3170</v>
      </c>
      <c r="E391" s="79" t="s">
        <v>3169</v>
      </c>
      <c r="F391" s="56"/>
      <c r="G391" s="56"/>
      <c r="H391" s="56"/>
      <c r="P391" s="79"/>
    </row>
    <row r="392" spans="1:16" x14ac:dyDescent="0.3">
      <c r="A392" s="74">
        <v>387</v>
      </c>
      <c r="B392" s="79" t="s">
        <v>1739</v>
      </c>
      <c r="C392" s="79" t="s">
        <v>3172</v>
      </c>
      <c r="E392" s="79" t="s">
        <v>3169</v>
      </c>
      <c r="F392" s="56"/>
      <c r="G392" s="56"/>
      <c r="H392" s="56"/>
      <c r="P392" s="79"/>
    </row>
    <row r="393" spans="1:16" x14ac:dyDescent="0.3">
      <c r="A393" s="74">
        <v>388</v>
      </c>
      <c r="B393" s="79" t="s">
        <v>313</v>
      </c>
      <c r="C393" s="75" t="s">
        <v>3170</v>
      </c>
      <c r="E393" s="79" t="s">
        <v>3169</v>
      </c>
      <c r="F393" s="56"/>
      <c r="G393" s="56"/>
      <c r="H393" s="56"/>
      <c r="P393" s="79"/>
    </row>
    <row r="394" spans="1:16" x14ac:dyDescent="0.3">
      <c r="A394" s="74">
        <v>389</v>
      </c>
      <c r="B394" s="79" t="s">
        <v>296</v>
      </c>
      <c r="C394" s="75" t="s">
        <v>3170</v>
      </c>
      <c r="E394" s="79" t="s">
        <v>3169</v>
      </c>
      <c r="F394" s="56"/>
      <c r="G394" s="56"/>
      <c r="H394" s="56"/>
      <c r="P394" s="79"/>
    </row>
    <row r="395" spans="1:16" x14ac:dyDescent="0.3">
      <c r="A395" s="74">
        <v>390</v>
      </c>
      <c r="B395" s="79" t="s">
        <v>317</v>
      </c>
      <c r="C395" s="75" t="s">
        <v>3170</v>
      </c>
      <c r="E395" s="79" t="s">
        <v>3169</v>
      </c>
      <c r="F395" s="56"/>
      <c r="G395" s="56"/>
      <c r="H395" s="56"/>
      <c r="P395" s="79"/>
    </row>
    <row r="396" spans="1:16" x14ac:dyDescent="0.3">
      <c r="A396" s="74">
        <v>391</v>
      </c>
      <c r="B396" s="79" t="s">
        <v>186</v>
      </c>
      <c r="C396" s="75" t="s">
        <v>3170</v>
      </c>
      <c r="E396" s="79" t="s">
        <v>3169</v>
      </c>
      <c r="F396" s="56"/>
      <c r="G396" s="56"/>
      <c r="H396" s="56"/>
      <c r="P396" s="79"/>
    </row>
    <row r="397" spans="1:16" x14ac:dyDescent="0.3">
      <c r="A397" s="74">
        <v>392</v>
      </c>
      <c r="B397" s="79" t="s">
        <v>153</v>
      </c>
      <c r="C397" s="75" t="s">
        <v>3170</v>
      </c>
      <c r="E397" s="79" t="s">
        <v>3169</v>
      </c>
      <c r="F397" s="56"/>
      <c r="G397" s="56"/>
      <c r="H397" s="56"/>
      <c r="P397" s="79"/>
    </row>
    <row r="398" spans="1:16" x14ac:dyDescent="0.3">
      <c r="A398" s="74">
        <v>393</v>
      </c>
      <c r="B398" s="79" t="s">
        <v>345</v>
      </c>
      <c r="C398" s="75" t="s">
        <v>3170</v>
      </c>
      <c r="E398" s="79" t="s">
        <v>3169</v>
      </c>
      <c r="F398" s="56"/>
      <c r="G398" s="56"/>
      <c r="H398" s="56"/>
      <c r="P398" s="79"/>
    </row>
    <row r="399" spans="1:16" x14ac:dyDescent="0.3">
      <c r="A399" s="74">
        <v>394</v>
      </c>
      <c r="B399" s="79" t="s">
        <v>407</v>
      </c>
      <c r="C399" s="75" t="s">
        <v>3170</v>
      </c>
      <c r="E399" s="79" t="s">
        <v>3169</v>
      </c>
      <c r="F399" s="56"/>
      <c r="G399" s="56"/>
      <c r="H399" s="56"/>
      <c r="P399" s="79"/>
    </row>
    <row r="400" spans="1:16" x14ac:dyDescent="0.3">
      <c r="A400" s="74">
        <v>395</v>
      </c>
      <c r="B400" s="79" t="s">
        <v>405</v>
      </c>
      <c r="C400" s="75" t="s">
        <v>3170</v>
      </c>
      <c r="E400" s="79" t="s">
        <v>3169</v>
      </c>
      <c r="F400" s="56"/>
      <c r="G400" s="56"/>
      <c r="H400" s="56"/>
      <c r="P400" s="79"/>
    </row>
    <row r="401" spans="1:16" x14ac:dyDescent="0.3">
      <c r="A401" s="74">
        <v>396</v>
      </c>
      <c r="B401" s="79" t="s">
        <v>26</v>
      </c>
      <c r="C401" s="75" t="s">
        <v>3170</v>
      </c>
      <c r="E401" s="79" t="s">
        <v>3169</v>
      </c>
      <c r="F401" s="56"/>
      <c r="G401" s="56"/>
      <c r="H401" s="56"/>
      <c r="P401" s="79"/>
    </row>
    <row r="402" spans="1:16" x14ac:dyDescent="0.3">
      <c r="A402" s="74">
        <v>397</v>
      </c>
      <c r="B402" s="79" t="s">
        <v>1802</v>
      </c>
      <c r="C402" s="79" t="s">
        <v>3172</v>
      </c>
      <c r="E402" s="79" t="s">
        <v>3169</v>
      </c>
      <c r="F402" s="56"/>
      <c r="G402" s="56"/>
      <c r="H402" s="56"/>
    </row>
    <row r="403" spans="1:16" x14ac:dyDescent="0.3">
      <c r="A403" s="74">
        <v>398</v>
      </c>
      <c r="B403" s="48" t="s">
        <v>2901</v>
      </c>
      <c r="C403" s="79" t="s">
        <v>3172</v>
      </c>
      <c r="D403" s="48"/>
      <c r="E403" s="79" t="s">
        <v>3169</v>
      </c>
      <c r="F403" s="56"/>
      <c r="G403" s="56"/>
      <c r="H403" s="56"/>
      <c r="P403" s="79"/>
    </row>
    <row r="404" spans="1:16" x14ac:dyDescent="0.3">
      <c r="A404" s="74">
        <v>399</v>
      </c>
      <c r="B404" s="79" t="s">
        <v>257</v>
      </c>
      <c r="C404" s="75" t="s">
        <v>3170</v>
      </c>
      <c r="E404" s="79" t="s">
        <v>3169</v>
      </c>
      <c r="F404" s="56"/>
      <c r="G404" s="56"/>
      <c r="H404" s="56"/>
      <c r="P404" s="79"/>
    </row>
    <row r="405" spans="1:16" x14ac:dyDescent="0.3">
      <c r="A405" s="74">
        <v>400</v>
      </c>
      <c r="B405" s="79" t="s">
        <v>1736</v>
      </c>
      <c r="C405" s="79" t="s">
        <v>3172</v>
      </c>
      <c r="E405" s="79" t="s">
        <v>3169</v>
      </c>
      <c r="F405" s="56"/>
      <c r="G405" s="56"/>
      <c r="H405" s="56"/>
    </row>
    <row r="406" spans="1:16" x14ac:dyDescent="0.3">
      <c r="A406" s="74">
        <v>401</v>
      </c>
      <c r="B406" s="48" t="s">
        <v>2902</v>
      </c>
      <c r="C406" s="79" t="s">
        <v>3172</v>
      </c>
      <c r="D406" s="48"/>
      <c r="E406" s="79" t="s">
        <v>3169</v>
      </c>
      <c r="F406" s="56"/>
      <c r="G406" s="56"/>
      <c r="H406" s="56"/>
      <c r="P406" s="79"/>
    </row>
    <row r="407" spans="1:16" x14ac:dyDescent="0.3">
      <c r="A407" s="74">
        <v>402</v>
      </c>
      <c r="B407" s="79" t="s">
        <v>389</v>
      </c>
      <c r="C407" s="75" t="s">
        <v>3170</v>
      </c>
      <c r="E407" s="79" t="s">
        <v>3169</v>
      </c>
      <c r="F407" s="56"/>
      <c r="G407" s="56"/>
      <c r="H407" s="56"/>
      <c r="P407" s="79"/>
    </row>
    <row r="408" spans="1:16" x14ac:dyDescent="0.3">
      <c r="A408" s="74">
        <v>403</v>
      </c>
      <c r="B408" s="79" t="s">
        <v>1726</v>
      </c>
      <c r="C408" s="79" t="s">
        <v>3172</v>
      </c>
      <c r="E408" s="79" t="s">
        <v>3169</v>
      </c>
      <c r="F408" s="56"/>
      <c r="G408" s="56"/>
      <c r="H408" s="56"/>
      <c r="P408" s="79"/>
    </row>
    <row r="409" spans="1:16" x14ac:dyDescent="0.3">
      <c r="A409" s="74">
        <v>404</v>
      </c>
      <c r="B409" s="79" t="s">
        <v>382</v>
      </c>
      <c r="C409" s="75" t="s">
        <v>3170</v>
      </c>
      <c r="E409" s="79" t="s">
        <v>3169</v>
      </c>
      <c r="F409" s="56"/>
      <c r="G409" s="56"/>
      <c r="H409" s="56"/>
      <c r="P409" s="79"/>
    </row>
    <row r="410" spans="1:16" x14ac:dyDescent="0.3">
      <c r="A410" s="74">
        <v>405</v>
      </c>
      <c r="B410" s="79" t="s">
        <v>1748</v>
      </c>
      <c r="C410" s="79" t="s">
        <v>3172</v>
      </c>
      <c r="E410" s="79" t="s">
        <v>3169</v>
      </c>
      <c r="F410" s="56"/>
      <c r="G410" s="56"/>
      <c r="H410" s="56"/>
      <c r="P410" s="79"/>
    </row>
    <row r="411" spans="1:16" x14ac:dyDescent="0.3">
      <c r="A411" s="74">
        <v>406</v>
      </c>
      <c r="B411" s="79" t="s">
        <v>309</v>
      </c>
      <c r="C411" s="75" t="s">
        <v>3170</v>
      </c>
      <c r="E411" s="79" t="s">
        <v>3169</v>
      </c>
      <c r="F411" s="56"/>
      <c r="G411" s="56"/>
      <c r="H411" s="56"/>
      <c r="P411" s="79"/>
    </row>
    <row r="412" spans="1:16" x14ac:dyDescent="0.3">
      <c r="A412" s="74">
        <v>407</v>
      </c>
      <c r="B412" s="79" t="s">
        <v>248</v>
      </c>
      <c r="C412" s="79" t="s">
        <v>3172</v>
      </c>
      <c r="E412" s="79" t="s">
        <v>3169</v>
      </c>
      <c r="F412" s="56"/>
      <c r="G412" s="56"/>
      <c r="H412" s="56"/>
      <c r="P412" s="79"/>
    </row>
    <row r="413" spans="1:16" x14ac:dyDescent="0.3">
      <c r="A413" s="74">
        <v>408</v>
      </c>
      <c r="B413" s="79" t="s">
        <v>151</v>
      </c>
      <c r="C413" s="75" t="s">
        <v>3170</v>
      </c>
      <c r="E413" s="79" t="s">
        <v>3169</v>
      </c>
      <c r="F413" s="56"/>
      <c r="G413" s="56"/>
      <c r="H413" s="56"/>
      <c r="P413" s="79"/>
    </row>
    <row r="414" spans="1:16" x14ac:dyDescent="0.3">
      <c r="A414" s="74">
        <v>409</v>
      </c>
      <c r="B414" s="79" t="s">
        <v>245</v>
      </c>
      <c r="C414" s="75" t="s">
        <v>3170</v>
      </c>
      <c r="E414" s="79" t="s">
        <v>3169</v>
      </c>
      <c r="F414" s="56"/>
      <c r="G414" s="56"/>
      <c r="H414" s="56"/>
      <c r="P414" s="79"/>
    </row>
    <row r="415" spans="1:16" x14ac:dyDescent="0.3">
      <c r="A415" s="74">
        <v>410</v>
      </c>
      <c r="B415" s="79" t="s">
        <v>359</v>
      </c>
      <c r="C415" s="75" t="s">
        <v>3170</v>
      </c>
      <c r="E415" s="79" t="s">
        <v>3169</v>
      </c>
      <c r="F415" s="56"/>
      <c r="G415" s="56"/>
      <c r="H415" s="56"/>
      <c r="P415" s="79"/>
    </row>
    <row r="416" spans="1:16" x14ac:dyDescent="0.3">
      <c r="A416" s="74">
        <v>411</v>
      </c>
      <c r="B416" s="79" t="s">
        <v>56</v>
      </c>
      <c r="C416" s="75" t="s">
        <v>3170</v>
      </c>
      <c r="E416" s="79" t="s">
        <v>3169</v>
      </c>
      <c r="F416" s="56"/>
      <c r="G416" s="56"/>
      <c r="H416" s="56"/>
      <c r="P416" s="79"/>
    </row>
    <row r="417" spans="1:32" x14ac:dyDescent="0.3">
      <c r="A417" s="74">
        <v>412</v>
      </c>
      <c r="B417" s="79" t="s">
        <v>51</v>
      </c>
      <c r="C417" s="75" t="s">
        <v>3170</v>
      </c>
      <c r="E417" s="79" t="s">
        <v>3169</v>
      </c>
      <c r="G417" s="56"/>
      <c r="H417" s="56"/>
      <c r="P417" s="79"/>
    </row>
    <row r="418" spans="1:32" x14ac:dyDescent="0.3">
      <c r="A418" s="74">
        <v>413</v>
      </c>
      <c r="B418" s="79" t="s">
        <v>1815</v>
      </c>
      <c r="C418" s="79" t="s">
        <v>3172</v>
      </c>
      <c r="E418" s="79" t="s">
        <v>3169</v>
      </c>
      <c r="G418" s="56"/>
      <c r="H418" s="56"/>
      <c r="P418" s="79"/>
    </row>
    <row r="419" spans="1:32" x14ac:dyDescent="0.3">
      <c r="A419" s="74">
        <v>414</v>
      </c>
      <c r="B419" s="79" t="s">
        <v>22</v>
      </c>
      <c r="C419" s="75" t="s">
        <v>3170</v>
      </c>
      <c r="E419" s="79" t="s">
        <v>3169</v>
      </c>
      <c r="F419" s="56"/>
      <c r="G419" s="56"/>
      <c r="H419" s="56"/>
      <c r="P419" s="79"/>
    </row>
    <row r="420" spans="1:32" x14ac:dyDescent="0.3">
      <c r="A420" s="74">
        <v>415</v>
      </c>
      <c r="B420" s="79" t="s">
        <v>346</v>
      </c>
      <c r="C420" s="75" t="s">
        <v>3170</v>
      </c>
      <c r="E420" s="79" t="s">
        <v>3169</v>
      </c>
      <c r="F420" s="56"/>
      <c r="G420" s="56"/>
      <c r="H420" s="56"/>
      <c r="P420" s="79"/>
    </row>
    <row r="421" spans="1:32" x14ac:dyDescent="0.3">
      <c r="A421" s="74">
        <v>416</v>
      </c>
      <c r="B421" s="79" t="s">
        <v>31</v>
      </c>
      <c r="C421" s="75" t="s">
        <v>3170</v>
      </c>
      <c r="E421" s="79" t="s">
        <v>3169</v>
      </c>
      <c r="F421" s="56"/>
      <c r="G421" s="56"/>
      <c r="H421" s="56"/>
      <c r="P421" s="79"/>
    </row>
    <row r="422" spans="1:32" x14ac:dyDescent="0.3">
      <c r="A422" s="74">
        <v>417</v>
      </c>
      <c r="B422" s="79" t="s">
        <v>1750</v>
      </c>
      <c r="C422" s="79" t="s">
        <v>3172</v>
      </c>
      <c r="E422" s="79" t="s">
        <v>3169</v>
      </c>
      <c r="F422" s="56"/>
      <c r="G422" s="56"/>
      <c r="H422" s="56"/>
      <c r="P422" s="79"/>
    </row>
    <row r="423" spans="1:32" x14ac:dyDescent="0.3">
      <c r="A423" s="74">
        <v>418</v>
      </c>
      <c r="B423" s="79" t="s">
        <v>314</v>
      </c>
      <c r="C423" s="75" t="s">
        <v>3170</v>
      </c>
      <c r="E423" s="79" t="s">
        <v>3169</v>
      </c>
      <c r="F423" s="56"/>
      <c r="G423" s="56"/>
      <c r="H423" s="56"/>
      <c r="P423" s="79"/>
    </row>
    <row r="424" spans="1:32" x14ac:dyDescent="0.3">
      <c r="A424" s="74">
        <v>419</v>
      </c>
      <c r="B424" s="79" t="s">
        <v>417</v>
      </c>
      <c r="C424" s="75" t="s">
        <v>3170</v>
      </c>
      <c r="E424" s="79" t="s">
        <v>3169</v>
      </c>
      <c r="F424" s="56"/>
      <c r="G424" s="56"/>
      <c r="H424" s="56"/>
      <c r="P424" s="79"/>
    </row>
    <row r="425" spans="1:32" x14ac:dyDescent="0.3">
      <c r="A425" s="74">
        <v>420</v>
      </c>
      <c r="B425" s="79" t="s">
        <v>34</v>
      </c>
      <c r="C425" s="75" t="s">
        <v>3170</v>
      </c>
      <c r="E425" s="79" t="s">
        <v>3169</v>
      </c>
      <c r="F425" s="56"/>
      <c r="G425" s="56"/>
      <c r="H425" s="56"/>
      <c r="P425" s="79"/>
    </row>
    <row r="426" spans="1:32" x14ac:dyDescent="0.3">
      <c r="A426" s="74">
        <v>421</v>
      </c>
      <c r="B426" s="79" t="s">
        <v>211</v>
      </c>
      <c r="C426" s="75" t="s">
        <v>3170</v>
      </c>
      <c r="E426" s="79" t="s">
        <v>3169</v>
      </c>
      <c r="F426" s="56"/>
      <c r="G426" s="56"/>
      <c r="H426" s="56"/>
      <c r="P426" s="79"/>
    </row>
    <row r="427" spans="1:32" x14ac:dyDescent="0.3">
      <c r="A427" s="74">
        <v>422</v>
      </c>
      <c r="B427" s="79" t="s">
        <v>295</v>
      </c>
      <c r="C427" s="75" t="s">
        <v>3170</v>
      </c>
      <c r="E427" s="79" t="s">
        <v>3169</v>
      </c>
      <c r="F427" s="56"/>
      <c r="G427" s="56"/>
      <c r="H427" s="56"/>
      <c r="I427" s="47"/>
      <c r="J427" s="47"/>
      <c r="K427" s="47"/>
      <c r="P427" s="79"/>
    </row>
    <row r="428" spans="1:32" ht="13.8" customHeight="1" x14ac:dyDescent="0.3">
      <c r="A428" s="74">
        <v>423</v>
      </c>
      <c r="B428" s="79" t="s">
        <v>190</v>
      </c>
      <c r="C428" s="75" t="s">
        <v>3170</v>
      </c>
      <c r="E428" s="79" t="s">
        <v>3169</v>
      </c>
      <c r="F428" s="56"/>
      <c r="G428" s="56"/>
      <c r="H428" s="56"/>
      <c r="P428" s="79"/>
    </row>
    <row r="429" spans="1:32" ht="13.8" customHeight="1" x14ac:dyDescent="0.3">
      <c r="A429" s="74">
        <v>424</v>
      </c>
      <c r="B429" s="79" t="s">
        <v>220</v>
      </c>
      <c r="C429" s="75" t="s">
        <v>3170</v>
      </c>
      <c r="E429" s="79" t="s">
        <v>3169</v>
      </c>
      <c r="F429" s="56"/>
      <c r="G429" s="56"/>
      <c r="H429" s="56"/>
      <c r="P429" s="79"/>
    </row>
    <row r="430" spans="1:32" ht="13.8" customHeight="1" x14ac:dyDescent="0.3">
      <c r="A430" s="74">
        <v>425</v>
      </c>
      <c r="B430" s="79" t="s">
        <v>197</v>
      </c>
      <c r="C430" s="75" t="s">
        <v>3170</v>
      </c>
      <c r="E430" s="79" t="s">
        <v>3169</v>
      </c>
      <c r="F430" s="56"/>
      <c r="G430" s="71"/>
      <c r="H430" s="71"/>
      <c r="L430" s="47"/>
      <c r="M430" s="47"/>
      <c r="N430" s="47"/>
      <c r="O430" s="47"/>
      <c r="Q430" s="47"/>
      <c r="R430" s="47"/>
      <c r="S430" s="47"/>
      <c r="T430" s="47"/>
      <c r="U430" s="47"/>
      <c r="V430" s="47"/>
      <c r="W430" s="47"/>
      <c r="X430" s="47"/>
      <c r="Y430" s="47"/>
      <c r="Z430" s="47"/>
      <c r="AA430" s="47"/>
      <c r="AB430" s="47"/>
      <c r="AC430" s="47"/>
      <c r="AD430" s="47"/>
      <c r="AE430" s="47"/>
      <c r="AF430" s="47"/>
    </row>
    <row r="431" spans="1:32" x14ac:dyDescent="0.3">
      <c r="A431" s="74">
        <v>426</v>
      </c>
      <c r="B431" s="48" t="s">
        <v>2903</v>
      </c>
      <c r="C431" s="79" t="s">
        <v>3172</v>
      </c>
      <c r="D431" s="48"/>
      <c r="E431" s="79" t="s">
        <v>3169</v>
      </c>
      <c r="F431" s="56"/>
      <c r="G431" s="56"/>
      <c r="H431" s="56"/>
    </row>
    <row r="432" spans="1:32" x14ac:dyDescent="0.3">
      <c r="A432" s="74">
        <v>427</v>
      </c>
      <c r="B432" s="48" t="s">
        <v>2904</v>
      </c>
      <c r="C432" s="79" t="s">
        <v>3172</v>
      </c>
      <c r="D432" s="48"/>
      <c r="E432" s="79" t="s">
        <v>3169</v>
      </c>
      <c r="F432" s="56"/>
      <c r="G432" s="56"/>
      <c r="H432" s="56"/>
    </row>
    <row r="433" spans="1:16" x14ac:dyDescent="0.3">
      <c r="A433" s="74">
        <v>428</v>
      </c>
      <c r="B433" s="48" t="s">
        <v>2905</v>
      </c>
      <c r="C433" s="79" t="s">
        <v>3172</v>
      </c>
      <c r="D433" s="48"/>
      <c r="E433" s="79" t="s">
        <v>3169</v>
      </c>
      <c r="F433" s="56"/>
      <c r="G433" s="56"/>
      <c r="H433" s="56"/>
      <c r="P433" s="79"/>
    </row>
    <row r="434" spans="1:16" x14ac:dyDescent="0.3">
      <c r="A434" s="74">
        <v>429</v>
      </c>
      <c r="B434" s="79" t="s">
        <v>1751</v>
      </c>
      <c r="C434" s="79" t="s">
        <v>3172</v>
      </c>
      <c r="E434" s="79" t="s">
        <v>3169</v>
      </c>
      <c r="F434" s="56"/>
      <c r="G434" s="56"/>
      <c r="H434" s="56"/>
      <c r="P434" s="79"/>
    </row>
    <row r="435" spans="1:16" x14ac:dyDescent="0.3">
      <c r="A435" s="74">
        <v>430</v>
      </c>
      <c r="B435" s="79" t="s">
        <v>1740</v>
      </c>
      <c r="C435" s="79" t="s">
        <v>3172</v>
      </c>
      <c r="E435" s="79" t="s">
        <v>3169</v>
      </c>
      <c r="F435" s="56"/>
      <c r="G435" s="56"/>
      <c r="H435" s="56"/>
      <c r="P435" s="79"/>
    </row>
    <row r="436" spans="1:16" x14ac:dyDescent="0.3">
      <c r="A436" s="74">
        <v>431</v>
      </c>
      <c r="B436" s="79" t="s">
        <v>88</v>
      </c>
      <c r="C436" s="75" t="s">
        <v>3170</v>
      </c>
      <c r="E436" s="79" t="s">
        <v>3169</v>
      </c>
      <c r="F436" s="56"/>
      <c r="G436" s="56"/>
      <c r="H436" s="56"/>
      <c r="P436" s="79"/>
    </row>
    <row r="437" spans="1:16" x14ac:dyDescent="0.3">
      <c r="A437" s="74">
        <v>432</v>
      </c>
      <c r="B437" s="79" t="s">
        <v>316</v>
      </c>
      <c r="C437" s="75" t="s">
        <v>3170</v>
      </c>
      <c r="E437" s="79" t="s">
        <v>3169</v>
      </c>
      <c r="F437" s="56"/>
      <c r="G437" s="56"/>
      <c r="H437" s="56"/>
      <c r="P437" s="79"/>
    </row>
    <row r="438" spans="1:16" x14ac:dyDescent="0.3">
      <c r="A438" s="74">
        <v>433</v>
      </c>
      <c r="B438" s="79" t="s">
        <v>1792</v>
      </c>
      <c r="C438" s="79" t="s">
        <v>3172</v>
      </c>
      <c r="E438" s="79" t="s">
        <v>3169</v>
      </c>
      <c r="F438" s="56"/>
      <c r="G438" s="56"/>
      <c r="H438" s="56"/>
      <c r="P438" s="79"/>
    </row>
    <row r="439" spans="1:16" x14ac:dyDescent="0.3">
      <c r="A439" s="74">
        <v>434</v>
      </c>
      <c r="B439" s="79" t="s">
        <v>191</v>
      </c>
      <c r="C439" s="75" t="s">
        <v>3170</v>
      </c>
      <c r="E439" s="79" t="s">
        <v>3169</v>
      </c>
      <c r="F439" s="56"/>
      <c r="G439" s="56"/>
      <c r="H439" s="56"/>
      <c r="P439" s="79"/>
    </row>
    <row r="440" spans="1:16" x14ac:dyDescent="0.3">
      <c r="A440" s="74">
        <v>435</v>
      </c>
      <c r="B440" s="79" t="s">
        <v>41</v>
      </c>
      <c r="C440" s="75" t="s">
        <v>3170</v>
      </c>
      <c r="E440" s="79" t="s">
        <v>3169</v>
      </c>
      <c r="F440" s="56"/>
      <c r="G440" s="56"/>
      <c r="H440" s="56"/>
      <c r="P440" s="79"/>
    </row>
    <row r="441" spans="1:16" x14ac:dyDescent="0.3">
      <c r="A441" s="74">
        <v>436</v>
      </c>
      <c r="B441" s="79" t="s">
        <v>1796</v>
      </c>
      <c r="C441" s="79" t="s">
        <v>3172</v>
      </c>
      <c r="E441" s="79" t="s">
        <v>3169</v>
      </c>
      <c r="F441" s="56"/>
      <c r="G441" s="56"/>
      <c r="H441" s="56"/>
      <c r="P441" s="79"/>
    </row>
    <row r="442" spans="1:16" x14ac:dyDescent="0.3">
      <c r="A442" s="74">
        <v>437</v>
      </c>
      <c r="B442" s="79" t="s">
        <v>333</v>
      </c>
      <c r="C442" s="75" t="s">
        <v>3170</v>
      </c>
      <c r="E442" s="79" t="s">
        <v>3169</v>
      </c>
      <c r="F442" s="56"/>
      <c r="G442" s="56"/>
      <c r="H442" s="56"/>
      <c r="P442" s="79"/>
    </row>
    <row r="443" spans="1:16" x14ac:dyDescent="0.3">
      <c r="A443" s="74">
        <v>438</v>
      </c>
      <c r="B443" s="79" t="s">
        <v>282</v>
      </c>
      <c r="C443" s="75" t="s">
        <v>3170</v>
      </c>
      <c r="E443" s="79" t="s">
        <v>3169</v>
      </c>
      <c r="F443" s="56"/>
      <c r="G443" s="56"/>
      <c r="H443" s="56"/>
      <c r="P443" s="79"/>
    </row>
    <row r="444" spans="1:16" x14ac:dyDescent="0.3">
      <c r="A444" s="74">
        <v>439</v>
      </c>
      <c r="B444" s="79" t="s">
        <v>40</v>
      </c>
      <c r="C444" s="75" t="s">
        <v>3170</v>
      </c>
      <c r="E444" s="79" t="s">
        <v>3169</v>
      </c>
      <c r="F444" s="56"/>
      <c r="G444" s="56"/>
      <c r="H444" s="56"/>
      <c r="P444" s="79"/>
    </row>
    <row r="445" spans="1:16" x14ac:dyDescent="0.3">
      <c r="A445" s="74">
        <v>440</v>
      </c>
      <c r="B445" s="79" t="s">
        <v>1768</v>
      </c>
      <c r="C445" s="79" t="s">
        <v>3172</v>
      </c>
      <c r="E445" s="79" t="s">
        <v>3169</v>
      </c>
      <c r="F445" s="56"/>
      <c r="G445" s="56"/>
      <c r="H445" s="56"/>
      <c r="P445" s="79"/>
    </row>
    <row r="446" spans="1:16" x14ac:dyDescent="0.3">
      <c r="A446" s="74">
        <v>441</v>
      </c>
      <c r="B446" s="79" t="s">
        <v>231</v>
      </c>
      <c r="C446" s="75" t="s">
        <v>3170</v>
      </c>
      <c r="E446" s="79" t="s">
        <v>3169</v>
      </c>
      <c r="F446" s="56"/>
      <c r="G446" s="56"/>
      <c r="H446" s="56"/>
      <c r="P446" s="79"/>
    </row>
    <row r="447" spans="1:16" x14ac:dyDescent="0.3">
      <c r="A447" s="74">
        <v>442</v>
      </c>
      <c r="B447" s="79" t="s">
        <v>394</v>
      </c>
      <c r="C447" s="75" t="s">
        <v>3170</v>
      </c>
      <c r="E447" s="79" t="s">
        <v>3169</v>
      </c>
      <c r="F447" s="56"/>
      <c r="G447" s="56"/>
      <c r="H447" s="56"/>
      <c r="P447" s="79"/>
    </row>
    <row r="448" spans="1:16" x14ac:dyDescent="0.3">
      <c r="A448" s="74">
        <v>443</v>
      </c>
      <c r="B448" s="79" t="s">
        <v>209</v>
      </c>
      <c r="C448" s="75" t="s">
        <v>3170</v>
      </c>
      <c r="E448" s="79" t="s">
        <v>3169</v>
      </c>
      <c r="F448" s="56"/>
      <c r="G448" s="56"/>
      <c r="H448" s="56"/>
      <c r="P448" s="79"/>
    </row>
    <row r="449" spans="1:16" x14ac:dyDescent="0.3">
      <c r="A449" s="74">
        <v>444</v>
      </c>
      <c r="B449" s="79" t="s">
        <v>205</v>
      </c>
      <c r="C449" s="75" t="s">
        <v>3170</v>
      </c>
      <c r="E449" s="79" t="s">
        <v>3169</v>
      </c>
      <c r="F449" s="56"/>
      <c r="G449" s="56"/>
      <c r="H449" s="56"/>
      <c r="P449" s="79"/>
    </row>
    <row r="450" spans="1:16" x14ac:dyDescent="0.3">
      <c r="A450" s="74">
        <v>445</v>
      </c>
      <c r="B450" s="79" t="s">
        <v>1780</v>
      </c>
      <c r="C450" s="79" t="s">
        <v>3172</v>
      </c>
      <c r="E450" s="79" t="s">
        <v>3169</v>
      </c>
      <c r="F450" s="56"/>
      <c r="G450" s="56"/>
      <c r="H450" s="56"/>
      <c r="P450" s="79"/>
    </row>
    <row r="451" spans="1:16" x14ac:dyDescent="0.3">
      <c r="A451" s="74">
        <v>446</v>
      </c>
      <c r="B451" s="79" t="s">
        <v>371</v>
      </c>
      <c r="C451" s="75" t="s">
        <v>3170</v>
      </c>
      <c r="E451" s="79" t="s">
        <v>3169</v>
      </c>
      <c r="F451" s="56"/>
      <c r="G451" s="56"/>
      <c r="H451" s="56"/>
      <c r="P451" s="79"/>
    </row>
    <row r="452" spans="1:16" x14ac:dyDescent="0.3">
      <c r="A452" s="74">
        <v>447</v>
      </c>
      <c r="B452" s="79" t="s">
        <v>1767</v>
      </c>
      <c r="C452" s="79" t="s">
        <v>3172</v>
      </c>
      <c r="E452" s="79" t="s">
        <v>3169</v>
      </c>
      <c r="F452" s="56"/>
      <c r="G452" s="56"/>
      <c r="H452" s="56"/>
      <c r="P452" s="79"/>
    </row>
    <row r="453" spans="1:16" x14ac:dyDescent="0.3">
      <c r="A453" s="74">
        <v>448</v>
      </c>
      <c r="B453" s="79" t="s">
        <v>256</v>
      </c>
      <c r="C453" s="75" t="s">
        <v>3170</v>
      </c>
      <c r="E453" s="79" t="s">
        <v>3169</v>
      </c>
      <c r="F453" s="56"/>
      <c r="G453" s="56"/>
      <c r="H453" s="56"/>
      <c r="P453" s="79"/>
    </row>
    <row r="454" spans="1:16" x14ac:dyDescent="0.3">
      <c r="A454" s="74">
        <v>449</v>
      </c>
      <c r="B454" s="79" t="s">
        <v>147</v>
      </c>
      <c r="C454" s="75" t="s">
        <v>3170</v>
      </c>
      <c r="E454" s="79" t="s">
        <v>3169</v>
      </c>
      <c r="F454" s="56"/>
      <c r="G454" s="56"/>
      <c r="H454" s="56"/>
      <c r="P454" s="79"/>
    </row>
    <row r="455" spans="1:16" x14ac:dyDescent="0.3">
      <c r="A455" s="74">
        <v>450</v>
      </c>
      <c r="B455" s="79" t="s">
        <v>357</v>
      </c>
      <c r="C455" s="75" t="s">
        <v>3170</v>
      </c>
      <c r="E455" s="79" t="s">
        <v>3169</v>
      </c>
      <c r="F455" s="56"/>
      <c r="G455" s="56"/>
      <c r="H455" s="56"/>
      <c r="P455" s="79"/>
    </row>
    <row r="456" spans="1:16" x14ac:dyDescent="0.3">
      <c r="A456" s="74">
        <v>451</v>
      </c>
      <c r="B456" s="79" t="s">
        <v>141</v>
      </c>
      <c r="C456" s="75" t="s">
        <v>3170</v>
      </c>
      <c r="E456" s="79" t="s">
        <v>3169</v>
      </c>
      <c r="F456" s="56"/>
      <c r="G456" s="56"/>
      <c r="H456" s="56"/>
      <c r="P456" s="79"/>
    </row>
    <row r="457" spans="1:16" x14ac:dyDescent="0.3">
      <c r="A457" s="74">
        <v>452</v>
      </c>
      <c r="B457" s="79" t="s">
        <v>369</v>
      </c>
      <c r="C457" s="75" t="s">
        <v>3170</v>
      </c>
      <c r="E457" s="79" t="s">
        <v>3169</v>
      </c>
      <c r="F457" s="56"/>
      <c r="G457" s="56"/>
      <c r="H457" s="56"/>
      <c r="P457" s="79"/>
    </row>
    <row r="458" spans="1:16" x14ac:dyDescent="0.3">
      <c r="A458" s="74">
        <v>453</v>
      </c>
      <c r="B458" s="79" t="s">
        <v>121</v>
      </c>
      <c r="C458" s="75" t="s">
        <v>3170</v>
      </c>
      <c r="E458" s="79" t="s">
        <v>3169</v>
      </c>
      <c r="F458" s="56"/>
      <c r="G458" s="56"/>
      <c r="H458" s="56"/>
      <c r="P458" s="79"/>
    </row>
    <row r="459" spans="1:16" x14ac:dyDescent="0.3">
      <c r="A459" s="74">
        <v>454</v>
      </c>
      <c r="B459" s="79" t="s">
        <v>1756</v>
      </c>
      <c r="C459" s="79" t="s">
        <v>3172</v>
      </c>
      <c r="E459" s="79" t="s">
        <v>3169</v>
      </c>
      <c r="G459" s="56"/>
      <c r="H459" s="56"/>
    </row>
    <row r="460" spans="1:16" x14ac:dyDescent="0.3">
      <c r="A460" s="74">
        <v>455</v>
      </c>
      <c r="B460" s="48" t="s">
        <v>2906</v>
      </c>
      <c r="C460" s="79" t="s">
        <v>3172</v>
      </c>
      <c r="D460" s="48"/>
      <c r="E460" s="79" t="s">
        <v>3169</v>
      </c>
      <c r="G460" s="56"/>
      <c r="H460" s="56"/>
      <c r="P460" s="79"/>
    </row>
    <row r="461" spans="1:16" x14ac:dyDescent="0.3">
      <c r="A461" s="74">
        <v>456</v>
      </c>
      <c r="B461" s="79" t="s">
        <v>291</v>
      </c>
      <c r="C461" s="75" t="s">
        <v>3170</v>
      </c>
      <c r="E461" s="79" t="s">
        <v>3169</v>
      </c>
      <c r="F461" s="56"/>
      <c r="G461" s="56"/>
      <c r="H461" s="56"/>
      <c r="P461" s="79"/>
    </row>
    <row r="462" spans="1:16" x14ac:dyDescent="0.3">
      <c r="A462" s="74">
        <v>457</v>
      </c>
      <c r="B462" s="79" t="s">
        <v>44</v>
      </c>
      <c r="C462" s="75" t="s">
        <v>3170</v>
      </c>
      <c r="E462" s="79" t="s">
        <v>3169</v>
      </c>
      <c r="F462" s="56"/>
      <c r="G462" s="56"/>
      <c r="H462" s="56"/>
      <c r="P462" s="79"/>
    </row>
    <row r="463" spans="1:16" x14ac:dyDescent="0.3">
      <c r="A463" s="74">
        <v>458</v>
      </c>
      <c r="B463" s="79" t="s">
        <v>42</v>
      </c>
      <c r="C463" s="75" t="s">
        <v>3170</v>
      </c>
      <c r="E463" s="79" t="s">
        <v>3169</v>
      </c>
      <c r="F463" s="56"/>
      <c r="G463" s="56"/>
      <c r="H463" s="56"/>
      <c r="P463" s="79"/>
    </row>
    <row r="464" spans="1:16" x14ac:dyDescent="0.3">
      <c r="A464" s="74">
        <v>459</v>
      </c>
      <c r="B464" s="79" t="s">
        <v>73</v>
      </c>
      <c r="C464" s="75" t="s">
        <v>3170</v>
      </c>
      <c r="E464" s="79" t="s">
        <v>3169</v>
      </c>
      <c r="F464" s="56"/>
      <c r="G464" s="56"/>
      <c r="H464" s="56"/>
      <c r="P464" s="79"/>
    </row>
    <row r="465" spans="1:16" x14ac:dyDescent="0.3">
      <c r="A465" s="74">
        <v>460</v>
      </c>
      <c r="B465" s="79" t="s">
        <v>20</v>
      </c>
      <c r="C465" s="75" t="s">
        <v>3170</v>
      </c>
      <c r="E465" s="79" t="s">
        <v>3169</v>
      </c>
      <c r="F465" s="56"/>
      <c r="G465" s="56"/>
      <c r="H465" s="56"/>
      <c r="P465" s="79"/>
    </row>
    <row r="466" spans="1:16" x14ac:dyDescent="0.3">
      <c r="A466" s="74">
        <v>461</v>
      </c>
      <c r="B466" s="79" t="s">
        <v>136</v>
      </c>
      <c r="C466" s="75" t="s">
        <v>3170</v>
      </c>
      <c r="E466" s="79" t="s">
        <v>3169</v>
      </c>
      <c r="F466" s="56"/>
      <c r="G466" s="56"/>
      <c r="H466" s="56"/>
    </row>
    <row r="467" spans="1:16" x14ac:dyDescent="0.3">
      <c r="A467" s="74">
        <v>462</v>
      </c>
      <c r="B467" s="48" t="s">
        <v>2907</v>
      </c>
      <c r="C467" s="79" t="s">
        <v>3172</v>
      </c>
      <c r="D467" s="48"/>
      <c r="E467" s="79" t="s">
        <v>3169</v>
      </c>
      <c r="F467" s="56"/>
      <c r="G467" s="56"/>
      <c r="H467" s="56"/>
      <c r="P467" s="79"/>
    </row>
    <row r="468" spans="1:16" x14ac:dyDescent="0.3">
      <c r="A468" s="74">
        <v>463</v>
      </c>
      <c r="B468" s="79" t="s">
        <v>146</v>
      </c>
      <c r="C468" s="75" t="s">
        <v>3170</v>
      </c>
      <c r="E468" s="79" t="s">
        <v>3169</v>
      </c>
      <c r="F468" s="56"/>
      <c r="G468" s="56"/>
      <c r="H468" s="56"/>
      <c r="P468" s="75"/>
    </row>
    <row r="469" spans="1:16" x14ac:dyDescent="0.3">
      <c r="A469" s="74">
        <v>464</v>
      </c>
      <c r="B469" s="75" t="s">
        <v>1616</v>
      </c>
      <c r="C469" s="75" t="s">
        <v>3170</v>
      </c>
      <c r="E469" s="79" t="s">
        <v>3169</v>
      </c>
      <c r="F469" s="56"/>
      <c r="G469" s="56"/>
      <c r="H469" s="56"/>
      <c r="P469" s="79"/>
    </row>
    <row r="470" spans="1:16" x14ac:dyDescent="0.3">
      <c r="A470" s="74">
        <v>465</v>
      </c>
      <c r="B470" s="79" t="s">
        <v>307</v>
      </c>
      <c r="C470" s="75" t="s">
        <v>3170</v>
      </c>
      <c r="E470" s="79" t="s">
        <v>3169</v>
      </c>
      <c r="F470" s="56"/>
      <c r="G470" s="56"/>
      <c r="H470" s="56"/>
      <c r="P470" s="79"/>
    </row>
    <row r="471" spans="1:16" x14ac:dyDescent="0.3">
      <c r="A471" s="74">
        <v>466</v>
      </c>
      <c r="B471" s="79" t="s">
        <v>403</v>
      </c>
      <c r="C471" s="75" t="s">
        <v>3170</v>
      </c>
      <c r="E471" s="79" t="s">
        <v>3169</v>
      </c>
      <c r="F471" s="56"/>
      <c r="G471" s="56"/>
      <c r="H471" s="56"/>
      <c r="P471" s="79"/>
    </row>
    <row r="472" spans="1:16" x14ac:dyDescent="0.3">
      <c r="A472" s="74">
        <v>467</v>
      </c>
      <c r="B472" s="79" t="s">
        <v>349</v>
      </c>
      <c r="C472" s="75" t="s">
        <v>3170</v>
      </c>
      <c r="E472" s="79" t="s">
        <v>3169</v>
      </c>
      <c r="F472" s="56"/>
      <c r="G472" s="56"/>
      <c r="H472" s="56"/>
      <c r="P472" s="79"/>
    </row>
    <row r="473" spans="1:16" x14ac:dyDescent="0.3">
      <c r="A473" s="74">
        <v>468</v>
      </c>
      <c r="B473" s="79" t="s">
        <v>1811</v>
      </c>
      <c r="C473" s="79" t="s">
        <v>3172</v>
      </c>
      <c r="E473" s="79" t="s">
        <v>3169</v>
      </c>
      <c r="F473" s="56"/>
      <c r="G473" s="56"/>
      <c r="H473" s="56"/>
      <c r="P473" s="79"/>
    </row>
    <row r="474" spans="1:16" x14ac:dyDescent="0.3">
      <c r="A474" s="74">
        <v>469</v>
      </c>
      <c r="B474" s="79" t="s">
        <v>112</v>
      </c>
      <c r="C474" s="75" t="s">
        <v>3170</v>
      </c>
      <c r="E474" s="79" t="s">
        <v>3169</v>
      </c>
      <c r="F474" s="56"/>
      <c r="G474" s="56"/>
      <c r="H474" s="56"/>
    </row>
    <row r="475" spans="1:16" x14ac:dyDescent="0.3">
      <c r="A475" s="74">
        <v>470</v>
      </c>
      <c r="B475" s="48" t="s">
        <v>2908</v>
      </c>
      <c r="C475" s="79" t="s">
        <v>3172</v>
      </c>
      <c r="D475" s="48"/>
      <c r="E475" s="79" t="s">
        <v>3169</v>
      </c>
      <c r="F475" s="56"/>
      <c r="G475" s="56"/>
      <c r="H475" s="56"/>
      <c r="P475" s="79"/>
    </row>
    <row r="476" spans="1:16" x14ac:dyDescent="0.3">
      <c r="A476" s="74">
        <v>471</v>
      </c>
      <c r="B476" s="79" t="s">
        <v>1765</v>
      </c>
      <c r="C476" s="79" t="s">
        <v>3172</v>
      </c>
      <c r="E476" s="79" t="s">
        <v>3169</v>
      </c>
      <c r="F476" s="56"/>
      <c r="G476" s="56"/>
      <c r="H476" s="56"/>
      <c r="P476" s="79"/>
    </row>
    <row r="477" spans="1:16" x14ac:dyDescent="0.3">
      <c r="A477" s="74">
        <v>472</v>
      </c>
      <c r="B477" s="79" t="s">
        <v>281</v>
      </c>
      <c r="C477" s="75" t="s">
        <v>3170</v>
      </c>
      <c r="E477" s="79" t="s">
        <v>3169</v>
      </c>
      <c r="F477" s="56"/>
      <c r="G477" s="56"/>
      <c r="H477" s="56"/>
      <c r="P477" s="79"/>
    </row>
    <row r="478" spans="1:16" x14ac:dyDescent="0.3">
      <c r="A478" s="74">
        <v>473</v>
      </c>
      <c r="B478" s="79" t="s">
        <v>1732</v>
      </c>
      <c r="C478" s="79" t="s">
        <v>3172</v>
      </c>
      <c r="E478" s="79" t="s">
        <v>3169</v>
      </c>
      <c r="F478" s="56"/>
      <c r="G478" s="56"/>
      <c r="H478" s="56"/>
      <c r="P478" s="79"/>
    </row>
    <row r="479" spans="1:16" x14ac:dyDescent="0.3">
      <c r="A479" s="74">
        <v>474</v>
      </c>
      <c r="B479" s="79" t="s">
        <v>395</v>
      </c>
      <c r="C479" s="75" t="s">
        <v>3170</v>
      </c>
      <c r="E479" s="79" t="s">
        <v>3169</v>
      </c>
      <c r="F479" s="56"/>
      <c r="G479" s="56"/>
      <c r="H479" s="56"/>
      <c r="P479" s="79"/>
    </row>
    <row r="480" spans="1:16" x14ac:dyDescent="0.3">
      <c r="A480" s="74">
        <v>475</v>
      </c>
      <c r="B480" s="79" t="s">
        <v>1754</v>
      </c>
      <c r="C480" s="79" t="s">
        <v>3172</v>
      </c>
      <c r="E480" s="79" t="s">
        <v>3169</v>
      </c>
      <c r="F480" s="56"/>
      <c r="G480" s="56"/>
      <c r="H480" s="56"/>
      <c r="P480" s="79"/>
    </row>
    <row r="481" spans="1:16" x14ac:dyDescent="0.3">
      <c r="A481" s="74">
        <v>476</v>
      </c>
      <c r="B481" s="79" t="s">
        <v>4</v>
      </c>
      <c r="C481" s="75" t="s">
        <v>3170</v>
      </c>
      <c r="E481" s="79" t="s">
        <v>3169</v>
      </c>
      <c r="F481" s="56"/>
      <c r="G481" s="56"/>
      <c r="H481" s="56"/>
      <c r="P481" s="79"/>
    </row>
    <row r="482" spans="1:16" x14ac:dyDescent="0.3">
      <c r="A482" s="74">
        <v>477</v>
      </c>
      <c r="B482" s="79" t="s">
        <v>82</v>
      </c>
      <c r="C482" s="75" t="s">
        <v>3170</v>
      </c>
      <c r="E482" s="79" t="s">
        <v>3169</v>
      </c>
      <c r="F482" s="56"/>
      <c r="G482" s="56"/>
      <c r="H482" s="56"/>
      <c r="P482" s="79"/>
    </row>
    <row r="483" spans="1:16" x14ac:dyDescent="0.3">
      <c r="A483" s="74">
        <v>478</v>
      </c>
      <c r="B483" s="79" t="s">
        <v>336</v>
      </c>
      <c r="C483" s="75" t="s">
        <v>3170</v>
      </c>
      <c r="E483" s="79" t="s">
        <v>3169</v>
      </c>
      <c r="F483" s="56"/>
      <c r="G483" s="56"/>
      <c r="H483" s="56"/>
      <c r="P483" s="79"/>
    </row>
    <row r="484" spans="1:16" x14ac:dyDescent="0.3">
      <c r="A484" s="74">
        <v>479</v>
      </c>
      <c r="B484" s="79" t="s">
        <v>416</v>
      </c>
      <c r="C484" s="75" t="s">
        <v>3170</v>
      </c>
      <c r="E484" s="79" t="s">
        <v>3169</v>
      </c>
      <c r="F484" s="56"/>
      <c r="G484" s="56"/>
      <c r="H484" s="56"/>
      <c r="P484" s="79"/>
    </row>
    <row r="485" spans="1:16" x14ac:dyDescent="0.3">
      <c r="A485" s="74">
        <v>480</v>
      </c>
      <c r="B485" s="79" t="s">
        <v>1719</v>
      </c>
      <c r="C485" s="79" t="s">
        <v>3172</v>
      </c>
      <c r="E485" s="79" t="s">
        <v>3169</v>
      </c>
      <c r="F485" s="56"/>
      <c r="G485" s="56"/>
      <c r="H485" s="56"/>
    </row>
    <row r="486" spans="1:16" x14ac:dyDescent="0.3">
      <c r="A486" s="74">
        <v>481</v>
      </c>
      <c r="B486" s="48" t="s">
        <v>2909</v>
      </c>
      <c r="C486" s="79" t="s">
        <v>3172</v>
      </c>
      <c r="D486" s="48"/>
      <c r="E486" s="79" t="s">
        <v>3169</v>
      </c>
      <c r="F486" s="56"/>
      <c r="G486" s="56"/>
      <c r="H486" s="56"/>
    </row>
    <row r="487" spans="1:16" x14ac:dyDescent="0.3">
      <c r="A487" s="74">
        <v>482</v>
      </c>
      <c r="B487" s="48" t="s">
        <v>2910</v>
      </c>
      <c r="C487" s="79" t="s">
        <v>3172</v>
      </c>
      <c r="D487" s="48"/>
      <c r="E487" s="79" t="s">
        <v>3169</v>
      </c>
      <c r="F487" s="56"/>
      <c r="G487" s="56"/>
      <c r="H487" s="56"/>
      <c r="P487" s="79"/>
    </row>
    <row r="488" spans="1:16" x14ac:dyDescent="0.3">
      <c r="A488" s="74">
        <v>483</v>
      </c>
      <c r="B488" s="79" t="s">
        <v>210</v>
      </c>
      <c r="C488" s="75" t="s">
        <v>3170</v>
      </c>
      <c r="E488" s="79" t="s">
        <v>3169</v>
      </c>
      <c r="F488" s="56"/>
      <c r="G488" s="56"/>
      <c r="H488" s="56"/>
      <c r="P488" s="79"/>
    </row>
    <row r="489" spans="1:16" x14ac:dyDescent="0.3">
      <c r="A489" s="74">
        <v>484</v>
      </c>
      <c r="B489" s="79" t="s">
        <v>1723</v>
      </c>
      <c r="C489" s="79" t="s">
        <v>3172</v>
      </c>
      <c r="E489" s="79" t="s">
        <v>3169</v>
      </c>
      <c r="F489" s="56"/>
      <c r="G489" s="56"/>
      <c r="H489" s="56"/>
      <c r="P489" s="79"/>
    </row>
    <row r="490" spans="1:16" x14ac:dyDescent="0.3">
      <c r="A490" s="74">
        <v>485</v>
      </c>
      <c r="B490" s="79" t="s">
        <v>171</v>
      </c>
      <c r="C490" s="75" t="s">
        <v>3170</v>
      </c>
      <c r="E490" s="79" t="s">
        <v>3169</v>
      </c>
      <c r="F490" s="56"/>
      <c r="G490" s="56"/>
      <c r="H490" s="56"/>
      <c r="P490" s="79"/>
    </row>
    <row r="491" spans="1:16" x14ac:dyDescent="0.3">
      <c r="A491" s="74">
        <v>486</v>
      </c>
      <c r="B491" s="79" t="s">
        <v>189</v>
      </c>
      <c r="C491" s="75" t="s">
        <v>3170</v>
      </c>
      <c r="E491" s="79" t="s">
        <v>3169</v>
      </c>
      <c r="F491" s="56"/>
      <c r="G491" s="56"/>
      <c r="H491" s="56"/>
      <c r="P491" s="79"/>
    </row>
    <row r="492" spans="1:16" x14ac:dyDescent="0.3">
      <c r="A492" s="74">
        <v>487</v>
      </c>
      <c r="B492" s="79" t="s">
        <v>289</v>
      </c>
      <c r="C492" s="75" t="s">
        <v>3170</v>
      </c>
      <c r="E492" s="79" t="s">
        <v>3169</v>
      </c>
      <c r="F492" s="56"/>
      <c r="G492" s="56"/>
      <c r="H492" s="56"/>
      <c r="P492" s="79"/>
    </row>
    <row r="493" spans="1:16" x14ac:dyDescent="0.3">
      <c r="A493" s="74">
        <v>488</v>
      </c>
      <c r="B493" s="79" t="s">
        <v>271</v>
      </c>
      <c r="C493" s="75" t="s">
        <v>3170</v>
      </c>
      <c r="E493" s="79" t="s">
        <v>3169</v>
      </c>
      <c r="G493" s="56"/>
      <c r="H493" s="56"/>
      <c r="P493" s="79"/>
    </row>
    <row r="494" spans="1:16" x14ac:dyDescent="0.3">
      <c r="A494" s="74">
        <v>489</v>
      </c>
      <c r="B494" s="79" t="s">
        <v>334</v>
      </c>
      <c r="C494" s="75" t="s">
        <v>3170</v>
      </c>
      <c r="E494" s="79" t="s">
        <v>3169</v>
      </c>
      <c r="G494" s="56"/>
      <c r="H494" s="56"/>
      <c r="P494" s="79"/>
    </row>
    <row r="495" spans="1:16" x14ac:dyDescent="0.3">
      <c r="A495" s="74">
        <v>490</v>
      </c>
      <c r="B495" s="79" t="s">
        <v>179</v>
      </c>
      <c r="C495" s="75" t="s">
        <v>3170</v>
      </c>
      <c r="E495" s="79" t="s">
        <v>3169</v>
      </c>
      <c r="G495" s="56"/>
      <c r="H495" s="56"/>
      <c r="P495" s="79"/>
    </row>
    <row r="496" spans="1:16" x14ac:dyDescent="0.3">
      <c r="A496" s="74">
        <v>491</v>
      </c>
      <c r="B496" s="79" t="s">
        <v>71</v>
      </c>
      <c r="C496" s="75" t="s">
        <v>3170</v>
      </c>
      <c r="E496" s="79" t="s">
        <v>3169</v>
      </c>
      <c r="G496" s="56"/>
      <c r="H496" s="56"/>
      <c r="P496" s="79"/>
    </row>
    <row r="497" spans="1:16" x14ac:dyDescent="0.3">
      <c r="A497" s="74">
        <v>492</v>
      </c>
      <c r="B497" s="79" t="s">
        <v>1777</v>
      </c>
      <c r="C497" s="79" t="s">
        <v>3172</v>
      </c>
      <c r="E497" s="79" t="s">
        <v>3169</v>
      </c>
      <c r="G497" s="56"/>
      <c r="H497" s="56"/>
      <c r="P497" s="79"/>
    </row>
    <row r="498" spans="1:16" x14ac:dyDescent="0.3">
      <c r="A498" s="74">
        <v>493</v>
      </c>
      <c r="B498" s="79" t="s">
        <v>315</v>
      </c>
      <c r="C498" s="75" t="s">
        <v>3170</v>
      </c>
      <c r="E498" s="79" t="s">
        <v>3169</v>
      </c>
      <c r="G498" s="56"/>
      <c r="H498" s="56"/>
      <c r="P498" s="79"/>
    </row>
    <row r="499" spans="1:16" x14ac:dyDescent="0.3">
      <c r="A499" s="74">
        <v>494</v>
      </c>
      <c r="B499" s="79" t="s">
        <v>266</v>
      </c>
      <c r="C499" s="75" t="s">
        <v>3170</v>
      </c>
      <c r="E499" s="79" t="s">
        <v>3169</v>
      </c>
      <c r="G499" s="56"/>
      <c r="H499" s="56"/>
      <c r="P499" s="79"/>
    </row>
    <row r="500" spans="1:16" x14ac:dyDescent="0.3">
      <c r="A500" s="74">
        <v>495</v>
      </c>
      <c r="B500" s="79" t="s">
        <v>217</v>
      </c>
      <c r="C500" s="75" t="s">
        <v>3170</v>
      </c>
      <c r="E500" s="79" t="s">
        <v>3169</v>
      </c>
      <c r="G500" s="56"/>
      <c r="H500" s="56"/>
    </row>
    <row r="501" spans="1:16" x14ac:dyDescent="0.3">
      <c r="A501" s="74">
        <v>496</v>
      </c>
      <c r="B501" s="48" t="s">
        <v>2911</v>
      </c>
      <c r="C501" s="79" t="s">
        <v>3172</v>
      </c>
      <c r="D501" s="48"/>
      <c r="E501" s="79" t="s">
        <v>3169</v>
      </c>
      <c r="G501" s="56"/>
      <c r="H501" s="56"/>
      <c r="P501" s="79"/>
    </row>
    <row r="502" spans="1:16" x14ac:dyDescent="0.3">
      <c r="A502" s="74">
        <v>497</v>
      </c>
      <c r="B502" s="79" t="s">
        <v>352</v>
      </c>
      <c r="C502" s="75" t="s">
        <v>3170</v>
      </c>
      <c r="E502" s="79" t="s">
        <v>3169</v>
      </c>
      <c r="G502" s="56"/>
      <c r="H502" s="56"/>
      <c r="P502" s="79"/>
    </row>
    <row r="503" spans="1:16" x14ac:dyDescent="0.3">
      <c r="A503" s="74">
        <v>498</v>
      </c>
      <c r="B503" s="79" t="s">
        <v>1806</v>
      </c>
      <c r="C503" s="79" t="s">
        <v>3172</v>
      </c>
      <c r="E503" s="79" t="s">
        <v>3169</v>
      </c>
      <c r="F503" s="71"/>
      <c r="G503" s="56"/>
      <c r="H503" s="56"/>
      <c r="P503" s="79"/>
    </row>
    <row r="504" spans="1:16" x14ac:dyDescent="0.3">
      <c r="A504" s="74">
        <v>499</v>
      </c>
      <c r="B504" s="79" t="s">
        <v>75</v>
      </c>
      <c r="C504" s="75" t="s">
        <v>3170</v>
      </c>
      <c r="E504" s="79" t="s">
        <v>3169</v>
      </c>
      <c r="F504" s="56"/>
      <c r="G504" s="56"/>
      <c r="H504" s="56"/>
      <c r="P504" s="79"/>
    </row>
    <row r="505" spans="1:16" x14ac:dyDescent="0.3">
      <c r="A505" s="74">
        <v>500</v>
      </c>
      <c r="B505" s="79" t="s">
        <v>348</v>
      </c>
      <c r="C505" s="75" t="s">
        <v>3170</v>
      </c>
      <c r="E505" s="79" t="s">
        <v>3169</v>
      </c>
      <c r="F505" s="56"/>
      <c r="G505" s="56"/>
      <c r="H505" s="56"/>
      <c r="P505" s="79"/>
    </row>
    <row r="506" spans="1:16" x14ac:dyDescent="0.3">
      <c r="A506" s="74">
        <v>501</v>
      </c>
      <c r="B506" s="79" t="s">
        <v>215</v>
      </c>
      <c r="C506" s="75" t="s">
        <v>3170</v>
      </c>
      <c r="E506" s="79" t="s">
        <v>3169</v>
      </c>
      <c r="F506" s="56"/>
      <c r="G506" s="56"/>
      <c r="H506" s="56"/>
      <c r="P506" s="79"/>
    </row>
    <row r="507" spans="1:16" x14ac:dyDescent="0.3">
      <c r="A507" s="74">
        <v>502</v>
      </c>
      <c r="B507" s="79" t="s">
        <v>9</v>
      </c>
      <c r="C507" s="75" t="s">
        <v>3170</v>
      </c>
      <c r="E507" s="79" t="s">
        <v>3169</v>
      </c>
      <c r="F507" s="56"/>
      <c r="G507" s="56"/>
      <c r="H507" s="56"/>
      <c r="P507" s="79"/>
    </row>
    <row r="508" spans="1:16" x14ac:dyDescent="0.3">
      <c r="A508" s="74">
        <v>503</v>
      </c>
      <c r="B508" s="79" t="s">
        <v>1803</v>
      </c>
      <c r="C508" s="79" t="s">
        <v>3172</v>
      </c>
      <c r="E508" s="79" t="s">
        <v>3169</v>
      </c>
      <c r="F508" s="56"/>
      <c r="G508" s="56"/>
      <c r="H508" s="56"/>
      <c r="P508" s="79"/>
    </row>
    <row r="509" spans="1:16" x14ac:dyDescent="0.3">
      <c r="A509" s="74">
        <v>504</v>
      </c>
      <c r="B509" s="79" t="s">
        <v>378</v>
      </c>
      <c r="C509" s="75" t="s">
        <v>3170</v>
      </c>
      <c r="E509" s="79" t="s">
        <v>3169</v>
      </c>
      <c r="F509" s="56"/>
      <c r="G509" s="56"/>
      <c r="H509" s="56"/>
      <c r="P509" s="79"/>
    </row>
    <row r="510" spans="1:16" x14ac:dyDescent="0.3">
      <c r="A510" s="74">
        <v>505</v>
      </c>
      <c r="B510" s="79" t="s">
        <v>280</v>
      </c>
      <c r="C510" s="75" t="s">
        <v>3170</v>
      </c>
      <c r="E510" s="79" t="s">
        <v>3169</v>
      </c>
      <c r="F510" s="56"/>
      <c r="G510" s="56"/>
      <c r="H510" s="56"/>
      <c r="P510" s="79"/>
    </row>
    <row r="511" spans="1:16" x14ac:dyDescent="0.3">
      <c r="A511" s="74">
        <v>506</v>
      </c>
      <c r="B511" s="79" t="s">
        <v>228</v>
      </c>
      <c r="C511" s="75" t="s">
        <v>3170</v>
      </c>
      <c r="E511" s="79" t="s">
        <v>3169</v>
      </c>
      <c r="F511" s="56"/>
      <c r="G511" s="56"/>
      <c r="H511" s="56"/>
      <c r="P511" s="79"/>
    </row>
    <row r="512" spans="1:16" x14ac:dyDescent="0.3">
      <c r="A512" s="74">
        <v>507</v>
      </c>
      <c r="B512" s="79" t="s">
        <v>216</v>
      </c>
      <c r="C512" s="75" t="s">
        <v>3170</v>
      </c>
      <c r="E512" s="79" t="s">
        <v>3169</v>
      </c>
      <c r="F512" s="56"/>
      <c r="G512" s="56"/>
      <c r="H512" s="56"/>
      <c r="P512" s="79"/>
    </row>
    <row r="513" spans="1:16" x14ac:dyDescent="0.3">
      <c r="A513" s="74">
        <v>508</v>
      </c>
      <c r="B513" s="79" t="s">
        <v>364</v>
      </c>
      <c r="C513" s="75" t="s">
        <v>3170</v>
      </c>
      <c r="E513" s="79" t="s">
        <v>3169</v>
      </c>
      <c r="F513" s="56"/>
      <c r="G513" s="56"/>
      <c r="H513" s="56"/>
      <c r="P513" s="79"/>
    </row>
    <row r="514" spans="1:16" x14ac:dyDescent="0.3">
      <c r="A514" s="74">
        <v>509</v>
      </c>
      <c r="B514" s="79" t="s">
        <v>175</v>
      </c>
      <c r="C514" s="75" t="s">
        <v>3170</v>
      </c>
      <c r="E514" s="79" t="s">
        <v>3169</v>
      </c>
      <c r="F514" s="56"/>
      <c r="G514" s="56"/>
      <c r="H514" s="56"/>
      <c r="P514" s="79"/>
    </row>
    <row r="515" spans="1:16" x14ac:dyDescent="0.3">
      <c r="A515" s="74">
        <v>510</v>
      </c>
      <c r="B515" s="79" t="s">
        <v>102</v>
      </c>
      <c r="C515" s="75" t="s">
        <v>3170</v>
      </c>
      <c r="E515" s="79" t="s">
        <v>3169</v>
      </c>
      <c r="F515" s="56"/>
      <c r="G515" s="56"/>
      <c r="H515" s="56"/>
    </row>
    <row r="516" spans="1:16" x14ac:dyDescent="0.3">
      <c r="A516" s="74">
        <v>511</v>
      </c>
      <c r="B516" s="48" t="s">
        <v>2912</v>
      </c>
      <c r="C516" s="79" t="s">
        <v>3172</v>
      </c>
      <c r="D516" s="48"/>
      <c r="E516" s="79" t="s">
        <v>3169</v>
      </c>
      <c r="F516" s="56"/>
      <c r="G516" s="56"/>
      <c r="H516" s="56"/>
      <c r="P516" s="79"/>
    </row>
    <row r="517" spans="1:16" x14ac:dyDescent="0.3">
      <c r="A517" s="74">
        <v>512</v>
      </c>
      <c r="B517" s="79" t="s">
        <v>168</v>
      </c>
      <c r="C517" s="75" t="s">
        <v>3170</v>
      </c>
      <c r="E517" s="79" t="s">
        <v>3169</v>
      </c>
      <c r="F517" s="56"/>
      <c r="G517" s="56"/>
      <c r="H517" s="56"/>
      <c r="P517" s="79"/>
    </row>
    <row r="518" spans="1:16" x14ac:dyDescent="0.3">
      <c r="A518" s="74">
        <v>513</v>
      </c>
      <c r="B518" s="79" t="s">
        <v>290</v>
      </c>
      <c r="C518" s="75" t="s">
        <v>3170</v>
      </c>
      <c r="E518" s="79" t="s">
        <v>3169</v>
      </c>
      <c r="F518" s="56"/>
      <c r="G518" s="56"/>
      <c r="H518" s="56"/>
      <c r="P518" s="79"/>
    </row>
    <row r="519" spans="1:16" x14ac:dyDescent="0.3">
      <c r="A519" s="74">
        <v>514</v>
      </c>
      <c r="B519" s="79" t="s">
        <v>263</v>
      </c>
      <c r="C519" s="75" t="s">
        <v>3170</v>
      </c>
      <c r="E519" s="79" t="s">
        <v>3169</v>
      </c>
      <c r="F519" s="56"/>
      <c r="G519" s="56"/>
      <c r="H519" s="56"/>
      <c r="P519" s="79"/>
    </row>
    <row r="520" spans="1:16" x14ac:dyDescent="0.3">
      <c r="A520" s="74">
        <v>515</v>
      </c>
      <c r="B520" s="79" t="s">
        <v>400</v>
      </c>
      <c r="C520" s="75" t="s">
        <v>3170</v>
      </c>
      <c r="E520" s="79" t="s">
        <v>3169</v>
      </c>
      <c r="F520" s="56"/>
      <c r="G520" s="56"/>
      <c r="H520" s="56"/>
      <c r="P520" s="79"/>
    </row>
    <row r="521" spans="1:16" x14ac:dyDescent="0.3">
      <c r="A521" s="74">
        <v>516</v>
      </c>
      <c r="B521" s="79" t="s">
        <v>1763</v>
      </c>
      <c r="C521" s="79" t="s">
        <v>3172</v>
      </c>
      <c r="E521" s="79" t="s">
        <v>3169</v>
      </c>
      <c r="F521" s="56"/>
      <c r="G521" s="56"/>
      <c r="H521" s="56"/>
      <c r="P521" s="79"/>
    </row>
    <row r="522" spans="1:16" x14ac:dyDescent="0.3">
      <c r="A522" s="74">
        <v>517</v>
      </c>
      <c r="B522" s="79" t="s">
        <v>163</v>
      </c>
      <c r="C522" s="75" t="s">
        <v>3170</v>
      </c>
      <c r="E522" s="79" t="s">
        <v>3169</v>
      </c>
      <c r="F522" s="56"/>
      <c r="G522" s="56"/>
      <c r="H522" s="56"/>
    </row>
    <row r="523" spans="1:16" x14ac:dyDescent="0.3">
      <c r="A523" s="74">
        <v>518</v>
      </c>
      <c r="B523" s="48" t="s">
        <v>2913</v>
      </c>
      <c r="C523" s="79" t="s">
        <v>3172</v>
      </c>
      <c r="D523" s="48"/>
      <c r="E523" s="79" t="s">
        <v>3169</v>
      </c>
      <c r="F523" s="56"/>
      <c r="G523" s="56"/>
      <c r="H523" s="56"/>
      <c r="P523" s="79"/>
    </row>
    <row r="524" spans="1:16" x14ac:dyDescent="0.3">
      <c r="A524" s="74">
        <v>519</v>
      </c>
      <c r="B524" s="79" t="s">
        <v>47</v>
      </c>
      <c r="C524" s="75" t="s">
        <v>3170</v>
      </c>
      <c r="E524" s="79" t="s">
        <v>3169</v>
      </c>
      <c r="F524" s="56"/>
      <c r="G524" s="56"/>
      <c r="H524" s="56"/>
      <c r="P524" s="79"/>
    </row>
    <row r="525" spans="1:16" x14ac:dyDescent="0.3">
      <c r="A525" s="74">
        <v>520</v>
      </c>
      <c r="B525" s="79" t="s">
        <v>218</v>
      </c>
      <c r="C525" s="75" t="s">
        <v>3170</v>
      </c>
      <c r="E525" s="79" t="s">
        <v>3169</v>
      </c>
      <c r="F525" s="56"/>
      <c r="G525" s="56"/>
      <c r="H525" s="56"/>
      <c r="P525" s="79"/>
    </row>
    <row r="526" spans="1:16" x14ac:dyDescent="0.3">
      <c r="A526" s="74">
        <v>521</v>
      </c>
      <c r="B526" s="79" t="s">
        <v>273</v>
      </c>
      <c r="C526" s="75" t="s">
        <v>3170</v>
      </c>
      <c r="E526" s="79" t="s">
        <v>3169</v>
      </c>
      <c r="F526" s="56"/>
      <c r="G526" s="56"/>
      <c r="H526" s="56"/>
      <c r="P526" s="79"/>
    </row>
    <row r="527" spans="1:16" x14ac:dyDescent="0.3">
      <c r="A527" s="74">
        <v>522</v>
      </c>
      <c r="B527" s="79" t="s">
        <v>284</v>
      </c>
      <c r="C527" s="75" t="s">
        <v>3170</v>
      </c>
      <c r="E527" s="79" t="s">
        <v>3169</v>
      </c>
      <c r="F527" s="56"/>
      <c r="G527" s="56"/>
      <c r="H527" s="56"/>
      <c r="P527" s="79"/>
    </row>
    <row r="528" spans="1:16" x14ac:dyDescent="0.3">
      <c r="A528" s="74">
        <v>523</v>
      </c>
      <c r="B528" s="79" t="s">
        <v>142</v>
      </c>
      <c r="C528" s="75" t="s">
        <v>3170</v>
      </c>
      <c r="E528" s="79" t="s">
        <v>3169</v>
      </c>
      <c r="F528" s="56"/>
      <c r="G528" s="56"/>
      <c r="H528" s="56"/>
      <c r="P528" s="79"/>
    </row>
    <row r="529" spans="1:16" x14ac:dyDescent="0.3">
      <c r="A529" s="74">
        <v>524</v>
      </c>
      <c r="B529" s="79" t="s">
        <v>326</v>
      </c>
      <c r="C529" s="75" t="s">
        <v>3170</v>
      </c>
      <c r="E529" s="79" t="s">
        <v>3169</v>
      </c>
      <c r="F529" s="56"/>
      <c r="G529" s="56"/>
      <c r="H529" s="56"/>
      <c r="P529" s="79"/>
    </row>
    <row r="530" spans="1:16" x14ac:dyDescent="0.3">
      <c r="A530" s="74">
        <v>525</v>
      </c>
      <c r="B530" s="79" t="s">
        <v>286</v>
      </c>
      <c r="C530" s="75" t="s">
        <v>3170</v>
      </c>
      <c r="D530" s="49"/>
      <c r="E530" s="79" t="s">
        <v>3169</v>
      </c>
      <c r="F530" s="56"/>
      <c r="G530" s="56"/>
      <c r="H530" s="56"/>
      <c r="P530" s="79"/>
    </row>
    <row r="531" spans="1:16" x14ac:dyDescent="0.3">
      <c r="A531" s="74">
        <v>526</v>
      </c>
      <c r="B531" s="79" t="s">
        <v>339</v>
      </c>
      <c r="C531" s="75" t="s">
        <v>3170</v>
      </c>
      <c r="D531" s="49"/>
      <c r="E531" s="79" t="s">
        <v>3169</v>
      </c>
      <c r="F531" s="56"/>
      <c r="G531" s="56"/>
      <c r="H531" s="56"/>
      <c r="P531" s="79"/>
    </row>
    <row r="532" spans="1:16" x14ac:dyDescent="0.3">
      <c r="A532" s="74">
        <v>527</v>
      </c>
      <c r="B532" s="79" t="s">
        <v>379</v>
      </c>
      <c r="C532" s="75" t="s">
        <v>3170</v>
      </c>
      <c r="D532" s="49"/>
      <c r="E532" s="79" t="s">
        <v>3169</v>
      </c>
      <c r="G532" s="56"/>
      <c r="H532" s="56"/>
      <c r="P532" s="79"/>
    </row>
    <row r="533" spans="1:16" x14ac:dyDescent="0.3">
      <c r="A533" s="74">
        <v>528</v>
      </c>
      <c r="B533" s="79" t="s">
        <v>143</v>
      </c>
      <c r="C533" s="75" t="s">
        <v>3170</v>
      </c>
      <c r="D533" s="49"/>
      <c r="E533" s="79" t="s">
        <v>3169</v>
      </c>
      <c r="G533" s="56"/>
      <c r="H533" s="56"/>
      <c r="P533" s="79"/>
    </row>
    <row r="534" spans="1:16" x14ac:dyDescent="0.3">
      <c r="A534" s="74">
        <v>529</v>
      </c>
      <c r="B534" s="79" t="s">
        <v>35</v>
      </c>
      <c r="C534" s="75" t="s">
        <v>3170</v>
      </c>
      <c r="D534" s="49"/>
      <c r="E534" s="79" t="s">
        <v>3169</v>
      </c>
      <c r="G534" s="56"/>
      <c r="H534" s="56"/>
      <c r="P534" s="79"/>
    </row>
    <row r="535" spans="1:16" x14ac:dyDescent="0.3">
      <c r="A535" s="74">
        <v>530</v>
      </c>
      <c r="B535" s="79" t="s">
        <v>80</v>
      </c>
      <c r="C535" s="75" t="s">
        <v>3170</v>
      </c>
      <c r="D535" s="49"/>
      <c r="E535" s="79" t="s">
        <v>3169</v>
      </c>
      <c r="G535" s="56"/>
      <c r="H535" s="56"/>
    </row>
    <row r="536" spans="1:16" x14ac:dyDescent="0.3">
      <c r="A536" s="84"/>
      <c r="B536" s="48"/>
      <c r="C536" s="48"/>
      <c r="D536" s="48"/>
      <c r="E536" s="79"/>
      <c r="F536" s="56"/>
      <c r="G536" s="56"/>
      <c r="H536" s="56"/>
    </row>
    <row r="537" spans="1:16" x14ac:dyDescent="0.3">
      <c r="A537" s="45"/>
      <c r="B537" s="105" t="s">
        <v>2933</v>
      </c>
      <c r="C537" s="79"/>
      <c r="E537" s="79"/>
      <c r="F537" s="56"/>
      <c r="G537" s="56"/>
      <c r="H537" s="56"/>
    </row>
    <row r="538" spans="1:16" x14ac:dyDescent="0.3">
      <c r="A538" s="45"/>
      <c r="B538" s="90" t="s">
        <v>2734</v>
      </c>
      <c r="C538" s="75" t="s">
        <v>2935</v>
      </c>
      <c r="D538" s="79" t="s">
        <v>2735</v>
      </c>
      <c r="E538" s="71" t="s">
        <v>2931</v>
      </c>
      <c r="F538" s="48"/>
      <c r="G538" s="56"/>
      <c r="H538" s="56"/>
    </row>
    <row r="539" spans="1:16" x14ac:dyDescent="0.3">
      <c r="A539" s="45">
        <v>531</v>
      </c>
      <c r="B539" s="92" t="s">
        <v>419</v>
      </c>
      <c r="C539" s="41" t="s">
        <v>3170</v>
      </c>
      <c r="D539" s="92" t="s">
        <v>1507</v>
      </c>
      <c r="E539" s="92" t="s">
        <v>3174</v>
      </c>
      <c r="F539" s="48"/>
      <c r="G539" s="56"/>
      <c r="H539" s="56"/>
    </row>
    <row r="540" spans="1:16" x14ac:dyDescent="0.3">
      <c r="A540" s="45">
        <v>532</v>
      </c>
      <c r="B540" s="92" t="s">
        <v>423</v>
      </c>
      <c r="C540" s="41" t="s">
        <v>3170</v>
      </c>
      <c r="D540" s="92" t="s">
        <v>1507</v>
      </c>
      <c r="E540" s="92" t="s">
        <v>3174</v>
      </c>
      <c r="F540" s="48"/>
      <c r="G540" s="56"/>
      <c r="H540" s="56"/>
    </row>
    <row r="541" spans="1:16" x14ac:dyDescent="0.3">
      <c r="A541" s="45">
        <v>533</v>
      </c>
      <c r="B541" s="92" t="s">
        <v>424</v>
      </c>
      <c r="C541" s="41" t="s">
        <v>3170</v>
      </c>
      <c r="D541" s="92" t="s">
        <v>1507</v>
      </c>
      <c r="E541" s="92" t="s">
        <v>3174</v>
      </c>
      <c r="F541" s="48"/>
      <c r="G541" s="56"/>
      <c r="H541" s="56"/>
    </row>
    <row r="542" spans="1:16" x14ac:dyDescent="0.3">
      <c r="A542" s="45">
        <v>534</v>
      </c>
      <c r="B542" s="92" t="s">
        <v>427</v>
      </c>
      <c r="C542" s="41" t="s">
        <v>3170</v>
      </c>
      <c r="D542" s="92" t="s">
        <v>1507</v>
      </c>
      <c r="E542" s="92" t="s">
        <v>3174</v>
      </c>
      <c r="F542" s="48"/>
      <c r="G542" s="56"/>
      <c r="H542" s="56"/>
    </row>
    <row r="543" spans="1:16" x14ac:dyDescent="0.3">
      <c r="A543" s="45">
        <v>535</v>
      </c>
      <c r="B543" s="92" t="s">
        <v>428</v>
      </c>
      <c r="C543" s="41" t="s">
        <v>3170</v>
      </c>
      <c r="D543" s="92" t="s">
        <v>1507</v>
      </c>
      <c r="E543" s="92" t="s">
        <v>3174</v>
      </c>
      <c r="F543" s="48"/>
      <c r="G543" s="56"/>
      <c r="H543" s="56"/>
    </row>
    <row r="544" spans="1:16" x14ac:dyDescent="0.3">
      <c r="A544" s="45">
        <v>536</v>
      </c>
      <c r="B544" s="92" t="s">
        <v>429</v>
      </c>
      <c r="C544" s="41" t="s">
        <v>3170</v>
      </c>
      <c r="D544" s="92" t="s">
        <v>1507</v>
      </c>
      <c r="E544" s="92" t="s">
        <v>3174</v>
      </c>
      <c r="F544" s="48"/>
      <c r="G544" s="56"/>
      <c r="H544" s="56"/>
    </row>
    <row r="545" spans="1:8" x14ac:dyDescent="0.3">
      <c r="A545" s="45">
        <v>537</v>
      </c>
      <c r="B545" s="92" t="s">
        <v>430</v>
      </c>
      <c r="C545" s="41" t="s">
        <v>3170</v>
      </c>
      <c r="D545" s="92" t="s">
        <v>1507</v>
      </c>
      <c r="E545" s="92" t="s">
        <v>3174</v>
      </c>
      <c r="F545" s="48"/>
      <c r="G545" s="56"/>
      <c r="H545" s="56"/>
    </row>
    <row r="546" spans="1:8" x14ac:dyDescent="0.3">
      <c r="A546" s="45">
        <v>538</v>
      </c>
      <c r="B546" s="92" t="s">
        <v>431</v>
      </c>
      <c r="C546" s="41" t="s">
        <v>3170</v>
      </c>
      <c r="D546" s="92" t="s">
        <v>1507</v>
      </c>
      <c r="E546" s="92" t="s">
        <v>3174</v>
      </c>
      <c r="F546" s="48"/>
      <c r="G546" s="56"/>
      <c r="H546" s="56"/>
    </row>
    <row r="547" spans="1:8" x14ac:dyDescent="0.3">
      <c r="A547" s="45">
        <v>539</v>
      </c>
      <c r="B547" s="92" t="s">
        <v>524</v>
      </c>
      <c r="C547" s="41" t="s">
        <v>3170</v>
      </c>
      <c r="D547" s="92" t="s">
        <v>1507</v>
      </c>
      <c r="E547" s="92" t="s">
        <v>3174</v>
      </c>
      <c r="F547" s="48"/>
      <c r="G547" s="56"/>
      <c r="H547" s="56"/>
    </row>
    <row r="548" spans="1:8" x14ac:dyDescent="0.3">
      <c r="A548" s="45">
        <v>540</v>
      </c>
      <c r="B548" s="92" t="s">
        <v>525</v>
      </c>
      <c r="C548" s="41" t="s">
        <v>3170</v>
      </c>
      <c r="D548" s="92" t="s">
        <v>1507</v>
      </c>
      <c r="E548" s="92" t="s">
        <v>3174</v>
      </c>
      <c r="F548" s="48"/>
      <c r="G548" s="56"/>
      <c r="H548" s="56"/>
    </row>
    <row r="549" spans="1:8" x14ac:dyDescent="0.3">
      <c r="A549" s="45">
        <v>541</v>
      </c>
      <c r="B549" s="92" t="s">
        <v>526</v>
      </c>
      <c r="C549" s="41" t="s">
        <v>3170</v>
      </c>
      <c r="D549" s="92" t="s">
        <v>1507</v>
      </c>
      <c r="E549" s="92" t="s">
        <v>3174</v>
      </c>
      <c r="F549" s="48"/>
      <c r="G549" s="56"/>
      <c r="H549" s="56"/>
    </row>
    <row r="550" spans="1:8" x14ac:dyDescent="0.3">
      <c r="A550" s="45">
        <v>542</v>
      </c>
      <c r="B550" s="92" t="s">
        <v>527</v>
      </c>
      <c r="C550" s="41" t="s">
        <v>3170</v>
      </c>
      <c r="D550" s="92" t="s">
        <v>1507</v>
      </c>
      <c r="E550" s="92" t="s">
        <v>3174</v>
      </c>
      <c r="F550" s="48"/>
      <c r="G550" s="56"/>
      <c r="H550" s="56"/>
    </row>
    <row r="551" spans="1:8" x14ac:dyDescent="0.3">
      <c r="A551" s="45">
        <v>543</v>
      </c>
      <c r="B551" s="92" t="s">
        <v>528</v>
      </c>
      <c r="C551" s="41" t="s">
        <v>3170</v>
      </c>
      <c r="D551" s="92" t="s">
        <v>1507</v>
      </c>
      <c r="E551" s="92" t="s">
        <v>3174</v>
      </c>
      <c r="F551" s="48"/>
      <c r="G551" s="56"/>
      <c r="H551" s="56"/>
    </row>
    <row r="552" spans="1:8" x14ac:dyDescent="0.3">
      <c r="A552" s="45">
        <v>544</v>
      </c>
      <c r="B552" s="92" t="s">
        <v>529</v>
      </c>
      <c r="C552" s="41" t="s">
        <v>3170</v>
      </c>
      <c r="D552" s="92" t="s">
        <v>1507</v>
      </c>
      <c r="E552" s="92" t="s">
        <v>3174</v>
      </c>
      <c r="F552" s="48"/>
      <c r="G552" s="56"/>
      <c r="H552" s="56"/>
    </row>
    <row r="553" spans="1:8" x14ac:dyDescent="0.3">
      <c r="A553" s="45">
        <v>545</v>
      </c>
      <c r="B553" s="92" t="s">
        <v>564</v>
      </c>
      <c r="C553" s="41" t="s">
        <v>3170</v>
      </c>
      <c r="D553" s="92" t="s">
        <v>1507</v>
      </c>
      <c r="E553" s="92" t="s">
        <v>3174</v>
      </c>
      <c r="F553" s="48"/>
      <c r="G553" s="56"/>
      <c r="H553" s="56"/>
    </row>
    <row r="554" spans="1:8" x14ac:dyDescent="0.3">
      <c r="A554" s="45">
        <v>546</v>
      </c>
      <c r="B554" s="92" t="s">
        <v>580</v>
      </c>
      <c r="C554" s="41" t="s">
        <v>3170</v>
      </c>
      <c r="D554" s="92" t="s">
        <v>1507</v>
      </c>
      <c r="E554" s="92" t="s">
        <v>3174</v>
      </c>
      <c r="F554" s="48"/>
      <c r="G554" s="56"/>
      <c r="H554" s="56"/>
    </row>
    <row r="555" spans="1:8" x14ac:dyDescent="0.3">
      <c r="A555" s="45">
        <v>547</v>
      </c>
      <c r="B555" s="92" t="s">
        <v>643</v>
      </c>
      <c r="C555" s="41" t="s">
        <v>3170</v>
      </c>
      <c r="D555" s="92" t="s">
        <v>1507</v>
      </c>
      <c r="E555" s="92" t="s">
        <v>3174</v>
      </c>
      <c r="F555" s="48"/>
      <c r="G555" s="56"/>
      <c r="H555" s="56"/>
    </row>
    <row r="556" spans="1:8" x14ac:dyDescent="0.3">
      <c r="A556" s="45">
        <v>548</v>
      </c>
      <c r="B556" s="92" t="s">
        <v>724</v>
      </c>
      <c r="C556" s="41" t="s">
        <v>3170</v>
      </c>
      <c r="D556" s="92" t="s">
        <v>1507</v>
      </c>
      <c r="E556" s="92" t="s">
        <v>3174</v>
      </c>
      <c r="F556" s="48"/>
      <c r="G556" s="56"/>
      <c r="H556" s="56"/>
    </row>
    <row r="557" spans="1:8" x14ac:dyDescent="0.3">
      <c r="A557" s="45">
        <v>549</v>
      </c>
      <c r="B557" s="92" t="s">
        <v>747</v>
      </c>
      <c r="C557" s="41" t="s">
        <v>3170</v>
      </c>
      <c r="D557" s="92" t="s">
        <v>1507</v>
      </c>
      <c r="E557" s="92" t="s">
        <v>3174</v>
      </c>
      <c r="F557" s="48"/>
      <c r="G557" s="56"/>
      <c r="H557" s="56"/>
    </row>
    <row r="558" spans="1:8" x14ac:dyDescent="0.3">
      <c r="A558" s="45">
        <v>550</v>
      </c>
      <c r="B558" s="92" t="s">
        <v>797</v>
      </c>
      <c r="C558" s="41" t="s">
        <v>3170</v>
      </c>
      <c r="D558" s="92" t="s">
        <v>1507</v>
      </c>
      <c r="E558" s="92" t="s">
        <v>3174</v>
      </c>
      <c r="F558" s="48"/>
      <c r="G558" s="56"/>
      <c r="H558" s="56"/>
    </row>
    <row r="559" spans="1:8" x14ac:dyDescent="0.3">
      <c r="A559" s="45">
        <v>551</v>
      </c>
      <c r="B559" s="92" t="s">
        <v>837</v>
      </c>
      <c r="C559" s="41" t="s">
        <v>3170</v>
      </c>
      <c r="D559" s="92" t="s">
        <v>1507</v>
      </c>
      <c r="E559" s="92" t="s">
        <v>3174</v>
      </c>
      <c r="F559" s="48"/>
      <c r="G559" s="56"/>
      <c r="H559" s="56"/>
    </row>
    <row r="560" spans="1:8" x14ac:dyDescent="0.3">
      <c r="A560" s="45">
        <v>552</v>
      </c>
      <c r="B560" s="92" t="s">
        <v>911</v>
      </c>
      <c r="C560" s="41" t="s">
        <v>3170</v>
      </c>
      <c r="D560" s="92" t="s">
        <v>1507</v>
      </c>
      <c r="E560" s="92" t="s">
        <v>3174</v>
      </c>
      <c r="F560" s="48"/>
      <c r="G560" s="56"/>
      <c r="H560" s="56"/>
    </row>
    <row r="561" spans="1:8" x14ac:dyDescent="0.3">
      <c r="A561" s="45">
        <v>553</v>
      </c>
      <c r="B561" s="92" t="s">
        <v>1108</v>
      </c>
      <c r="C561" s="41" t="s">
        <v>3170</v>
      </c>
      <c r="D561" s="92" t="s">
        <v>1507</v>
      </c>
      <c r="E561" s="92" t="s">
        <v>3174</v>
      </c>
      <c r="F561" s="48"/>
      <c r="G561" s="56"/>
      <c r="H561" s="56"/>
    </row>
    <row r="562" spans="1:8" x14ac:dyDescent="0.3">
      <c r="A562" s="45">
        <v>554</v>
      </c>
      <c r="B562" s="92" t="s">
        <v>1109</v>
      </c>
      <c r="C562" s="41" t="s">
        <v>3170</v>
      </c>
      <c r="D562" s="92" t="s">
        <v>1507</v>
      </c>
      <c r="E562" s="92" t="s">
        <v>3174</v>
      </c>
      <c r="F562" s="48"/>
      <c r="G562" s="56"/>
      <c r="H562" s="56"/>
    </row>
    <row r="563" spans="1:8" x14ac:dyDescent="0.3">
      <c r="A563" s="45">
        <v>555</v>
      </c>
      <c r="B563" s="92" t="s">
        <v>1171</v>
      </c>
      <c r="C563" s="41" t="s">
        <v>3170</v>
      </c>
      <c r="D563" s="92" t="s">
        <v>1507</v>
      </c>
      <c r="E563" s="92" t="s">
        <v>3174</v>
      </c>
      <c r="F563" s="48"/>
      <c r="G563" s="56"/>
      <c r="H563" s="56"/>
    </row>
    <row r="564" spans="1:8" x14ac:dyDescent="0.3">
      <c r="A564" s="45">
        <v>556</v>
      </c>
      <c r="B564" s="92" t="s">
        <v>1176</v>
      </c>
      <c r="C564" s="41" t="s">
        <v>3170</v>
      </c>
      <c r="D564" s="92" t="s">
        <v>1507</v>
      </c>
      <c r="E564" s="92" t="s">
        <v>3174</v>
      </c>
      <c r="F564" s="48"/>
      <c r="G564" s="56"/>
      <c r="H564" s="56"/>
    </row>
    <row r="565" spans="1:8" x14ac:dyDescent="0.3">
      <c r="A565" s="45">
        <v>557</v>
      </c>
      <c r="B565" s="92" t="s">
        <v>1204</v>
      </c>
      <c r="C565" s="41" t="s">
        <v>3170</v>
      </c>
      <c r="D565" s="92" t="s">
        <v>1507</v>
      </c>
      <c r="E565" s="92" t="s">
        <v>3174</v>
      </c>
      <c r="F565" s="48"/>
      <c r="G565" s="56"/>
      <c r="H565" s="56"/>
    </row>
    <row r="566" spans="1:8" x14ac:dyDescent="0.3">
      <c r="A566" s="45">
        <v>558</v>
      </c>
      <c r="B566" s="92" t="s">
        <v>1279</v>
      </c>
      <c r="C566" s="41" t="s">
        <v>3170</v>
      </c>
      <c r="D566" s="92" t="s">
        <v>1507</v>
      </c>
      <c r="E566" s="92" t="s">
        <v>3174</v>
      </c>
      <c r="F566" s="48"/>
      <c r="G566" s="56"/>
      <c r="H566" s="56"/>
    </row>
    <row r="567" spans="1:8" x14ac:dyDescent="0.3">
      <c r="A567" s="45">
        <v>559</v>
      </c>
      <c r="B567" s="35" t="s">
        <v>1858</v>
      </c>
      <c r="C567" s="35" t="s">
        <v>2944</v>
      </c>
      <c r="D567" s="35"/>
      <c r="E567" s="92" t="s">
        <v>3174</v>
      </c>
      <c r="F567" s="48"/>
      <c r="G567" s="56"/>
      <c r="H567" s="56"/>
    </row>
    <row r="568" spans="1:8" x14ac:dyDescent="0.3">
      <c r="A568" s="45">
        <v>560</v>
      </c>
      <c r="B568" s="35" t="s">
        <v>2336</v>
      </c>
      <c r="C568" s="35" t="s">
        <v>2944</v>
      </c>
      <c r="D568" s="35"/>
      <c r="E568" s="92" t="s">
        <v>3174</v>
      </c>
      <c r="F568" s="48"/>
      <c r="G568" s="56"/>
      <c r="H568" s="56"/>
    </row>
    <row r="569" spans="1:8" x14ac:dyDescent="0.3">
      <c r="A569" s="45">
        <v>561</v>
      </c>
      <c r="B569" s="79" t="s">
        <v>418</v>
      </c>
      <c r="C569" s="75" t="s">
        <v>3170</v>
      </c>
      <c r="D569" s="79" t="s">
        <v>1507</v>
      </c>
      <c r="E569" s="79" t="s">
        <v>3169</v>
      </c>
      <c r="F569" s="48"/>
      <c r="G569" s="56"/>
      <c r="H569" s="56"/>
    </row>
    <row r="570" spans="1:8" x14ac:dyDescent="0.3">
      <c r="A570" s="45">
        <v>562</v>
      </c>
      <c r="B570" s="79" t="s">
        <v>420</v>
      </c>
      <c r="C570" s="75" t="s">
        <v>3170</v>
      </c>
      <c r="D570" s="79" t="s">
        <v>1507</v>
      </c>
      <c r="E570" s="79" t="s">
        <v>3169</v>
      </c>
      <c r="F570" s="48"/>
      <c r="G570" s="56"/>
      <c r="H570" s="56"/>
    </row>
    <row r="571" spans="1:8" x14ac:dyDescent="0.3">
      <c r="A571" s="45">
        <v>563</v>
      </c>
      <c r="B571" s="79" t="s">
        <v>421</v>
      </c>
      <c r="C571" s="75" t="s">
        <v>3170</v>
      </c>
      <c r="D571" s="79" t="s">
        <v>1507</v>
      </c>
      <c r="E571" s="79" t="s">
        <v>3169</v>
      </c>
      <c r="F571" s="48"/>
      <c r="G571" s="56"/>
      <c r="H571" s="56"/>
    </row>
    <row r="572" spans="1:8" x14ac:dyDescent="0.3">
      <c r="A572" s="45">
        <v>564</v>
      </c>
      <c r="B572" s="79" t="s">
        <v>422</v>
      </c>
      <c r="C572" s="75" t="s">
        <v>3170</v>
      </c>
      <c r="D572" s="79" t="s">
        <v>1507</v>
      </c>
      <c r="E572" s="79" t="s">
        <v>3169</v>
      </c>
      <c r="F572" s="48"/>
      <c r="G572" s="56"/>
      <c r="H572" s="56"/>
    </row>
    <row r="573" spans="1:8" x14ac:dyDescent="0.3">
      <c r="A573" s="45">
        <v>565</v>
      </c>
      <c r="B573" s="79" t="s">
        <v>425</v>
      </c>
      <c r="C573" s="75" t="s">
        <v>3170</v>
      </c>
      <c r="D573" s="79" t="s">
        <v>1507</v>
      </c>
      <c r="E573" s="79" t="s">
        <v>3169</v>
      </c>
      <c r="F573" s="48"/>
      <c r="G573" s="56"/>
      <c r="H573" s="56"/>
    </row>
    <row r="574" spans="1:8" x14ac:dyDescent="0.3">
      <c r="A574" s="45">
        <v>566</v>
      </c>
      <c r="B574" s="79" t="s">
        <v>426</v>
      </c>
      <c r="C574" s="75" t="s">
        <v>3170</v>
      </c>
      <c r="D574" s="79" t="s">
        <v>1507</v>
      </c>
      <c r="E574" s="79" t="s">
        <v>3169</v>
      </c>
      <c r="F574" s="48"/>
      <c r="G574" s="56"/>
      <c r="H574" s="56"/>
    </row>
    <row r="575" spans="1:8" x14ac:dyDescent="0.3">
      <c r="A575" s="45">
        <v>567</v>
      </c>
      <c r="B575" s="79" t="s">
        <v>432</v>
      </c>
      <c r="C575" s="75" t="s">
        <v>3170</v>
      </c>
      <c r="D575" s="79" t="s">
        <v>1507</v>
      </c>
      <c r="E575" s="79" t="s">
        <v>3169</v>
      </c>
      <c r="F575" s="48"/>
      <c r="G575" s="56"/>
      <c r="H575" s="56"/>
    </row>
    <row r="576" spans="1:8" x14ac:dyDescent="0.3">
      <c r="A576" s="45">
        <v>568</v>
      </c>
      <c r="B576" s="79" t="s">
        <v>433</v>
      </c>
      <c r="C576" s="75" t="s">
        <v>3170</v>
      </c>
      <c r="D576" s="79" t="s">
        <v>1507</v>
      </c>
      <c r="E576" s="79" t="s">
        <v>3169</v>
      </c>
      <c r="F576" s="48"/>
      <c r="G576" s="56"/>
      <c r="H576" s="56"/>
    </row>
    <row r="577" spans="1:8" x14ac:dyDescent="0.3">
      <c r="A577" s="45">
        <v>569</v>
      </c>
      <c r="B577" s="79" t="s">
        <v>434</v>
      </c>
      <c r="C577" s="75" t="s">
        <v>3170</v>
      </c>
      <c r="D577" s="79" t="s">
        <v>1507</v>
      </c>
      <c r="E577" s="79" t="s">
        <v>3169</v>
      </c>
      <c r="F577" s="48"/>
      <c r="G577" s="56"/>
      <c r="H577" s="56"/>
    </row>
    <row r="578" spans="1:8" x14ac:dyDescent="0.3">
      <c r="A578" s="45">
        <v>570</v>
      </c>
      <c r="B578" s="79" t="s">
        <v>435</v>
      </c>
      <c r="C578" s="75" t="s">
        <v>3170</v>
      </c>
      <c r="D578" s="79" t="s">
        <v>1507</v>
      </c>
      <c r="E578" s="79" t="s">
        <v>3169</v>
      </c>
      <c r="F578" s="48"/>
      <c r="G578" s="56"/>
      <c r="H578" s="56"/>
    </row>
    <row r="579" spans="1:8" x14ac:dyDescent="0.3">
      <c r="A579" s="45">
        <v>571</v>
      </c>
      <c r="B579" s="79" t="s">
        <v>436</v>
      </c>
      <c r="C579" s="75" t="s">
        <v>3170</v>
      </c>
      <c r="D579" s="79" t="s">
        <v>1507</v>
      </c>
      <c r="E579" s="79" t="s">
        <v>3169</v>
      </c>
      <c r="F579" s="48"/>
      <c r="G579" s="56"/>
      <c r="H579" s="56"/>
    </row>
    <row r="580" spans="1:8" x14ac:dyDescent="0.3">
      <c r="A580" s="45">
        <v>572</v>
      </c>
      <c r="B580" s="79" t="s">
        <v>437</v>
      </c>
      <c r="C580" s="75" t="s">
        <v>3170</v>
      </c>
      <c r="D580" s="79" t="s">
        <v>1507</v>
      </c>
      <c r="E580" s="79" t="s">
        <v>3169</v>
      </c>
      <c r="F580" s="48"/>
      <c r="G580" s="56"/>
      <c r="H580" s="56"/>
    </row>
    <row r="581" spans="1:8" x14ac:dyDescent="0.3">
      <c r="A581" s="45">
        <v>573</v>
      </c>
      <c r="B581" s="79" t="s">
        <v>438</v>
      </c>
      <c r="C581" s="75" t="s">
        <v>3170</v>
      </c>
      <c r="D581" s="79" t="s">
        <v>1507</v>
      </c>
      <c r="E581" s="79" t="s">
        <v>3169</v>
      </c>
      <c r="F581" s="48"/>
      <c r="G581" s="56"/>
      <c r="H581" s="56"/>
    </row>
    <row r="582" spans="1:8" x14ac:dyDescent="0.3">
      <c r="A582" s="45">
        <v>574</v>
      </c>
      <c r="B582" s="79" t="s">
        <v>439</v>
      </c>
      <c r="C582" s="75" t="s">
        <v>3170</v>
      </c>
      <c r="D582" s="79" t="s">
        <v>1507</v>
      </c>
      <c r="E582" s="79" t="s">
        <v>3169</v>
      </c>
      <c r="F582" s="48"/>
      <c r="G582" s="56"/>
      <c r="H582" s="56"/>
    </row>
    <row r="583" spans="1:8" x14ac:dyDescent="0.3">
      <c r="A583" s="45">
        <v>575</v>
      </c>
      <c r="B583" s="79" t="s">
        <v>440</v>
      </c>
      <c r="C583" s="75" t="s">
        <v>3170</v>
      </c>
      <c r="D583" s="79" t="s">
        <v>1507</v>
      </c>
      <c r="E583" s="79" t="s">
        <v>3169</v>
      </c>
      <c r="F583" s="48"/>
      <c r="G583" s="56"/>
      <c r="H583" s="56"/>
    </row>
    <row r="584" spans="1:8" x14ac:dyDescent="0.3">
      <c r="A584" s="45">
        <v>576</v>
      </c>
      <c r="B584" s="79" t="s">
        <v>441</v>
      </c>
      <c r="C584" s="75" t="s">
        <v>3170</v>
      </c>
      <c r="D584" s="79" t="s">
        <v>1507</v>
      </c>
      <c r="E584" s="79" t="s">
        <v>3169</v>
      </c>
      <c r="F584" s="48"/>
      <c r="G584" s="56"/>
      <c r="H584" s="56"/>
    </row>
    <row r="585" spans="1:8" x14ac:dyDescent="0.3">
      <c r="A585" s="45">
        <v>577</v>
      </c>
      <c r="B585" s="79" t="s">
        <v>442</v>
      </c>
      <c r="C585" s="75" t="s">
        <v>3170</v>
      </c>
      <c r="D585" s="79" t="s">
        <v>1507</v>
      </c>
      <c r="E585" s="79" t="s">
        <v>3169</v>
      </c>
      <c r="F585" s="48"/>
      <c r="G585" s="56"/>
      <c r="H585" s="56"/>
    </row>
    <row r="586" spans="1:8" x14ac:dyDescent="0.3">
      <c r="A586" s="45">
        <v>578</v>
      </c>
      <c r="B586" s="79" t="s">
        <v>443</v>
      </c>
      <c r="C586" s="75" t="s">
        <v>3170</v>
      </c>
      <c r="D586" s="79" t="s">
        <v>1507</v>
      </c>
      <c r="E586" s="79" t="s">
        <v>3169</v>
      </c>
      <c r="F586" s="48"/>
      <c r="G586" s="56"/>
      <c r="H586" s="56"/>
    </row>
    <row r="587" spans="1:8" x14ac:dyDescent="0.3">
      <c r="A587" s="45">
        <v>579</v>
      </c>
      <c r="B587" s="79" t="s">
        <v>444</v>
      </c>
      <c r="C587" s="75" t="s">
        <v>3170</v>
      </c>
      <c r="D587" s="79" t="s">
        <v>1507</v>
      </c>
      <c r="E587" s="79" t="s">
        <v>3169</v>
      </c>
      <c r="F587" s="48"/>
      <c r="G587" s="56"/>
      <c r="H587" s="56"/>
    </row>
    <row r="588" spans="1:8" x14ac:dyDescent="0.3">
      <c r="A588" s="45">
        <v>580</v>
      </c>
      <c r="B588" s="79" t="s">
        <v>445</v>
      </c>
      <c r="C588" s="75" t="s">
        <v>3170</v>
      </c>
      <c r="D588" s="79" t="s">
        <v>1507</v>
      </c>
      <c r="E588" s="79" t="s">
        <v>3169</v>
      </c>
      <c r="F588" s="48"/>
      <c r="G588" s="56"/>
      <c r="H588" s="56"/>
    </row>
    <row r="589" spans="1:8" x14ac:dyDescent="0.3">
      <c r="A589" s="45">
        <v>581</v>
      </c>
      <c r="B589" s="79" t="s">
        <v>446</v>
      </c>
      <c r="C589" s="75" t="s">
        <v>3170</v>
      </c>
      <c r="D589" s="79" t="s">
        <v>1507</v>
      </c>
      <c r="E589" s="79" t="s">
        <v>3169</v>
      </c>
      <c r="F589" s="48"/>
      <c r="G589" s="56"/>
      <c r="H589" s="56"/>
    </row>
    <row r="590" spans="1:8" x14ac:dyDescent="0.3">
      <c r="A590" s="45">
        <v>582</v>
      </c>
      <c r="B590" s="79" t="s">
        <v>447</v>
      </c>
      <c r="C590" s="75" t="s">
        <v>3170</v>
      </c>
      <c r="D590" s="79" t="s">
        <v>1507</v>
      </c>
      <c r="E590" s="79" t="s">
        <v>3169</v>
      </c>
      <c r="F590" s="48"/>
      <c r="G590" s="56"/>
      <c r="H590" s="56"/>
    </row>
    <row r="591" spans="1:8" x14ac:dyDescent="0.3">
      <c r="A591" s="45">
        <v>583</v>
      </c>
      <c r="B591" s="79" t="s">
        <v>448</v>
      </c>
      <c r="C591" s="75" t="s">
        <v>3170</v>
      </c>
      <c r="D591" s="79" t="s">
        <v>1507</v>
      </c>
      <c r="E591" s="79" t="s">
        <v>3169</v>
      </c>
      <c r="F591" s="48"/>
      <c r="G591" s="56"/>
      <c r="H591" s="56"/>
    </row>
    <row r="592" spans="1:8" x14ac:dyDescent="0.3">
      <c r="A592" s="45">
        <v>584</v>
      </c>
      <c r="B592" s="79" t="s">
        <v>449</v>
      </c>
      <c r="C592" s="75" t="s">
        <v>3170</v>
      </c>
      <c r="D592" s="79" t="s">
        <v>1507</v>
      </c>
      <c r="E592" s="79" t="s">
        <v>3169</v>
      </c>
      <c r="F592" s="48"/>
      <c r="G592" s="56"/>
      <c r="H592" s="56"/>
    </row>
    <row r="593" spans="1:8" x14ac:dyDescent="0.3">
      <c r="A593" s="45">
        <v>585</v>
      </c>
      <c r="B593" s="79" t="s">
        <v>451</v>
      </c>
      <c r="C593" s="75" t="s">
        <v>3170</v>
      </c>
      <c r="D593" s="79" t="s">
        <v>1507</v>
      </c>
      <c r="E593" s="79" t="s">
        <v>3169</v>
      </c>
      <c r="F593" s="48"/>
      <c r="G593" s="56"/>
      <c r="H593" s="56"/>
    </row>
    <row r="594" spans="1:8" x14ac:dyDescent="0.3">
      <c r="A594" s="45">
        <v>586</v>
      </c>
      <c r="B594" s="79" t="s">
        <v>450</v>
      </c>
      <c r="C594" s="75" t="s">
        <v>3170</v>
      </c>
      <c r="D594" s="79" t="s">
        <v>1507</v>
      </c>
      <c r="E594" s="79" t="s">
        <v>3169</v>
      </c>
      <c r="F594" s="48"/>
      <c r="G594" s="56"/>
      <c r="H594" s="56"/>
    </row>
    <row r="595" spans="1:8" x14ac:dyDescent="0.3">
      <c r="A595" s="45">
        <v>587</v>
      </c>
      <c r="B595" s="79" t="s">
        <v>452</v>
      </c>
      <c r="C595" s="75" t="s">
        <v>3170</v>
      </c>
      <c r="D595" s="79" t="s">
        <v>1507</v>
      </c>
      <c r="E595" s="79" t="s">
        <v>3169</v>
      </c>
      <c r="F595" s="48"/>
      <c r="G595" s="56"/>
      <c r="H595" s="56"/>
    </row>
    <row r="596" spans="1:8" x14ac:dyDescent="0.3">
      <c r="A596" s="45">
        <v>588</v>
      </c>
      <c r="B596" s="79" t="s">
        <v>453</v>
      </c>
      <c r="C596" s="75" t="s">
        <v>3170</v>
      </c>
      <c r="D596" s="79" t="s">
        <v>1507</v>
      </c>
      <c r="E596" s="79" t="s">
        <v>3169</v>
      </c>
      <c r="F596" s="48"/>
      <c r="G596" s="56"/>
      <c r="H596" s="56"/>
    </row>
    <row r="597" spans="1:8" x14ac:dyDescent="0.3">
      <c r="A597" s="45">
        <v>589</v>
      </c>
      <c r="B597" s="79" t="s">
        <v>454</v>
      </c>
      <c r="C597" s="75" t="s">
        <v>3170</v>
      </c>
      <c r="D597" s="79" t="s">
        <v>1507</v>
      </c>
      <c r="E597" s="79" t="s">
        <v>3169</v>
      </c>
      <c r="F597" s="48"/>
      <c r="G597" s="56"/>
      <c r="H597" s="56"/>
    </row>
    <row r="598" spans="1:8" x14ac:dyDescent="0.3">
      <c r="A598" s="45">
        <v>590</v>
      </c>
      <c r="B598" s="79" t="s">
        <v>455</v>
      </c>
      <c r="C598" s="75" t="s">
        <v>3170</v>
      </c>
      <c r="D598" s="79" t="s">
        <v>1507</v>
      </c>
      <c r="E598" s="79" t="s">
        <v>3169</v>
      </c>
      <c r="F598" s="48"/>
      <c r="G598" s="56"/>
      <c r="H598" s="56"/>
    </row>
    <row r="599" spans="1:8" x14ac:dyDescent="0.3">
      <c r="A599" s="45">
        <v>591</v>
      </c>
      <c r="B599" s="79" t="s">
        <v>456</v>
      </c>
      <c r="C599" s="75" t="s">
        <v>3170</v>
      </c>
      <c r="D599" s="79" t="s">
        <v>1507</v>
      </c>
      <c r="E599" s="79" t="s">
        <v>3169</v>
      </c>
      <c r="F599" s="48"/>
      <c r="G599" s="56"/>
      <c r="H599" s="56"/>
    </row>
    <row r="600" spans="1:8" x14ac:dyDescent="0.3">
      <c r="A600" s="45">
        <v>592</v>
      </c>
      <c r="B600" s="79" t="s">
        <v>457</v>
      </c>
      <c r="C600" s="75" t="s">
        <v>3170</v>
      </c>
      <c r="D600" s="79" t="s">
        <v>1507</v>
      </c>
      <c r="E600" s="79" t="s">
        <v>3169</v>
      </c>
      <c r="F600" s="48"/>
      <c r="G600" s="56"/>
      <c r="H600" s="56"/>
    </row>
    <row r="601" spans="1:8" x14ac:dyDescent="0.3">
      <c r="A601" s="45">
        <v>593</v>
      </c>
      <c r="B601" s="79" t="s">
        <v>458</v>
      </c>
      <c r="C601" s="75" t="s">
        <v>3170</v>
      </c>
      <c r="D601" s="79" t="s">
        <v>1507</v>
      </c>
      <c r="E601" s="79" t="s">
        <v>3169</v>
      </c>
      <c r="F601" s="48"/>
      <c r="G601" s="56"/>
      <c r="H601" s="56"/>
    </row>
    <row r="602" spans="1:8" x14ac:dyDescent="0.3">
      <c r="A602" s="45">
        <v>594</v>
      </c>
      <c r="B602" s="79" t="s">
        <v>459</v>
      </c>
      <c r="C602" s="75" t="s">
        <v>3170</v>
      </c>
      <c r="D602" s="79" t="s">
        <v>1507</v>
      </c>
      <c r="E602" s="79" t="s">
        <v>3169</v>
      </c>
      <c r="F602" s="48"/>
      <c r="G602" s="56"/>
      <c r="H602" s="56"/>
    </row>
    <row r="603" spans="1:8" x14ac:dyDescent="0.3">
      <c r="A603" s="45">
        <v>595</v>
      </c>
      <c r="B603" s="79" t="s">
        <v>460</v>
      </c>
      <c r="C603" s="75" t="s">
        <v>3170</v>
      </c>
      <c r="D603" s="79" t="s">
        <v>1507</v>
      </c>
      <c r="E603" s="79" t="s">
        <v>3169</v>
      </c>
      <c r="F603" s="48"/>
      <c r="G603" s="56"/>
      <c r="H603" s="56"/>
    </row>
    <row r="604" spans="1:8" x14ac:dyDescent="0.3">
      <c r="A604" s="45">
        <v>596</v>
      </c>
      <c r="B604" s="79" t="s">
        <v>461</v>
      </c>
      <c r="C604" s="75" t="s">
        <v>3170</v>
      </c>
      <c r="D604" s="79" t="s">
        <v>1507</v>
      </c>
      <c r="E604" s="79" t="s">
        <v>3169</v>
      </c>
      <c r="F604" s="48"/>
      <c r="G604" s="56"/>
      <c r="H604" s="56"/>
    </row>
    <row r="605" spans="1:8" x14ac:dyDescent="0.3">
      <c r="A605" s="45">
        <v>597</v>
      </c>
      <c r="B605" s="79" t="s">
        <v>462</v>
      </c>
      <c r="C605" s="75" t="s">
        <v>3170</v>
      </c>
      <c r="D605" s="79" t="s">
        <v>1507</v>
      </c>
      <c r="E605" s="79" t="s">
        <v>3169</v>
      </c>
      <c r="F605" s="48"/>
      <c r="G605" s="56"/>
      <c r="H605" s="56"/>
    </row>
    <row r="606" spans="1:8" x14ac:dyDescent="0.3">
      <c r="A606" s="45">
        <v>598</v>
      </c>
      <c r="B606" s="79" t="s">
        <v>463</v>
      </c>
      <c r="C606" s="75" t="s">
        <v>3170</v>
      </c>
      <c r="D606" s="79" t="s">
        <v>1507</v>
      </c>
      <c r="E606" s="79" t="s">
        <v>3169</v>
      </c>
      <c r="F606" s="48"/>
      <c r="G606" s="56"/>
      <c r="H606" s="56"/>
    </row>
    <row r="607" spans="1:8" x14ac:dyDescent="0.3">
      <c r="A607" s="45">
        <v>599</v>
      </c>
      <c r="B607" s="79" t="s">
        <v>464</v>
      </c>
      <c r="C607" s="75" t="s">
        <v>3170</v>
      </c>
      <c r="D607" s="79" t="s">
        <v>1507</v>
      </c>
      <c r="E607" s="79" t="s">
        <v>3169</v>
      </c>
      <c r="F607" s="48"/>
      <c r="G607" s="56"/>
      <c r="H607" s="56"/>
    </row>
    <row r="608" spans="1:8" x14ac:dyDescent="0.3">
      <c r="A608" s="45">
        <v>600</v>
      </c>
      <c r="B608" s="79" t="s">
        <v>465</v>
      </c>
      <c r="C608" s="75" t="s">
        <v>3170</v>
      </c>
      <c r="D608" s="79" t="s">
        <v>1507</v>
      </c>
      <c r="E608" s="79" t="s">
        <v>3169</v>
      </c>
      <c r="F608" s="48"/>
      <c r="G608" s="56"/>
      <c r="H608" s="56"/>
    </row>
    <row r="609" spans="1:8" x14ac:dyDescent="0.3">
      <c r="A609" s="45">
        <v>601</v>
      </c>
      <c r="B609" s="79" t="s">
        <v>466</v>
      </c>
      <c r="C609" s="75" t="s">
        <v>3170</v>
      </c>
      <c r="D609" s="79" t="s">
        <v>1507</v>
      </c>
      <c r="E609" s="79" t="s">
        <v>3169</v>
      </c>
      <c r="F609" s="48"/>
      <c r="G609" s="56"/>
      <c r="H609" s="56"/>
    </row>
    <row r="610" spans="1:8" x14ac:dyDescent="0.3">
      <c r="A610" s="45">
        <v>602</v>
      </c>
      <c r="B610" s="79" t="s">
        <v>467</v>
      </c>
      <c r="C610" s="75" t="s">
        <v>3170</v>
      </c>
      <c r="D610" s="79" t="s">
        <v>1507</v>
      </c>
      <c r="E610" s="79" t="s">
        <v>3169</v>
      </c>
      <c r="F610" s="48"/>
      <c r="G610" s="56"/>
      <c r="H610" s="56"/>
    </row>
    <row r="611" spans="1:8" x14ac:dyDescent="0.3">
      <c r="A611" s="45">
        <v>603</v>
      </c>
      <c r="B611" s="79" t="s">
        <v>468</v>
      </c>
      <c r="C611" s="75" t="s">
        <v>3170</v>
      </c>
      <c r="D611" s="79" t="s">
        <v>1507</v>
      </c>
      <c r="E611" s="79" t="s">
        <v>3169</v>
      </c>
      <c r="F611" s="48"/>
      <c r="G611" s="56"/>
      <c r="H611" s="56"/>
    </row>
    <row r="612" spans="1:8" x14ac:dyDescent="0.3">
      <c r="A612" s="45">
        <v>604</v>
      </c>
      <c r="B612" s="79" t="s">
        <v>469</v>
      </c>
      <c r="C612" s="75" t="s">
        <v>3170</v>
      </c>
      <c r="D612" s="79" t="s">
        <v>1507</v>
      </c>
      <c r="E612" s="79" t="s">
        <v>3169</v>
      </c>
      <c r="F612" s="48"/>
      <c r="G612" s="56"/>
      <c r="H612" s="56"/>
    </row>
    <row r="613" spans="1:8" x14ac:dyDescent="0.3">
      <c r="A613" s="45">
        <v>605</v>
      </c>
      <c r="B613" s="79" t="s">
        <v>470</v>
      </c>
      <c r="C613" s="75" t="s">
        <v>3170</v>
      </c>
      <c r="D613" s="79" t="s">
        <v>1507</v>
      </c>
      <c r="E613" s="79" t="s">
        <v>3169</v>
      </c>
      <c r="F613" s="48"/>
      <c r="G613" s="56"/>
      <c r="H613" s="56"/>
    </row>
    <row r="614" spans="1:8" x14ac:dyDescent="0.3">
      <c r="A614" s="45">
        <v>606</v>
      </c>
      <c r="B614" s="79" t="s">
        <v>474</v>
      </c>
      <c r="C614" s="75" t="s">
        <v>3170</v>
      </c>
      <c r="D614" s="79" t="s">
        <v>1507</v>
      </c>
      <c r="E614" s="79" t="s">
        <v>3169</v>
      </c>
      <c r="F614" s="48"/>
      <c r="G614" s="56"/>
      <c r="H614" s="56"/>
    </row>
    <row r="615" spans="1:8" x14ac:dyDescent="0.3">
      <c r="A615" s="45">
        <v>607</v>
      </c>
      <c r="B615" s="79" t="s">
        <v>475</v>
      </c>
      <c r="C615" s="75" t="s">
        <v>3170</v>
      </c>
      <c r="D615" s="79" t="s">
        <v>1507</v>
      </c>
      <c r="E615" s="79" t="s">
        <v>3169</v>
      </c>
      <c r="F615" s="48"/>
      <c r="G615" s="56"/>
      <c r="H615" s="56"/>
    </row>
    <row r="616" spans="1:8" x14ac:dyDescent="0.3">
      <c r="A616" s="45">
        <v>608</v>
      </c>
      <c r="B616" s="79" t="s">
        <v>476</v>
      </c>
      <c r="C616" s="75" t="s">
        <v>3170</v>
      </c>
      <c r="D616" s="79" t="s">
        <v>1507</v>
      </c>
      <c r="E616" s="79" t="s">
        <v>3169</v>
      </c>
      <c r="F616" s="48"/>
      <c r="G616" s="56"/>
      <c r="H616" s="56"/>
    </row>
    <row r="617" spans="1:8" x14ac:dyDescent="0.3">
      <c r="A617" s="45">
        <v>609</v>
      </c>
      <c r="B617" s="79" t="s">
        <v>477</v>
      </c>
      <c r="C617" s="75" t="s">
        <v>3170</v>
      </c>
      <c r="D617" s="79" t="s">
        <v>1507</v>
      </c>
      <c r="E617" s="79" t="s">
        <v>3169</v>
      </c>
      <c r="F617" s="48"/>
      <c r="G617" s="56"/>
      <c r="H617" s="56"/>
    </row>
    <row r="618" spans="1:8" x14ac:dyDescent="0.3">
      <c r="A618" s="45">
        <v>610</v>
      </c>
      <c r="B618" s="79" t="s">
        <v>471</v>
      </c>
      <c r="C618" s="75" t="s">
        <v>3170</v>
      </c>
      <c r="D618" s="79" t="s">
        <v>1507</v>
      </c>
      <c r="E618" s="79" t="s">
        <v>3169</v>
      </c>
      <c r="F618" s="48"/>
      <c r="G618" s="56"/>
      <c r="H618" s="56"/>
    </row>
    <row r="619" spans="1:8" x14ac:dyDescent="0.3">
      <c r="A619" s="45">
        <v>611</v>
      </c>
      <c r="B619" s="79" t="s">
        <v>478</v>
      </c>
      <c r="C619" s="75" t="s">
        <v>3170</v>
      </c>
      <c r="D619" s="79" t="s">
        <v>1507</v>
      </c>
      <c r="E619" s="79" t="s">
        <v>3169</v>
      </c>
      <c r="F619" s="48"/>
      <c r="G619" s="56"/>
      <c r="H619" s="56"/>
    </row>
    <row r="620" spans="1:8" x14ac:dyDescent="0.3">
      <c r="A620" s="45">
        <v>612</v>
      </c>
      <c r="B620" s="79" t="s">
        <v>479</v>
      </c>
      <c r="C620" s="75" t="s">
        <v>3170</v>
      </c>
      <c r="D620" s="79" t="s">
        <v>1507</v>
      </c>
      <c r="E620" s="79" t="s">
        <v>3169</v>
      </c>
      <c r="F620" s="48"/>
      <c r="G620" s="56"/>
      <c r="H620" s="56"/>
    </row>
    <row r="621" spans="1:8" x14ac:dyDescent="0.3">
      <c r="A621" s="45">
        <v>613</v>
      </c>
      <c r="B621" s="79" t="s">
        <v>480</v>
      </c>
      <c r="C621" s="75" t="s">
        <v>3170</v>
      </c>
      <c r="D621" s="79" t="s">
        <v>1507</v>
      </c>
      <c r="E621" s="79" t="s">
        <v>3169</v>
      </c>
      <c r="F621" s="48"/>
      <c r="G621" s="56"/>
      <c r="H621" s="56"/>
    </row>
    <row r="622" spans="1:8" x14ac:dyDescent="0.3">
      <c r="A622" s="45">
        <v>614</v>
      </c>
      <c r="B622" s="79" t="s">
        <v>481</v>
      </c>
      <c r="C622" s="75" t="s">
        <v>3170</v>
      </c>
      <c r="D622" s="79" t="s">
        <v>1507</v>
      </c>
      <c r="E622" s="79" t="s">
        <v>3169</v>
      </c>
      <c r="F622" s="48"/>
      <c r="G622" s="56"/>
      <c r="H622" s="56"/>
    </row>
    <row r="623" spans="1:8" x14ac:dyDescent="0.3">
      <c r="A623" s="45">
        <v>615</v>
      </c>
      <c r="B623" s="79" t="s">
        <v>482</v>
      </c>
      <c r="C623" s="75" t="s">
        <v>3170</v>
      </c>
      <c r="D623" s="79" t="s">
        <v>1507</v>
      </c>
      <c r="E623" s="79" t="s">
        <v>3169</v>
      </c>
      <c r="F623" s="48"/>
      <c r="G623" s="56"/>
      <c r="H623" s="56"/>
    </row>
    <row r="624" spans="1:8" x14ac:dyDescent="0.3">
      <c r="A624" s="45">
        <v>616</v>
      </c>
      <c r="B624" s="79" t="s">
        <v>483</v>
      </c>
      <c r="C624" s="75" t="s">
        <v>3170</v>
      </c>
      <c r="D624" s="79" t="s">
        <v>1507</v>
      </c>
      <c r="E624" s="79" t="s">
        <v>3169</v>
      </c>
      <c r="F624" s="48"/>
      <c r="G624" s="56"/>
      <c r="H624" s="56"/>
    </row>
    <row r="625" spans="1:8" x14ac:dyDescent="0.3">
      <c r="A625" s="45">
        <v>617</v>
      </c>
      <c r="B625" s="79" t="s">
        <v>484</v>
      </c>
      <c r="C625" s="75" t="s">
        <v>3170</v>
      </c>
      <c r="D625" s="79" t="s">
        <v>1507</v>
      </c>
      <c r="E625" s="79" t="s">
        <v>3169</v>
      </c>
      <c r="F625" s="48"/>
      <c r="G625" s="56"/>
      <c r="H625" s="56"/>
    </row>
    <row r="626" spans="1:8" x14ac:dyDescent="0.3">
      <c r="A626" s="45">
        <v>618</v>
      </c>
      <c r="B626" s="79" t="s">
        <v>485</v>
      </c>
      <c r="C626" s="75" t="s">
        <v>3170</v>
      </c>
      <c r="D626" s="79" t="s">
        <v>1507</v>
      </c>
      <c r="E626" s="79" t="s">
        <v>3169</v>
      </c>
      <c r="F626" s="48"/>
      <c r="G626" s="56"/>
      <c r="H626" s="56"/>
    </row>
    <row r="627" spans="1:8" x14ac:dyDescent="0.3">
      <c r="A627" s="45">
        <v>619</v>
      </c>
      <c r="B627" s="79" t="s">
        <v>486</v>
      </c>
      <c r="C627" s="75" t="s">
        <v>3170</v>
      </c>
      <c r="D627" s="79" t="s">
        <v>1507</v>
      </c>
      <c r="E627" s="79" t="s">
        <v>3169</v>
      </c>
      <c r="F627" s="48"/>
      <c r="G627" s="56"/>
      <c r="H627" s="56"/>
    </row>
    <row r="628" spans="1:8" x14ac:dyDescent="0.3">
      <c r="A628" s="45">
        <v>620</v>
      </c>
      <c r="B628" s="79" t="s">
        <v>487</v>
      </c>
      <c r="C628" s="75" t="s">
        <v>3170</v>
      </c>
      <c r="D628" s="79" t="s">
        <v>1507</v>
      </c>
      <c r="E628" s="79" t="s">
        <v>3169</v>
      </c>
      <c r="F628" s="48"/>
      <c r="G628" s="56"/>
      <c r="H628" s="56"/>
    </row>
    <row r="629" spans="1:8" x14ac:dyDescent="0.3">
      <c r="A629" s="45">
        <v>621</v>
      </c>
      <c r="B629" s="79" t="s">
        <v>488</v>
      </c>
      <c r="C629" s="75" t="s">
        <v>3170</v>
      </c>
      <c r="D629" s="79" t="s">
        <v>1507</v>
      </c>
      <c r="E629" s="79" t="s">
        <v>3169</v>
      </c>
      <c r="F629" s="48"/>
      <c r="G629" s="56"/>
      <c r="H629" s="56"/>
    </row>
    <row r="630" spans="1:8" x14ac:dyDescent="0.3">
      <c r="A630" s="45">
        <v>622</v>
      </c>
      <c r="B630" s="79" t="s">
        <v>489</v>
      </c>
      <c r="C630" s="75" t="s">
        <v>3170</v>
      </c>
      <c r="D630" s="79" t="s">
        <v>1507</v>
      </c>
      <c r="E630" s="79" t="s">
        <v>3169</v>
      </c>
      <c r="F630" s="48"/>
      <c r="G630" s="56"/>
      <c r="H630" s="56"/>
    </row>
    <row r="631" spans="1:8" x14ac:dyDescent="0.3">
      <c r="A631" s="45">
        <v>623</v>
      </c>
      <c r="B631" s="79" t="s">
        <v>490</v>
      </c>
      <c r="C631" s="75" t="s">
        <v>3170</v>
      </c>
      <c r="D631" s="79" t="s">
        <v>1507</v>
      </c>
      <c r="E631" s="79" t="s">
        <v>3169</v>
      </c>
      <c r="F631" s="48"/>
      <c r="G631" s="56"/>
      <c r="H631" s="56"/>
    </row>
    <row r="632" spans="1:8" x14ac:dyDescent="0.3">
      <c r="A632" s="45">
        <v>624</v>
      </c>
      <c r="B632" s="79" t="s">
        <v>491</v>
      </c>
      <c r="C632" s="75" t="s">
        <v>3170</v>
      </c>
      <c r="D632" s="79" t="s">
        <v>1507</v>
      </c>
      <c r="E632" s="79" t="s">
        <v>3169</v>
      </c>
      <c r="F632" s="48"/>
      <c r="G632" s="56"/>
      <c r="H632" s="56"/>
    </row>
    <row r="633" spans="1:8" x14ac:dyDescent="0.3">
      <c r="A633" s="45">
        <v>625</v>
      </c>
      <c r="B633" s="79" t="s">
        <v>492</v>
      </c>
      <c r="C633" s="75" t="s">
        <v>3170</v>
      </c>
      <c r="D633" s="79" t="s">
        <v>1507</v>
      </c>
      <c r="E633" s="79" t="s">
        <v>3169</v>
      </c>
      <c r="F633" s="48"/>
      <c r="G633" s="56"/>
      <c r="H633" s="56"/>
    </row>
    <row r="634" spans="1:8" x14ac:dyDescent="0.3">
      <c r="A634" s="45">
        <v>626</v>
      </c>
      <c r="B634" s="79" t="s">
        <v>493</v>
      </c>
      <c r="C634" s="75" t="s">
        <v>3170</v>
      </c>
      <c r="D634" s="79" t="s">
        <v>1507</v>
      </c>
      <c r="E634" s="79" t="s">
        <v>3169</v>
      </c>
      <c r="F634" s="48"/>
      <c r="G634" s="56"/>
      <c r="H634" s="56"/>
    </row>
    <row r="635" spans="1:8" x14ac:dyDescent="0.3">
      <c r="A635" s="45">
        <v>627</v>
      </c>
      <c r="B635" s="79" t="s">
        <v>473</v>
      </c>
      <c r="C635" s="75" t="s">
        <v>3170</v>
      </c>
      <c r="D635" s="79" t="s">
        <v>1507</v>
      </c>
      <c r="E635" s="79" t="s">
        <v>3169</v>
      </c>
      <c r="F635" s="48"/>
      <c r="G635" s="56"/>
      <c r="H635" s="56"/>
    </row>
    <row r="636" spans="1:8" x14ac:dyDescent="0.3">
      <c r="A636" s="45">
        <v>628</v>
      </c>
      <c r="B636" s="79" t="s">
        <v>472</v>
      </c>
      <c r="C636" s="75" t="s">
        <v>3170</v>
      </c>
      <c r="D636" s="79" t="s">
        <v>1507</v>
      </c>
      <c r="E636" s="79" t="s">
        <v>3169</v>
      </c>
      <c r="F636" s="48"/>
      <c r="G636" s="56"/>
      <c r="H636" s="56"/>
    </row>
    <row r="637" spans="1:8" x14ac:dyDescent="0.3">
      <c r="A637" s="45">
        <v>629</v>
      </c>
      <c r="B637" s="79" t="s">
        <v>494</v>
      </c>
      <c r="C637" s="75" t="s">
        <v>3170</v>
      </c>
      <c r="D637" s="79" t="s">
        <v>1507</v>
      </c>
      <c r="E637" s="79" t="s">
        <v>3169</v>
      </c>
      <c r="F637" s="48"/>
      <c r="G637" s="56"/>
      <c r="H637" s="56"/>
    </row>
    <row r="638" spans="1:8" x14ac:dyDescent="0.3">
      <c r="A638" s="45">
        <v>630</v>
      </c>
      <c r="B638" s="79" t="s">
        <v>496</v>
      </c>
      <c r="C638" s="75" t="s">
        <v>3170</v>
      </c>
      <c r="D638" s="79" t="s">
        <v>1507</v>
      </c>
      <c r="E638" s="79" t="s">
        <v>3169</v>
      </c>
      <c r="F638" s="48"/>
      <c r="G638" s="56"/>
      <c r="H638" s="56"/>
    </row>
    <row r="639" spans="1:8" x14ac:dyDescent="0.3">
      <c r="A639" s="45">
        <v>631</v>
      </c>
      <c r="B639" s="79" t="s">
        <v>495</v>
      </c>
      <c r="C639" s="75" t="s">
        <v>3170</v>
      </c>
      <c r="D639" s="79" t="s">
        <v>1507</v>
      </c>
      <c r="E639" s="79" t="s">
        <v>3169</v>
      </c>
      <c r="F639" s="48"/>
      <c r="G639" s="56"/>
      <c r="H639" s="56"/>
    </row>
    <row r="640" spans="1:8" x14ac:dyDescent="0.3">
      <c r="A640" s="45">
        <v>632</v>
      </c>
      <c r="B640" s="79" t="s">
        <v>497</v>
      </c>
      <c r="C640" s="75" t="s">
        <v>3170</v>
      </c>
      <c r="D640" s="79" t="s">
        <v>1507</v>
      </c>
      <c r="E640" s="79" t="s">
        <v>3169</v>
      </c>
      <c r="F640" s="48"/>
      <c r="G640" s="56"/>
      <c r="H640" s="56"/>
    </row>
    <row r="641" spans="1:33" x14ac:dyDescent="0.3">
      <c r="A641" s="45">
        <v>633</v>
      </c>
      <c r="B641" s="79" t="s">
        <v>498</v>
      </c>
      <c r="C641" s="75" t="s">
        <v>3170</v>
      </c>
      <c r="D641" s="79" t="s">
        <v>1507</v>
      </c>
      <c r="E641" s="79" t="s">
        <v>3169</v>
      </c>
      <c r="F641" s="48"/>
      <c r="G641" s="56"/>
      <c r="H641" s="56"/>
    </row>
    <row r="642" spans="1:33" x14ac:dyDescent="0.3">
      <c r="A642" s="45">
        <v>634</v>
      </c>
      <c r="B642" s="79" t="s">
        <v>499</v>
      </c>
      <c r="C642" s="75" t="s">
        <v>3170</v>
      </c>
      <c r="D642" s="79" t="s">
        <v>1507</v>
      </c>
      <c r="E642" s="79" t="s">
        <v>3169</v>
      </c>
      <c r="F642" s="48"/>
      <c r="G642" s="56"/>
      <c r="H642" s="56"/>
    </row>
    <row r="643" spans="1:33" x14ac:dyDescent="0.3">
      <c r="A643" s="45">
        <v>635</v>
      </c>
      <c r="B643" s="79" t="s">
        <v>500</v>
      </c>
      <c r="C643" s="75" t="s">
        <v>3170</v>
      </c>
      <c r="D643" s="79" t="s">
        <v>1507</v>
      </c>
      <c r="E643" s="79" t="s">
        <v>3169</v>
      </c>
      <c r="F643" s="48"/>
      <c r="G643" s="56"/>
      <c r="H643" s="56"/>
    </row>
    <row r="644" spans="1:33" x14ac:dyDescent="0.3">
      <c r="A644" s="45">
        <v>636</v>
      </c>
      <c r="B644" s="79" t="s">
        <v>501</v>
      </c>
      <c r="C644" s="75" t="s">
        <v>3170</v>
      </c>
      <c r="D644" s="79" t="s">
        <v>1507</v>
      </c>
      <c r="E644" s="79" t="s">
        <v>3169</v>
      </c>
      <c r="F644" s="48"/>
      <c r="G644" s="56"/>
      <c r="H644" s="56"/>
    </row>
    <row r="645" spans="1:33" x14ac:dyDescent="0.3">
      <c r="A645" s="45">
        <v>637</v>
      </c>
      <c r="B645" s="79" t="s">
        <v>502</v>
      </c>
      <c r="C645" s="75" t="s">
        <v>3170</v>
      </c>
      <c r="D645" s="79" t="s">
        <v>1507</v>
      </c>
      <c r="E645" s="79" t="s">
        <v>3169</v>
      </c>
      <c r="F645" s="48"/>
      <c r="G645" s="56"/>
      <c r="H645" s="56"/>
    </row>
    <row r="646" spans="1:33" x14ac:dyDescent="0.3">
      <c r="A646" s="45">
        <v>638</v>
      </c>
      <c r="B646" s="79" t="s">
        <v>503</v>
      </c>
      <c r="C646" s="75" t="s">
        <v>3170</v>
      </c>
      <c r="D646" s="79" t="s">
        <v>1507</v>
      </c>
      <c r="E646" s="79" t="s">
        <v>3169</v>
      </c>
      <c r="F646" s="48"/>
      <c r="G646" s="56"/>
      <c r="H646" s="56"/>
    </row>
    <row r="647" spans="1:33" x14ac:dyDescent="0.3">
      <c r="A647" s="45">
        <v>639</v>
      </c>
      <c r="B647" s="79" t="s">
        <v>504</v>
      </c>
      <c r="C647" s="75" t="s">
        <v>3170</v>
      </c>
      <c r="D647" s="79" t="s">
        <v>1507</v>
      </c>
      <c r="E647" s="79" t="s">
        <v>3169</v>
      </c>
      <c r="F647" s="48"/>
      <c r="G647" s="56"/>
      <c r="H647" s="56"/>
    </row>
    <row r="648" spans="1:33" x14ac:dyDescent="0.3">
      <c r="A648" s="45">
        <v>640</v>
      </c>
      <c r="B648" s="79" t="s">
        <v>505</v>
      </c>
      <c r="C648" s="75" t="s">
        <v>3170</v>
      </c>
      <c r="D648" s="79" t="s">
        <v>1507</v>
      </c>
      <c r="E648" s="79" t="s">
        <v>3169</v>
      </c>
      <c r="F648" s="48"/>
      <c r="G648" s="56"/>
      <c r="H648" s="56"/>
    </row>
    <row r="649" spans="1:33" x14ac:dyDescent="0.3">
      <c r="A649" s="45">
        <v>641</v>
      </c>
      <c r="B649" s="79" t="s">
        <v>506</v>
      </c>
      <c r="C649" s="75" t="s">
        <v>3170</v>
      </c>
      <c r="D649" s="79" t="s">
        <v>1507</v>
      </c>
      <c r="E649" s="79" t="s">
        <v>3169</v>
      </c>
      <c r="F649" s="48"/>
      <c r="G649" s="56"/>
      <c r="H649" s="56"/>
    </row>
    <row r="650" spans="1:33" x14ac:dyDescent="0.3">
      <c r="A650" s="45">
        <v>642</v>
      </c>
      <c r="B650" s="79" t="s">
        <v>507</v>
      </c>
      <c r="C650" s="75" t="s">
        <v>3170</v>
      </c>
      <c r="D650" s="79" t="s">
        <v>1507</v>
      </c>
      <c r="E650" s="79" t="s">
        <v>3169</v>
      </c>
      <c r="F650" s="48"/>
      <c r="G650" s="56"/>
      <c r="H650" s="56"/>
      <c r="W650" s="48" t="s">
        <v>1402</v>
      </c>
      <c r="X650" s="48" t="s">
        <v>1350</v>
      </c>
      <c r="Y650" s="48" t="s">
        <v>1403</v>
      </c>
      <c r="Z650" s="48" t="s">
        <v>1350</v>
      </c>
      <c r="AA650" s="48" t="s">
        <v>1404</v>
      </c>
      <c r="AB650" s="48" t="s">
        <v>1392</v>
      </c>
      <c r="AC650" s="48" t="s">
        <v>1405</v>
      </c>
      <c r="AD650" s="48" t="s">
        <v>1406</v>
      </c>
      <c r="AE650" s="48" t="s">
        <v>1407</v>
      </c>
      <c r="AF650" s="48">
        <v>29</v>
      </c>
      <c r="AG650" s="48" t="s">
        <v>1408</v>
      </c>
    </row>
    <row r="651" spans="1:33" x14ac:dyDescent="0.3">
      <c r="A651" s="45">
        <v>643</v>
      </c>
      <c r="B651" s="79" t="s">
        <v>508</v>
      </c>
      <c r="C651" s="75" t="s">
        <v>3170</v>
      </c>
      <c r="D651" s="79" t="s">
        <v>1507</v>
      </c>
      <c r="E651" s="79" t="s">
        <v>3169</v>
      </c>
      <c r="F651" s="48"/>
      <c r="G651" s="56"/>
      <c r="H651" s="56"/>
    </row>
    <row r="652" spans="1:33" x14ac:dyDescent="0.3">
      <c r="A652" s="45">
        <v>644</v>
      </c>
      <c r="B652" s="79" t="s">
        <v>509</v>
      </c>
      <c r="C652" s="75" t="s">
        <v>3170</v>
      </c>
      <c r="D652" s="79" t="s">
        <v>1507</v>
      </c>
      <c r="E652" s="79" t="s">
        <v>3169</v>
      </c>
      <c r="F652" s="48"/>
      <c r="G652" s="56"/>
      <c r="H652" s="56"/>
    </row>
    <row r="653" spans="1:33" x14ac:dyDescent="0.3">
      <c r="A653" s="45">
        <v>645</v>
      </c>
      <c r="B653" s="79" t="s">
        <v>510</v>
      </c>
      <c r="C653" s="75" t="s">
        <v>3170</v>
      </c>
      <c r="D653" s="79" t="s">
        <v>1507</v>
      </c>
      <c r="E653" s="79" t="s">
        <v>3169</v>
      </c>
      <c r="F653" s="48"/>
      <c r="G653" s="56"/>
      <c r="H653" s="56"/>
    </row>
    <row r="654" spans="1:33" x14ac:dyDescent="0.3">
      <c r="A654" s="45">
        <v>646</v>
      </c>
      <c r="B654" s="79" t="s">
        <v>511</v>
      </c>
      <c r="C654" s="75" t="s">
        <v>3170</v>
      </c>
      <c r="D654" s="79" t="s">
        <v>1507</v>
      </c>
      <c r="E654" s="79" t="s">
        <v>3169</v>
      </c>
      <c r="F654" s="48"/>
      <c r="G654" s="56"/>
      <c r="H654" s="56"/>
    </row>
    <row r="655" spans="1:33" x14ac:dyDescent="0.3">
      <c r="A655" s="45">
        <v>647</v>
      </c>
      <c r="B655" s="79" t="s">
        <v>512</v>
      </c>
      <c r="C655" s="75" t="s">
        <v>3170</v>
      </c>
      <c r="D655" s="79" t="s">
        <v>1507</v>
      </c>
      <c r="E655" s="79" t="s">
        <v>3169</v>
      </c>
      <c r="F655" s="48"/>
      <c r="G655" s="56"/>
      <c r="H655" s="56"/>
    </row>
    <row r="656" spans="1:33" x14ac:dyDescent="0.3">
      <c r="A656" s="45">
        <v>648</v>
      </c>
      <c r="B656" s="79" t="s">
        <v>513</v>
      </c>
      <c r="C656" s="75" t="s">
        <v>3170</v>
      </c>
      <c r="D656" s="79" t="s">
        <v>1507</v>
      </c>
      <c r="E656" s="79" t="s">
        <v>3169</v>
      </c>
      <c r="F656" s="48"/>
      <c r="G656" s="56"/>
      <c r="H656" s="56"/>
    </row>
    <row r="657" spans="1:8" x14ac:dyDescent="0.3">
      <c r="A657" s="45">
        <v>649</v>
      </c>
      <c r="B657" s="79" t="s">
        <v>514</v>
      </c>
      <c r="C657" s="75" t="s">
        <v>3170</v>
      </c>
      <c r="D657" s="79" t="s">
        <v>1507</v>
      </c>
      <c r="E657" s="79" t="s">
        <v>3169</v>
      </c>
      <c r="F657" s="48"/>
      <c r="G657" s="56"/>
      <c r="H657" s="56"/>
    </row>
    <row r="658" spans="1:8" x14ac:dyDescent="0.3">
      <c r="A658" s="45">
        <v>650</v>
      </c>
      <c r="B658" s="79" t="s">
        <v>515</v>
      </c>
      <c r="C658" s="75" t="s">
        <v>3170</v>
      </c>
      <c r="D658" s="79" t="s">
        <v>1507</v>
      </c>
      <c r="E658" s="79" t="s">
        <v>3169</v>
      </c>
      <c r="F658" s="48"/>
      <c r="G658" s="56"/>
      <c r="H658" s="56"/>
    </row>
    <row r="659" spans="1:8" x14ac:dyDescent="0.3">
      <c r="A659" s="45">
        <v>651</v>
      </c>
      <c r="B659" s="79" t="s">
        <v>516</v>
      </c>
      <c r="C659" s="75" t="s">
        <v>3170</v>
      </c>
      <c r="D659" s="79" t="s">
        <v>1507</v>
      </c>
      <c r="E659" s="79" t="s">
        <v>3169</v>
      </c>
      <c r="F659" s="48"/>
      <c r="G659" s="56"/>
      <c r="H659" s="56"/>
    </row>
    <row r="660" spans="1:8" x14ac:dyDescent="0.3">
      <c r="A660" s="45">
        <v>652</v>
      </c>
      <c r="B660" s="79" t="s">
        <v>517</v>
      </c>
      <c r="C660" s="75" t="s">
        <v>3170</v>
      </c>
      <c r="D660" s="79" t="s">
        <v>1507</v>
      </c>
      <c r="E660" s="79" t="s">
        <v>3169</v>
      </c>
      <c r="F660" s="48"/>
      <c r="G660" s="56"/>
      <c r="H660" s="56"/>
    </row>
    <row r="661" spans="1:8" x14ac:dyDescent="0.3">
      <c r="A661" s="45">
        <v>653</v>
      </c>
      <c r="B661" s="79" t="s">
        <v>518</v>
      </c>
      <c r="C661" s="75" t="s">
        <v>3170</v>
      </c>
      <c r="D661" s="79" t="s">
        <v>1507</v>
      </c>
      <c r="E661" s="79" t="s">
        <v>3169</v>
      </c>
      <c r="F661" s="48"/>
      <c r="G661" s="56"/>
      <c r="H661" s="56"/>
    </row>
    <row r="662" spans="1:8" x14ac:dyDescent="0.3">
      <c r="A662" s="45">
        <v>654</v>
      </c>
      <c r="B662" s="79" t="s">
        <v>519</v>
      </c>
      <c r="C662" s="75" t="s">
        <v>3170</v>
      </c>
      <c r="D662" s="79" t="s">
        <v>1507</v>
      </c>
      <c r="E662" s="79" t="s">
        <v>3169</v>
      </c>
      <c r="F662" s="48"/>
      <c r="G662" s="56"/>
      <c r="H662" s="56"/>
    </row>
    <row r="663" spans="1:8" x14ac:dyDescent="0.3">
      <c r="A663" s="45">
        <v>655</v>
      </c>
      <c r="B663" s="79" t="s">
        <v>520</v>
      </c>
      <c r="C663" s="75" t="s">
        <v>3170</v>
      </c>
      <c r="D663" s="79" t="s">
        <v>1507</v>
      </c>
      <c r="E663" s="79" t="s">
        <v>3169</v>
      </c>
      <c r="F663" s="48"/>
      <c r="G663" s="56"/>
      <c r="H663" s="56"/>
    </row>
    <row r="664" spans="1:8" x14ac:dyDescent="0.3">
      <c r="A664" s="45">
        <v>656</v>
      </c>
      <c r="B664" s="79" t="s">
        <v>521</v>
      </c>
      <c r="C664" s="75" t="s">
        <v>3170</v>
      </c>
      <c r="D664" s="79" t="s">
        <v>1507</v>
      </c>
      <c r="E664" s="79" t="s">
        <v>3169</v>
      </c>
      <c r="F664" s="48"/>
      <c r="G664" s="56"/>
      <c r="H664" s="56"/>
    </row>
    <row r="665" spans="1:8" x14ac:dyDescent="0.3">
      <c r="A665" s="45">
        <v>657</v>
      </c>
      <c r="B665" s="79" t="s">
        <v>522</v>
      </c>
      <c r="C665" s="75" t="s">
        <v>3170</v>
      </c>
      <c r="D665" s="79" t="s">
        <v>1507</v>
      </c>
      <c r="E665" s="79" t="s">
        <v>3169</v>
      </c>
      <c r="F665" s="48"/>
      <c r="G665" s="56"/>
      <c r="H665" s="56"/>
    </row>
    <row r="666" spans="1:8" x14ac:dyDescent="0.3">
      <c r="A666" s="45">
        <v>658</v>
      </c>
      <c r="B666" s="79" t="s">
        <v>523</v>
      </c>
      <c r="C666" s="75" t="s">
        <v>3170</v>
      </c>
      <c r="D666" s="79" t="s">
        <v>1507</v>
      </c>
      <c r="E666" s="79" t="s">
        <v>3169</v>
      </c>
      <c r="F666" s="48"/>
      <c r="G666" s="56"/>
      <c r="H666" s="56"/>
    </row>
    <row r="667" spans="1:8" x14ac:dyDescent="0.3">
      <c r="A667" s="45">
        <v>659</v>
      </c>
      <c r="B667" s="79" t="s">
        <v>530</v>
      </c>
      <c r="C667" s="75" t="s">
        <v>3170</v>
      </c>
      <c r="D667" s="79" t="s">
        <v>1507</v>
      </c>
      <c r="E667" s="79" t="s">
        <v>3169</v>
      </c>
      <c r="F667" s="48"/>
      <c r="G667" s="56"/>
      <c r="H667" s="56"/>
    </row>
    <row r="668" spans="1:8" x14ac:dyDescent="0.3">
      <c r="A668" s="45">
        <v>660</v>
      </c>
      <c r="B668" s="79" t="s">
        <v>531</v>
      </c>
      <c r="C668" s="75" t="s">
        <v>3170</v>
      </c>
      <c r="D668" s="79" t="s">
        <v>1507</v>
      </c>
      <c r="E668" s="79" t="s">
        <v>3169</v>
      </c>
      <c r="F668" s="48"/>
      <c r="G668" s="56"/>
      <c r="H668" s="56"/>
    </row>
    <row r="669" spans="1:8" x14ac:dyDescent="0.3">
      <c r="A669" s="45">
        <v>661</v>
      </c>
      <c r="B669" s="79" t="s">
        <v>532</v>
      </c>
      <c r="C669" s="75" t="s">
        <v>3170</v>
      </c>
      <c r="D669" s="79" t="s">
        <v>1507</v>
      </c>
      <c r="E669" s="79" t="s">
        <v>3169</v>
      </c>
      <c r="F669" s="48"/>
      <c r="G669" s="56"/>
      <c r="H669" s="56"/>
    </row>
    <row r="670" spans="1:8" x14ac:dyDescent="0.3">
      <c r="A670" s="45">
        <v>662</v>
      </c>
      <c r="B670" s="79" t="s">
        <v>533</v>
      </c>
      <c r="C670" s="75" t="s">
        <v>3170</v>
      </c>
      <c r="D670" s="79" t="s">
        <v>1507</v>
      </c>
      <c r="E670" s="79" t="s">
        <v>3169</v>
      </c>
      <c r="F670" s="48"/>
      <c r="G670" s="56"/>
      <c r="H670" s="56"/>
    </row>
    <row r="671" spans="1:8" x14ac:dyDescent="0.3">
      <c r="A671" s="45">
        <v>663</v>
      </c>
      <c r="B671" s="79" t="s">
        <v>534</v>
      </c>
      <c r="C671" s="75" t="s">
        <v>3170</v>
      </c>
      <c r="D671" s="79" t="s">
        <v>1507</v>
      </c>
      <c r="E671" s="79" t="s">
        <v>3169</v>
      </c>
      <c r="F671" s="48"/>
      <c r="G671" s="56"/>
      <c r="H671" s="56"/>
    </row>
    <row r="672" spans="1:8" x14ac:dyDescent="0.3">
      <c r="A672" s="45">
        <v>664</v>
      </c>
      <c r="B672" s="79" t="s">
        <v>535</v>
      </c>
      <c r="C672" s="75" t="s">
        <v>3170</v>
      </c>
      <c r="D672" s="79" t="s">
        <v>1507</v>
      </c>
      <c r="E672" s="79" t="s">
        <v>3169</v>
      </c>
      <c r="F672" s="48"/>
      <c r="G672" s="56"/>
      <c r="H672" s="56"/>
    </row>
    <row r="673" spans="1:8" x14ac:dyDescent="0.3">
      <c r="A673" s="45">
        <v>665</v>
      </c>
      <c r="B673" s="79" t="s">
        <v>536</v>
      </c>
      <c r="C673" s="75" t="s">
        <v>3170</v>
      </c>
      <c r="D673" s="79" t="s">
        <v>1507</v>
      </c>
      <c r="E673" s="79" t="s">
        <v>3169</v>
      </c>
      <c r="F673" s="48"/>
      <c r="G673" s="56"/>
      <c r="H673" s="56"/>
    </row>
    <row r="674" spans="1:8" x14ac:dyDescent="0.3">
      <c r="A674" s="45">
        <v>666</v>
      </c>
      <c r="B674" s="79" t="s">
        <v>537</v>
      </c>
      <c r="C674" s="75" t="s">
        <v>3170</v>
      </c>
      <c r="D674" s="79" t="s">
        <v>1507</v>
      </c>
      <c r="E674" s="79" t="s">
        <v>3169</v>
      </c>
      <c r="F674" s="48"/>
      <c r="G674" s="56"/>
      <c r="H674" s="56"/>
    </row>
    <row r="675" spans="1:8" x14ac:dyDescent="0.3">
      <c r="A675" s="45">
        <v>667</v>
      </c>
      <c r="B675" s="79" t="s">
        <v>538</v>
      </c>
      <c r="C675" s="75" t="s">
        <v>3170</v>
      </c>
      <c r="D675" s="79" t="s">
        <v>1507</v>
      </c>
      <c r="E675" s="79" t="s">
        <v>3169</v>
      </c>
      <c r="F675" s="48"/>
      <c r="G675" s="56"/>
      <c r="H675" s="56"/>
    </row>
    <row r="676" spans="1:8" x14ac:dyDescent="0.3">
      <c r="A676" s="45">
        <v>668</v>
      </c>
      <c r="B676" s="79" t="s">
        <v>539</v>
      </c>
      <c r="C676" s="75" t="s">
        <v>3170</v>
      </c>
      <c r="D676" s="79" t="s">
        <v>1507</v>
      </c>
      <c r="E676" s="79" t="s">
        <v>3169</v>
      </c>
      <c r="F676" s="48"/>
      <c r="G676" s="56"/>
      <c r="H676" s="56"/>
    </row>
    <row r="677" spans="1:8" x14ac:dyDescent="0.3">
      <c r="A677" s="45">
        <v>669</v>
      </c>
      <c r="B677" s="79" t="s">
        <v>540</v>
      </c>
      <c r="C677" s="75" t="s">
        <v>3170</v>
      </c>
      <c r="D677" s="79" t="s">
        <v>1507</v>
      </c>
      <c r="E677" s="79" t="s">
        <v>3169</v>
      </c>
      <c r="F677" s="48"/>
      <c r="G677" s="56"/>
      <c r="H677" s="56"/>
    </row>
    <row r="678" spans="1:8" x14ac:dyDescent="0.3">
      <c r="A678" s="45">
        <v>670</v>
      </c>
      <c r="B678" s="79" t="s">
        <v>541</v>
      </c>
      <c r="C678" s="75" t="s">
        <v>3170</v>
      </c>
      <c r="D678" s="79" t="s">
        <v>1507</v>
      </c>
      <c r="E678" s="79" t="s">
        <v>3169</v>
      </c>
      <c r="F678" s="48"/>
      <c r="G678" s="56"/>
      <c r="H678" s="56"/>
    </row>
    <row r="679" spans="1:8" x14ac:dyDescent="0.3">
      <c r="A679" s="45">
        <v>671</v>
      </c>
      <c r="B679" s="79" t="s">
        <v>542</v>
      </c>
      <c r="C679" s="75" t="s">
        <v>3170</v>
      </c>
      <c r="D679" s="79" t="s">
        <v>1507</v>
      </c>
      <c r="E679" s="79" t="s">
        <v>3169</v>
      </c>
      <c r="F679" s="48"/>
      <c r="G679" s="56"/>
      <c r="H679" s="56"/>
    </row>
    <row r="680" spans="1:8" x14ac:dyDescent="0.3">
      <c r="A680" s="45">
        <v>672</v>
      </c>
      <c r="B680" s="79" t="s">
        <v>543</v>
      </c>
      <c r="C680" s="75" t="s">
        <v>3170</v>
      </c>
      <c r="D680" s="79" t="s">
        <v>1507</v>
      </c>
      <c r="E680" s="79" t="s">
        <v>3169</v>
      </c>
      <c r="F680" s="48"/>
      <c r="G680" s="56"/>
      <c r="H680" s="56"/>
    </row>
    <row r="681" spans="1:8" x14ac:dyDescent="0.3">
      <c r="A681" s="45">
        <v>673</v>
      </c>
      <c r="B681" s="79" t="s">
        <v>544</v>
      </c>
      <c r="C681" s="75" t="s">
        <v>3170</v>
      </c>
      <c r="D681" s="79" t="s">
        <v>1507</v>
      </c>
      <c r="E681" s="79" t="s">
        <v>3169</v>
      </c>
      <c r="F681" s="48"/>
      <c r="G681" s="56"/>
      <c r="H681" s="56"/>
    </row>
    <row r="682" spans="1:8" x14ac:dyDescent="0.3">
      <c r="A682" s="45">
        <v>674</v>
      </c>
      <c r="B682" s="79" t="s">
        <v>545</v>
      </c>
      <c r="C682" s="75" t="s">
        <v>3170</v>
      </c>
      <c r="D682" s="79" t="s">
        <v>1507</v>
      </c>
      <c r="E682" s="79" t="s">
        <v>3169</v>
      </c>
      <c r="F682" s="48"/>
      <c r="G682" s="56"/>
      <c r="H682" s="56"/>
    </row>
    <row r="683" spans="1:8" x14ac:dyDescent="0.3">
      <c r="A683" s="45">
        <v>675</v>
      </c>
      <c r="B683" s="79" t="s">
        <v>546</v>
      </c>
      <c r="C683" s="75" t="s">
        <v>3170</v>
      </c>
      <c r="D683" s="79" t="s">
        <v>1507</v>
      </c>
      <c r="E683" s="79" t="s">
        <v>3169</v>
      </c>
      <c r="F683" s="48"/>
      <c r="G683" s="56"/>
      <c r="H683" s="56"/>
    </row>
    <row r="684" spans="1:8" x14ac:dyDescent="0.3">
      <c r="A684" s="45">
        <v>676</v>
      </c>
      <c r="B684" s="79" t="s">
        <v>547</v>
      </c>
      <c r="C684" s="75" t="s">
        <v>3170</v>
      </c>
      <c r="D684" s="79" t="s">
        <v>1507</v>
      </c>
      <c r="E684" s="79" t="s">
        <v>3169</v>
      </c>
      <c r="F684" s="48"/>
      <c r="G684" s="56"/>
      <c r="H684" s="56"/>
    </row>
    <row r="685" spans="1:8" x14ac:dyDescent="0.3">
      <c r="A685" s="45">
        <v>677</v>
      </c>
      <c r="B685" s="79" t="s">
        <v>548</v>
      </c>
      <c r="C685" s="75" t="s">
        <v>3170</v>
      </c>
      <c r="D685" s="79" t="s">
        <v>1507</v>
      </c>
      <c r="E685" s="79" t="s">
        <v>3169</v>
      </c>
      <c r="F685" s="48"/>
      <c r="G685" s="56"/>
      <c r="H685" s="56"/>
    </row>
    <row r="686" spans="1:8" x14ac:dyDescent="0.3">
      <c r="A686" s="45">
        <v>678</v>
      </c>
      <c r="B686" s="79" t="s">
        <v>549</v>
      </c>
      <c r="C686" s="75" t="s">
        <v>3170</v>
      </c>
      <c r="D686" s="79" t="s">
        <v>1507</v>
      </c>
      <c r="E686" s="79" t="s">
        <v>3169</v>
      </c>
      <c r="F686" s="48"/>
      <c r="G686" s="56"/>
      <c r="H686" s="56"/>
    </row>
    <row r="687" spans="1:8" x14ac:dyDescent="0.3">
      <c r="A687" s="45">
        <v>679</v>
      </c>
      <c r="B687" s="79" t="s">
        <v>550</v>
      </c>
      <c r="C687" s="75" t="s">
        <v>3170</v>
      </c>
      <c r="D687" s="79" t="s">
        <v>1507</v>
      </c>
      <c r="E687" s="79" t="s">
        <v>3169</v>
      </c>
      <c r="F687" s="48"/>
      <c r="G687" s="56"/>
      <c r="H687" s="56"/>
    </row>
    <row r="688" spans="1:8" x14ac:dyDescent="0.3">
      <c r="A688" s="45">
        <v>680</v>
      </c>
      <c r="B688" s="79" t="s">
        <v>551</v>
      </c>
      <c r="C688" s="75" t="s">
        <v>3170</v>
      </c>
      <c r="D688" s="79" t="s">
        <v>1507</v>
      </c>
      <c r="E688" s="79" t="s">
        <v>3169</v>
      </c>
      <c r="F688" s="48"/>
      <c r="G688" s="56"/>
      <c r="H688" s="56"/>
    </row>
    <row r="689" spans="1:8" x14ac:dyDescent="0.3">
      <c r="A689" s="45">
        <v>681</v>
      </c>
      <c r="B689" s="79" t="s">
        <v>552</v>
      </c>
      <c r="C689" s="75" t="s">
        <v>3170</v>
      </c>
      <c r="D689" s="79" t="s">
        <v>1507</v>
      </c>
      <c r="E689" s="79" t="s">
        <v>3169</v>
      </c>
      <c r="F689" s="48"/>
      <c r="G689" s="56"/>
      <c r="H689" s="56"/>
    </row>
    <row r="690" spans="1:8" x14ac:dyDescent="0.3">
      <c r="A690" s="45">
        <v>682</v>
      </c>
      <c r="B690" s="79" t="s">
        <v>553</v>
      </c>
      <c r="C690" s="75" t="s">
        <v>3170</v>
      </c>
      <c r="D690" s="79" t="s">
        <v>1507</v>
      </c>
      <c r="E690" s="79" t="s">
        <v>3169</v>
      </c>
      <c r="F690" s="48"/>
      <c r="G690" s="56"/>
      <c r="H690" s="56"/>
    </row>
    <row r="691" spans="1:8" x14ac:dyDescent="0.3">
      <c r="A691" s="45">
        <v>683</v>
      </c>
      <c r="B691" s="79" t="s">
        <v>554</v>
      </c>
      <c r="C691" s="75" t="s">
        <v>3170</v>
      </c>
      <c r="D691" s="79" t="s">
        <v>1507</v>
      </c>
      <c r="E691" s="79" t="s">
        <v>3169</v>
      </c>
      <c r="F691" s="48"/>
      <c r="G691" s="56"/>
      <c r="H691" s="56"/>
    </row>
    <row r="692" spans="1:8" x14ac:dyDescent="0.3">
      <c r="A692" s="45">
        <v>684</v>
      </c>
      <c r="B692" s="79" t="s">
        <v>555</v>
      </c>
      <c r="C692" s="75" t="s">
        <v>3170</v>
      </c>
      <c r="D692" s="79" t="s">
        <v>1507</v>
      </c>
      <c r="E692" s="79" t="s">
        <v>3169</v>
      </c>
      <c r="F692" s="48"/>
      <c r="G692" s="56"/>
      <c r="H692" s="56"/>
    </row>
    <row r="693" spans="1:8" x14ac:dyDescent="0.3">
      <c r="A693" s="45">
        <v>685</v>
      </c>
      <c r="B693" s="79" t="s">
        <v>556</v>
      </c>
      <c r="C693" s="75" t="s">
        <v>3170</v>
      </c>
      <c r="D693" s="79" t="s">
        <v>1507</v>
      </c>
      <c r="E693" s="79" t="s">
        <v>3169</v>
      </c>
      <c r="F693" s="48"/>
      <c r="G693" s="56"/>
      <c r="H693" s="56"/>
    </row>
    <row r="694" spans="1:8" x14ac:dyDescent="0.3">
      <c r="A694" s="45">
        <v>686</v>
      </c>
      <c r="B694" s="79" t="s">
        <v>557</v>
      </c>
      <c r="C694" s="75" t="s">
        <v>3170</v>
      </c>
      <c r="D694" s="79" t="s">
        <v>1507</v>
      </c>
      <c r="E694" s="79" t="s">
        <v>3169</v>
      </c>
      <c r="F694" s="48"/>
      <c r="G694" s="56"/>
      <c r="H694" s="56"/>
    </row>
    <row r="695" spans="1:8" x14ac:dyDescent="0.3">
      <c r="A695" s="45">
        <v>687</v>
      </c>
      <c r="B695" s="79" t="s">
        <v>558</v>
      </c>
      <c r="C695" s="75" t="s">
        <v>3170</v>
      </c>
      <c r="D695" s="79" t="s">
        <v>1507</v>
      </c>
      <c r="E695" s="79" t="s">
        <v>3169</v>
      </c>
      <c r="F695" s="48"/>
      <c r="G695" s="56"/>
      <c r="H695" s="56"/>
    </row>
    <row r="696" spans="1:8" x14ac:dyDescent="0.3">
      <c r="A696" s="45">
        <v>688</v>
      </c>
      <c r="B696" s="79" t="s">
        <v>559</v>
      </c>
      <c r="C696" s="75" t="s">
        <v>3170</v>
      </c>
      <c r="D696" s="79" t="s">
        <v>1507</v>
      </c>
      <c r="E696" s="79" t="s">
        <v>3169</v>
      </c>
      <c r="F696" s="48"/>
      <c r="G696" s="56"/>
      <c r="H696" s="56"/>
    </row>
    <row r="697" spans="1:8" x14ac:dyDescent="0.3">
      <c r="A697" s="45">
        <v>689</v>
      </c>
      <c r="B697" s="79" t="s">
        <v>560</v>
      </c>
      <c r="C697" s="75" t="s">
        <v>3170</v>
      </c>
      <c r="D697" s="79" t="s">
        <v>1507</v>
      </c>
      <c r="E697" s="79" t="s">
        <v>3169</v>
      </c>
      <c r="F697" s="48"/>
      <c r="G697" s="56"/>
      <c r="H697" s="56"/>
    </row>
    <row r="698" spans="1:8" x14ac:dyDescent="0.3">
      <c r="A698" s="45">
        <v>690</v>
      </c>
      <c r="B698" s="79" t="s">
        <v>561</v>
      </c>
      <c r="C698" s="75" t="s">
        <v>3170</v>
      </c>
      <c r="D698" s="79" t="s">
        <v>1507</v>
      </c>
      <c r="E698" s="79" t="s">
        <v>3169</v>
      </c>
      <c r="F698" s="48"/>
      <c r="G698" s="56"/>
      <c r="H698" s="56"/>
    </row>
    <row r="699" spans="1:8" x14ac:dyDescent="0.3">
      <c r="A699" s="45">
        <v>691</v>
      </c>
      <c r="B699" s="79" t="s">
        <v>562</v>
      </c>
      <c r="C699" s="75" t="s">
        <v>3170</v>
      </c>
      <c r="D699" s="79" t="s">
        <v>1507</v>
      </c>
      <c r="E699" s="79" t="s">
        <v>3169</v>
      </c>
      <c r="F699" s="48"/>
      <c r="G699" s="56"/>
      <c r="H699" s="56"/>
    </row>
    <row r="700" spans="1:8" x14ac:dyDescent="0.3">
      <c r="A700" s="45">
        <v>692</v>
      </c>
      <c r="B700" s="79" t="s">
        <v>563</v>
      </c>
      <c r="C700" s="75" t="s">
        <v>3170</v>
      </c>
      <c r="D700" s="79" t="s">
        <v>1507</v>
      </c>
      <c r="E700" s="79" t="s">
        <v>3169</v>
      </c>
      <c r="F700" s="48"/>
      <c r="G700" s="56"/>
      <c r="H700" s="56"/>
    </row>
    <row r="701" spans="1:8" x14ac:dyDescent="0.3">
      <c r="A701" s="45">
        <v>693</v>
      </c>
      <c r="B701" s="79" t="s">
        <v>565</v>
      </c>
      <c r="C701" s="75" t="s">
        <v>3170</v>
      </c>
      <c r="D701" s="79" t="s">
        <v>1507</v>
      </c>
      <c r="E701" s="79" t="s">
        <v>3169</v>
      </c>
      <c r="F701" s="48"/>
      <c r="G701" s="56"/>
      <c r="H701" s="56"/>
    </row>
    <row r="702" spans="1:8" x14ac:dyDescent="0.3">
      <c r="A702" s="45">
        <v>694</v>
      </c>
      <c r="B702" s="79" t="s">
        <v>566</v>
      </c>
      <c r="C702" s="75" t="s">
        <v>3170</v>
      </c>
      <c r="D702" s="79" t="s">
        <v>1507</v>
      </c>
      <c r="E702" s="79" t="s">
        <v>3169</v>
      </c>
      <c r="F702" s="48"/>
      <c r="G702" s="56"/>
      <c r="H702" s="56"/>
    </row>
    <row r="703" spans="1:8" x14ac:dyDescent="0.3">
      <c r="A703" s="45">
        <v>695</v>
      </c>
      <c r="B703" s="79" t="s">
        <v>567</v>
      </c>
      <c r="C703" s="75" t="s">
        <v>3170</v>
      </c>
      <c r="D703" s="79" t="s">
        <v>1507</v>
      </c>
      <c r="E703" s="79" t="s">
        <v>3169</v>
      </c>
      <c r="F703" s="48"/>
      <c r="G703" s="56"/>
      <c r="H703" s="56"/>
    </row>
    <row r="704" spans="1:8" x14ac:dyDescent="0.3">
      <c r="A704" s="45">
        <v>696</v>
      </c>
      <c r="B704" s="79" t="s">
        <v>568</v>
      </c>
      <c r="C704" s="75" t="s">
        <v>3170</v>
      </c>
      <c r="D704" s="79" t="s">
        <v>1507</v>
      </c>
      <c r="E704" s="79" t="s">
        <v>3169</v>
      </c>
      <c r="F704" s="48"/>
      <c r="G704" s="56"/>
      <c r="H704" s="56"/>
    </row>
    <row r="705" spans="1:8" x14ac:dyDescent="0.3">
      <c r="A705" s="45">
        <v>697</v>
      </c>
      <c r="B705" s="79" t="s">
        <v>569</v>
      </c>
      <c r="C705" s="75" t="s">
        <v>3170</v>
      </c>
      <c r="D705" s="79" t="s">
        <v>1507</v>
      </c>
      <c r="E705" s="79" t="s">
        <v>3169</v>
      </c>
      <c r="F705" s="48"/>
      <c r="G705" s="56"/>
      <c r="H705" s="56"/>
    </row>
    <row r="706" spans="1:8" x14ac:dyDescent="0.3">
      <c r="A706" s="45">
        <v>698</v>
      </c>
      <c r="B706" s="79" t="s">
        <v>570</v>
      </c>
      <c r="C706" s="75" t="s">
        <v>3170</v>
      </c>
      <c r="D706" s="79" t="s">
        <v>1507</v>
      </c>
      <c r="E706" s="79" t="s">
        <v>3169</v>
      </c>
      <c r="F706" s="48"/>
      <c r="G706" s="56"/>
      <c r="H706" s="56"/>
    </row>
    <row r="707" spans="1:8" x14ac:dyDescent="0.3">
      <c r="A707" s="45">
        <v>699</v>
      </c>
      <c r="B707" s="79" t="s">
        <v>571</v>
      </c>
      <c r="C707" s="75" t="s">
        <v>3170</v>
      </c>
      <c r="D707" s="79" t="s">
        <v>1507</v>
      </c>
      <c r="E707" s="79" t="s">
        <v>3169</v>
      </c>
      <c r="F707" s="48"/>
      <c r="G707" s="56"/>
      <c r="H707" s="56"/>
    </row>
    <row r="708" spans="1:8" x14ac:dyDescent="0.3">
      <c r="A708" s="45">
        <v>700</v>
      </c>
      <c r="B708" s="79" t="s">
        <v>572</v>
      </c>
      <c r="C708" s="75" t="s">
        <v>3170</v>
      </c>
      <c r="D708" s="79" t="s">
        <v>1507</v>
      </c>
      <c r="E708" s="79" t="s">
        <v>3169</v>
      </c>
      <c r="F708" s="48"/>
      <c r="G708" s="56"/>
      <c r="H708" s="56"/>
    </row>
    <row r="709" spans="1:8" x14ac:dyDescent="0.3">
      <c r="A709" s="45">
        <v>701</v>
      </c>
      <c r="B709" s="79" t="s">
        <v>573</v>
      </c>
      <c r="C709" s="75" t="s">
        <v>3170</v>
      </c>
      <c r="D709" s="79" t="s">
        <v>1507</v>
      </c>
      <c r="E709" s="79" t="s">
        <v>3169</v>
      </c>
      <c r="F709" s="48"/>
      <c r="G709" s="56"/>
      <c r="H709" s="56"/>
    </row>
    <row r="710" spans="1:8" x14ac:dyDescent="0.3">
      <c r="A710" s="45">
        <v>702</v>
      </c>
      <c r="B710" s="79" t="s">
        <v>574</v>
      </c>
      <c r="C710" s="75" t="s">
        <v>3170</v>
      </c>
      <c r="D710" s="79" t="s">
        <v>1507</v>
      </c>
      <c r="E710" s="79" t="s">
        <v>3169</v>
      </c>
      <c r="F710" s="48"/>
      <c r="G710" s="56"/>
      <c r="H710" s="56"/>
    </row>
    <row r="711" spans="1:8" x14ac:dyDescent="0.3">
      <c r="A711" s="45">
        <v>703</v>
      </c>
      <c r="B711" s="79" t="s">
        <v>575</v>
      </c>
      <c r="C711" s="75" t="s">
        <v>3170</v>
      </c>
      <c r="D711" s="79" t="s">
        <v>1507</v>
      </c>
      <c r="E711" s="79" t="s">
        <v>3169</v>
      </c>
      <c r="F711" s="48"/>
      <c r="G711" s="56"/>
      <c r="H711" s="56"/>
    </row>
    <row r="712" spans="1:8" x14ac:dyDescent="0.3">
      <c r="A712" s="45">
        <v>704</v>
      </c>
      <c r="B712" s="79" t="s">
        <v>576</v>
      </c>
      <c r="C712" s="75" t="s">
        <v>3170</v>
      </c>
      <c r="D712" s="79" t="s">
        <v>1507</v>
      </c>
      <c r="E712" s="79" t="s">
        <v>3169</v>
      </c>
      <c r="F712" s="48"/>
      <c r="G712" s="56"/>
      <c r="H712" s="56"/>
    </row>
    <row r="713" spans="1:8" x14ac:dyDescent="0.3">
      <c r="A713" s="45">
        <v>705</v>
      </c>
      <c r="B713" s="79" t="s">
        <v>577</v>
      </c>
      <c r="C713" s="75" t="s">
        <v>3170</v>
      </c>
      <c r="D713" s="79" t="s">
        <v>1507</v>
      </c>
      <c r="E713" s="79" t="s">
        <v>3169</v>
      </c>
      <c r="F713" s="48"/>
      <c r="G713" s="56"/>
      <c r="H713" s="56"/>
    </row>
    <row r="714" spans="1:8" x14ac:dyDescent="0.3">
      <c r="A714" s="45">
        <v>706</v>
      </c>
      <c r="B714" s="79" t="s">
        <v>578</v>
      </c>
      <c r="C714" s="75" t="s">
        <v>3170</v>
      </c>
      <c r="D714" s="79" t="s">
        <v>1507</v>
      </c>
      <c r="E714" s="79" t="s">
        <v>3169</v>
      </c>
      <c r="F714" s="48"/>
      <c r="G714" s="56"/>
      <c r="H714" s="56"/>
    </row>
    <row r="715" spans="1:8" x14ac:dyDescent="0.3">
      <c r="A715" s="45">
        <v>707</v>
      </c>
      <c r="B715" s="79" t="s">
        <v>579</v>
      </c>
      <c r="C715" s="75" t="s">
        <v>3170</v>
      </c>
      <c r="D715" s="79" t="s">
        <v>1507</v>
      </c>
      <c r="E715" s="79" t="s">
        <v>3169</v>
      </c>
      <c r="F715" s="48"/>
      <c r="G715" s="56"/>
      <c r="H715" s="56"/>
    </row>
    <row r="716" spans="1:8" x14ac:dyDescent="0.3">
      <c r="A716" s="45">
        <v>708</v>
      </c>
      <c r="B716" s="79" t="s">
        <v>581</v>
      </c>
      <c r="C716" s="75" t="s">
        <v>3170</v>
      </c>
      <c r="D716" s="79" t="s">
        <v>1507</v>
      </c>
      <c r="E716" s="79" t="s">
        <v>3169</v>
      </c>
      <c r="F716" s="48"/>
      <c r="G716" s="56"/>
      <c r="H716" s="56"/>
    </row>
    <row r="717" spans="1:8" x14ac:dyDescent="0.3">
      <c r="A717" s="45">
        <v>709</v>
      </c>
      <c r="B717" s="79" t="s">
        <v>588</v>
      </c>
      <c r="C717" s="75" t="s">
        <v>3170</v>
      </c>
      <c r="D717" s="79" t="s">
        <v>1507</v>
      </c>
      <c r="E717" s="79" t="s">
        <v>3169</v>
      </c>
      <c r="F717" s="48"/>
      <c r="G717" s="56"/>
      <c r="H717" s="56"/>
    </row>
    <row r="718" spans="1:8" x14ac:dyDescent="0.3">
      <c r="A718" s="45">
        <v>710</v>
      </c>
      <c r="B718" s="79" t="s">
        <v>582</v>
      </c>
      <c r="C718" s="75" t="s">
        <v>3170</v>
      </c>
      <c r="D718" s="79" t="s">
        <v>1507</v>
      </c>
      <c r="E718" s="79" t="s">
        <v>3169</v>
      </c>
      <c r="F718" s="48"/>
      <c r="G718" s="56"/>
      <c r="H718" s="56"/>
    </row>
    <row r="719" spans="1:8" x14ac:dyDescent="0.3">
      <c r="A719" s="45">
        <v>711</v>
      </c>
      <c r="B719" s="79" t="s">
        <v>583</v>
      </c>
      <c r="C719" s="75" t="s">
        <v>3170</v>
      </c>
      <c r="D719" s="79" t="s">
        <v>1507</v>
      </c>
      <c r="E719" s="79" t="s">
        <v>3169</v>
      </c>
      <c r="F719" s="48"/>
      <c r="G719" s="56"/>
      <c r="H719" s="56"/>
    </row>
    <row r="720" spans="1:8" x14ac:dyDescent="0.3">
      <c r="A720" s="45">
        <v>712</v>
      </c>
      <c r="B720" s="79" t="s">
        <v>584</v>
      </c>
      <c r="C720" s="75" t="s">
        <v>3170</v>
      </c>
      <c r="D720" s="79" t="s">
        <v>1507</v>
      </c>
      <c r="E720" s="79" t="s">
        <v>3169</v>
      </c>
      <c r="F720" s="48"/>
      <c r="G720" s="56"/>
      <c r="H720" s="56"/>
    </row>
    <row r="721" spans="1:8" x14ac:dyDescent="0.3">
      <c r="A721" s="45">
        <v>713</v>
      </c>
      <c r="B721" s="79" t="s">
        <v>585</v>
      </c>
      <c r="C721" s="75" t="s">
        <v>3170</v>
      </c>
      <c r="D721" s="79" t="s">
        <v>1507</v>
      </c>
      <c r="E721" s="79" t="s">
        <v>3169</v>
      </c>
      <c r="F721" s="48"/>
      <c r="G721" s="56"/>
      <c r="H721" s="56"/>
    </row>
    <row r="722" spans="1:8" x14ac:dyDescent="0.3">
      <c r="A722" s="45">
        <v>714</v>
      </c>
      <c r="B722" s="79" t="s">
        <v>586</v>
      </c>
      <c r="C722" s="75" t="s">
        <v>3170</v>
      </c>
      <c r="D722" s="79" t="s">
        <v>1507</v>
      </c>
      <c r="E722" s="79" t="s">
        <v>3169</v>
      </c>
      <c r="F722" s="48"/>
      <c r="G722" s="56"/>
      <c r="H722" s="56"/>
    </row>
    <row r="723" spans="1:8" x14ac:dyDescent="0.3">
      <c r="A723" s="45">
        <v>715</v>
      </c>
      <c r="B723" s="79" t="s">
        <v>587</v>
      </c>
      <c r="C723" s="75" t="s">
        <v>3170</v>
      </c>
      <c r="D723" s="79" t="s">
        <v>1507</v>
      </c>
      <c r="E723" s="79" t="s">
        <v>3169</v>
      </c>
      <c r="F723" s="48"/>
      <c r="G723" s="56"/>
      <c r="H723" s="56"/>
    </row>
    <row r="724" spans="1:8" x14ac:dyDescent="0.3">
      <c r="A724" s="45">
        <v>716</v>
      </c>
      <c r="B724" s="79" t="s">
        <v>589</v>
      </c>
      <c r="C724" s="75" t="s">
        <v>3170</v>
      </c>
      <c r="D724" s="79" t="s">
        <v>1507</v>
      </c>
      <c r="E724" s="79" t="s">
        <v>3169</v>
      </c>
      <c r="F724" s="48"/>
      <c r="G724" s="56"/>
      <c r="H724" s="56"/>
    </row>
    <row r="725" spans="1:8" x14ac:dyDescent="0.3">
      <c r="A725" s="45">
        <v>717</v>
      </c>
      <c r="B725" s="79" t="s">
        <v>590</v>
      </c>
      <c r="C725" s="75" t="s">
        <v>3170</v>
      </c>
      <c r="D725" s="79" t="s">
        <v>1507</v>
      </c>
      <c r="E725" s="79" t="s">
        <v>3169</v>
      </c>
      <c r="F725" s="48"/>
      <c r="G725" s="56"/>
      <c r="H725" s="56"/>
    </row>
    <row r="726" spans="1:8" x14ac:dyDescent="0.3">
      <c r="A726" s="45">
        <v>718</v>
      </c>
      <c r="B726" s="79" t="s">
        <v>591</v>
      </c>
      <c r="C726" s="75" t="s">
        <v>3170</v>
      </c>
      <c r="D726" s="79" t="s">
        <v>1507</v>
      </c>
      <c r="E726" s="79" t="s">
        <v>3169</v>
      </c>
      <c r="F726" s="48"/>
      <c r="G726" s="56"/>
      <c r="H726" s="56"/>
    </row>
    <row r="727" spans="1:8" x14ac:dyDescent="0.3">
      <c r="A727" s="45">
        <v>719</v>
      </c>
      <c r="B727" s="79" t="s">
        <v>592</v>
      </c>
      <c r="C727" s="75" t="s">
        <v>3170</v>
      </c>
      <c r="D727" s="79" t="s">
        <v>1507</v>
      </c>
      <c r="E727" s="79" t="s">
        <v>3169</v>
      </c>
      <c r="F727" s="48"/>
      <c r="G727" s="56"/>
      <c r="H727" s="56"/>
    </row>
    <row r="728" spans="1:8" x14ac:dyDescent="0.3">
      <c r="A728" s="45">
        <v>720</v>
      </c>
      <c r="B728" s="79" t="s">
        <v>594</v>
      </c>
      <c r="C728" s="75" t="s">
        <v>3170</v>
      </c>
      <c r="D728" s="79" t="s">
        <v>1507</v>
      </c>
      <c r="E728" s="79" t="s">
        <v>3169</v>
      </c>
      <c r="F728" s="48"/>
      <c r="G728" s="56"/>
      <c r="H728" s="56"/>
    </row>
    <row r="729" spans="1:8" x14ac:dyDescent="0.3">
      <c r="A729" s="45">
        <v>721</v>
      </c>
      <c r="B729" s="79" t="s">
        <v>593</v>
      </c>
      <c r="C729" s="75" t="s">
        <v>3170</v>
      </c>
      <c r="D729" s="79" t="s">
        <v>1507</v>
      </c>
      <c r="E729" s="79" t="s">
        <v>3169</v>
      </c>
      <c r="F729" s="48"/>
      <c r="G729" s="56"/>
      <c r="H729" s="56"/>
    </row>
    <row r="730" spans="1:8" x14ac:dyDescent="0.3">
      <c r="A730" s="45">
        <v>722</v>
      </c>
      <c r="B730" s="79" t="s">
        <v>595</v>
      </c>
      <c r="C730" s="75" t="s">
        <v>3170</v>
      </c>
      <c r="D730" s="79" t="s">
        <v>1507</v>
      </c>
      <c r="E730" s="79" t="s">
        <v>3169</v>
      </c>
      <c r="F730" s="48"/>
      <c r="G730" s="56"/>
      <c r="H730" s="56"/>
    </row>
    <row r="731" spans="1:8" x14ac:dyDescent="0.3">
      <c r="A731" s="45">
        <v>723</v>
      </c>
      <c r="B731" s="79" t="s">
        <v>596</v>
      </c>
      <c r="C731" s="75" t="s">
        <v>3170</v>
      </c>
      <c r="D731" s="79" t="s">
        <v>1507</v>
      </c>
      <c r="E731" s="79" t="s">
        <v>3169</v>
      </c>
      <c r="F731" s="48"/>
      <c r="G731" s="56"/>
      <c r="H731" s="56"/>
    </row>
    <row r="732" spans="1:8" x14ac:dyDescent="0.3">
      <c r="A732" s="45">
        <v>724</v>
      </c>
      <c r="B732" s="79" t="s">
        <v>597</v>
      </c>
      <c r="C732" s="75" t="s">
        <v>3170</v>
      </c>
      <c r="D732" s="79" t="s">
        <v>1507</v>
      </c>
      <c r="E732" s="79" t="s">
        <v>3169</v>
      </c>
      <c r="F732" s="48"/>
      <c r="G732" s="56"/>
      <c r="H732" s="56"/>
    </row>
    <row r="733" spans="1:8" x14ac:dyDescent="0.3">
      <c r="A733" s="45">
        <v>725</v>
      </c>
      <c r="B733" s="79" t="s">
        <v>598</v>
      </c>
      <c r="C733" s="75" t="s">
        <v>3170</v>
      </c>
      <c r="D733" s="79" t="s">
        <v>1507</v>
      </c>
      <c r="E733" s="79" t="s">
        <v>3169</v>
      </c>
      <c r="F733" s="48"/>
      <c r="G733" s="56"/>
      <c r="H733" s="56"/>
    </row>
    <row r="734" spans="1:8" x14ac:dyDescent="0.3">
      <c r="A734" s="45">
        <v>726</v>
      </c>
      <c r="B734" s="79" t="s">
        <v>599</v>
      </c>
      <c r="C734" s="75" t="s">
        <v>3170</v>
      </c>
      <c r="D734" s="79" t="s">
        <v>1507</v>
      </c>
      <c r="E734" s="79" t="s">
        <v>3169</v>
      </c>
      <c r="F734" s="48"/>
      <c r="G734" s="56"/>
      <c r="H734" s="56"/>
    </row>
    <row r="735" spans="1:8" x14ac:dyDescent="0.3">
      <c r="A735" s="45">
        <v>727</v>
      </c>
      <c r="B735" s="79" t="s">
        <v>600</v>
      </c>
      <c r="C735" s="75" t="s">
        <v>3170</v>
      </c>
      <c r="D735" s="79" t="s">
        <v>1507</v>
      </c>
      <c r="E735" s="79" t="s">
        <v>3169</v>
      </c>
      <c r="F735" s="48"/>
      <c r="G735" s="56"/>
      <c r="H735" s="56"/>
    </row>
    <row r="736" spans="1:8" x14ac:dyDescent="0.3">
      <c r="A736" s="45">
        <v>728</v>
      </c>
      <c r="B736" s="79" t="s">
        <v>601</v>
      </c>
      <c r="C736" s="75" t="s">
        <v>3170</v>
      </c>
      <c r="D736" s="79" t="s">
        <v>1507</v>
      </c>
      <c r="E736" s="79" t="s">
        <v>3169</v>
      </c>
      <c r="F736" s="48"/>
      <c r="G736" s="56"/>
      <c r="H736" s="56"/>
    </row>
    <row r="737" spans="1:8" x14ac:dyDescent="0.3">
      <c r="A737" s="45">
        <v>729</v>
      </c>
      <c r="B737" s="79" t="s">
        <v>602</v>
      </c>
      <c r="C737" s="75" t="s">
        <v>3170</v>
      </c>
      <c r="D737" s="79" t="s">
        <v>1507</v>
      </c>
      <c r="E737" s="79" t="s">
        <v>3169</v>
      </c>
      <c r="F737" s="48"/>
      <c r="G737" s="56"/>
      <c r="H737" s="56"/>
    </row>
    <row r="738" spans="1:8" x14ac:dyDescent="0.3">
      <c r="A738" s="45">
        <v>730</v>
      </c>
      <c r="B738" s="79" t="s">
        <v>603</v>
      </c>
      <c r="C738" s="75" t="s">
        <v>3170</v>
      </c>
      <c r="D738" s="79" t="s">
        <v>1507</v>
      </c>
      <c r="E738" s="79" t="s">
        <v>3169</v>
      </c>
      <c r="F738" s="48"/>
      <c r="G738" s="56"/>
      <c r="H738" s="56"/>
    </row>
    <row r="739" spans="1:8" x14ac:dyDescent="0.3">
      <c r="A739" s="45">
        <v>731</v>
      </c>
      <c r="B739" s="79" t="s">
        <v>604</v>
      </c>
      <c r="C739" s="75" t="s">
        <v>3170</v>
      </c>
      <c r="D739" s="79" t="s">
        <v>1507</v>
      </c>
      <c r="E739" s="79" t="s">
        <v>3169</v>
      </c>
      <c r="F739" s="48"/>
      <c r="G739" s="56"/>
      <c r="H739" s="56"/>
    </row>
    <row r="740" spans="1:8" x14ac:dyDescent="0.3">
      <c r="A740" s="45">
        <v>732</v>
      </c>
      <c r="B740" s="79" t="s">
        <v>605</v>
      </c>
      <c r="C740" s="75" t="s">
        <v>3170</v>
      </c>
      <c r="D740" s="79" t="s">
        <v>1507</v>
      </c>
      <c r="E740" s="79" t="s">
        <v>3169</v>
      </c>
      <c r="F740" s="48"/>
      <c r="G740" s="56"/>
      <c r="H740" s="56"/>
    </row>
    <row r="741" spans="1:8" x14ac:dyDescent="0.3">
      <c r="A741" s="45">
        <v>733</v>
      </c>
      <c r="B741" s="79" t="s">
        <v>606</v>
      </c>
      <c r="C741" s="75" t="s">
        <v>3170</v>
      </c>
      <c r="D741" s="79" t="s">
        <v>1507</v>
      </c>
      <c r="E741" s="79" t="s">
        <v>3169</v>
      </c>
      <c r="F741" s="48"/>
      <c r="G741" s="56"/>
      <c r="H741" s="56"/>
    </row>
    <row r="742" spans="1:8" x14ac:dyDescent="0.3">
      <c r="A742" s="45">
        <v>734</v>
      </c>
      <c r="B742" s="79" t="s">
        <v>607</v>
      </c>
      <c r="C742" s="75" t="s">
        <v>3170</v>
      </c>
      <c r="D742" s="79" t="s">
        <v>1507</v>
      </c>
      <c r="E742" s="79" t="s">
        <v>3169</v>
      </c>
      <c r="F742" s="48"/>
      <c r="G742" s="56"/>
      <c r="H742" s="56"/>
    </row>
    <row r="743" spans="1:8" x14ac:dyDescent="0.3">
      <c r="A743" s="45">
        <v>735</v>
      </c>
      <c r="B743" s="79" t="s">
        <v>608</v>
      </c>
      <c r="C743" s="75" t="s">
        <v>3170</v>
      </c>
      <c r="D743" s="79" t="s">
        <v>1507</v>
      </c>
      <c r="E743" s="79" t="s">
        <v>3169</v>
      </c>
      <c r="F743" s="48"/>
      <c r="G743" s="56"/>
      <c r="H743" s="56"/>
    </row>
    <row r="744" spans="1:8" x14ac:dyDescent="0.3">
      <c r="A744" s="45">
        <v>736</v>
      </c>
      <c r="B744" s="79" t="s">
        <v>609</v>
      </c>
      <c r="C744" s="75" t="s">
        <v>3170</v>
      </c>
      <c r="D744" s="79" t="s">
        <v>1507</v>
      </c>
      <c r="E744" s="79" t="s">
        <v>3169</v>
      </c>
      <c r="F744" s="48"/>
      <c r="G744" s="56"/>
      <c r="H744" s="56"/>
    </row>
    <row r="745" spans="1:8" x14ac:dyDescent="0.3">
      <c r="A745" s="45">
        <v>737</v>
      </c>
      <c r="B745" s="79" t="s">
        <v>610</v>
      </c>
      <c r="C745" s="75" t="s">
        <v>3170</v>
      </c>
      <c r="D745" s="79" t="s">
        <v>1507</v>
      </c>
      <c r="E745" s="79" t="s">
        <v>3169</v>
      </c>
      <c r="F745" s="48"/>
      <c r="G745" s="56"/>
      <c r="H745" s="56"/>
    </row>
    <row r="746" spans="1:8" x14ac:dyDescent="0.3">
      <c r="A746" s="45">
        <v>738</v>
      </c>
      <c r="B746" s="79" t="s">
        <v>611</v>
      </c>
      <c r="C746" s="75" t="s">
        <v>3170</v>
      </c>
      <c r="D746" s="79" t="s">
        <v>1507</v>
      </c>
      <c r="E746" s="79" t="s">
        <v>3169</v>
      </c>
      <c r="F746" s="48"/>
      <c r="G746" s="56"/>
      <c r="H746" s="56"/>
    </row>
    <row r="747" spans="1:8" x14ac:dyDescent="0.3">
      <c r="A747" s="45">
        <v>739</v>
      </c>
      <c r="B747" s="79" t="s">
        <v>612</v>
      </c>
      <c r="C747" s="75" t="s">
        <v>3170</v>
      </c>
      <c r="D747" s="79" t="s">
        <v>1507</v>
      </c>
      <c r="E747" s="79" t="s">
        <v>3169</v>
      </c>
      <c r="F747" s="48"/>
      <c r="G747" s="56"/>
      <c r="H747" s="56"/>
    </row>
    <row r="748" spans="1:8" x14ac:dyDescent="0.3">
      <c r="A748" s="45">
        <v>740</v>
      </c>
      <c r="B748" s="79" t="s">
        <v>613</v>
      </c>
      <c r="C748" s="75" t="s">
        <v>3170</v>
      </c>
      <c r="D748" s="79" t="s">
        <v>1507</v>
      </c>
      <c r="E748" s="79" t="s">
        <v>3169</v>
      </c>
      <c r="F748" s="48"/>
      <c r="G748" s="56"/>
      <c r="H748" s="56"/>
    </row>
    <row r="749" spans="1:8" x14ac:dyDescent="0.3">
      <c r="A749" s="45">
        <v>741</v>
      </c>
      <c r="B749" s="79" t="s">
        <v>614</v>
      </c>
      <c r="C749" s="75" t="s">
        <v>3170</v>
      </c>
      <c r="D749" s="79" t="s">
        <v>1507</v>
      </c>
      <c r="E749" s="79" t="s">
        <v>3169</v>
      </c>
      <c r="F749" s="48"/>
      <c r="G749" s="56"/>
      <c r="H749" s="56"/>
    </row>
    <row r="750" spans="1:8" x14ac:dyDescent="0.3">
      <c r="A750" s="45">
        <v>742</v>
      </c>
      <c r="B750" s="79" t="s">
        <v>615</v>
      </c>
      <c r="C750" s="75" t="s">
        <v>3170</v>
      </c>
      <c r="D750" s="79" t="s">
        <v>1507</v>
      </c>
      <c r="E750" s="79" t="s">
        <v>3169</v>
      </c>
      <c r="F750" s="48"/>
      <c r="G750" s="56"/>
      <c r="H750" s="56"/>
    </row>
    <row r="751" spans="1:8" x14ac:dyDescent="0.3">
      <c r="A751" s="45">
        <v>743</v>
      </c>
      <c r="B751" s="79" t="s">
        <v>616</v>
      </c>
      <c r="C751" s="75" t="s">
        <v>3170</v>
      </c>
      <c r="D751" s="79" t="s">
        <v>1507</v>
      </c>
      <c r="E751" s="79" t="s">
        <v>3169</v>
      </c>
      <c r="F751" s="48"/>
      <c r="G751" s="56"/>
      <c r="H751" s="56"/>
    </row>
    <row r="752" spans="1:8" x14ac:dyDescent="0.3">
      <c r="A752" s="45">
        <v>744</v>
      </c>
      <c r="B752" s="79" t="s">
        <v>617</v>
      </c>
      <c r="C752" s="75" t="s">
        <v>3170</v>
      </c>
      <c r="D752" s="79" t="s">
        <v>1507</v>
      </c>
      <c r="E752" s="79" t="s">
        <v>3169</v>
      </c>
      <c r="F752" s="48"/>
      <c r="G752" s="56"/>
      <c r="H752" s="56"/>
    </row>
    <row r="753" spans="1:8" x14ac:dyDescent="0.3">
      <c r="A753" s="45">
        <v>745</v>
      </c>
      <c r="B753" s="79" t="s">
        <v>618</v>
      </c>
      <c r="C753" s="75" t="s">
        <v>3170</v>
      </c>
      <c r="D753" s="79" t="s">
        <v>1507</v>
      </c>
      <c r="E753" s="79" t="s">
        <v>3169</v>
      </c>
      <c r="F753" s="48"/>
      <c r="G753" s="56"/>
      <c r="H753" s="56"/>
    </row>
    <row r="754" spans="1:8" x14ac:dyDescent="0.3">
      <c r="A754" s="45">
        <v>746</v>
      </c>
      <c r="B754" s="79" t="s">
        <v>619</v>
      </c>
      <c r="C754" s="75" t="s">
        <v>3170</v>
      </c>
      <c r="D754" s="79" t="s">
        <v>1507</v>
      </c>
      <c r="E754" s="79" t="s">
        <v>3169</v>
      </c>
      <c r="F754" s="48"/>
      <c r="G754" s="56"/>
      <c r="H754" s="56"/>
    </row>
    <row r="755" spans="1:8" x14ac:dyDescent="0.3">
      <c r="A755" s="45">
        <v>747</v>
      </c>
      <c r="B755" s="79" t="s">
        <v>620</v>
      </c>
      <c r="C755" s="75" t="s">
        <v>3170</v>
      </c>
      <c r="D755" s="79" t="s">
        <v>1507</v>
      </c>
      <c r="E755" s="79" t="s">
        <v>3169</v>
      </c>
      <c r="F755" s="48"/>
      <c r="G755" s="56"/>
      <c r="H755" s="56"/>
    </row>
    <row r="756" spans="1:8" x14ac:dyDescent="0.3">
      <c r="A756" s="45">
        <v>748</v>
      </c>
      <c r="B756" s="79" t="s">
        <v>621</v>
      </c>
      <c r="C756" s="75" t="s">
        <v>3170</v>
      </c>
      <c r="D756" s="79" t="s">
        <v>1507</v>
      </c>
      <c r="E756" s="79" t="s">
        <v>3169</v>
      </c>
      <c r="F756" s="48"/>
      <c r="G756" s="56"/>
      <c r="H756" s="56"/>
    </row>
    <row r="757" spans="1:8" x14ac:dyDescent="0.3">
      <c r="A757" s="45">
        <v>749</v>
      </c>
      <c r="B757" s="79" t="s">
        <v>622</v>
      </c>
      <c r="C757" s="75" t="s">
        <v>3170</v>
      </c>
      <c r="D757" s="79" t="s">
        <v>1507</v>
      </c>
      <c r="E757" s="79" t="s">
        <v>3169</v>
      </c>
      <c r="F757" s="48"/>
      <c r="G757" s="56"/>
      <c r="H757" s="56"/>
    </row>
    <row r="758" spans="1:8" x14ac:dyDescent="0.3">
      <c r="A758" s="45">
        <v>750</v>
      </c>
      <c r="B758" s="79" t="s">
        <v>623</v>
      </c>
      <c r="C758" s="75" t="s">
        <v>3170</v>
      </c>
      <c r="D758" s="79" t="s">
        <v>1507</v>
      </c>
      <c r="E758" s="79" t="s">
        <v>3169</v>
      </c>
      <c r="F758" s="48"/>
      <c r="G758" s="56"/>
      <c r="H758" s="56"/>
    </row>
    <row r="759" spans="1:8" x14ac:dyDescent="0.3">
      <c r="A759" s="45">
        <v>751</v>
      </c>
      <c r="B759" s="79" t="s">
        <v>624</v>
      </c>
      <c r="C759" s="75" t="s">
        <v>3170</v>
      </c>
      <c r="D759" s="79" t="s">
        <v>1507</v>
      </c>
      <c r="E759" s="79" t="s">
        <v>3169</v>
      </c>
      <c r="F759" s="48"/>
      <c r="G759" s="56"/>
      <c r="H759" s="56"/>
    </row>
    <row r="760" spans="1:8" x14ac:dyDescent="0.3">
      <c r="A760" s="45">
        <v>752</v>
      </c>
      <c r="B760" s="79" t="s">
        <v>625</v>
      </c>
      <c r="C760" s="75" t="s">
        <v>3170</v>
      </c>
      <c r="D760" s="79" t="s">
        <v>1507</v>
      </c>
      <c r="E760" s="79" t="s">
        <v>3169</v>
      </c>
      <c r="F760" s="48"/>
      <c r="G760" s="56"/>
      <c r="H760" s="56"/>
    </row>
    <row r="761" spans="1:8" x14ac:dyDescent="0.3">
      <c r="A761" s="45">
        <v>753</v>
      </c>
      <c r="B761" s="79" t="s">
        <v>626</v>
      </c>
      <c r="C761" s="75" t="s">
        <v>3170</v>
      </c>
      <c r="D761" s="79" t="s">
        <v>1507</v>
      </c>
      <c r="E761" s="79" t="s">
        <v>3169</v>
      </c>
      <c r="F761" s="48"/>
      <c r="G761" s="56"/>
      <c r="H761" s="56"/>
    </row>
    <row r="762" spans="1:8" x14ac:dyDescent="0.3">
      <c r="A762" s="45">
        <v>754</v>
      </c>
      <c r="B762" s="79" t="s">
        <v>627</v>
      </c>
      <c r="C762" s="75" t="s">
        <v>3170</v>
      </c>
      <c r="D762" s="79" t="s">
        <v>1507</v>
      </c>
      <c r="E762" s="79" t="s">
        <v>3169</v>
      </c>
      <c r="F762" s="48"/>
      <c r="G762" s="56"/>
      <c r="H762" s="56"/>
    </row>
    <row r="763" spans="1:8" x14ac:dyDescent="0.3">
      <c r="A763" s="45">
        <v>755</v>
      </c>
      <c r="B763" s="79" t="s">
        <v>628</v>
      </c>
      <c r="C763" s="75" t="s">
        <v>3170</v>
      </c>
      <c r="D763" s="79" t="s">
        <v>1507</v>
      </c>
      <c r="E763" s="79" t="s">
        <v>3169</v>
      </c>
      <c r="F763" s="48"/>
      <c r="G763" s="56"/>
      <c r="H763" s="56"/>
    </row>
    <row r="764" spans="1:8" x14ac:dyDescent="0.3">
      <c r="A764" s="45">
        <v>756</v>
      </c>
      <c r="B764" s="79" t="s">
        <v>629</v>
      </c>
      <c r="C764" s="75" t="s">
        <v>3170</v>
      </c>
      <c r="D764" s="79" t="s">
        <v>1507</v>
      </c>
      <c r="E764" s="79" t="s">
        <v>3169</v>
      </c>
      <c r="F764" s="48"/>
      <c r="G764" s="56"/>
      <c r="H764" s="56"/>
    </row>
    <row r="765" spans="1:8" x14ac:dyDescent="0.3">
      <c r="A765" s="45">
        <v>757</v>
      </c>
      <c r="B765" s="79" t="s">
        <v>630</v>
      </c>
      <c r="C765" s="75" t="s">
        <v>3170</v>
      </c>
      <c r="D765" s="79" t="s">
        <v>1507</v>
      </c>
      <c r="E765" s="79" t="s">
        <v>3169</v>
      </c>
      <c r="F765" s="48"/>
      <c r="G765" s="56"/>
      <c r="H765" s="56"/>
    </row>
    <row r="766" spans="1:8" x14ac:dyDescent="0.3">
      <c r="A766" s="45">
        <v>758</v>
      </c>
      <c r="B766" s="79" t="s">
        <v>631</v>
      </c>
      <c r="C766" s="75" t="s">
        <v>3170</v>
      </c>
      <c r="D766" s="79" t="s">
        <v>1507</v>
      </c>
      <c r="E766" s="79" t="s">
        <v>3169</v>
      </c>
      <c r="F766" s="48"/>
      <c r="G766" s="56"/>
      <c r="H766" s="56"/>
    </row>
    <row r="767" spans="1:8" x14ac:dyDescent="0.3">
      <c r="A767" s="45">
        <v>759</v>
      </c>
      <c r="B767" s="79" t="s">
        <v>632</v>
      </c>
      <c r="C767" s="75" t="s">
        <v>3170</v>
      </c>
      <c r="D767" s="79" t="s">
        <v>1507</v>
      </c>
      <c r="E767" s="79" t="s">
        <v>3169</v>
      </c>
      <c r="F767" s="48"/>
      <c r="G767" s="56"/>
      <c r="H767" s="56"/>
    </row>
    <row r="768" spans="1:8" x14ac:dyDescent="0.3">
      <c r="A768" s="45">
        <v>760</v>
      </c>
      <c r="B768" s="79" t="s">
        <v>633</v>
      </c>
      <c r="C768" s="75" t="s">
        <v>3170</v>
      </c>
      <c r="D768" s="79" t="s">
        <v>1507</v>
      </c>
      <c r="E768" s="79" t="s">
        <v>3169</v>
      </c>
      <c r="F768" s="48"/>
      <c r="G768" s="56"/>
      <c r="H768" s="56"/>
    </row>
    <row r="769" spans="1:8" x14ac:dyDescent="0.3">
      <c r="A769" s="45">
        <v>761</v>
      </c>
      <c r="B769" s="79" t="s">
        <v>634</v>
      </c>
      <c r="C769" s="75" t="s">
        <v>3170</v>
      </c>
      <c r="D769" s="79" t="s">
        <v>1507</v>
      </c>
      <c r="E769" s="79" t="s">
        <v>3169</v>
      </c>
      <c r="F769" s="48"/>
      <c r="G769" s="56"/>
      <c r="H769" s="56"/>
    </row>
    <row r="770" spans="1:8" x14ac:dyDescent="0.3">
      <c r="A770" s="45">
        <v>762</v>
      </c>
      <c r="B770" s="79" t="s">
        <v>635</v>
      </c>
      <c r="C770" s="75" t="s">
        <v>3170</v>
      </c>
      <c r="D770" s="79" t="s">
        <v>1507</v>
      </c>
      <c r="E770" s="79" t="s">
        <v>3169</v>
      </c>
      <c r="F770" s="48"/>
      <c r="G770" s="56"/>
      <c r="H770" s="56"/>
    </row>
    <row r="771" spans="1:8" x14ac:dyDescent="0.3">
      <c r="A771" s="45">
        <v>763</v>
      </c>
      <c r="B771" s="79" t="s">
        <v>636</v>
      </c>
      <c r="C771" s="75" t="s">
        <v>3170</v>
      </c>
      <c r="D771" s="79" t="s">
        <v>1507</v>
      </c>
      <c r="E771" s="79" t="s">
        <v>3169</v>
      </c>
      <c r="F771" s="48"/>
      <c r="G771" s="56"/>
      <c r="H771" s="56"/>
    </row>
    <row r="772" spans="1:8" x14ac:dyDescent="0.3">
      <c r="A772" s="45">
        <v>764</v>
      </c>
      <c r="B772" s="79" t="s">
        <v>637</v>
      </c>
      <c r="C772" s="75" t="s">
        <v>3170</v>
      </c>
      <c r="D772" s="79" t="s">
        <v>1507</v>
      </c>
      <c r="E772" s="79" t="s">
        <v>3169</v>
      </c>
      <c r="F772" s="48"/>
      <c r="G772" s="56"/>
      <c r="H772" s="56"/>
    </row>
    <row r="773" spans="1:8" x14ac:dyDescent="0.3">
      <c r="A773" s="45">
        <v>765</v>
      </c>
      <c r="B773" s="79" t="s">
        <v>638</v>
      </c>
      <c r="C773" s="75" t="s">
        <v>3170</v>
      </c>
      <c r="D773" s="79" t="s">
        <v>1507</v>
      </c>
      <c r="E773" s="79" t="s">
        <v>3169</v>
      </c>
      <c r="F773" s="48"/>
      <c r="G773" s="56"/>
      <c r="H773" s="56"/>
    </row>
    <row r="774" spans="1:8" x14ac:dyDescent="0.3">
      <c r="A774" s="45">
        <v>766</v>
      </c>
      <c r="B774" s="79" t="s">
        <v>639</v>
      </c>
      <c r="C774" s="75" t="s">
        <v>3170</v>
      </c>
      <c r="D774" s="79" t="s">
        <v>1507</v>
      </c>
      <c r="E774" s="79" t="s">
        <v>3169</v>
      </c>
      <c r="F774" s="48"/>
      <c r="G774" s="56"/>
      <c r="H774" s="56"/>
    </row>
    <row r="775" spans="1:8" x14ac:dyDescent="0.3">
      <c r="A775" s="45">
        <v>767</v>
      </c>
      <c r="B775" s="79" t="s">
        <v>640</v>
      </c>
      <c r="C775" s="75" t="s">
        <v>3170</v>
      </c>
      <c r="D775" s="79" t="s">
        <v>1507</v>
      </c>
      <c r="E775" s="79" t="s">
        <v>3169</v>
      </c>
      <c r="F775" s="48"/>
      <c r="G775" s="56"/>
      <c r="H775" s="56"/>
    </row>
    <row r="776" spans="1:8" x14ac:dyDescent="0.3">
      <c r="A776" s="45">
        <v>768</v>
      </c>
      <c r="B776" s="79" t="s">
        <v>641</v>
      </c>
      <c r="C776" s="75" t="s">
        <v>3170</v>
      </c>
      <c r="D776" s="79" t="s">
        <v>1507</v>
      </c>
      <c r="E776" s="79" t="s">
        <v>3169</v>
      </c>
      <c r="F776" s="48"/>
      <c r="G776" s="56"/>
      <c r="H776" s="56"/>
    </row>
    <row r="777" spans="1:8" x14ac:dyDescent="0.3">
      <c r="A777" s="45">
        <v>769</v>
      </c>
      <c r="B777" s="79" t="s">
        <v>642</v>
      </c>
      <c r="C777" s="75" t="s">
        <v>3170</v>
      </c>
      <c r="D777" s="79" t="s">
        <v>1507</v>
      </c>
      <c r="E777" s="79" t="s">
        <v>3169</v>
      </c>
      <c r="F777" s="48"/>
      <c r="G777" s="56"/>
      <c r="H777" s="56"/>
    </row>
    <row r="778" spans="1:8" x14ac:dyDescent="0.3">
      <c r="A778" s="45">
        <v>770</v>
      </c>
      <c r="B778" s="79" t="s">
        <v>644</v>
      </c>
      <c r="C778" s="75" t="s">
        <v>3170</v>
      </c>
      <c r="D778" s="79" t="s">
        <v>1507</v>
      </c>
      <c r="E778" s="79" t="s">
        <v>3169</v>
      </c>
      <c r="F778" s="48"/>
      <c r="G778" s="56"/>
      <c r="H778" s="56"/>
    </row>
    <row r="779" spans="1:8" x14ac:dyDescent="0.3">
      <c r="A779" s="45">
        <v>771</v>
      </c>
      <c r="B779" s="79" t="s">
        <v>645</v>
      </c>
      <c r="C779" s="75" t="s">
        <v>3170</v>
      </c>
      <c r="D779" s="79" t="s">
        <v>1507</v>
      </c>
      <c r="E779" s="79" t="s">
        <v>3169</v>
      </c>
      <c r="F779" s="48"/>
      <c r="G779" s="56"/>
      <c r="H779" s="56"/>
    </row>
    <row r="780" spans="1:8" x14ac:dyDescent="0.3">
      <c r="A780" s="45">
        <v>772</v>
      </c>
      <c r="B780" s="79" t="s">
        <v>646</v>
      </c>
      <c r="C780" s="75" t="s">
        <v>3170</v>
      </c>
      <c r="D780" s="79" t="s">
        <v>1507</v>
      </c>
      <c r="E780" s="79" t="s">
        <v>3169</v>
      </c>
      <c r="F780" s="48"/>
      <c r="G780" s="56"/>
      <c r="H780" s="56"/>
    </row>
    <row r="781" spans="1:8" x14ac:dyDescent="0.3">
      <c r="A781" s="45">
        <v>773</v>
      </c>
      <c r="B781" s="79" t="s">
        <v>647</v>
      </c>
      <c r="C781" s="75" t="s">
        <v>3170</v>
      </c>
      <c r="D781" s="79" t="s">
        <v>1507</v>
      </c>
      <c r="E781" s="79" t="s">
        <v>3169</v>
      </c>
      <c r="F781" s="48"/>
      <c r="G781" s="56"/>
      <c r="H781" s="56"/>
    </row>
    <row r="782" spans="1:8" x14ac:dyDescent="0.3">
      <c r="A782" s="45">
        <v>774</v>
      </c>
      <c r="B782" s="79" t="s">
        <v>650</v>
      </c>
      <c r="C782" s="75" t="s">
        <v>3170</v>
      </c>
      <c r="D782" s="79" t="s">
        <v>1507</v>
      </c>
      <c r="E782" s="79" t="s">
        <v>3169</v>
      </c>
      <c r="F782" s="48"/>
      <c r="G782" s="56"/>
      <c r="H782" s="56"/>
    </row>
    <row r="783" spans="1:8" x14ac:dyDescent="0.3">
      <c r="A783" s="45">
        <v>775</v>
      </c>
      <c r="B783" s="79" t="s">
        <v>648</v>
      </c>
      <c r="C783" s="75" t="s">
        <v>3170</v>
      </c>
      <c r="D783" s="79" t="s">
        <v>1507</v>
      </c>
      <c r="E783" s="79" t="s">
        <v>3169</v>
      </c>
      <c r="F783" s="48"/>
      <c r="G783" s="56"/>
      <c r="H783" s="56"/>
    </row>
    <row r="784" spans="1:8" x14ac:dyDescent="0.3">
      <c r="A784" s="45">
        <v>776</v>
      </c>
      <c r="B784" s="79" t="s">
        <v>649</v>
      </c>
      <c r="C784" s="75" t="s">
        <v>3170</v>
      </c>
      <c r="D784" s="79" t="s">
        <v>1507</v>
      </c>
      <c r="E784" s="79" t="s">
        <v>3169</v>
      </c>
      <c r="F784" s="48"/>
      <c r="G784" s="56"/>
      <c r="H784" s="56"/>
    </row>
    <row r="785" spans="1:8" x14ac:dyDescent="0.3">
      <c r="A785" s="45">
        <v>777</v>
      </c>
      <c r="B785" s="79" t="s">
        <v>651</v>
      </c>
      <c r="C785" s="75" t="s">
        <v>3170</v>
      </c>
      <c r="D785" s="79" t="s">
        <v>1507</v>
      </c>
      <c r="E785" s="79" t="s">
        <v>3169</v>
      </c>
      <c r="F785" s="48"/>
      <c r="G785" s="56"/>
      <c r="H785" s="56"/>
    </row>
    <row r="786" spans="1:8" x14ac:dyDescent="0.3">
      <c r="A786" s="45">
        <v>778</v>
      </c>
      <c r="B786" s="79" t="s">
        <v>652</v>
      </c>
      <c r="C786" s="75" t="s">
        <v>3170</v>
      </c>
      <c r="D786" s="79" t="s">
        <v>1507</v>
      </c>
      <c r="E786" s="79" t="s">
        <v>3169</v>
      </c>
      <c r="F786" s="48"/>
      <c r="G786" s="56"/>
      <c r="H786" s="56"/>
    </row>
    <row r="787" spans="1:8" x14ac:dyDescent="0.3">
      <c r="A787" s="45">
        <v>779</v>
      </c>
      <c r="B787" s="79" t="s">
        <v>653</v>
      </c>
      <c r="C787" s="75" t="s">
        <v>3170</v>
      </c>
      <c r="D787" s="79" t="s">
        <v>1507</v>
      </c>
      <c r="E787" s="79" t="s">
        <v>3169</v>
      </c>
      <c r="F787" s="48"/>
      <c r="G787" s="56"/>
      <c r="H787" s="56"/>
    </row>
    <row r="788" spans="1:8" x14ac:dyDescent="0.3">
      <c r="A788" s="45">
        <v>780</v>
      </c>
      <c r="B788" s="79" t="s">
        <v>654</v>
      </c>
      <c r="C788" s="75" t="s">
        <v>3170</v>
      </c>
      <c r="D788" s="79" t="s">
        <v>1507</v>
      </c>
      <c r="E788" s="79" t="s">
        <v>3169</v>
      </c>
      <c r="F788" s="48"/>
      <c r="G788" s="56"/>
      <c r="H788" s="56"/>
    </row>
    <row r="789" spans="1:8" x14ac:dyDescent="0.3">
      <c r="A789" s="45">
        <v>781</v>
      </c>
      <c r="B789" s="79" t="s">
        <v>655</v>
      </c>
      <c r="C789" s="75" t="s">
        <v>3170</v>
      </c>
      <c r="D789" s="79" t="s">
        <v>1507</v>
      </c>
      <c r="E789" s="79" t="s">
        <v>3169</v>
      </c>
      <c r="F789" s="48"/>
      <c r="G789" s="56"/>
      <c r="H789" s="56"/>
    </row>
    <row r="790" spans="1:8" x14ac:dyDescent="0.3">
      <c r="A790" s="45">
        <v>782</v>
      </c>
      <c r="B790" s="79" t="s">
        <v>656</v>
      </c>
      <c r="C790" s="75" t="s">
        <v>3170</v>
      </c>
      <c r="D790" s="79" t="s">
        <v>1507</v>
      </c>
      <c r="E790" s="79" t="s">
        <v>3169</v>
      </c>
      <c r="F790" s="48"/>
      <c r="G790" s="56"/>
      <c r="H790" s="56"/>
    </row>
    <row r="791" spans="1:8" x14ac:dyDescent="0.3">
      <c r="A791" s="45">
        <v>783</v>
      </c>
      <c r="B791" s="79" t="s">
        <v>657</v>
      </c>
      <c r="C791" s="75" t="s">
        <v>3170</v>
      </c>
      <c r="D791" s="79" t="s">
        <v>1507</v>
      </c>
      <c r="E791" s="79" t="s">
        <v>3169</v>
      </c>
      <c r="F791" s="48"/>
      <c r="G791" s="56"/>
      <c r="H791" s="56"/>
    </row>
    <row r="792" spans="1:8" x14ac:dyDescent="0.3">
      <c r="A792" s="45">
        <v>784</v>
      </c>
      <c r="B792" s="79" t="s">
        <v>658</v>
      </c>
      <c r="C792" s="75" t="s">
        <v>3170</v>
      </c>
      <c r="D792" s="79" t="s">
        <v>1507</v>
      </c>
      <c r="E792" s="79" t="s">
        <v>3169</v>
      </c>
      <c r="F792" s="48"/>
      <c r="G792" s="56"/>
      <c r="H792" s="56"/>
    </row>
    <row r="793" spans="1:8" x14ac:dyDescent="0.3">
      <c r="A793" s="45">
        <v>785</v>
      </c>
      <c r="B793" s="79" t="s">
        <v>659</v>
      </c>
      <c r="C793" s="75" t="s">
        <v>3170</v>
      </c>
      <c r="D793" s="79" t="s">
        <v>1507</v>
      </c>
      <c r="E793" s="79" t="s">
        <v>3169</v>
      </c>
      <c r="F793" s="48"/>
      <c r="G793" s="56"/>
      <c r="H793" s="56"/>
    </row>
    <row r="794" spans="1:8" x14ac:dyDescent="0.3">
      <c r="A794" s="45">
        <v>786</v>
      </c>
      <c r="B794" s="79" t="s">
        <v>660</v>
      </c>
      <c r="C794" s="75" t="s">
        <v>3170</v>
      </c>
      <c r="D794" s="79" t="s">
        <v>1507</v>
      </c>
      <c r="E794" s="79" t="s">
        <v>3169</v>
      </c>
      <c r="F794" s="48"/>
      <c r="G794" s="56"/>
      <c r="H794" s="56"/>
    </row>
    <row r="795" spans="1:8" x14ac:dyDescent="0.3">
      <c r="A795" s="45">
        <v>787</v>
      </c>
      <c r="B795" s="79" t="s">
        <v>661</v>
      </c>
      <c r="C795" s="75" t="s">
        <v>3170</v>
      </c>
      <c r="D795" s="79" t="s">
        <v>1507</v>
      </c>
      <c r="E795" s="79" t="s">
        <v>3169</v>
      </c>
      <c r="F795" s="48"/>
      <c r="G795" s="56"/>
      <c r="H795" s="56"/>
    </row>
    <row r="796" spans="1:8" x14ac:dyDescent="0.3">
      <c r="A796" s="45">
        <v>788</v>
      </c>
      <c r="B796" s="79" t="s">
        <v>662</v>
      </c>
      <c r="C796" s="75" t="s">
        <v>3170</v>
      </c>
      <c r="D796" s="79" t="s">
        <v>1507</v>
      </c>
      <c r="E796" s="79" t="s">
        <v>3169</v>
      </c>
      <c r="F796" s="48"/>
      <c r="G796" s="56"/>
      <c r="H796" s="56"/>
    </row>
    <row r="797" spans="1:8" x14ac:dyDescent="0.3">
      <c r="A797" s="45">
        <v>789</v>
      </c>
      <c r="B797" s="79" t="s">
        <v>663</v>
      </c>
      <c r="C797" s="75" t="s">
        <v>3170</v>
      </c>
      <c r="D797" s="79" t="s">
        <v>1507</v>
      </c>
      <c r="E797" s="79" t="s">
        <v>3169</v>
      </c>
      <c r="F797" s="48"/>
      <c r="G797" s="56"/>
      <c r="H797" s="56"/>
    </row>
    <row r="798" spans="1:8" x14ac:dyDescent="0.3">
      <c r="A798" s="45">
        <v>790</v>
      </c>
      <c r="B798" s="79" t="s">
        <v>664</v>
      </c>
      <c r="C798" s="75" t="s">
        <v>3170</v>
      </c>
      <c r="D798" s="79" t="s">
        <v>1507</v>
      </c>
      <c r="E798" s="79" t="s">
        <v>3169</v>
      </c>
      <c r="F798" s="48"/>
      <c r="G798" s="56"/>
      <c r="H798" s="56"/>
    </row>
    <row r="799" spans="1:8" x14ac:dyDescent="0.3">
      <c r="A799" s="45">
        <v>791</v>
      </c>
      <c r="B799" s="79" t="s">
        <v>665</v>
      </c>
      <c r="C799" s="75" t="s">
        <v>3170</v>
      </c>
      <c r="D799" s="79" t="s">
        <v>1507</v>
      </c>
      <c r="E799" s="79" t="s">
        <v>3169</v>
      </c>
      <c r="F799" s="48"/>
      <c r="G799" s="56"/>
      <c r="H799" s="56"/>
    </row>
    <row r="800" spans="1:8" x14ac:dyDescent="0.3">
      <c r="A800" s="45">
        <v>792</v>
      </c>
      <c r="B800" s="79" t="s">
        <v>666</v>
      </c>
      <c r="C800" s="75" t="s">
        <v>3170</v>
      </c>
      <c r="D800" s="79" t="s">
        <v>1507</v>
      </c>
      <c r="E800" s="79" t="s">
        <v>3169</v>
      </c>
      <c r="F800" s="48"/>
      <c r="G800" s="56"/>
      <c r="H800" s="56"/>
    </row>
    <row r="801" spans="1:8" x14ac:dyDescent="0.3">
      <c r="A801" s="45">
        <v>793</v>
      </c>
      <c r="B801" s="79" t="s">
        <v>667</v>
      </c>
      <c r="C801" s="75" t="s">
        <v>3170</v>
      </c>
      <c r="D801" s="79" t="s">
        <v>1507</v>
      </c>
      <c r="E801" s="79" t="s">
        <v>3169</v>
      </c>
      <c r="F801" s="48"/>
      <c r="G801" s="56"/>
      <c r="H801" s="56"/>
    </row>
    <row r="802" spans="1:8" x14ac:dyDescent="0.3">
      <c r="A802" s="45">
        <v>794</v>
      </c>
      <c r="B802" s="79" t="s">
        <v>669</v>
      </c>
      <c r="C802" s="75" t="s">
        <v>3170</v>
      </c>
      <c r="D802" s="79" t="s">
        <v>1507</v>
      </c>
      <c r="E802" s="79" t="s">
        <v>3169</v>
      </c>
      <c r="F802" s="48"/>
      <c r="G802" s="56"/>
      <c r="H802" s="56"/>
    </row>
    <row r="803" spans="1:8" x14ac:dyDescent="0.3">
      <c r="A803" s="45">
        <v>795</v>
      </c>
      <c r="B803" s="79" t="s">
        <v>668</v>
      </c>
      <c r="C803" s="75" t="s">
        <v>3170</v>
      </c>
      <c r="D803" s="79" t="s">
        <v>1507</v>
      </c>
      <c r="E803" s="79" t="s">
        <v>3169</v>
      </c>
      <c r="F803" s="48"/>
      <c r="G803" s="56"/>
      <c r="H803" s="56"/>
    </row>
    <row r="804" spans="1:8" x14ac:dyDescent="0.3">
      <c r="A804" s="45">
        <v>796</v>
      </c>
      <c r="B804" s="79" t="s">
        <v>670</v>
      </c>
      <c r="C804" s="75" t="s">
        <v>3170</v>
      </c>
      <c r="D804" s="79" t="s">
        <v>1507</v>
      </c>
      <c r="E804" s="79" t="s">
        <v>3169</v>
      </c>
      <c r="F804" s="48"/>
      <c r="G804" s="56"/>
      <c r="H804" s="56"/>
    </row>
    <row r="805" spans="1:8" x14ac:dyDescent="0.3">
      <c r="A805" s="45">
        <v>797</v>
      </c>
      <c r="B805" s="79" t="s">
        <v>671</v>
      </c>
      <c r="C805" s="75" t="s">
        <v>3170</v>
      </c>
      <c r="D805" s="79" t="s">
        <v>1507</v>
      </c>
      <c r="E805" s="79" t="s">
        <v>3169</v>
      </c>
      <c r="F805" s="48"/>
      <c r="G805" s="56"/>
      <c r="H805" s="56"/>
    </row>
    <row r="806" spans="1:8" x14ac:dyDescent="0.3">
      <c r="A806" s="45">
        <v>798</v>
      </c>
      <c r="B806" s="79" t="s">
        <v>672</v>
      </c>
      <c r="C806" s="75" t="s">
        <v>3170</v>
      </c>
      <c r="D806" s="79" t="s">
        <v>1507</v>
      </c>
      <c r="E806" s="79" t="s">
        <v>3169</v>
      </c>
      <c r="F806" s="48"/>
      <c r="G806" s="56"/>
      <c r="H806" s="56"/>
    </row>
    <row r="807" spans="1:8" x14ac:dyDescent="0.3">
      <c r="A807" s="45">
        <v>799</v>
      </c>
      <c r="B807" s="79" t="s">
        <v>673</v>
      </c>
      <c r="C807" s="75" t="s">
        <v>3170</v>
      </c>
      <c r="D807" s="79" t="s">
        <v>1507</v>
      </c>
      <c r="E807" s="79" t="s">
        <v>3169</v>
      </c>
      <c r="F807" s="48"/>
      <c r="G807" s="56"/>
      <c r="H807" s="56"/>
    </row>
    <row r="808" spans="1:8" x14ac:dyDescent="0.3">
      <c r="A808" s="45">
        <v>800</v>
      </c>
      <c r="B808" s="79" t="s">
        <v>674</v>
      </c>
      <c r="C808" s="75" t="s">
        <v>3170</v>
      </c>
      <c r="D808" s="79" t="s">
        <v>1507</v>
      </c>
      <c r="E808" s="79" t="s">
        <v>3169</v>
      </c>
      <c r="F808" s="48"/>
      <c r="G808" s="56"/>
      <c r="H808" s="56"/>
    </row>
    <row r="809" spans="1:8" x14ac:dyDescent="0.3">
      <c r="A809" s="45">
        <v>801</v>
      </c>
      <c r="B809" s="79" t="s">
        <v>675</v>
      </c>
      <c r="C809" s="75" t="s">
        <v>3170</v>
      </c>
      <c r="D809" s="79" t="s">
        <v>1507</v>
      </c>
      <c r="E809" s="79" t="s">
        <v>3169</v>
      </c>
      <c r="F809" s="48"/>
      <c r="G809" s="56"/>
      <c r="H809" s="56"/>
    </row>
    <row r="810" spans="1:8" x14ac:dyDescent="0.3">
      <c r="A810" s="45">
        <v>802</v>
      </c>
      <c r="B810" s="79" t="s">
        <v>677</v>
      </c>
      <c r="C810" s="75" t="s">
        <v>3170</v>
      </c>
      <c r="D810" s="79" t="s">
        <v>1507</v>
      </c>
      <c r="E810" s="79" t="s">
        <v>3169</v>
      </c>
      <c r="F810" s="48"/>
      <c r="G810" s="56"/>
      <c r="H810" s="56"/>
    </row>
    <row r="811" spans="1:8" x14ac:dyDescent="0.3">
      <c r="A811" s="45">
        <v>803</v>
      </c>
      <c r="B811" s="79" t="s">
        <v>678</v>
      </c>
      <c r="C811" s="75" t="s">
        <v>3170</v>
      </c>
      <c r="D811" s="79" t="s">
        <v>1507</v>
      </c>
      <c r="E811" s="79" t="s">
        <v>3169</v>
      </c>
      <c r="F811" s="48"/>
      <c r="G811" s="56"/>
      <c r="H811" s="56"/>
    </row>
    <row r="812" spans="1:8" x14ac:dyDescent="0.3">
      <c r="A812" s="45">
        <v>804</v>
      </c>
      <c r="B812" s="79" t="s">
        <v>679</v>
      </c>
      <c r="C812" s="75" t="s">
        <v>3170</v>
      </c>
      <c r="D812" s="79" t="s">
        <v>1507</v>
      </c>
      <c r="E812" s="79" t="s">
        <v>3169</v>
      </c>
      <c r="F812" s="48"/>
      <c r="G812" s="56"/>
      <c r="H812" s="56"/>
    </row>
    <row r="813" spans="1:8" x14ac:dyDescent="0.3">
      <c r="A813" s="45">
        <v>805</v>
      </c>
      <c r="B813" s="79" t="s">
        <v>680</v>
      </c>
      <c r="C813" s="75" t="s">
        <v>3170</v>
      </c>
      <c r="D813" s="79" t="s">
        <v>1507</v>
      </c>
      <c r="E813" s="79" t="s">
        <v>3169</v>
      </c>
      <c r="F813" s="48"/>
      <c r="G813" s="56"/>
      <c r="H813" s="56"/>
    </row>
    <row r="814" spans="1:8" x14ac:dyDescent="0.3">
      <c r="A814" s="45">
        <v>806</v>
      </c>
      <c r="B814" s="79" t="s">
        <v>676</v>
      </c>
      <c r="C814" s="75" t="s">
        <v>3170</v>
      </c>
      <c r="D814" s="79" t="s">
        <v>1507</v>
      </c>
      <c r="E814" s="79" t="s">
        <v>3169</v>
      </c>
      <c r="F814" s="48"/>
      <c r="G814" s="56"/>
      <c r="H814" s="56"/>
    </row>
    <row r="815" spans="1:8" x14ac:dyDescent="0.3">
      <c r="A815" s="45">
        <v>807</v>
      </c>
      <c r="B815" s="79" t="s">
        <v>681</v>
      </c>
      <c r="C815" s="75" t="s">
        <v>3170</v>
      </c>
      <c r="D815" s="79" t="s">
        <v>1507</v>
      </c>
      <c r="E815" s="79" t="s">
        <v>3169</v>
      </c>
      <c r="F815" s="48"/>
      <c r="G815" s="56"/>
      <c r="H815" s="56"/>
    </row>
    <row r="816" spans="1:8" x14ac:dyDescent="0.3">
      <c r="A816" s="45">
        <v>808</v>
      </c>
      <c r="B816" s="79" t="s">
        <v>682</v>
      </c>
      <c r="C816" s="75" t="s">
        <v>3170</v>
      </c>
      <c r="D816" s="79" t="s">
        <v>1507</v>
      </c>
      <c r="E816" s="79" t="s">
        <v>3169</v>
      </c>
      <c r="F816" s="48"/>
      <c r="G816" s="56"/>
      <c r="H816" s="56"/>
    </row>
    <row r="817" spans="1:8" x14ac:dyDescent="0.3">
      <c r="A817" s="45">
        <v>809</v>
      </c>
      <c r="B817" s="79" t="s">
        <v>683</v>
      </c>
      <c r="C817" s="75" t="s">
        <v>3170</v>
      </c>
      <c r="D817" s="79" t="s">
        <v>1507</v>
      </c>
      <c r="E817" s="79" t="s">
        <v>3169</v>
      </c>
      <c r="F817" s="48"/>
      <c r="G817" s="56"/>
      <c r="H817" s="56"/>
    </row>
    <row r="818" spans="1:8" x14ac:dyDescent="0.3">
      <c r="A818" s="45">
        <v>810</v>
      </c>
      <c r="B818" s="79" t="s">
        <v>684</v>
      </c>
      <c r="C818" s="75" t="s">
        <v>3170</v>
      </c>
      <c r="D818" s="79" t="s">
        <v>1507</v>
      </c>
      <c r="E818" s="79" t="s">
        <v>3169</v>
      </c>
      <c r="F818" s="48"/>
      <c r="G818" s="56"/>
      <c r="H818" s="56"/>
    </row>
    <row r="819" spans="1:8" x14ac:dyDescent="0.3">
      <c r="A819" s="45">
        <v>811</v>
      </c>
      <c r="B819" s="79" t="s">
        <v>685</v>
      </c>
      <c r="C819" s="75" t="s">
        <v>3170</v>
      </c>
      <c r="D819" s="79" t="s">
        <v>1507</v>
      </c>
      <c r="E819" s="79" t="s">
        <v>3169</v>
      </c>
      <c r="F819" s="48"/>
      <c r="G819" s="56"/>
      <c r="H819" s="56"/>
    </row>
    <row r="820" spans="1:8" x14ac:dyDescent="0.3">
      <c r="A820" s="45">
        <v>812</v>
      </c>
      <c r="B820" s="79" t="s">
        <v>686</v>
      </c>
      <c r="C820" s="75" t="s">
        <v>3170</v>
      </c>
      <c r="D820" s="79" t="s">
        <v>1507</v>
      </c>
      <c r="E820" s="79" t="s">
        <v>3169</v>
      </c>
      <c r="F820" s="48"/>
      <c r="G820" s="56"/>
      <c r="H820" s="56"/>
    </row>
    <row r="821" spans="1:8" x14ac:dyDescent="0.3">
      <c r="A821" s="45">
        <v>813</v>
      </c>
      <c r="B821" s="79" t="s">
        <v>687</v>
      </c>
      <c r="C821" s="75" t="s">
        <v>3170</v>
      </c>
      <c r="D821" s="79" t="s">
        <v>1507</v>
      </c>
      <c r="E821" s="79" t="s">
        <v>3169</v>
      </c>
      <c r="F821" s="48"/>
      <c r="G821" s="56"/>
      <c r="H821" s="56"/>
    </row>
    <row r="822" spans="1:8" x14ac:dyDescent="0.3">
      <c r="A822" s="45">
        <v>814</v>
      </c>
      <c r="B822" s="79" t="s">
        <v>688</v>
      </c>
      <c r="C822" s="75" t="s">
        <v>3170</v>
      </c>
      <c r="D822" s="79" t="s">
        <v>1507</v>
      </c>
      <c r="E822" s="79" t="s">
        <v>3169</v>
      </c>
      <c r="F822" s="48"/>
      <c r="G822" s="56"/>
      <c r="H822" s="56"/>
    </row>
    <row r="823" spans="1:8" x14ac:dyDescent="0.3">
      <c r="A823" s="45">
        <v>815</v>
      </c>
      <c r="B823" s="79" t="s">
        <v>689</v>
      </c>
      <c r="C823" s="75" t="s">
        <v>3170</v>
      </c>
      <c r="D823" s="79" t="s">
        <v>1507</v>
      </c>
      <c r="E823" s="79" t="s">
        <v>3169</v>
      </c>
      <c r="F823" s="48"/>
      <c r="G823" s="56"/>
      <c r="H823" s="56"/>
    </row>
    <row r="824" spans="1:8" x14ac:dyDescent="0.3">
      <c r="A824" s="45">
        <v>816</v>
      </c>
      <c r="B824" s="79" t="s">
        <v>690</v>
      </c>
      <c r="C824" s="75" t="s">
        <v>3170</v>
      </c>
      <c r="D824" s="79" t="s">
        <v>1507</v>
      </c>
      <c r="E824" s="79" t="s">
        <v>3169</v>
      </c>
      <c r="F824" s="48"/>
      <c r="G824" s="56"/>
      <c r="H824" s="56"/>
    </row>
    <row r="825" spans="1:8" x14ac:dyDescent="0.3">
      <c r="A825" s="45">
        <v>817</v>
      </c>
      <c r="B825" s="79" t="s">
        <v>691</v>
      </c>
      <c r="C825" s="75" t="s">
        <v>3170</v>
      </c>
      <c r="D825" s="79" t="s">
        <v>1507</v>
      </c>
      <c r="E825" s="79" t="s">
        <v>3169</v>
      </c>
      <c r="F825" s="48"/>
      <c r="G825" s="56"/>
      <c r="H825" s="56"/>
    </row>
    <row r="826" spans="1:8" x14ac:dyDescent="0.3">
      <c r="A826" s="45">
        <v>818</v>
      </c>
      <c r="B826" s="79" t="s">
        <v>692</v>
      </c>
      <c r="C826" s="75" t="s">
        <v>3170</v>
      </c>
      <c r="D826" s="79" t="s">
        <v>1507</v>
      </c>
      <c r="E826" s="79" t="s">
        <v>3169</v>
      </c>
      <c r="F826" s="48"/>
      <c r="G826" s="56"/>
      <c r="H826" s="56"/>
    </row>
    <row r="827" spans="1:8" x14ac:dyDescent="0.3">
      <c r="A827" s="45">
        <v>819</v>
      </c>
      <c r="B827" s="79" t="s">
        <v>693</v>
      </c>
      <c r="C827" s="75" t="s">
        <v>3170</v>
      </c>
      <c r="D827" s="79" t="s">
        <v>1507</v>
      </c>
      <c r="E827" s="79" t="s">
        <v>3169</v>
      </c>
      <c r="F827" s="48"/>
      <c r="G827" s="56"/>
      <c r="H827" s="56"/>
    </row>
    <row r="828" spans="1:8" x14ac:dyDescent="0.3">
      <c r="A828" s="45">
        <v>820</v>
      </c>
      <c r="B828" s="79" t="s">
        <v>694</v>
      </c>
      <c r="C828" s="75" t="s">
        <v>3170</v>
      </c>
      <c r="D828" s="79" t="s">
        <v>1507</v>
      </c>
      <c r="E828" s="79" t="s">
        <v>3169</v>
      </c>
      <c r="F828" s="48"/>
      <c r="G828" s="56"/>
      <c r="H828" s="56"/>
    </row>
    <row r="829" spans="1:8" x14ac:dyDescent="0.3">
      <c r="A829" s="45">
        <v>821</v>
      </c>
      <c r="B829" s="79" t="s">
        <v>695</v>
      </c>
      <c r="C829" s="75" t="s">
        <v>3170</v>
      </c>
      <c r="D829" s="79" t="s">
        <v>1507</v>
      </c>
      <c r="E829" s="79" t="s">
        <v>3169</v>
      </c>
      <c r="F829" s="48"/>
      <c r="G829" s="56"/>
      <c r="H829" s="56"/>
    </row>
    <row r="830" spans="1:8" x14ac:dyDescent="0.3">
      <c r="A830" s="45">
        <v>822</v>
      </c>
      <c r="B830" s="79" t="s">
        <v>696</v>
      </c>
      <c r="C830" s="75" t="s">
        <v>3170</v>
      </c>
      <c r="D830" s="79" t="s">
        <v>1507</v>
      </c>
      <c r="E830" s="79" t="s">
        <v>3169</v>
      </c>
      <c r="F830" s="48"/>
      <c r="G830" s="56"/>
      <c r="H830" s="56"/>
    </row>
    <row r="831" spans="1:8" x14ac:dyDescent="0.3">
      <c r="A831" s="45">
        <v>823</v>
      </c>
      <c r="B831" s="79" t="s">
        <v>697</v>
      </c>
      <c r="C831" s="75" t="s">
        <v>3170</v>
      </c>
      <c r="D831" s="79" t="s">
        <v>1507</v>
      </c>
      <c r="E831" s="79" t="s">
        <v>3169</v>
      </c>
      <c r="F831" s="48"/>
      <c r="G831" s="56"/>
      <c r="H831" s="56"/>
    </row>
    <row r="832" spans="1:8" x14ac:dyDescent="0.3">
      <c r="A832" s="45">
        <v>824</v>
      </c>
      <c r="B832" s="79" t="s">
        <v>698</v>
      </c>
      <c r="C832" s="75" t="s">
        <v>3170</v>
      </c>
      <c r="D832" s="79" t="s">
        <v>1507</v>
      </c>
      <c r="E832" s="79" t="s">
        <v>3169</v>
      </c>
      <c r="F832" s="48"/>
      <c r="G832" s="56"/>
      <c r="H832" s="56"/>
    </row>
    <row r="833" spans="1:8" x14ac:dyDescent="0.3">
      <c r="A833" s="45">
        <v>825</v>
      </c>
      <c r="B833" s="79" t="s">
        <v>699</v>
      </c>
      <c r="C833" s="75" t="s">
        <v>3170</v>
      </c>
      <c r="D833" s="79" t="s">
        <v>1507</v>
      </c>
      <c r="E833" s="79" t="s">
        <v>3169</v>
      </c>
      <c r="F833" s="48"/>
      <c r="G833" s="56"/>
      <c r="H833" s="56"/>
    </row>
    <row r="834" spans="1:8" x14ac:dyDescent="0.3">
      <c r="A834" s="45">
        <v>826</v>
      </c>
      <c r="B834" s="79" t="s">
        <v>700</v>
      </c>
      <c r="C834" s="75" t="s">
        <v>3170</v>
      </c>
      <c r="D834" s="79" t="s">
        <v>1507</v>
      </c>
      <c r="E834" s="79" t="s">
        <v>3169</v>
      </c>
      <c r="F834" s="48"/>
      <c r="G834" s="56"/>
      <c r="H834" s="56"/>
    </row>
    <row r="835" spans="1:8" x14ac:dyDescent="0.3">
      <c r="A835" s="45">
        <v>827</v>
      </c>
      <c r="B835" s="79" t="s">
        <v>701</v>
      </c>
      <c r="C835" s="75" t="s">
        <v>3170</v>
      </c>
      <c r="D835" s="79" t="s">
        <v>1507</v>
      </c>
      <c r="E835" s="79" t="s">
        <v>3169</v>
      </c>
      <c r="F835" s="48"/>
      <c r="G835" s="56"/>
      <c r="H835" s="56"/>
    </row>
    <row r="836" spans="1:8" x14ac:dyDescent="0.3">
      <c r="A836" s="45">
        <v>828</v>
      </c>
      <c r="B836" s="79" t="s">
        <v>702</v>
      </c>
      <c r="C836" s="75" t="s">
        <v>3170</v>
      </c>
      <c r="D836" s="79" t="s">
        <v>1507</v>
      </c>
      <c r="E836" s="79" t="s">
        <v>3169</v>
      </c>
      <c r="F836" s="48"/>
      <c r="G836" s="56"/>
      <c r="H836" s="56"/>
    </row>
    <row r="837" spans="1:8" x14ac:dyDescent="0.3">
      <c r="A837" s="45">
        <v>829</v>
      </c>
      <c r="B837" s="79" t="s">
        <v>703</v>
      </c>
      <c r="C837" s="75" t="s">
        <v>3170</v>
      </c>
      <c r="D837" s="79" t="s">
        <v>1507</v>
      </c>
      <c r="E837" s="79" t="s">
        <v>3169</v>
      </c>
      <c r="F837" s="48"/>
      <c r="G837" s="56"/>
      <c r="H837" s="56"/>
    </row>
    <row r="838" spans="1:8" x14ac:dyDescent="0.3">
      <c r="A838" s="45">
        <v>830</v>
      </c>
      <c r="B838" s="79" t="s">
        <v>704</v>
      </c>
      <c r="C838" s="75" t="s">
        <v>3170</v>
      </c>
      <c r="D838" s="79" t="s">
        <v>1507</v>
      </c>
      <c r="E838" s="79" t="s">
        <v>3169</v>
      </c>
      <c r="F838" s="48"/>
      <c r="G838" s="56"/>
      <c r="H838" s="56"/>
    </row>
    <row r="839" spans="1:8" x14ac:dyDescent="0.3">
      <c r="A839" s="45">
        <v>831</v>
      </c>
      <c r="B839" s="79" t="s">
        <v>705</v>
      </c>
      <c r="C839" s="75" t="s">
        <v>3170</v>
      </c>
      <c r="D839" s="79" t="s">
        <v>1507</v>
      </c>
      <c r="E839" s="79" t="s">
        <v>3169</v>
      </c>
      <c r="F839" s="48"/>
      <c r="G839" s="56"/>
      <c r="H839" s="56"/>
    </row>
    <row r="840" spans="1:8" x14ac:dyDescent="0.3">
      <c r="A840" s="45">
        <v>832</v>
      </c>
      <c r="B840" s="79" t="s">
        <v>706</v>
      </c>
      <c r="C840" s="75" t="s">
        <v>3170</v>
      </c>
      <c r="D840" s="79" t="s">
        <v>1507</v>
      </c>
      <c r="E840" s="79" t="s">
        <v>3169</v>
      </c>
      <c r="F840" s="48"/>
      <c r="G840" s="56"/>
      <c r="H840" s="56"/>
    </row>
    <row r="841" spans="1:8" x14ac:dyDescent="0.3">
      <c r="A841" s="45">
        <v>833</v>
      </c>
      <c r="B841" s="79" t="s">
        <v>707</v>
      </c>
      <c r="C841" s="75" t="s">
        <v>3170</v>
      </c>
      <c r="D841" s="79" t="s">
        <v>1507</v>
      </c>
      <c r="E841" s="79" t="s">
        <v>3169</v>
      </c>
      <c r="F841" s="48"/>
      <c r="G841" s="56"/>
      <c r="H841" s="56"/>
    </row>
    <row r="842" spans="1:8" x14ac:dyDescent="0.3">
      <c r="A842" s="45">
        <v>834</v>
      </c>
      <c r="B842" s="79" t="s">
        <v>708</v>
      </c>
      <c r="C842" s="75" t="s">
        <v>3170</v>
      </c>
      <c r="D842" s="79" t="s">
        <v>1507</v>
      </c>
      <c r="E842" s="79" t="s">
        <v>3169</v>
      </c>
      <c r="F842" s="48"/>
      <c r="G842" s="56"/>
      <c r="H842" s="56"/>
    </row>
    <row r="843" spans="1:8" x14ac:dyDescent="0.3">
      <c r="A843" s="45">
        <v>835</v>
      </c>
      <c r="B843" s="79" t="s">
        <v>709</v>
      </c>
      <c r="C843" s="75" t="s">
        <v>3170</v>
      </c>
      <c r="D843" s="79" t="s">
        <v>1507</v>
      </c>
      <c r="E843" s="79" t="s">
        <v>3169</v>
      </c>
      <c r="F843" s="48"/>
      <c r="G843" s="56"/>
      <c r="H843" s="56"/>
    </row>
    <row r="844" spans="1:8" x14ac:dyDescent="0.3">
      <c r="A844" s="45">
        <v>836</v>
      </c>
      <c r="B844" s="79" t="s">
        <v>710</v>
      </c>
      <c r="C844" s="75" t="s">
        <v>3170</v>
      </c>
      <c r="D844" s="79" t="s">
        <v>1507</v>
      </c>
      <c r="E844" s="79" t="s">
        <v>3169</v>
      </c>
      <c r="F844" s="48"/>
      <c r="G844" s="56"/>
      <c r="H844" s="56"/>
    </row>
    <row r="845" spans="1:8" x14ac:dyDescent="0.3">
      <c r="A845" s="45">
        <v>837</v>
      </c>
      <c r="B845" s="79" t="s">
        <v>711</v>
      </c>
      <c r="C845" s="75" t="s">
        <v>3170</v>
      </c>
      <c r="D845" s="79" t="s">
        <v>1507</v>
      </c>
      <c r="E845" s="79" t="s">
        <v>3169</v>
      </c>
      <c r="F845" s="48"/>
      <c r="G845" s="56"/>
      <c r="H845" s="56"/>
    </row>
    <row r="846" spans="1:8" x14ac:dyDescent="0.3">
      <c r="A846" s="45">
        <v>838</v>
      </c>
      <c r="B846" s="79" t="s">
        <v>712</v>
      </c>
      <c r="C846" s="75" t="s">
        <v>3170</v>
      </c>
      <c r="D846" s="79" t="s">
        <v>1507</v>
      </c>
      <c r="E846" s="79" t="s">
        <v>3169</v>
      </c>
      <c r="F846" s="48"/>
      <c r="G846" s="56"/>
      <c r="H846" s="56"/>
    </row>
    <row r="847" spans="1:8" x14ac:dyDescent="0.3">
      <c r="A847" s="45">
        <v>839</v>
      </c>
      <c r="B847" s="79" t="s">
        <v>713</v>
      </c>
      <c r="C847" s="75" t="s">
        <v>3170</v>
      </c>
      <c r="D847" s="79" t="s">
        <v>1507</v>
      </c>
      <c r="E847" s="79" t="s">
        <v>3169</v>
      </c>
      <c r="F847" s="48"/>
      <c r="G847" s="56"/>
      <c r="H847" s="56"/>
    </row>
    <row r="848" spans="1:8" x14ac:dyDescent="0.3">
      <c r="A848" s="45">
        <v>840</v>
      </c>
      <c r="B848" s="79" t="s">
        <v>714</v>
      </c>
      <c r="C848" s="75" t="s">
        <v>3170</v>
      </c>
      <c r="D848" s="79" t="s">
        <v>1507</v>
      </c>
      <c r="E848" s="79" t="s">
        <v>3169</v>
      </c>
      <c r="F848" s="48"/>
      <c r="G848" s="56"/>
      <c r="H848" s="56"/>
    </row>
    <row r="849" spans="1:8" x14ac:dyDescent="0.3">
      <c r="A849" s="45">
        <v>841</v>
      </c>
      <c r="B849" s="79" t="s">
        <v>715</v>
      </c>
      <c r="C849" s="75" t="s">
        <v>3170</v>
      </c>
      <c r="D849" s="79" t="s">
        <v>1507</v>
      </c>
      <c r="E849" s="79" t="s">
        <v>3169</v>
      </c>
      <c r="F849" s="48"/>
      <c r="G849" s="56"/>
      <c r="H849" s="56"/>
    </row>
    <row r="850" spans="1:8" x14ac:dyDescent="0.3">
      <c r="A850" s="45">
        <v>842</v>
      </c>
      <c r="B850" s="79" t="s">
        <v>716</v>
      </c>
      <c r="C850" s="75" t="s">
        <v>3170</v>
      </c>
      <c r="D850" s="79" t="s">
        <v>1507</v>
      </c>
      <c r="E850" s="79" t="s">
        <v>3169</v>
      </c>
      <c r="F850" s="48"/>
      <c r="G850" s="56"/>
      <c r="H850" s="56"/>
    </row>
    <row r="851" spans="1:8" x14ac:dyDescent="0.3">
      <c r="A851" s="45">
        <v>843</v>
      </c>
      <c r="B851" s="79" t="s">
        <v>717</v>
      </c>
      <c r="C851" s="75" t="s">
        <v>3170</v>
      </c>
      <c r="D851" s="79" t="s">
        <v>1507</v>
      </c>
      <c r="E851" s="79" t="s">
        <v>3169</v>
      </c>
      <c r="F851" s="48"/>
      <c r="G851" s="56"/>
      <c r="H851" s="56"/>
    </row>
    <row r="852" spans="1:8" x14ac:dyDescent="0.3">
      <c r="A852" s="45">
        <v>844</v>
      </c>
      <c r="B852" s="79" t="s">
        <v>718</v>
      </c>
      <c r="C852" s="75" t="s">
        <v>3170</v>
      </c>
      <c r="D852" s="79" t="s">
        <v>1507</v>
      </c>
      <c r="E852" s="79" t="s">
        <v>3169</v>
      </c>
      <c r="F852" s="48"/>
      <c r="G852" s="56"/>
      <c r="H852" s="56"/>
    </row>
    <row r="853" spans="1:8" x14ac:dyDescent="0.3">
      <c r="A853" s="45">
        <v>845</v>
      </c>
      <c r="B853" s="79" t="s">
        <v>719</v>
      </c>
      <c r="C853" s="75" t="s">
        <v>3170</v>
      </c>
      <c r="D853" s="79" t="s">
        <v>1507</v>
      </c>
      <c r="E853" s="79" t="s">
        <v>3169</v>
      </c>
      <c r="F853" s="48"/>
      <c r="G853" s="56"/>
      <c r="H853" s="56"/>
    </row>
    <row r="854" spans="1:8" x14ac:dyDescent="0.3">
      <c r="A854" s="45">
        <v>846</v>
      </c>
      <c r="B854" s="79" t="s">
        <v>720</v>
      </c>
      <c r="C854" s="75" t="s">
        <v>3170</v>
      </c>
      <c r="D854" s="79" t="s">
        <v>1507</v>
      </c>
      <c r="E854" s="79" t="s">
        <v>3169</v>
      </c>
      <c r="F854" s="48"/>
      <c r="G854" s="56"/>
      <c r="H854" s="56"/>
    </row>
    <row r="855" spans="1:8" x14ac:dyDescent="0.3">
      <c r="A855" s="45">
        <v>847</v>
      </c>
      <c r="B855" s="79" t="s">
        <v>721</v>
      </c>
      <c r="C855" s="75" t="s">
        <v>3170</v>
      </c>
      <c r="D855" s="79" t="s">
        <v>1507</v>
      </c>
      <c r="E855" s="79" t="s">
        <v>3169</v>
      </c>
      <c r="F855" s="48"/>
      <c r="G855" s="56"/>
      <c r="H855" s="56"/>
    </row>
    <row r="856" spans="1:8" x14ac:dyDescent="0.3">
      <c r="A856" s="45">
        <v>848</v>
      </c>
      <c r="B856" s="79" t="s">
        <v>722</v>
      </c>
      <c r="C856" s="75" t="s">
        <v>3170</v>
      </c>
      <c r="D856" s="79" t="s">
        <v>1507</v>
      </c>
      <c r="E856" s="79" t="s">
        <v>3169</v>
      </c>
      <c r="F856" s="48"/>
      <c r="G856" s="56"/>
      <c r="H856" s="56"/>
    </row>
    <row r="857" spans="1:8" x14ac:dyDescent="0.3">
      <c r="A857" s="45">
        <v>849</v>
      </c>
      <c r="B857" s="79" t="s">
        <v>723</v>
      </c>
      <c r="C857" s="75" t="s">
        <v>3170</v>
      </c>
      <c r="D857" s="79" t="s">
        <v>1507</v>
      </c>
      <c r="E857" s="79" t="s">
        <v>3169</v>
      </c>
      <c r="F857" s="48"/>
      <c r="G857" s="56"/>
      <c r="H857" s="56"/>
    </row>
    <row r="858" spans="1:8" x14ac:dyDescent="0.3">
      <c r="A858" s="45">
        <v>850</v>
      </c>
      <c r="B858" s="79" t="s">
        <v>725</v>
      </c>
      <c r="C858" s="75" t="s">
        <v>3170</v>
      </c>
      <c r="D858" s="79" t="s">
        <v>1507</v>
      </c>
      <c r="E858" s="79" t="s">
        <v>3169</v>
      </c>
      <c r="F858" s="48"/>
      <c r="G858" s="56"/>
      <c r="H858" s="56"/>
    </row>
    <row r="859" spans="1:8" x14ac:dyDescent="0.3">
      <c r="A859" s="45">
        <v>851</v>
      </c>
      <c r="B859" s="79" t="s">
        <v>726</v>
      </c>
      <c r="C859" s="75" t="s">
        <v>3170</v>
      </c>
      <c r="D859" s="79" t="s">
        <v>1507</v>
      </c>
      <c r="E859" s="79" t="s">
        <v>3169</v>
      </c>
      <c r="F859" s="48"/>
      <c r="G859" s="56"/>
      <c r="H859" s="56"/>
    </row>
    <row r="860" spans="1:8" x14ac:dyDescent="0.3">
      <c r="A860" s="45">
        <v>852</v>
      </c>
      <c r="B860" s="79" t="s">
        <v>728</v>
      </c>
      <c r="C860" s="75" t="s">
        <v>3170</v>
      </c>
      <c r="D860" s="79" t="s">
        <v>1507</v>
      </c>
      <c r="E860" s="79" t="s">
        <v>3169</v>
      </c>
      <c r="F860" s="48"/>
      <c r="G860" s="56"/>
      <c r="H860" s="56"/>
    </row>
    <row r="861" spans="1:8" x14ac:dyDescent="0.3">
      <c r="A861" s="45">
        <v>853</v>
      </c>
      <c r="B861" s="79" t="s">
        <v>727</v>
      </c>
      <c r="C861" s="75" t="s">
        <v>3170</v>
      </c>
      <c r="D861" s="79" t="s">
        <v>1507</v>
      </c>
      <c r="E861" s="79" t="s">
        <v>3169</v>
      </c>
      <c r="F861" s="48"/>
      <c r="G861" s="56"/>
      <c r="H861" s="56"/>
    </row>
    <row r="862" spans="1:8" x14ac:dyDescent="0.3">
      <c r="A862" s="45">
        <v>854</v>
      </c>
      <c r="B862" s="79" t="s">
        <v>729</v>
      </c>
      <c r="C862" s="75" t="s">
        <v>3170</v>
      </c>
      <c r="D862" s="79" t="s">
        <v>1507</v>
      </c>
      <c r="E862" s="79" t="s">
        <v>3169</v>
      </c>
      <c r="F862" s="48"/>
      <c r="G862" s="56"/>
      <c r="H862" s="56"/>
    </row>
    <row r="863" spans="1:8" x14ac:dyDescent="0.3">
      <c r="A863" s="45">
        <v>855</v>
      </c>
      <c r="B863" s="79" t="s">
        <v>730</v>
      </c>
      <c r="C863" s="75" t="s">
        <v>3170</v>
      </c>
      <c r="D863" s="79" t="s">
        <v>1507</v>
      </c>
      <c r="E863" s="79" t="s">
        <v>3169</v>
      </c>
      <c r="F863" s="48"/>
      <c r="G863" s="56"/>
      <c r="H863" s="56"/>
    </row>
    <row r="864" spans="1:8" x14ac:dyDescent="0.3">
      <c r="A864" s="45">
        <v>856</v>
      </c>
      <c r="B864" s="79" t="s">
        <v>731</v>
      </c>
      <c r="C864" s="75" t="s">
        <v>3170</v>
      </c>
      <c r="D864" s="79" t="s">
        <v>1507</v>
      </c>
      <c r="E864" s="79" t="s">
        <v>3169</v>
      </c>
      <c r="F864" s="48"/>
      <c r="G864" s="56"/>
      <c r="H864" s="56"/>
    </row>
    <row r="865" spans="1:8" x14ac:dyDescent="0.3">
      <c r="A865" s="45">
        <v>857</v>
      </c>
      <c r="B865" s="79" t="s">
        <v>732</v>
      </c>
      <c r="C865" s="75" t="s">
        <v>3170</v>
      </c>
      <c r="D865" s="79" t="s">
        <v>1507</v>
      </c>
      <c r="E865" s="79" t="s">
        <v>3169</v>
      </c>
      <c r="F865" s="48"/>
      <c r="G865" s="56"/>
      <c r="H865" s="56"/>
    </row>
    <row r="866" spans="1:8" x14ac:dyDescent="0.3">
      <c r="A866" s="45">
        <v>858</v>
      </c>
      <c r="B866" s="79" t="s">
        <v>733</v>
      </c>
      <c r="C866" s="75" t="s">
        <v>3170</v>
      </c>
      <c r="D866" s="79" t="s">
        <v>1507</v>
      </c>
      <c r="E866" s="79" t="s">
        <v>3169</v>
      </c>
      <c r="F866" s="48"/>
      <c r="G866" s="56"/>
      <c r="H866" s="56"/>
    </row>
    <row r="867" spans="1:8" x14ac:dyDescent="0.3">
      <c r="A867" s="45">
        <v>859</v>
      </c>
      <c r="B867" s="79" t="s">
        <v>734</v>
      </c>
      <c r="C867" s="75" t="s">
        <v>3170</v>
      </c>
      <c r="D867" s="79" t="s">
        <v>1507</v>
      </c>
      <c r="E867" s="79" t="s">
        <v>3169</v>
      </c>
      <c r="F867" s="48"/>
      <c r="G867" s="56"/>
      <c r="H867" s="56"/>
    </row>
    <row r="868" spans="1:8" x14ac:dyDescent="0.3">
      <c r="A868" s="45">
        <v>860</v>
      </c>
      <c r="B868" s="79" t="s">
        <v>735</v>
      </c>
      <c r="C868" s="75" t="s">
        <v>3170</v>
      </c>
      <c r="D868" s="79" t="s">
        <v>1507</v>
      </c>
      <c r="E868" s="79" t="s">
        <v>3169</v>
      </c>
      <c r="F868" s="48"/>
      <c r="G868" s="56"/>
      <c r="H868" s="56"/>
    </row>
    <row r="869" spans="1:8" x14ac:dyDescent="0.3">
      <c r="A869" s="45">
        <v>861</v>
      </c>
      <c r="B869" s="79" t="s">
        <v>736</v>
      </c>
      <c r="C869" s="75" t="s">
        <v>3170</v>
      </c>
      <c r="D869" s="79" t="s">
        <v>1507</v>
      </c>
      <c r="E869" s="79" t="s">
        <v>3169</v>
      </c>
      <c r="F869" s="48"/>
      <c r="G869" s="56"/>
      <c r="H869" s="56"/>
    </row>
    <row r="870" spans="1:8" x14ac:dyDescent="0.3">
      <c r="A870" s="45">
        <v>862</v>
      </c>
      <c r="B870" s="79" t="s">
        <v>737</v>
      </c>
      <c r="C870" s="75" t="s">
        <v>3170</v>
      </c>
      <c r="D870" s="79" t="s">
        <v>1507</v>
      </c>
      <c r="E870" s="79" t="s">
        <v>3169</v>
      </c>
      <c r="F870" s="48"/>
      <c r="G870" s="56"/>
      <c r="H870" s="56"/>
    </row>
    <row r="871" spans="1:8" x14ac:dyDescent="0.3">
      <c r="A871" s="45">
        <v>863</v>
      </c>
      <c r="B871" s="79" t="s">
        <v>738</v>
      </c>
      <c r="C871" s="75" t="s">
        <v>3170</v>
      </c>
      <c r="D871" s="79" t="s">
        <v>1507</v>
      </c>
      <c r="E871" s="79" t="s">
        <v>3169</v>
      </c>
      <c r="F871" s="48"/>
      <c r="G871" s="56"/>
      <c r="H871" s="56"/>
    </row>
    <row r="872" spans="1:8" x14ac:dyDescent="0.3">
      <c r="A872" s="45">
        <v>864</v>
      </c>
      <c r="B872" s="79" t="s">
        <v>739</v>
      </c>
      <c r="C872" s="75" t="s">
        <v>3170</v>
      </c>
      <c r="D872" s="79" t="s">
        <v>1507</v>
      </c>
      <c r="E872" s="79" t="s">
        <v>3169</v>
      </c>
      <c r="F872" s="48"/>
      <c r="G872" s="56"/>
      <c r="H872" s="56"/>
    </row>
    <row r="873" spans="1:8" x14ac:dyDescent="0.3">
      <c r="A873" s="45">
        <v>865</v>
      </c>
      <c r="B873" s="79" t="s">
        <v>740</v>
      </c>
      <c r="C873" s="75" t="s">
        <v>3170</v>
      </c>
      <c r="D873" s="79" t="s">
        <v>1507</v>
      </c>
      <c r="E873" s="79" t="s">
        <v>3169</v>
      </c>
      <c r="F873" s="48"/>
      <c r="G873" s="56"/>
      <c r="H873" s="56"/>
    </row>
    <row r="874" spans="1:8" x14ac:dyDescent="0.3">
      <c r="A874" s="45">
        <v>866</v>
      </c>
      <c r="B874" s="79" t="s">
        <v>741</v>
      </c>
      <c r="C874" s="75" t="s">
        <v>3170</v>
      </c>
      <c r="D874" s="79" t="s">
        <v>1507</v>
      </c>
      <c r="E874" s="79" t="s">
        <v>3169</v>
      </c>
      <c r="F874" s="48"/>
      <c r="G874" s="56"/>
      <c r="H874" s="56"/>
    </row>
    <row r="875" spans="1:8" x14ac:dyDescent="0.3">
      <c r="A875" s="45">
        <v>867</v>
      </c>
      <c r="B875" s="79" t="s">
        <v>742</v>
      </c>
      <c r="C875" s="75" t="s">
        <v>3170</v>
      </c>
      <c r="D875" s="79" t="s">
        <v>1507</v>
      </c>
      <c r="E875" s="79" t="s">
        <v>3169</v>
      </c>
      <c r="F875" s="48"/>
      <c r="G875" s="56"/>
      <c r="H875" s="56"/>
    </row>
    <row r="876" spans="1:8" x14ac:dyDescent="0.3">
      <c r="A876" s="45">
        <v>868</v>
      </c>
      <c r="B876" s="79" t="s">
        <v>743</v>
      </c>
      <c r="C876" s="75" t="s">
        <v>3170</v>
      </c>
      <c r="D876" s="79" t="s">
        <v>1507</v>
      </c>
      <c r="E876" s="79" t="s">
        <v>3169</v>
      </c>
      <c r="F876" s="48"/>
      <c r="G876" s="56"/>
      <c r="H876" s="56"/>
    </row>
    <row r="877" spans="1:8" x14ac:dyDescent="0.3">
      <c r="A877" s="45">
        <v>869</v>
      </c>
      <c r="B877" s="79" t="s">
        <v>744</v>
      </c>
      <c r="C877" s="75" t="s">
        <v>3170</v>
      </c>
      <c r="D877" s="79" t="s">
        <v>1507</v>
      </c>
      <c r="E877" s="79" t="s">
        <v>3169</v>
      </c>
      <c r="F877" s="48"/>
      <c r="G877" s="56"/>
      <c r="H877" s="56"/>
    </row>
    <row r="878" spans="1:8" x14ac:dyDescent="0.3">
      <c r="A878" s="45">
        <v>870</v>
      </c>
      <c r="B878" s="79" t="s">
        <v>745</v>
      </c>
      <c r="C878" s="75" t="s">
        <v>3170</v>
      </c>
      <c r="D878" s="79" t="s">
        <v>1507</v>
      </c>
      <c r="E878" s="79" t="s">
        <v>3169</v>
      </c>
      <c r="F878" s="48"/>
      <c r="G878" s="56"/>
      <c r="H878" s="56"/>
    </row>
    <row r="879" spans="1:8" x14ac:dyDescent="0.3">
      <c r="A879" s="45">
        <v>871</v>
      </c>
      <c r="B879" s="79" t="s">
        <v>746</v>
      </c>
      <c r="C879" s="75" t="s">
        <v>3170</v>
      </c>
      <c r="D879" s="79" t="s">
        <v>1507</v>
      </c>
      <c r="E879" s="79" t="s">
        <v>3169</v>
      </c>
      <c r="F879" s="48"/>
      <c r="G879" s="56"/>
      <c r="H879" s="56"/>
    </row>
    <row r="880" spans="1:8" x14ac:dyDescent="0.3">
      <c r="A880" s="45">
        <v>872</v>
      </c>
      <c r="B880" s="79" t="s">
        <v>748</v>
      </c>
      <c r="C880" s="75" t="s">
        <v>3170</v>
      </c>
      <c r="D880" s="79" t="s">
        <v>1507</v>
      </c>
      <c r="E880" s="79" t="s">
        <v>3169</v>
      </c>
      <c r="F880" s="48"/>
      <c r="G880" s="56"/>
      <c r="H880" s="56"/>
    </row>
    <row r="881" spans="1:23" x14ac:dyDescent="0.3">
      <c r="A881" s="45">
        <v>873</v>
      </c>
      <c r="B881" s="79" t="s">
        <v>749</v>
      </c>
      <c r="C881" s="75" t="s">
        <v>3170</v>
      </c>
      <c r="D881" s="79" t="s">
        <v>1507</v>
      </c>
      <c r="E881" s="79" t="s">
        <v>3169</v>
      </c>
      <c r="F881" s="48"/>
      <c r="G881" s="56"/>
      <c r="H881" s="56"/>
    </row>
    <row r="882" spans="1:23" x14ac:dyDescent="0.3">
      <c r="A882" s="45">
        <v>874</v>
      </c>
      <c r="B882" s="79" t="s">
        <v>750</v>
      </c>
      <c r="C882" s="75" t="s">
        <v>3170</v>
      </c>
      <c r="D882" s="79" t="s">
        <v>1507</v>
      </c>
      <c r="E882" s="79" t="s">
        <v>3169</v>
      </c>
      <c r="F882" s="48"/>
      <c r="G882" s="56"/>
      <c r="H882" s="56"/>
    </row>
    <row r="883" spans="1:23" x14ac:dyDescent="0.3">
      <c r="A883" s="45">
        <v>875</v>
      </c>
      <c r="B883" s="79" t="s">
        <v>751</v>
      </c>
      <c r="C883" s="75" t="s">
        <v>3170</v>
      </c>
      <c r="D883" s="79" t="s">
        <v>1507</v>
      </c>
      <c r="E883" s="79" t="s">
        <v>3169</v>
      </c>
      <c r="F883" s="48"/>
      <c r="G883" s="56"/>
      <c r="H883" s="56"/>
    </row>
    <row r="884" spans="1:23" x14ac:dyDescent="0.3">
      <c r="A884" s="45">
        <v>876</v>
      </c>
      <c r="B884" s="79" t="s">
        <v>752</v>
      </c>
      <c r="C884" s="75" t="s">
        <v>3170</v>
      </c>
      <c r="D884" s="79" t="s">
        <v>1507</v>
      </c>
      <c r="E884" s="79" t="s">
        <v>3169</v>
      </c>
      <c r="F884" s="48"/>
      <c r="G884" s="56"/>
      <c r="H884" s="56"/>
    </row>
    <row r="885" spans="1:23" x14ac:dyDescent="0.3">
      <c r="A885" s="45">
        <v>877</v>
      </c>
      <c r="B885" s="79" t="s">
        <v>753</v>
      </c>
      <c r="C885" s="75" t="s">
        <v>3170</v>
      </c>
      <c r="D885" s="79" t="s">
        <v>1507</v>
      </c>
      <c r="E885" s="79" t="s">
        <v>3169</v>
      </c>
      <c r="F885" s="48"/>
      <c r="G885" s="56"/>
      <c r="H885" s="56"/>
      <c r="W885" s="48" t="s">
        <v>1411</v>
      </c>
    </row>
    <row r="886" spans="1:23" x14ac:dyDescent="0.3">
      <c r="A886" s="45">
        <v>878</v>
      </c>
      <c r="B886" s="79" t="s">
        <v>754</v>
      </c>
      <c r="C886" s="75" t="s">
        <v>3170</v>
      </c>
      <c r="D886" s="79" t="s">
        <v>1507</v>
      </c>
      <c r="E886" s="79" t="s">
        <v>3169</v>
      </c>
      <c r="F886" s="48"/>
      <c r="G886" s="56"/>
      <c r="H886" s="56"/>
    </row>
    <row r="887" spans="1:23" x14ac:dyDescent="0.3">
      <c r="A887" s="45">
        <v>879</v>
      </c>
      <c r="B887" s="79" t="s">
        <v>755</v>
      </c>
      <c r="C887" s="75" t="s">
        <v>3170</v>
      </c>
      <c r="D887" s="79" t="s">
        <v>1507</v>
      </c>
      <c r="E887" s="79" t="s">
        <v>3169</v>
      </c>
      <c r="F887" s="48"/>
      <c r="G887" s="56"/>
      <c r="H887" s="56"/>
    </row>
    <row r="888" spans="1:23" x14ac:dyDescent="0.3">
      <c r="A888" s="45">
        <v>880</v>
      </c>
      <c r="B888" s="79" t="s">
        <v>756</v>
      </c>
      <c r="C888" s="75" t="s">
        <v>3170</v>
      </c>
      <c r="D888" s="79" t="s">
        <v>1507</v>
      </c>
      <c r="E888" s="79" t="s">
        <v>3169</v>
      </c>
      <c r="F888" s="48"/>
      <c r="G888" s="56"/>
      <c r="H888" s="56"/>
    </row>
    <row r="889" spans="1:23" x14ac:dyDescent="0.3">
      <c r="A889" s="45">
        <v>881</v>
      </c>
      <c r="B889" s="79" t="s">
        <v>757</v>
      </c>
      <c r="C889" s="75" t="s">
        <v>3170</v>
      </c>
      <c r="D889" s="79" t="s">
        <v>1507</v>
      </c>
      <c r="E889" s="79" t="s">
        <v>3169</v>
      </c>
      <c r="F889" s="48"/>
      <c r="G889" s="56"/>
      <c r="H889" s="56"/>
    </row>
    <row r="890" spans="1:23" x14ac:dyDescent="0.3">
      <c r="A890" s="45">
        <v>882</v>
      </c>
      <c r="B890" s="79" t="s">
        <v>758</v>
      </c>
      <c r="C890" s="75" t="s">
        <v>3170</v>
      </c>
      <c r="D890" s="79" t="s">
        <v>1507</v>
      </c>
      <c r="E890" s="79" t="s">
        <v>3169</v>
      </c>
      <c r="F890" s="48"/>
      <c r="G890" s="56"/>
      <c r="H890" s="56"/>
    </row>
    <row r="891" spans="1:23" x14ac:dyDescent="0.3">
      <c r="A891" s="45">
        <v>883</v>
      </c>
      <c r="B891" s="79" t="s">
        <v>759</v>
      </c>
      <c r="C891" s="75" t="s">
        <v>3170</v>
      </c>
      <c r="D891" s="79" t="s">
        <v>1507</v>
      </c>
      <c r="E891" s="79" t="s">
        <v>3169</v>
      </c>
      <c r="F891" s="48"/>
      <c r="G891" s="56"/>
      <c r="H891" s="56"/>
    </row>
    <row r="892" spans="1:23" x14ac:dyDescent="0.3">
      <c r="A892" s="45">
        <v>884</v>
      </c>
      <c r="B892" s="79" t="s">
        <v>760</v>
      </c>
      <c r="C892" s="75" t="s">
        <v>3170</v>
      </c>
      <c r="D892" s="79" t="s">
        <v>1507</v>
      </c>
      <c r="E892" s="79" t="s">
        <v>3169</v>
      </c>
      <c r="F892" s="48"/>
      <c r="G892" s="56"/>
      <c r="H892" s="56"/>
    </row>
    <row r="893" spans="1:23" x14ac:dyDescent="0.3">
      <c r="A893" s="45">
        <v>885</v>
      </c>
      <c r="B893" s="79" t="s">
        <v>761</v>
      </c>
      <c r="C893" s="75" t="s">
        <v>3170</v>
      </c>
      <c r="D893" s="79" t="s">
        <v>1507</v>
      </c>
      <c r="E893" s="79" t="s">
        <v>3169</v>
      </c>
      <c r="F893" s="48"/>
      <c r="G893" s="56"/>
      <c r="H893" s="56"/>
    </row>
    <row r="894" spans="1:23" x14ac:dyDescent="0.3">
      <c r="A894" s="45">
        <v>886</v>
      </c>
      <c r="B894" s="79" t="s">
        <v>762</v>
      </c>
      <c r="C894" s="75" t="s">
        <v>3170</v>
      </c>
      <c r="D894" s="79" t="s">
        <v>1507</v>
      </c>
      <c r="E894" s="79" t="s">
        <v>3169</v>
      </c>
      <c r="F894" s="48"/>
      <c r="G894" s="56"/>
      <c r="H894" s="56"/>
    </row>
    <row r="895" spans="1:23" x14ac:dyDescent="0.3">
      <c r="A895" s="45">
        <v>887</v>
      </c>
      <c r="B895" s="79" t="s">
        <v>763</v>
      </c>
      <c r="C895" s="75" t="s">
        <v>3170</v>
      </c>
      <c r="D895" s="79" t="s">
        <v>1507</v>
      </c>
      <c r="E895" s="79" t="s">
        <v>3169</v>
      </c>
      <c r="F895" s="48"/>
      <c r="G895" s="56"/>
      <c r="H895" s="56"/>
    </row>
    <row r="896" spans="1:23" x14ac:dyDescent="0.3">
      <c r="A896" s="45">
        <v>888</v>
      </c>
      <c r="B896" s="79" t="s">
        <v>764</v>
      </c>
      <c r="C896" s="75" t="s">
        <v>3170</v>
      </c>
      <c r="D896" s="79" t="s">
        <v>1507</v>
      </c>
      <c r="E896" s="79" t="s">
        <v>3169</v>
      </c>
      <c r="F896" s="48"/>
      <c r="G896" s="56"/>
      <c r="H896" s="56"/>
    </row>
    <row r="897" spans="1:8" x14ac:dyDescent="0.3">
      <c r="A897" s="45">
        <v>889</v>
      </c>
      <c r="B897" s="79" t="s">
        <v>765</v>
      </c>
      <c r="C897" s="75" t="s">
        <v>3170</v>
      </c>
      <c r="D897" s="79" t="s">
        <v>1507</v>
      </c>
      <c r="E897" s="79" t="s">
        <v>3169</v>
      </c>
      <c r="F897" s="48"/>
      <c r="G897" s="56"/>
      <c r="H897" s="56"/>
    </row>
    <row r="898" spans="1:8" x14ac:dyDescent="0.3">
      <c r="A898" s="45">
        <v>890</v>
      </c>
      <c r="B898" s="79" t="s">
        <v>766</v>
      </c>
      <c r="C898" s="75" t="s">
        <v>3170</v>
      </c>
      <c r="D898" s="79" t="s">
        <v>1507</v>
      </c>
      <c r="E898" s="79" t="s">
        <v>3169</v>
      </c>
      <c r="F898" s="48"/>
      <c r="G898" s="56"/>
      <c r="H898" s="56"/>
    </row>
    <row r="899" spans="1:8" x14ac:dyDescent="0.3">
      <c r="A899" s="45">
        <v>891</v>
      </c>
      <c r="B899" s="79" t="s">
        <v>767</v>
      </c>
      <c r="C899" s="75" t="s">
        <v>3170</v>
      </c>
      <c r="D899" s="79" t="s">
        <v>1507</v>
      </c>
      <c r="E899" s="79" t="s">
        <v>3169</v>
      </c>
      <c r="F899" s="48"/>
      <c r="G899" s="56"/>
      <c r="H899" s="56"/>
    </row>
    <row r="900" spans="1:8" x14ac:dyDescent="0.3">
      <c r="A900" s="45">
        <v>892</v>
      </c>
      <c r="B900" s="79" t="s">
        <v>768</v>
      </c>
      <c r="C900" s="75" t="s">
        <v>3170</v>
      </c>
      <c r="D900" s="79" t="s">
        <v>1507</v>
      </c>
      <c r="E900" s="79" t="s">
        <v>3169</v>
      </c>
      <c r="F900" s="48"/>
      <c r="G900" s="56"/>
      <c r="H900" s="56"/>
    </row>
    <row r="901" spans="1:8" x14ac:dyDescent="0.3">
      <c r="A901" s="45">
        <v>893</v>
      </c>
      <c r="B901" s="79" t="s">
        <v>769</v>
      </c>
      <c r="C901" s="75" t="s">
        <v>3170</v>
      </c>
      <c r="D901" s="79" t="s">
        <v>1507</v>
      </c>
      <c r="E901" s="79" t="s">
        <v>3169</v>
      </c>
      <c r="F901" s="48"/>
      <c r="G901" s="56"/>
      <c r="H901" s="56"/>
    </row>
    <row r="902" spans="1:8" x14ac:dyDescent="0.3">
      <c r="A902" s="45">
        <v>894</v>
      </c>
      <c r="B902" s="79" t="s">
        <v>770</v>
      </c>
      <c r="C902" s="75" t="s">
        <v>3170</v>
      </c>
      <c r="D902" s="79" t="s">
        <v>1507</v>
      </c>
      <c r="E902" s="79" t="s">
        <v>3169</v>
      </c>
      <c r="F902" s="48"/>
      <c r="G902" s="56"/>
      <c r="H902" s="56"/>
    </row>
    <row r="903" spans="1:8" x14ac:dyDescent="0.3">
      <c r="A903" s="45">
        <v>895</v>
      </c>
      <c r="B903" s="79" t="s">
        <v>771</v>
      </c>
      <c r="C903" s="75" t="s">
        <v>3170</v>
      </c>
      <c r="D903" s="79" t="s">
        <v>1507</v>
      </c>
      <c r="E903" s="79" t="s">
        <v>3169</v>
      </c>
      <c r="F903" s="48"/>
      <c r="G903" s="56"/>
      <c r="H903" s="56"/>
    </row>
    <row r="904" spans="1:8" x14ac:dyDescent="0.3">
      <c r="A904" s="45">
        <v>896</v>
      </c>
      <c r="B904" s="79" t="s">
        <v>772</v>
      </c>
      <c r="C904" s="75" t="s">
        <v>3170</v>
      </c>
      <c r="D904" s="79" t="s">
        <v>1507</v>
      </c>
      <c r="E904" s="79" t="s">
        <v>3169</v>
      </c>
      <c r="F904" s="48"/>
      <c r="G904" s="56"/>
      <c r="H904" s="56"/>
    </row>
    <row r="905" spans="1:8" x14ac:dyDescent="0.3">
      <c r="A905" s="45">
        <v>897</v>
      </c>
      <c r="B905" s="79" t="s">
        <v>773</v>
      </c>
      <c r="C905" s="75" t="s">
        <v>3170</v>
      </c>
      <c r="D905" s="79" t="s">
        <v>1507</v>
      </c>
      <c r="E905" s="79" t="s">
        <v>3169</v>
      </c>
      <c r="F905" s="48"/>
      <c r="G905" s="56"/>
      <c r="H905" s="56"/>
    </row>
    <row r="906" spans="1:8" x14ac:dyDescent="0.3">
      <c r="A906" s="45">
        <v>898</v>
      </c>
      <c r="B906" s="79" t="s">
        <v>774</v>
      </c>
      <c r="C906" s="75" t="s">
        <v>3170</v>
      </c>
      <c r="D906" s="79" t="s">
        <v>1507</v>
      </c>
      <c r="E906" s="79" t="s">
        <v>3169</v>
      </c>
      <c r="F906" s="48"/>
      <c r="G906" s="56"/>
      <c r="H906" s="56"/>
    </row>
    <row r="907" spans="1:8" x14ac:dyDescent="0.3">
      <c r="A907" s="45">
        <v>899</v>
      </c>
      <c r="B907" s="79" t="s">
        <v>775</v>
      </c>
      <c r="C907" s="75" t="s">
        <v>3170</v>
      </c>
      <c r="D907" s="79" t="s">
        <v>1507</v>
      </c>
      <c r="E907" s="79" t="s">
        <v>3169</v>
      </c>
      <c r="F907" s="48"/>
      <c r="G907" s="56"/>
      <c r="H907" s="56"/>
    </row>
    <row r="908" spans="1:8" x14ac:dyDescent="0.3">
      <c r="A908" s="45">
        <v>900</v>
      </c>
      <c r="B908" s="79" t="s">
        <v>776</v>
      </c>
      <c r="C908" s="75" t="s">
        <v>3170</v>
      </c>
      <c r="D908" s="79" t="s">
        <v>1507</v>
      </c>
      <c r="E908" s="79" t="s">
        <v>3169</v>
      </c>
      <c r="F908" s="48"/>
      <c r="G908" s="56"/>
      <c r="H908" s="56"/>
    </row>
    <row r="909" spans="1:8" x14ac:dyDescent="0.3">
      <c r="A909" s="45">
        <v>901</v>
      </c>
      <c r="B909" s="79" t="s">
        <v>777</v>
      </c>
      <c r="C909" s="75" t="s">
        <v>3170</v>
      </c>
      <c r="D909" s="79" t="s">
        <v>1507</v>
      </c>
      <c r="E909" s="79" t="s">
        <v>3169</v>
      </c>
      <c r="F909" s="48"/>
      <c r="G909" s="56"/>
      <c r="H909" s="56"/>
    </row>
    <row r="910" spans="1:8" x14ac:dyDescent="0.3">
      <c r="A910" s="45">
        <v>902</v>
      </c>
      <c r="B910" s="79" t="s">
        <v>778</v>
      </c>
      <c r="C910" s="75" t="s">
        <v>3170</v>
      </c>
      <c r="D910" s="79" t="s">
        <v>1507</v>
      </c>
      <c r="E910" s="79" t="s">
        <v>3169</v>
      </c>
      <c r="F910" s="48"/>
      <c r="G910" s="56"/>
      <c r="H910" s="56"/>
    </row>
    <row r="911" spans="1:8" x14ac:dyDescent="0.3">
      <c r="A911" s="45">
        <v>903</v>
      </c>
      <c r="B911" s="79" t="s">
        <v>779</v>
      </c>
      <c r="C911" s="75" t="s">
        <v>3170</v>
      </c>
      <c r="D911" s="79" t="s">
        <v>1507</v>
      </c>
      <c r="E911" s="79" t="s">
        <v>3169</v>
      </c>
      <c r="F911" s="48"/>
      <c r="G911" s="56"/>
      <c r="H911" s="56"/>
    </row>
    <row r="912" spans="1:8" x14ac:dyDescent="0.3">
      <c r="A912" s="45">
        <v>904</v>
      </c>
      <c r="B912" s="79" t="s">
        <v>780</v>
      </c>
      <c r="C912" s="75" t="s">
        <v>3170</v>
      </c>
      <c r="D912" s="79" t="s">
        <v>1507</v>
      </c>
      <c r="E912" s="79" t="s">
        <v>3169</v>
      </c>
      <c r="F912" s="48"/>
      <c r="G912" s="56"/>
      <c r="H912" s="56"/>
    </row>
    <row r="913" spans="1:8" x14ac:dyDescent="0.3">
      <c r="A913" s="45">
        <v>905</v>
      </c>
      <c r="B913" s="79" t="s">
        <v>782</v>
      </c>
      <c r="C913" s="75" t="s">
        <v>3170</v>
      </c>
      <c r="D913" s="79" t="s">
        <v>1507</v>
      </c>
      <c r="E913" s="79" t="s">
        <v>3169</v>
      </c>
      <c r="F913" s="48"/>
      <c r="G913" s="56"/>
      <c r="H913" s="56"/>
    </row>
    <row r="914" spans="1:8" x14ac:dyDescent="0.3">
      <c r="A914" s="45">
        <v>906</v>
      </c>
      <c r="B914" s="79" t="s">
        <v>783</v>
      </c>
      <c r="C914" s="75" t="s">
        <v>3170</v>
      </c>
      <c r="D914" s="79" t="s">
        <v>1507</v>
      </c>
      <c r="E914" s="79" t="s">
        <v>3169</v>
      </c>
      <c r="F914" s="48"/>
      <c r="G914" s="56"/>
      <c r="H914" s="56"/>
    </row>
    <row r="915" spans="1:8" x14ac:dyDescent="0.3">
      <c r="A915" s="45">
        <v>907</v>
      </c>
      <c r="B915" s="79" t="s">
        <v>784</v>
      </c>
      <c r="C915" s="75" t="s">
        <v>3170</v>
      </c>
      <c r="D915" s="79" t="s">
        <v>1507</v>
      </c>
      <c r="E915" s="79" t="s">
        <v>3169</v>
      </c>
      <c r="F915" s="48"/>
      <c r="G915" s="56"/>
      <c r="H915" s="56"/>
    </row>
    <row r="916" spans="1:8" x14ac:dyDescent="0.3">
      <c r="A916" s="45">
        <v>908</v>
      </c>
      <c r="B916" s="79" t="s">
        <v>785</v>
      </c>
      <c r="C916" s="75" t="s">
        <v>3170</v>
      </c>
      <c r="D916" s="79" t="s">
        <v>1507</v>
      </c>
      <c r="E916" s="79" t="s">
        <v>3169</v>
      </c>
      <c r="F916" s="48"/>
      <c r="G916" s="56"/>
      <c r="H916" s="56"/>
    </row>
    <row r="917" spans="1:8" x14ac:dyDescent="0.3">
      <c r="A917" s="45">
        <v>909</v>
      </c>
      <c r="B917" s="79" t="s">
        <v>786</v>
      </c>
      <c r="C917" s="75" t="s">
        <v>3170</v>
      </c>
      <c r="D917" s="79" t="s">
        <v>1507</v>
      </c>
      <c r="E917" s="79" t="s">
        <v>3169</v>
      </c>
      <c r="F917" s="48"/>
      <c r="G917" s="56"/>
      <c r="H917" s="56"/>
    </row>
    <row r="918" spans="1:8" x14ac:dyDescent="0.3">
      <c r="A918" s="45">
        <v>910</v>
      </c>
      <c r="B918" s="79" t="s">
        <v>787</v>
      </c>
      <c r="C918" s="75" t="s">
        <v>3170</v>
      </c>
      <c r="D918" s="79" t="s">
        <v>1507</v>
      </c>
      <c r="E918" s="79" t="s">
        <v>3169</v>
      </c>
      <c r="F918" s="48"/>
      <c r="G918" s="56"/>
      <c r="H918" s="56"/>
    </row>
    <row r="919" spans="1:8" x14ac:dyDescent="0.3">
      <c r="A919" s="45">
        <v>911</v>
      </c>
      <c r="B919" s="79" t="s">
        <v>788</v>
      </c>
      <c r="C919" s="75" t="s">
        <v>3170</v>
      </c>
      <c r="D919" s="79" t="s">
        <v>1507</v>
      </c>
      <c r="E919" s="79" t="s">
        <v>3169</v>
      </c>
      <c r="F919" s="48"/>
      <c r="G919" s="56"/>
      <c r="H919" s="56"/>
    </row>
    <row r="920" spans="1:8" x14ac:dyDescent="0.3">
      <c r="A920" s="45">
        <v>912</v>
      </c>
      <c r="B920" s="79" t="s">
        <v>789</v>
      </c>
      <c r="C920" s="75" t="s">
        <v>3170</v>
      </c>
      <c r="D920" s="79" t="s">
        <v>1507</v>
      </c>
      <c r="E920" s="79" t="s">
        <v>3169</v>
      </c>
      <c r="F920" s="48"/>
      <c r="G920" s="56"/>
      <c r="H920" s="56"/>
    </row>
    <row r="921" spans="1:8" x14ac:dyDescent="0.3">
      <c r="A921" s="45">
        <v>913</v>
      </c>
      <c r="B921" s="79" t="s">
        <v>790</v>
      </c>
      <c r="C921" s="75" t="s">
        <v>3170</v>
      </c>
      <c r="D921" s="79" t="s">
        <v>1507</v>
      </c>
      <c r="E921" s="79" t="s">
        <v>3169</v>
      </c>
      <c r="F921" s="48"/>
      <c r="G921" s="56"/>
      <c r="H921" s="56"/>
    </row>
    <row r="922" spans="1:8" x14ac:dyDescent="0.3">
      <c r="A922" s="45">
        <v>914</v>
      </c>
      <c r="B922" s="79" t="s">
        <v>791</v>
      </c>
      <c r="C922" s="75" t="s">
        <v>3170</v>
      </c>
      <c r="D922" s="79" t="s">
        <v>1507</v>
      </c>
      <c r="E922" s="79" t="s">
        <v>3169</v>
      </c>
      <c r="F922" s="48"/>
      <c r="G922" s="56"/>
      <c r="H922" s="56"/>
    </row>
    <row r="923" spans="1:8" x14ac:dyDescent="0.3">
      <c r="A923" s="45">
        <v>915</v>
      </c>
      <c r="B923" s="79" t="s">
        <v>792</v>
      </c>
      <c r="C923" s="75" t="s">
        <v>3170</v>
      </c>
      <c r="D923" s="79" t="s">
        <v>1507</v>
      </c>
      <c r="E923" s="79" t="s">
        <v>3169</v>
      </c>
      <c r="F923" s="48"/>
      <c r="G923" s="56"/>
      <c r="H923" s="56"/>
    </row>
    <row r="924" spans="1:8" x14ac:dyDescent="0.3">
      <c r="A924" s="45">
        <v>916</v>
      </c>
      <c r="B924" s="79" t="s">
        <v>793</v>
      </c>
      <c r="C924" s="75" t="s">
        <v>3170</v>
      </c>
      <c r="D924" s="79" t="s">
        <v>1507</v>
      </c>
      <c r="E924" s="79" t="s">
        <v>3169</v>
      </c>
      <c r="F924" s="48"/>
      <c r="G924" s="56"/>
      <c r="H924" s="56"/>
    </row>
    <row r="925" spans="1:8" x14ac:dyDescent="0.3">
      <c r="A925" s="45">
        <v>917</v>
      </c>
      <c r="B925" s="79" t="s">
        <v>794</v>
      </c>
      <c r="C925" s="75" t="s">
        <v>3170</v>
      </c>
      <c r="D925" s="79" t="s">
        <v>1507</v>
      </c>
      <c r="E925" s="79" t="s">
        <v>3169</v>
      </c>
      <c r="F925" s="48"/>
      <c r="G925" s="56"/>
      <c r="H925" s="56"/>
    </row>
    <row r="926" spans="1:8" x14ac:dyDescent="0.3">
      <c r="A926" s="45">
        <v>918</v>
      </c>
      <c r="B926" s="79" t="s">
        <v>795</v>
      </c>
      <c r="C926" s="75" t="s">
        <v>3170</v>
      </c>
      <c r="D926" s="79" t="s">
        <v>1507</v>
      </c>
      <c r="E926" s="79" t="s">
        <v>3169</v>
      </c>
      <c r="F926" s="48"/>
      <c r="G926" s="56"/>
      <c r="H926" s="56"/>
    </row>
    <row r="927" spans="1:8" x14ac:dyDescent="0.3">
      <c r="A927" s="45">
        <v>919</v>
      </c>
      <c r="B927" s="79" t="s">
        <v>796</v>
      </c>
      <c r="C927" s="75" t="s">
        <v>3170</v>
      </c>
      <c r="D927" s="79" t="s">
        <v>1507</v>
      </c>
      <c r="E927" s="79" t="s">
        <v>3169</v>
      </c>
      <c r="F927" s="48"/>
      <c r="G927" s="56"/>
      <c r="H927" s="56"/>
    </row>
    <row r="928" spans="1:8" x14ac:dyDescent="0.3">
      <c r="A928" s="45">
        <v>920</v>
      </c>
      <c r="B928" s="79" t="s">
        <v>798</v>
      </c>
      <c r="C928" s="75" t="s">
        <v>3170</v>
      </c>
      <c r="D928" s="79" t="s">
        <v>1507</v>
      </c>
      <c r="E928" s="79" t="s">
        <v>3169</v>
      </c>
      <c r="F928" s="48"/>
      <c r="G928" s="56"/>
      <c r="H928" s="56"/>
    </row>
    <row r="929" spans="1:8" x14ac:dyDescent="0.3">
      <c r="A929" s="45">
        <v>921</v>
      </c>
      <c r="B929" s="79" t="s">
        <v>799</v>
      </c>
      <c r="C929" s="75" t="s">
        <v>3170</v>
      </c>
      <c r="D929" s="79" t="s">
        <v>1507</v>
      </c>
      <c r="E929" s="79" t="s">
        <v>3169</v>
      </c>
      <c r="F929" s="48"/>
      <c r="G929" s="56"/>
      <c r="H929" s="56"/>
    </row>
    <row r="930" spans="1:8" ht="15.6" customHeight="1" x14ac:dyDescent="0.3">
      <c r="A930" s="45">
        <v>922</v>
      </c>
      <c r="B930" s="79" t="s">
        <v>800</v>
      </c>
      <c r="C930" s="75" t="s">
        <v>3170</v>
      </c>
      <c r="D930" s="79" t="s">
        <v>1507</v>
      </c>
      <c r="E930" s="79" t="s">
        <v>3169</v>
      </c>
      <c r="F930" s="48"/>
      <c r="G930" s="56"/>
      <c r="H930" s="56"/>
    </row>
    <row r="931" spans="1:8" x14ac:dyDescent="0.3">
      <c r="A931" s="45">
        <v>923</v>
      </c>
      <c r="B931" s="79" t="s">
        <v>801</v>
      </c>
      <c r="C931" s="75" t="s">
        <v>3170</v>
      </c>
      <c r="D931" s="79" t="s">
        <v>1507</v>
      </c>
      <c r="E931" s="79" t="s">
        <v>3169</v>
      </c>
      <c r="F931" s="48"/>
      <c r="G931" s="56"/>
      <c r="H931" s="56"/>
    </row>
    <row r="932" spans="1:8" x14ac:dyDescent="0.3">
      <c r="A932" s="45">
        <v>924</v>
      </c>
      <c r="B932" s="79" t="s">
        <v>802</v>
      </c>
      <c r="C932" s="75" t="s">
        <v>3170</v>
      </c>
      <c r="D932" s="79" t="s">
        <v>1507</v>
      </c>
      <c r="E932" s="79" t="s">
        <v>3169</v>
      </c>
      <c r="F932" s="48"/>
      <c r="G932" s="56"/>
      <c r="H932" s="56"/>
    </row>
    <row r="933" spans="1:8" x14ac:dyDescent="0.3">
      <c r="A933" s="45">
        <v>925</v>
      </c>
      <c r="B933" s="79" t="s">
        <v>803</v>
      </c>
      <c r="C933" s="75" t="s">
        <v>3170</v>
      </c>
      <c r="D933" s="79" t="s">
        <v>1507</v>
      </c>
      <c r="E933" s="79" t="s">
        <v>3169</v>
      </c>
      <c r="F933" s="48"/>
      <c r="G933" s="56"/>
      <c r="H933" s="56"/>
    </row>
    <row r="934" spans="1:8" x14ac:dyDescent="0.3">
      <c r="A934" s="45">
        <v>926</v>
      </c>
      <c r="B934" s="79" t="s">
        <v>804</v>
      </c>
      <c r="C934" s="75" t="s">
        <v>3170</v>
      </c>
      <c r="D934" s="79" t="s">
        <v>1507</v>
      </c>
      <c r="E934" s="79" t="s">
        <v>3169</v>
      </c>
      <c r="F934" s="48"/>
      <c r="G934" s="56"/>
      <c r="H934" s="56"/>
    </row>
    <row r="935" spans="1:8" x14ac:dyDescent="0.3">
      <c r="A935" s="45">
        <v>927</v>
      </c>
      <c r="B935" s="79" t="s">
        <v>806</v>
      </c>
      <c r="C935" s="75" t="s">
        <v>3170</v>
      </c>
      <c r="D935" s="79" t="s">
        <v>1507</v>
      </c>
      <c r="E935" s="79" t="s">
        <v>3169</v>
      </c>
      <c r="F935" s="48"/>
      <c r="G935" s="56"/>
      <c r="H935" s="56"/>
    </row>
    <row r="936" spans="1:8" x14ac:dyDescent="0.3">
      <c r="A936" s="45">
        <v>928</v>
      </c>
      <c r="B936" s="79" t="s">
        <v>805</v>
      </c>
      <c r="C936" s="75" t="s">
        <v>3170</v>
      </c>
      <c r="D936" s="79" t="s">
        <v>1507</v>
      </c>
      <c r="E936" s="79" t="s">
        <v>3169</v>
      </c>
      <c r="F936" s="48"/>
      <c r="G936" s="56"/>
      <c r="H936" s="56"/>
    </row>
    <row r="937" spans="1:8" x14ac:dyDescent="0.3">
      <c r="A937" s="45">
        <v>929</v>
      </c>
      <c r="B937" s="79" t="s">
        <v>807</v>
      </c>
      <c r="C937" s="75" t="s">
        <v>3170</v>
      </c>
      <c r="D937" s="79" t="s">
        <v>1507</v>
      </c>
      <c r="E937" s="79" t="s">
        <v>3169</v>
      </c>
      <c r="F937" s="48"/>
      <c r="G937" s="56"/>
      <c r="H937" s="56"/>
    </row>
    <row r="938" spans="1:8" x14ac:dyDescent="0.3">
      <c r="A938" s="45">
        <v>930</v>
      </c>
      <c r="B938" s="79" t="s">
        <v>808</v>
      </c>
      <c r="C938" s="75" t="s">
        <v>3170</v>
      </c>
      <c r="D938" s="79" t="s">
        <v>1507</v>
      </c>
      <c r="E938" s="79" t="s">
        <v>3169</v>
      </c>
      <c r="F938" s="48"/>
      <c r="G938" s="56"/>
      <c r="H938" s="56"/>
    </row>
    <row r="939" spans="1:8" x14ac:dyDescent="0.3">
      <c r="A939" s="45">
        <v>931</v>
      </c>
      <c r="B939" s="79" t="s">
        <v>809</v>
      </c>
      <c r="C939" s="75" t="s">
        <v>3170</v>
      </c>
      <c r="D939" s="79" t="s">
        <v>1507</v>
      </c>
      <c r="E939" s="79" t="s">
        <v>3169</v>
      </c>
      <c r="F939" s="48"/>
      <c r="G939" s="56"/>
      <c r="H939" s="56"/>
    </row>
    <row r="940" spans="1:8" x14ac:dyDescent="0.3">
      <c r="A940" s="45">
        <v>932</v>
      </c>
      <c r="B940" s="79" t="s">
        <v>810</v>
      </c>
      <c r="C940" s="75" t="s">
        <v>3170</v>
      </c>
      <c r="D940" s="79" t="s">
        <v>1507</v>
      </c>
      <c r="E940" s="79" t="s">
        <v>3169</v>
      </c>
      <c r="F940" s="48"/>
      <c r="G940" s="56"/>
      <c r="H940" s="56"/>
    </row>
    <row r="941" spans="1:8" x14ac:dyDescent="0.3">
      <c r="A941" s="45">
        <v>933</v>
      </c>
      <c r="B941" s="79" t="s">
        <v>811</v>
      </c>
      <c r="C941" s="75" t="s">
        <v>3170</v>
      </c>
      <c r="D941" s="79" t="s">
        <v>1507</v>
      </c>
      <c r="E941" s="79" t="s">
        <v>3169</v>
      </c>
      <c r="F941" s="48"/>
      <c r="G941" s="56"/>
      <c r="H941" s="56"/>
    </row>
    <row r="942" spans="1:8" x14ac:dyDescent="0.3">
      <c r="A942" s="45">
        <v>934</v>
      </c>
      <c r="B942" s="79" t="s">
        <v>812</v>
      </c>
      <c r="C942" s="75" t="s">
        <v>3170</v>
      </c>
      <c r="D942" s="79" t="s">
        <v>1507</v>
      </c>
      <c r="E942" s="79" t="s">
        <v>3169</v>
      </c>
      <c r="F942" s="48"/>
      <c r="G942" s="56"/>
      <c r="H942" s="56"/>
    </row>
    <row r="943" spans="1:8" x14ac:dyDescent="0.3">
      <c r="A943" s="45">
        <v>935</v>
      </c>
      <c r="B943" s="79" t="s">
        <v>813</v>
      </c>
      <c r="C943" s="75" t="s">
        <v>3170</v>
      </c>
      <c r="D943" s="79" t="s">
        <v>1507</v>
      </c>
      <c r="E943" s="79" t="s">
        <v>3169</v>
      </c>
      <c r="F943" s="48"/>
      <c r="G943" s="56"/>
      <c r="H943" s="56"/>
    </row>
    <row r="944" spans="1:8" x14ac:dyDescent="0.3">
      <c r="A944" s="45">
        <v>936</v>
      </c>
      <c r="B944" s="79" t="s">
        <v>814</v>
      </c>
      <c r="C944" s="75" t="s">
        <v>3170</v>
      </c>
      <c r="D944" s="79" t="s">
        <v>1507</v>
      </c>
      <c r="E944" s="79" t="s">
        <v>3169</v>
      </c>
      <c r="F944" s="48"/>
      <c r="G944" s="56"/>
      <c r="H944" s="56"/>
    </row>
    <row r="945" spans="1:8" x14ac:dyDescent="0.3">
      <c r="A945" s="45">
        <v>937</v>
      </c>
      <c r="B945" s="79" t="s">
        <v>815</v>
      </c>
      <c r="C945" s="75" t="s">
        <v>3170</v>
      </c>
      <c r="D945" s="79" t="s">
        <v>1507</v>
      </c>
      <c r="E945" s="79" t="s">
        <v>3169</v>
      </c>
      <c r="F945" s="48"/>
      <c r="G945" s="56"/>
      <c r="H945" s="56"/>
    </row>
    <row r="946" spans="1:8" x14ac:dyDescent="0.3">
      <c r="A946" s="45">
        <v>938</v>
      </c>
      <c r="B946" s="79" t="s">
        <v>816</v>
      </c>
      <c r="C946" s="75" t="s">
        <v>3170</v>
      </c>
      <c r="D946" s="79" t="s">
        <v>1507</v>
      </c>
      <c r="E946" s="79" t="s">
        <v>3169</v>
      </c>
      <c r="F946" s="48"/>
      <c r="G946" s="56"/>
      <c r="H946" s="56"/>
    </row>
    <row r="947" spans="1:8" x14ac:dyDescent="0.3">
      <c r="A947" s="45">
        <v>939</v>
      </c>
      <c r="B947" s="79" t="s">
        <v>817</v>
      </c>
      <c r="C947" s="75" t="s">
        <v>3170</v>
      </c>
      <c r="D947" s="79" t="s">
        <v>1507</v>
      </c>
      <c r="E947" s="79" t="s">
        <v>3169</v>
      </c>
      <c r="F947" s="48"/>
      <c r="G947" s="56"/>
      <c r="H947" s="56"/>
    </row>
    <row r="948" spans="1:8" x14ac:dyDescent="0.3">
      <c r="A948" s="45">
        <v>940</v>
      </c>
      <c r="B948" s="79" t="s">
        <v>818</v>
      </c>
      <c r="C948" s="75" t="s">
        <v>3170</v>
      </c>
      <c r="D948" s="79" t="s">
        <v>1507</v>
      </c>
      <c r="E948" s="79" t="s">
        <v>3169</v>
      </c>
      <c r="F948" s="48"/>
      <c r="G948" s="56"/>
      <c r="H948" s="56"/>
    </row>
    <row r="949" spans="1:8" x14ac:dyDescent="0.3">
      <c r="A949" s="45">
        <v>941</v>
      </c>
      <c r="B949" s="79" t="s">
        <v>819</v>
      </c>
      <c r="C949" s="75" t="s">
        <v>3170</v>
      </c>
      <c r="D949" s="79" t="s">
        <v>1507</v>
      </c>
      <c r="E949" s="79" t="s">
        <v>3169</v>
      </c>
      <c r="F949" s="48"/>
      <c r="G949" s="56"/>
      <c r="H949" s="56"/>
    </row>
    <row r="950" spans="1:8" x14ac:dyDescent="0.3">
      <c r="A950" s="45">
        <v>942</v>
      </c>
      <c r="B950" s="79" t="s">
        <v>820</v>
      </c>
      <c r="C950" s="75" t="s">
        <v>3170</v>
      </c>
      <c r="D950" s="79" t="s">
        <v>1507</v>
      </c>
      <c r="E950" s="79" t="s">
        <v>3169</v>
      </c>
      <c r="F950" s="48"/>
      <c r="G950" s="56"/>
      <c r="H950" s="56"/>
    </row>
    <row r="951" spans="1:8" x14ac:dyDescent="0.3">
      <c r="A951" s="45">
        <v>943</v>
      </c>
      <c r="B951" s="79" t="s">
        <v>821</v>
      </c>
      <c r="C951" s="75" t="s">
        <v>3170</v>
      </c>
      <c r="D951" s="79" t="s">
        <v>1507</v>
      </c>
      <c r="E951" s="79" t="s">
        <v>3169</v>
      </c>
      <c r="F951" s="48"/>
      <c r="G951" s="56"/>
      <c r="H951" s="56"/>
    </row>
    <row r="952" spans="1:8" x14ac:dyDescent="0.3">
      <c r="A952" s="45">
        <v>944</v>
      </c>
      <c r="B952" s="79" t="s">
        <v>822</v>
      </c>
      <c r="C952" s="75" t="s">
        <v>3170</v>
      </c>
      <c r="D952" s="79" t="s">
        <v>1507</v>
      </c>
      <c r="E952" s="79" t="s">
        <v>3169</v>
      </c>
      <c r="F952" s="48"/>
      <c r="G952" s="56"/>
      <c r="H952" s="56"/>
    </row>
    <row r="953" spans="1:8" x14ac:dyDescent="0.3">
      <c r="A953" s="45">
        <v>945</v>
      </c>
      <c r="B953" s="79" t="s">
        <v>823</v>
      </c>
      <c r="C953" s="75" t="s">
        <v>3170</v>
      </c>
      <c r="D953" s="79" t="s">
        <v>1507</v>
      </c>
      <c r="E953" s="79" t="s">
        <v>3169</v>
      </c>
      <c r="F953" s="48"/>
      <c r="G953" s="56"/>
      <c r="H953" s="56"/>
    </row>
    <row r="954" spans="1:8" x14ac:dyDescent="0.3">
      <c r="A954" s="45">
        <v>946</v>
      </c>
      <c r="B954" s="79" t="s">
        <v>824</v>
      </c>
      <c r="C954" s="75" t="s">
        <v>3170</v>
      </c>
      <c r="D954" s="79" t="s">
        <v>1507</v>
      </c>
      <c r="E954" s="79" t="s">
        <v>3169</v>
      </c>
      <c r="F954" s="48"/>
      <c r="G954" s="56"/>
      <c r="H954" s="56"/>
    </row>
    <row r="955" spans="1:8" x14ac:dyDescent="0.3">
      <c r="A955" s="45">
        <v>947</v>
      </c>
      <c r="B955" s="79" t="s">
        <v>825</v>
      </c>
      <c r="C955" s="75" t="s">
        <v>3170</v>
      </c>
      <c r="D955" s="79" t="s">
        <v>1507</v>
      </c>
      <c r="E955" s="79" t="s">
        <v>3169</v>
      </c>
      <c r="F955" s="48"/>
      <c r="G955" s="56"/>
      <c r="H955" s="56"/>
    </row>
    <row r="956" spans="1:8" x14ac:dyDescent="0.3">
      <c r="A956" s="45">
        <v>948</v>
      </c>
      <c r="B956" s="79" t="s">
        <v>826</v>
      </c>
      <c r="C956" s="75" t="s">
        <v>3170</v>
      </c>
      <c r="D956" s="79" t="s">
        <v>1507</v>
      </c>
      <c r="E956" s="79" t="s">
        <v>3169</v>
      </c>
      <c r="F956" s="48"/>
      <c r="G956" s="56"/>
      <c r="H956" s="56"/>
    </row>
    <row r="957" spans="1:8" x14ac:dyDescent="0.3">
      <c r="A957" s="45">
        <v>949</v>
      </c>
      <c r="B957" s="79" t="s">
        <v>827</v>
      </c>
      <c r="C957" s="75" t="s">
        <v>3170</v>
      </c>
      <c r="D957" s="79" t="s">
        <v>1507</v>
      </c>
      <c r="E957" s="79" t="s">
        <v>3169</v>
      </c>
      <c r="F957" s="48"/>
      <c r="G957" s="56"/>
      <c r="H957" s="56"/>
    </row>
    <row r="958" spans="1:8" x14ac:dyDescent="0.3">
      <c r="A958" s="45">
        <v>950</v>
      </c>
      <c r="B958" s="79" t="s">
        <v>828</v>
      </c>
      <c r="C958" s="75" t="s">
        <v>3170</v>
      </c>
      <c r="D958" s="79" t="s">
        <v>1507</v>
      </c>
      <c r="E958" s="79" t="s">
        <v>3169</v>
      </c>
      <c r="F958" s="48"/>
      <c r="G958" s="56"/>
      <c r="H958" s="56"/>
    </row>
    <row r="959" spans="1:8" x14ac:dyDescent="0.3">
      <c r="A959" s="45">
        <v>951</v>
      </c>
      <c r="B959" s="79" t="s">
        <v>829</v>
      </c>
      <c r="C959" s="75" t="s">
        <v>3170</v>
      </c>
      <c r="D959" s="79" t="s">
        <v>1507</v>
      </c>
      <c r="E959" s="79" t="s">
        <v>3169</v>
      </c>
      <c r="F959" s="48"/>
      <c r="G959" s="56"/>
      <c r="H959" s="56"/>
    </row>
    <row r="960" spans="1:8" x14ac:dyDescent="0.3">
      <c r="A960" s="45">
        <v>952</v>
      </c>
      <c r="B960" s="79" t="s">
        <v>830</v>
      </c>
      <c r="C960" s="75" t="s">
        <v>3170</v>
      </c>
      <c r="D960" s="79" t="s">
        <v>1507</v>
      </c>
      <c r="E960" s="79" t="s">
        <v>3169</v>
      </c>
      <c r="F960" s="48"/>
      <c r="G960" s="56"/>
      <c r="H960" s="56"/>
    </row>
    <row r="961" spans="1:8" x14ac:dyDescent="0.3">
      <c r="A961" s="45">
        <v>953</v>
      </c>
      <c r="B961" s="79" t="s">
        <v>831</v>
      </c>
      <c r="C961" s="75" t="s">
        <v>3170</v>
      </c>
      <c r="D961" s="79" t="s">
        <v>1507</v>
      </c>
      <c r="E961" s="79" t="s">
        <v>3169</v>
      </c>
      <c r="F961" s="48"/>
      <c r="G961" s="56"/>
      <c r="H961" s="56"/>
    </row>
    <row r="962" spans="1:8" x14ac:dyDescent="0.3">
      <c r="A962" s="45">
        <v>954</v>
      </c>
      <c r="B962" s="79" t="s">
        <v>832</v>
      </c>
      <c r="C962" s="75" t="s">
        <v>3170</v>
      </c>
      <c r="D962" s="79" t="s">
        <v>1507</v>
      </c>
      <c r="E962" s="79" t="s">
        <v>3169</v>
      </c>
      <c r="F962" s="48"/>
      <c r="G962" s="56"/>
      <c r="H962" s="56"/>
    </row>
    <row r="963" spans="1:8" x14ac:dyDescent="0.3">
      <c r="A963" s="45">
        <v>955</v>
      </c>
      <c r="B963" s="79" t="s">
        <v>833</v>
      </c>
      <c r="C963" s="75" t="s">
        <v>3170</v>
      </c>
      <c r="D963" s="79" t="s">
        <v>1507</v>
      </c>
      <c r="E963" s="79" t="s">
        <v>3169</v>
      </c>
      <c r="F963" s="48"/>
      <c r="G963" s="56"/>
      <c r="H963" s="56"/>
    </row>
    <row r="964" spans="1:8" x14ac:dyDescent="0.3">
      <c r="A964" s="45">
        <v>956</v>
      </c>
      <c r="B964" s="79" t="s">
        <v>834</v>
      </c>
      <c r="C964" s="75" t="s">
        <v>3170</v>
      </c>
      <c r="D964" s="79" t="s">
        <v>1507</v>
      </c>
      <c r="E964" s="79" t="s">
        <v>3169</v>
      </c>
      <c r="F964" s="48"/>
      <c r="G964" s="56"/>
      <c r="H964" s="56"/>
    </row>
    <row r="965" spans="1:8" x14ac:dyDescent="0.3">
      <c r="A965" s="45">
        <v>957</v>
      </c>
      <c r="B965" s="79" t="s">
        <v>835</v>
      </c>
      <c r="C965" s="75" t="s">
        <v>3170</v>
      </c>
      <c r="D965" s="79" t="s">
        <v>1507</v>
      </c>
      <c r="E965" s="79" t="s">
        <v>3169</v>
      </c>
      <c r="F965" s="48"/>
      <c r="G965" s="56"/>
      <c r="H965" s="56"/>
    </row>
    <row r="966" spans="1:8" x14ac:dyDescent="0.3">
      <c r="A966" s="45">
        <v>958</v>
      </c>
      <c r="B966" s="79" t="s">
        <v>836</v>
      </c>
      <c r="C966" s="75" t="s">
        <v>3170</v>
      </c>
      <c r="D966" s="79" t="s">
        <v>1507</v>
      </c>
      <c r="E966" s="79" t="s">
        <v>3169</v>
      </c>
      <c r="F966" s="48"/>
      <c r="G966" s="56"/>
      <c r="H966" s="56"/>
    </row>
    <row r="967" spans="1:8" x14ac:dyDescent="0.3">
      <c r="A967" s="45">
        <v>959</v>
      </c>
      <c r="B967" s="79" t="s">
        <v>838</v>
      </c>
      <c r="C967" s="75" t="s">
        <v>3170</v>
      </c>
      <c r="D967" s="79" t="s">
        <v>1507</v>
      </c>
      <c r="E967" s="79" t="s">
        <v>3169</v>
      </c>
      <c r="F967" s="48"/>
      <c r="G967" s="56"/>
      <c r="H967" s="56"/>
    </row>
    <row r="968" spans="1:8" x14ac:dyDescent="0.3">
      <c r="A968" s="45">
        <v>960</v>
      </c>
      <c r="B968" s="79" t="s">
        <v>839</v>
      </c>
      <c r="C968" s="75" t="s">
        <v>3170</v>
      </c>
      <c r="D968" s="79" t="s">
        <v>1507</v>
      </c>
      <c r="E968" s="79" t="s">
        <v>3169</v>
      </c>
      <c r="F968" s="48"/>
      <c r="G968" s="56"/>
      <c r="H968" s="56"/>
    </row>
    <row r="969" spans="1:8" x14ac:dyDescent="0.3">
      <c r="A969" s="45">
        <v>961</v>
      </c>
      <c r="B969" s="79" t="s">
        <v>840</v>
      </c>
      <c r="C969" s="75" t="s">
        <v>3170</v>
      </c>
      <c r="D969" s="79" t="s">
        <v>1507</v>
      </c>
      <c r="E969" s="79" t="s">
        <v>3169</v>
      </c>
      <c r="F969" s="48"/>
      <c r="G969" s="56"/>
      <c r="H969" s="56"/>
    </row>
    <row r="970" spans="1:8" x14ac:dyDescent="0.3">
      <c r="A970" s="45">
        <v>962</v>
      </c>
      <c r="B970" s="79" t="s">
        <v>842</v>
      </c>
      <c r="C970" s="75" t="s">
        <v>3170</v>
      </c>
      <c r="D970" s="79" t="s">
        <v>1507</v>
      </c>
      <c r="E970" s="79" t="s">
        <v>3169</v>
      </c>
      <c r="F970" s="48"/>
      <c r="G970" s="56"/>
      <c r="H970" s="56"/>
    </row>
    <row r="971" spans="1:8" x14ac:dyDescent="0.3">
      <c r="A971" s="45">
        <v>963</v>
      </c>
      <c r="B971" s="79" t="s">
        <v>841</v>
      </c>
      <c r="C971" s="75" t="s">
        <v>3170</v>
      </c>
      <c r="D971" s="79" t="s">
        <v>1507</v>
      </c>
      <c r="E971" s="79" t="s">
        <v>3169</v>
      </c>
      <c r="F971" s="48"/>
      <c r="G971" s="56"/>
      <c r="H971" s="56"/>
    </row>
    <row r="972" spans="1:8" x14ac:dyDescent="0.3">
      <c r="A972" s="45">
        <v>964</v>
      </c>
      <c r="B972" s="79" t="s">
        <v>843</v>
      </c>
      <c r="C972" s="75" t="s">
        <v>3170</v>
      </c>
      <c r="D972" s="79" t="s">
        <v>1507</v>
      </c>
      <c r="E972" s="79" t="s">
        <v>3169</v>
      </c>
      <c r="F972" s="48"/>
      <c r="G972" s="56"/>
      <c r="H972" s="56"/>
    </row>
    <row r="973" spans="1:8" x14ac:dyDescent="0.3">
      <c r="A973" s="45">
        <v>965</v>
      </c>
      <c r="B973" s="79" t="s">
        <v>844</v>
      </c>
      <c r="C973" s="75" t="s">
        <v>3170</v>
      </c>
      <c r="D973" s="79" t="s">
        <v>1507</v>
      </c>
      <c r="E973" s="79" t="s">
        <v>3169</v>
      </c>
      <c r="F973" s="48"/>
      <c r="G973" s="56"/>
      <c r="H973" s="56"/>
    </row>
    <row r="974" spans="1:8" x14ac:dyDescent="0.3">
      <c r="A974" s="45">
        <v>966</v>
      </c>
      <c r="B974" s="79" t="s">
        <v>846</v>
      </c>
      <c r="C974" s="75" t="s">
        <v>3170</v>
      </c>
      <c r="D974" s="79" t="s">
        <v>1507</v>
      </c>
      <c r="E974" s="79" t="s">
        <v>3169</v>
      </c>
      <c r="F974" s="48"/>
      <c r="G974" s="56"/>
      <c r="H974" s="56"/>
    </row>
    <row r="975" spans="1:8" x14ac:dyDescent="0.3">
      <c r="A975" s="45">
        <v>967</v>
      </c>
      <c r="B975" s="79" t="s">
        <v>845</v>
      </c>
      <c r="C975" s="75" t="s">
        <v>3170</v>
      </c>
      <c r="D975" s="79" t="s">
        <v>1507</v>
      </c>
      <c r="E975" s="79" t="s">
        <v>3169</v>
      </c>
      <c r="F975" s="48"/>
      <c r="G975" s="56"/>
      <c r="H975" s="56"/>
    </row>
    <row r="976" spans="1:8" x14ac:dyDescent="0.3">
      <c r="A976" s="45">
        <v>968</v>
      </c>
      <c r="B976" s="79" t="s">
        <v>847</v>
      </c>
      <c r="C976" s="75" t="s">
        <v>3170</v>
      </c>
      <c r="D976" s="79" t="s">
        <v>1507</v>
      </c>
      <c r="E976" s="79" t="s">
        <v>3169</v>
      </c>
      <c r="F976" s="48"/>
      <c r="G976" s="56"/>
      <c r="H976" s="56"/>
    </row>
    <row r="977" spans="1:8" x14ac:dyDescent="0.3">
      <c r="A977" s="45">
        <v>969</v>
      </c>
      <c r="B977" s="79" t="s">
        <v>848</v>
      </c>
      <c r="C977" s="75" t="s">
        <v>3170</v>
      </c>
      <c r="D977" s="79" t="s">
        <v>1507</v>
      </c>
      <c r="E977" s="79" t="s">
        <v>3169</v>
      </c>
      <c r="F977" s="48"/>
      <c r="G977" s="56"/>
      <c r="H977" s="56"/>
    </row>
    <row r="978" spans="1:8" x14ac:dyDescent="0.3">
      <c r="A978" s="45">
        <v>970</v>
      </c>
      <c r="B978" s="79" t="s">
        <v>849</v>
      </c>
      <c r="C978" s="75" t="s">
        <v>3170</v>
      </c>
      <c r="D978" s="79" t="s">
        <v>1507</v>
      </c>
      <c r="E978" s="79" t="s">
        <v>3169</v>
      </c>
      <c r="F978" s="48"/>
      <c r="G978" s="56"/>
      <c r="H978" s="56"/>
    </row>
    <row r="979" spans="1:8" x14ac:dyDescent="0.3">
      <c r="A979" s="45">
        <v>971</v>
      </c>
      <c r="B979" s="79" t="s">
        <v>850</v>
      </c>
      <c r="C979" s="75" t="s">
        <v>3170</v>
      </c>
      <c r="D979" s="79" t="s">
        <v>1507</v>
      </c>
      <c r="E979" s="79" t="s">
        <v>3169</v>
      </c>
      <c r="F979" s="48"/>
      <c r="G979" s="56"/>
      <c r="H979" s="56"/>
    </row>
    <row r="980" spans="1:8" x14ac:dyDescent="0.3">
      <c r="A980" s="45">
        <v>972</v>
      </c>
      <c r="B980" s="79" t="s">
        <v>851</v>
      </c>
      <c r="C980" s="75" t="s">
        <v>3170</v>
      </c>
      <c r="D980" s="79" t="s">
        <v>1507</v>
      </c>
      <c r="E980" s="79" t="s">
        <v>3169</v>
      </c>
      <c r="F980" s="48"/>
      <c r="G980" s="56"/>
      <c r="H980" s="56"/>
    </row>
    <row r="981" spans="1:8" x14ac:dyDescent="0.3">
      <c r="A981" s="45">
        <v>973</v>
      </c>
      <c r="B981" s="79" t="s">
        <v>852</v>
      </c>
      <c r="C981" s="75" t="s">
        <v>3170</v>
      </c>
      <c r="D981" s="79" t="s">
        <v>1507</v>
      </c>
      <c r="E981" s="79" t="s">
        <v>3169</v>
      </c>
      <c r="F981" s="48"/>
      <c r="G981" s="56"/>
      <c r="H981" s="56"/>
    </row>
    <row r="982" spans="1:8" x14ac:dyDescent="0.3">
      <c r="A982" s="45">
        <v>974</v>
      </c>
      <c r="B982" s="79" t="s">
        <v>853</v>
      </c>
      <c r="C982" s="75" t="s">
        <v>3170</v>
      </c>
      <c r="D982" s="79" t="s">
        <v>1507</v>
      </c>
      <c r="E982" s="79" t="s">
        <v>3169</v>
      </c>
      <c r="F982" s="48"/>
      <c r="G982" s="56"/>
      <c r="H982" s="56"/>
    </row>
    <row r="983" spans="1:8" x14ac:dyDescent="0.3">
      <c r="A983" s="45">
        <v>975</v>
      </c>
      <c r="B983" s="79" t="s">
        <v>854</v>
      </c>
      <c r="C983" s="75" t="s">
        <v>3170</v>
      </c>
      <c r="D983" s="79" t="s">
        <v>1507</v>
      </c>
      <c r="E983" s="79" t="s">
        <v>3169</v>
      </c>
      <c r="F983" s="48"/>
      <c r="G983" s="56"/>
      <c r="H983" s="56"/>
    </row>
    <row r="984" spans="1:8" x14ac:dyDescent="0.3">
      <c r="A984" s="45">
        <v>976</v>
      </c>
      <c r="B984" s="79" t="s">
        <v>855</v>
      </c>
      <c r="C984" s="75" t="s">
        <v>3170</v>
      </c>
      <c r="D984" s="79" t="s">
        <v>1507</v>
      </c>
      <c r="E984" s="79" t="s">
        <v>3169</v>
      </c>
      <c r="F984" s="48"/>
      <c r="G984" s="56"/>
      <c r="H984" s="56"/>
    </row>
    <row r="985" spans="1:8" x14ac:dyDescent="0.3">
      <c r="A985" s="45">
        <v>977</v>
      </c>
      <c r="B985" s="79" t="s">
        <v>856</v>
      </c>
      <c r="C985" s="75" t="s">
        <v>3170</v>
      </c>
      <c r="D985" s="79" t="s">
        <v>1507</v>
      </c>
      <c r="E985" s="79" t="s">
        <v>3169</v>
      </c>
      <c r="F985" s="48"/>
      <c r="G985" s="56"/>
      <c r="H985" s="56"/>
    </row>
    <row r="986" spans="1:8" x14ac:dyDescent="0.3">
      <c r="A986" s="45">
        <v>978</v>
      </c>
      <c r="B986" s="79" t="s">
        <v>857</v>
      </c>
      <c r="C986" s="75" t="s">
        <v>3170</v>
      </c>
      <c r="D986" s="79" t="s">
        <v>1507</v>
      </c>
      <c r="E986" s="79" t="s">
        <v>3169</v>
      </c>
      <c r="F986" s="48"/>
      <c r="G986" s="56"/>
      <c r="H986" s="56"/>
    </row>
    <row r="987" spans="1:8" x14ac:dyDescent="0.3">
      <c r="A987" s="45">
        <v>979</v>
      </c>
      <c r="B987" s="79" t="s">
        <v>858</v>
      </c>
      <c r="C987" s="75" t="s">
        <v>3170</v>
      </c>
      <c r="D987" s="79" t="s">
        <v>1507</v>
      </c>
      <c r="E987" s="79" t="s">
        <v>3169</v>
      </c>
      <c r="F987" s="48"/>
      <c r="G987" s="56"/>
      <c r="H987" s="56"/>
    </row>
    <row r="988" spans="1:8" x14ac:dyDescent="0.3">
      <c r="A988" s="45">
        <v>980</v>
      </c>
      <c r="B988" s="79" t="s">
        <v>859</v>
      </c>
      <c r="C988" s="75" t="s">
        <v>3170</v>
      </c>
      <c r="D988" s="79" t="s">
        <v>1507</v>
      </c>
      <c r="E988" s="79" t="s">
        <v>3169</v>
      </c>
      <c r="F988" s="48"/>
      <c r="G988" s="56"/>
      <c r="H988" s="56"/>
    </row>
    <row r="989" spans="1:8" x14ac:dyDescent="0.3">
      <c r="A989" s="45">
        <v>981</v>
      </c>
      <c r="B989" s="79" t="s">
        <v>861</v>
      </c>
      <c r="C989" s="75" t="s">
        <v>3170</v>
      </c>
      <c r="D989" s="79" t="s">
        <v>1507</v>
      </c>
      <c r="E989" s="79" t="s">
        <v>3169</v>
      </c>
      <c r="F989" s="48"/>
      <c r="G989" s="56"/>
      <c r="H989" s="56"/>
    </row>
    <row r="990" spans="1:8" x14ac:dyDescent="0.3">
      <c r="A990" s="45">
        <v>982</v>
      </c>
      <c r="B990" s="79" t="s">
        <v>860</v>
      </c>
      <c r="C990" s="75" t="s">
        <v>3170</v>
      </c>
      <c r="D990" s="79" t="s">
        <v>1507</v>
      </c>
      <c r="E990" s="79" t="s">
        <v>3169</v>
      </c>
      <c r="F990" s="48"/>
      <c r="G990" s="56"/>
      <c r="H990" s="56"/>
    </row>
    <row r="991" spans="1:8" x14ac:dyDescent="0.3">
      <c r="A991" s="45">
        <v>983</v>
      </c>
      <c r="B991" s="79" t="s">
        <v>862</v>
      </c>
      <c r="C991" s="75" t="s">
        <v>3170</v>
      </c>
      <c r="D991" s="79" t="s">
        <v>1507</v>
      </c>
      <c r="E991" s="79" t="s">
        <v>3169</v>
      </c>
      <c r="F991" s="48"/>
      <c r="G991" s="56"/>
      <c r="H991" s="56"/>
    </row>
    <row r="992" spans="1:8" x14ac:dyDescent="0.3">
      <c r="A992" s="45">
        <v>984</v>
      </c>
      <c r="B992" s="79" t="s">
        <v>863</v>
      </c>
      <c r="C992" s="75" t="s">
        <v>3170</v>
      </c>
      <c r="D992" s="79" t="s">
        <v>1507</v>
      </c>
      <c r="E992" s="79" t="s">
        <v>3169</v>
      </c>
      <c r="F992" s="48"/>
      <c r="G992" s="56"/>
      <c r="H992" s="56"/>
    </row>
    <row r="993" spans="1:8" x14ac:dyDescent="0.3">
      <c r="A993" s="45">
        <v>985</v>
      </c>
      <c r="B993" s="79" t="s">
        <v>864</v>
      </c>
      <c r="C993" s="75" t="s">
        <v>3170</v>
      </c>
      <c r="D993" s="79" t="s">
        <v>1507</v>
      </c>
      <c r="E993" s="79" t="s">
        <v>3169</v>
      </c>
      <c r="F993" s="48"/>
      <c r="G993" s="56"/>
      <c r="H993" s="56"/>
    </row>
    <row r="994" spans="1:8" x14ac:dyDescent="0.3">
      <c r="A994" s="45">
        <v>986</v>
      </c>
      <c r="B994" s="79" t="s">
        <v>865</v>
      </c>
      <c r="C994" s="75" t="s">
        <v>3170</v>
      </c>
      <c r="D994" s="79" t="s">
        <v>1507</v>
      </c>
      <c r="E994" s="79" t="s">
        <v>3169</v>
      </c>
      <c r="F994" s="48"/>
      <c r="G994" s="56"/>
      <c r="H994" s="56"/>
    </row>
    <row r="995" spans="1:8" x14ac:dyDescent="0.3">
      <c r="A995" s="45">
        <v>987</v>
      </c>
      <c r="B995" s="79" t="s">
        <v>866</v>
      </c>
      <c r="C995" s="75" t="s">
        <v>3170</v>
      </c>
      <c r="D995" s="79" t="s">
        <v>1507</v>
      </c>
      <c r="E995" s="79" t="s">
        <v>3169</v>
      </c>
      <c r="F995" s="48"/>
      <c r="G995" s="56"/>
      <c r="H995" s="56"/>
    </row>
    <row r="996" spans="1:8" x14ac:dyDescent="0.3">
      <c r="A996" s="45">
        <v>988</v>
      </c>
      <c r="B996" s="79" t="s">
        <v>867</v>
      </c>
      <c r="C996" s="75" t="s">
        <v>3170</v>
      </c>
      <c r="D996" s="79" t="s">
        <v>1507</v>
      </c>
      <c r="E996" s="79" t="s">
        <v>3169</v>
      </c>
      <c r="F996" s="48"/>
      <c r="G996" s="56"/>
      <c r="H996" s="56"/>
    </row>
    <row r="997" spans="1:8" x14ac:dyDescent="0.3">
      <c r="A997" s="45">
        <v>989</v>
      </c>
      <c r="B997" s="79" t="s">
        <v>868</v>
      </c>
      <c r="C997" s="75" t="s">
        <v>3170</v>
      </c>
      <c r="D997" s="79" t="s">
        <v>1507</v>
      </c>
      <c r="E997" s="79" t="s">
        <v>3169</v>
      </c>
      <c r="F997" s="48"/>
      <c r="G997" s="56"/>
      <c r="H997" s="56"/>
    </row>
    <row r="998" spans="1:8" x14ac:dyDescent="0.3">
      <c r="A998" s="45">
        <v>990</v>
      </c>
      <c r="B998" s="79" t="s">
        <v>869</v>
      </c>
      <c r="C998" s="75" t="s">
        <v>3170</v>
      </c>
      <c r="D998" s="79" t="s">
        <v>1507</v>
      </c>
      <c r="E998" s="79" t="s">
        <v>3169</v>
      </c>
      <c r="F998" s="48"/>
      <c r="G998" s="56"/>
      <c r="H998" s="56"/>
    </row>
    <row r="999" spans="1:8" x14ac:dyDescent="0.3">
      <c r="A999" s="45">
        <v>991</v>
      </c>
      <c r="B999" s="79" t="s">
        <v>870</v>
      </c>
      <c r="C999" s="75" t="s">
        <v>3170</v>
      </c>
      <c r="D999" s="79" t="s">
        <v>1507</v>
      </c>
      <c r="E999" s="79" t="s">
        <v>3169</v>
      </c>
      <c r="F999" s="48"/>
      <c r="G999" s="56"/>
      <c r="H999" s="56"/>
    </row>
    <row r="1000" spans="1:8" x14ac:dyDescent="0.3">
      <c r="A1000" s="45">
        <v>992</v>
      </c>
      <c r="B1000" s="79" t="s">
        <v>871</v>
      </c>
      <c r="C1000" s="75" t="s">
        <v>3170</v>
      </c>
      <c r="D1000" s="79" t="s">
        <v>1507</v>
      </c>
      <c r="E1000" s="79" t="s">
        <v>3169</v>
      </c>
      <c r="F1000" s="48"/>
      <c r="G1000" s="56"/>
      <c r="H1000" s="56"/>
    </row>
    <row r="1001" spans="1:8" x14ac:dyDescent="0.3">
      <c r="A1001" s="45">
        <v>993</v>
      </c>
      <c r="B1001" s="79" t="s">
        <v>872</v>
      </c>
      <c r="C1001" s="75" t="s">
        <v>3170</v>
      </c>
      <c r="D1001" s="79" t="s">
        <v>1507</v>
      </c>
      <c r="E1001" s="79" t="s">
        <v>3169</v>
      </c>
      <c r="F1001" s="48"/>
      <c r="G1001" s="56"/>
      <c r="H1001" s="56"/>
    </row>
    <row r="1002" spans="1:8" x14ac:dyDescent="0.3">
      <c r="A1002" s="45">
        <v>994</v>
      </c>
      <c r="B1002" s="79" t="s">
        <v>873</v>
      </c>
      <c r="C1002" s="75" t="s">
        <v>3170</v>
      </c>
      <c r="D1002" s="79" t="s">
        <v>1507</v>
      </c>
      <c r="E1002" s="79" t="s">
        <v>3169</v>
      </c>
      <c r="F1002" s="48"/>
      <c r="G1002" s="56"/>
      <c r="H1002" s="56"/>
    </row>
    <row r="1003" spans="1:8" x14ac:dyDescent="0.3">
      <c r="A1003" s="45">
        <v>995</v>
      </c>
      <c r="B1003" s="79" t="s">
        <v>874</v>
      </c>
      <c r="C1003" s="75" t="s">
        <v>3170</v>
      </c>
      <c r="D1003" s="79" t="s">
        <v>1507</v>
      </c>
      <c r="E1003" s="79" t="s">
        <v>3169</v>
      </c>
      <c r="F1003" s="48"/>
      <c r="G1003" s="56"/>
      <c r="H1003" s="56"/>
    </row>
    <row r="1004" spans="1:8" x14ac:dyDescent="0.3">
      <c r="A1004" s="45">
        <v>996</v>
      </c>
      <c r="B1004" s="79" t="s">
        <v>875</v>
      </c>
      <c r="C1004" s="75" t="s">
        <v>3170</v>
      </c>
      <c r="D1004" s="79" t="s">
        <v>1507</v>
      </c>
      <c r="E1004" s="79" t="s">
        <v>3169</v>
      </c>
      <c r="F1004" s="48"/>
      <c r="G1004" s="56"/>
      <c r="H1004" s="56"/>
    </row>
    <row r="1005" spans="1:8" x14ac:dyDescent="0.3">
      <c r="A1005" s="45">
        <v>997</v>
      </c>
      <c r="B1005" s="79" t="s">
        <v>876</v>
      </c>
      <c r="C1005" s="75" t="s">
        <v>3170</v>
      </c>
      <c r="D1005" s="79" t="s">
        <v>1507</v>
      </c>
      <c r="E1005" s="79" t="s">
        <v>3169</v>
      </c>
      <c r="F1005" s="48"/>
      <c r="G1005" s="56"/>
      <c r="H1005" s="56"/>
    </row>
    <row r="1006" spans="1:8" x14ac:dyDescent="0.3">
      <c r="A1006" s="45">
        <v>998</v>
      </c>
      <c r="B1006" s="79" t="s">
        <v>877</v>
      </c>
      <c r="C1006" s="75" t="s">
        <v>3170</v>
      </c>
      <c r="D1006" s="79" t="s">
        <v>1507</v>
      </c>
      <c r="E1006" s="79" t="s">
        <v>3169</v>
      </c>
      <c r="F1006" s="48"/>
      <c r="G1006" s="56"/>
      <c r="H1006" s="56"/>
    </row>
    <row r="1007" spans="1:8" x14ac:dyDescent="0.3">
      <c r="A1007" s="45">
        <v>999</v>
      </c>
      <c r="B1007" s="79" t="s">
        <v>878</v>
      </c>
      <c r="C1007" s="75" t="s">
        <v>3170</v>
      </c>
      <c r="D1007" s="79" t="s">
        <v>1507</v>
      </c>
      <c r="E1007" s="79" t="s">
        <v>3169</v>
      </c>
      <c r="F1007" s="48"/>
      <c r="G1007" s="56"/>
      <c r="H1007" s="56"/>
    </row>
    <row r="1008" spans="1:8" x14ac:dyDescent="0.3">
      <c r="A1008" s="45">
        <v>1000</v>
      </c>
      <c r="B1008" s="79" t="s">
        <v>879</v>
      </c>
      <c r="C1008" s="75" t="s">
        <v>3170</v>
      </c>
      <c r="D1008" s="79" t="s">
        <v>1507</v>
      </c>
      <c r="E1008" s="79" t="s">
        <v>3169</v>
      </c>
      <c r="F1008" s="48"/>
      <c r="G1008" s="56"/>
      <c r="H1008" s="56"/>
    </row>
    <row r="1009" spans="1:27" x14ac:dyDescent="0.3">
      <c r="A1009" s="45">
        <v>1001</v>
      </c>
      <c r="B1009" s="79" t="s">
        <v>880</v>
      </c>
      <c r="C1009" s="75" t="s">
        <v>3170</v>
      </c>
      <c r="D1009" s="79" t="s">
        <v>1507</v>
      </c>
      <c r="E1009" s="79" t="s">
        <v>3169</v>
      </c>
      <c r="F1009" s="48"/>
      <c r="G1009" s="56"/>
      <c r="H1009" s="56"/>
    </row>
    <row r="1010" spans="1:27" x14ac:dyDescent="0.3">
      <c r="A1010" s="45">
        <v>1002</v>
      </c>
      <c r="B1010" s="79" t="s">
        <v>881</v>
      </c>
      <c r="C1010" s="75" t="s">
        <v>3170</v>
      </c>
      <c r="D1010" s="79" t="s">
        <v>1507</v>
      </c>
      <c r="E1010" s="79" t="s">
        <v>3169</v>
      </c>
      <c r="F1010" s="48"/>
      <c r="G1010" s="56"/>
      <c r="H1010" s="56"/>
    </row>
    <row r="1011" spans="1:27" x14ac:dyDescent="0.3">
      <c r="A1011" s="45">
        <v>1003</v>
      </c>
      <c r="B1011" s="79" t="s">
        <v>882</v>
      </c>
      <c r="C1011" s="75" t="s">
        <v>3170</v>
      </c>
      <c r="D1011" s="79" t="s">
        <v>1507</v>
      </c>
      <c r="E1011" s="79" t="s">
        <v>3169</v>
      </c>
      <c r="F1011" s="48"/>
      <c r="G1011" s="56"/>
      <c r="H1011" s="56"/>
    </row>
    <row r="1012" spans="1:27" x14ac:dyDescent="0.3">
      <c r="A1012" s="45">
        <v>1004</v>
      </c>
      <c r="B1012" s="79" t="s">
        <v>883</v>
      </c>
      <c r="C1012" s="75" t="s">
        <v>3170</v>
      </c>
      <c r="D1012" s="79" t="s">
        <v>1507</v>
      </c>
      <c r="E1012" s="79" t="s">
        <v>3169</v>
      </c>
      <c r="F1012" s="48"/>
      <c r="G1012" s="56"/>
      <c r="H1012" s="56"/>
    </row>
    <row r="1013" spans="1:27" x14ac:dyDescent="0.3">
      <c r="A1013" s="45">
        <v>1005</v>
      </c>
      <c r="B1013" s="79" t="s">
        <v>884</v>
      </c>
      <c r="C1013" s="75" t="s">
        <v>3170</v>
      </c>
      <c r="D1013" s="79" t="s">
        <v>1507</v>
      </c>
      <c r="E1013" s="79" t="s">
        <v>3169</v>
      </c>
      <c r="F1013" s="48"/>
      <c r="G1013" s="56"/>
      <c r="H1013" s="56"/>
    </row>
    <row r="1014" spans="1:27" x14ac:dyDescent="0.3">
      <c r="A1014" s="45">
        <v>1006</v>
      </c>
      <c r="B1014" s="79" t="s">
        <v>885</v>
      </c>
      <c r="C1014" s="75" t="s">
        <v>3170</v>
      </c>
      <c r="D1014" s="79" t="s">
        <v>1507</v>
      </c>
      <c r="E1014" s="79" t="s">
        <v>3169</v>
      </c>
      <c r="F1014" s="48"/>
      <c r="G1014" s="56"/>
      <c r="H1014" s="56"/>
    </row>
    <row r="1015" spans="1:27" x14ac:dyDescent="0.3">
      <c r="A1015" s="45">
        <v>1007</v>
      </c>
      <c r="B1015" s="79" t="s">
        <v>886</v>
      </c>
      <c r="C1015" s="75" t="s">
        <v>3170</v>
      </c>
      <c r="D1015" s="79" t="s">
        <v>1507</v>
      </c>
      <c r="E1015" s="79" t="s">
        <v>3169</v>
      </c>
      <c r="F1015" s="48"/>
      <c r="G1015" s="56"/>
      <c r="H1015" s="56"/>
    </row>
    <row r="1016" spans="1:27" x14ac:dyDescent="0.3">
      <c r="A1016" s="45">
        <v>1008</v>
      </c>
      <c r="B1016" s="79" t="s">
        <v>887</v>
      </c>
      <c r="C1016" s="75" t="s">
        <v>3170</v>
      </c>
      <c r="D1016" s="79" t="s">
        <v>1507</v>
      </c>
      <c r="E1016" s="79" t="s">
        <v>3169</v>
      </c>
      <c r="F1016" s="48"/>
      <c r="G1016" s="56"/>
      <c r="H1016" s="56"/>
      <c r="W1016" s="48" t="s">
        <v>1414</v>
      </c>
      <c r="X1016" s="48" t="s">
        <v>1415</v>
      </c>
      <c r="Y1016" s="48" t="s">
        <v>1416</v>
      </c>
      <c r="Z1016" s="48">
        <v>26</v>
      </c>
      <c r="AA1016" s="48" t="s">
        <v>1417</v>
      </c>
    </row>
    <row r="1017" spans="1:27" x14ac:dyDescent="0.3">
      <c r="A1017" s="45">
        <v>1009</v>
      </c>
      <c r="B1017" s="79" t="s">
        <v>889</v>
      </c>
      <c r="C1017" s="75" t="s">
        <v>3170</v>
      </c>
      <c r="D1017" s="79" t="s">
        <v>1507</v>
      </c>
      <c r="E1017" s="79" t="s">
        <v>3169</v>
      </c>
      <c r="F1017" s="48"/>
      <c r="G1017" s="56"/>
      <c r="H1017" s="56"/>
    </row>
    <row r="1018" spans="1:27" x14ac:dyDescent="0.3">
      <c r="A1018" s="45">
        <v>1010</v>
      </c>
      <c r="B1018" s="79" t="s">
        <v>890</v>
      </c>
      <c r="C1018" s="75" t="s">
        <v>3170</v>
      </c>
      <c r="D1018" s="79" t="s">
        <v>1507</v>
      </c>
      <c r="E1018" s="79" t="s">
        <v>3169</v>
      </c>
      <c r="F1018" s="48"/>
      <c r="G1018" s="56"/>
      <c r="H1018" s="56"/>
    </row>
    <row r="1019" spans="1:27" x14ac:dyDescent="0.3">
      <c r="A1019" s="45">
        <v>1011</v>
      </c>
      <c r="B1019" s="79" t="s">
        <v>891</v>
      </c>
      <c r="C1019" s="75" t="s">
        <v>3170</v>
      </c>
      <c r="D1019" s="79" t="s">
        <v>1507</v>
      </c>
      <c r="E1019" s="79" t="s">
        <v>3169</v>
      </c>
      <c r="F1019" s="48"/>
      <c r="G1019" s="56"/>
      <c r="H1019" s="56"/>
    </row>
    <row r="1020" spans="1:27" x14ac:dyDescent="0.3">
      <c r="A1020" s="45">
        <v>1012</v>
      </c>
      <c r="B1020" s="79" t="s">
        <v>892</v>
      </c>
      <c r="C1020" s="75" t="s">
        <v>3170</v>
      </c>
      <c r="D1020" s="79" t="s">
        <v>1507</v>
      </c>
      <c r="E1020" s="79" t="s">
        <v>3169</v>
      </c>
      <c r="F1020" s="48"/>
      <c r="G1020" s="56"/>
      <c r="H1020" s="56"/>
    </row>
    <row r="1021" spans="1:27" x14ac:dyDescent="0.3">
      <c r="A1021" s="45">
        <v>1013</v>
      </c>
      <c r="B1021" s="79" t="s">
        <v>893</v>
      </c>
      <c r="C1021" s="75" t="s">
        <v>3170</v>
      </c>
      <c r="D1021" s="79" t="s">
        <v>1507</v>
      </c>
      <c r="E1021" s="79" t="s">
        <v>3169</v>
      </c>
      <c r="F1021" s="48"/>
      <c r="G1021" s="56"/>
      <c r="H1021" s="56"/>
    </row>
    <row r="1022" spans="1:27" x14ac:dyDescent="0.3">
      <c r="A1022" s="45">
        <v>1014</v>
      </c>
      <c r="B1022" s="79" t="s">
        <v>894</v>
      </c>
      <c r="C1022" s="75" t="s">
        <v>3170</v>
      </c>
      <c r="D1022" s="79" t="s">
        <v>1507</v>
      </c>
      <c r="E1022" s="79" t="s">
        <v>3169</v>
      </c>
      <c r="F1022" s="48"/>
      <c r="G1022" s="56"/>
      <c r="H1022" s="56"/>
    </row>
    <row r="1023" spans="1:27" x14ac:dyDescent="0.3">
      <c r="A1023" s="45">
        <v>1015</v>
      </c>
      <c r="B1023" s="79" t="s">
        <v>895</v>
      </c>
      <c r="C1023" s="75" t="s">
        <v>3170</v>
      </c>
      <c r="D1023" s="79" t="s">
        <v>1507</v>
      </c>
      <c r="E1023" s="79" t="s">
        <v>3169</v>
      </c>
      <c r="F1023" s="48"/>
      <c r="G1023" s="56"/>
      <c r="H1023" s="56"/>
    </row>
    <row r="1024" spans="1:27" x14ac:dyDescent="0.3">
      <c r="A1024" s="45">
        <v>1016</v>
      </c>
      <c r="B1024" s="79" t="s">
        <v>896</v>
      </c>
      <c r="C1024" s="75" t="s">
        <v>3170</v>
      </c>
      <c r="D1024" s="79" t="s">
        <v>1507</v>
      </c>
      <c r="E1024" s="79" t="s">
        <v>3169</v>
      </c>
      <c r="F1024" s="48"/>
      <c r="G1024" s="56"/>
      <c r="H1024" s="56"/>
    </row>
    <row r="1025" spans="1:23" x14ac:dyDescent="0.3">
      <c r="A1025" s="45">
        <v>1017</v>
      </c>
      <c r="B1025" s="79" t="s">
        <v>897</v>
      </c>
      <c r="C1025" s="75" t="s">
        <v>3170</v>
      </c>
      <c r="D1025" s="79" t="s">
        <v>1507</v>
      </c>
      <c r="E1025" s="79" t="s">
        <v>3169</v>
      </c>
      <c r="F1025" s="48"/>
      <c r="G1025" s="56"/>
      <c r="H1025" s="56"/>
    </row>
    <row r="1026" spans="1:23" x14ac:dyDescent="0.3">
      <c r="A1026" s="45">
        <v>1018</v>
      </c>
      <c r="B1026" s="79" t="s">
        <v>898</v>
      </c>
      <c r="C1026" s="75" t="s">
        <v>3170</v>
      </c>
      <c r="D1026" s="79" t="s">
        <v>1507</v>
      </c>
      <c r="E1026" s="79" t="s">
        <v>3169</v>
      </c>
      <c r="F1026" s="48"/>
      <c r="G1026" s="56"/>
      <c r="H1026" s="56"/>
    </row>
    <row r="1027" spans="1:23" x14ac:dyDescent="0.3">
      <c r="A1027" s="45">
        <v>1019</v>
      </c>
      <c r="B1027" s="79" t="s">
        <v>899</v>
      </c>
      <c r="C1027" s="75" t="s">
        <v>3170</v>
      </c>
      <c r="D1027" s="79" t="s">
        <v>1507</v>
      </c>
      <c r="E1027" s="79" t="s">
        <v>3169</v>
      </c>
      <c r="F1027" s="48"/>
      <c r="G1027" s="56"/>
      <c r="H1027" s="56"/>
      <c r="W1027" s="48" t="s">
        <v>1418</v>
      </c>
    </row>
    <row r="1028" spans="1:23" x14ac:dyDescent="0.3">
      <c r="A1028" s="45">
        <v>1020</v>
      </c>
      <c r="B1028" s="79" t="s">
        <v>900</v>
      </c>
      <c r="C1028" s="75" t="s">
        <v>3170</v>
      </c>
      <c r="D1028" s="79" t="s">
        <v>1507</v>
      </c>
      <c r="E1028" s="79" t="s">
        <v>3169</v>
      </c>
      <c r="F1028" s="48"/>
      <c r="G1028" s="56"/>
      <c r="H1028" s="56"/>
    </row>
    <row r="1029" spans="1:23" x14ac:dyDescent="0.3">
      <c r="A1029" s="45">
        <v>1021</v>
      </c>
      <c r="B1029" s="79" t="s">
        <v>901</v>
      </c>
      <c r="C1029" s="75" t="s">
        <v>3170</v>
      </c>
      <c r="D1029" s="79" t="s">
        <v>1507</v>
      </c>
      <c r="E1029" s="79" t="s">
        <v>3169</v>
      </c>
      <c r="F1029" s="48"/>
      <c r="G1029" s="56"/>
      <c r="H1029" s="56"/>
    </row>
    <row r="1030" spans="1:23" x14ac:dyDescent="0.3">
      <c r="A1030" s="45">
        <v>1022</v>
      </c>
      <c r="B1030" s="79" t="s">
        <v>902</v>
      </c>
      <c r="C1030" s="75" t="s">
        <v>3170</v>
      </c>
      <c r="D1030" s="79" t="s">
        <v>1507</v>
      </c>
      <c r="E1030" s="79" t="s">
        <v>3169</v>
      </c>
      <c r="F1030" s="48"/>
      <c r="G1030" s="56"/>
      <c r="H1030" s="56"/>
    </row>
    <row r="1031" spans="1:23" x14ac:dyDescent="0.3">
      <c r="A1031" s="45">
        <v>1023</v>
      </c>
      <c r="B1031" s="79" t="s">
        <v>903</v>
      </c>
      <c r="C1031" s="75" t="s">
        <v>3170</v>
      </c>
      <c r="D1031" s="79" t="s">
        <v>1507</v>
      </c>
      <c r="E1031" s="79" t="s">
        <v>3169</v>
      </c>
      <c r="F1031" s="48"/>
      <c r="G1031" s="56"/>
      <c r="H1031" s="56"/>
    </row>
    <row r="1032" spans="1:23" x14ac:dyDescent="0.3">
      <c r="A1032" s="45">
        <v>1024</v>
      </c>
      <c r="B1032" s="79" t="s">
        <v>904</v>
      </c>
      <c r="C1032" s="75" t="s">
        <v>3170</v>
      </c>
      <c r="D1032" s="79" t="s">
        <v>1507</v>
      </c>
      <c r="E1032" s="79" t="s">
        <v>3169</v>
      </c>
      <c r="F1032" s="48"/>
      <c r="G1032" s="56"/>
      <c r="H1032" s="56"/>
    </row>
    <row r="1033" spans="1:23" x14ac:dyDescent="0.3">
      <c r="A1033" s="45">
        <v>1025</v>
      </c>
      <c r="B1033" s="79" t="s">
        <v>905</v>
      </c>
      <c r="C1033" s="75" t="s">
        <v>3170</v>
      </c>
      <c r="D1033" s="79" t="s">
        <v>1507</v>
      </c>
      <c r="E1033" s="79" t="s">
        <v>3169</v>
      </c>
      <c r="F1033" s="48"/>
      <c r="G1033" s="56"/>
      <c r="H1033" s="56"/>
    </row>
    <row r="1034" spans="1:23" x14ac:dyDescent="0.3">
      <c r="A1034" s="45">
        <v>1026</v>
      </c>
      <c r="B1034" s="79" t="s">
        <v>906</v>
      </c>
      <c r="C1034" s="75" t="s">
        <v>3170</v>
      </c>
      <c r="D1034" s="79" t="s">
        <v>1507</v>
      </c>
      <c r="E1034" s="79" t="s">
        <v>3169</v>
      </c>
      <c r="F1034" s="48"/>
      <c r="G1034" s="56"/>
      <c r="H1034" s="56"/>
    </row>
    <row r="1035" spans="1:23" x14ac:dyDescent="0.3">
      <c r="A1035" s="45">
        <v>1027</v>
      </c>
      <c r="B1035" s="79" t="s">
        <v>907</v>
      </c>
      <c r="C1035" s="75" t="s">
        <v>3170</v>
      </c>
      <c r="D1035" s="79" t="s">
        <v>1507</v>
      </c>
      <c r="E1035" s="79" t="s">
        <v>3169</v>
      </c>
      <c r="F1035" s="48"/>
      <c r="G1035" s="56"/>
      <c r="H1035" s="56"/>
    </row>
    <row r="1036" spans="1:23" x14ac:dyDescent="0.3">
      <c r="A1036" s="45">
        <v>1028</v>
      </c>
      <c r="B1036" s="79" t="s">
        <v>908</v>
      </c>
      <c r="C1036" s="75" t="s">
        <v>3170</v>
      </c>
      <c r="D1036" s="79" t="s">
        <v>1507</v>
      </c>
      <c r="E1036" s="79" t="s">
        <v>3169</v>
      </c>
      <c r="F1036" s="48"/>
      <c r="G1036" s="56"/>
      <c r="H1036" s="56"/>
    </row>
    <row r="1037" spans="1:23" x14ac:dyDescent="0.3">
      <c r="A1037" s="45">
        <v>1029</v>
      </c>
      <c r="B1037" s="79" t="s">
        <v>910</v>
      </c>
      <c r="C1037" s="75" t="s">
        <v>3170</v>
      </c>
      <c r="D1037" s="79" t="s">
        <v>1507</v>
      </c>
      <c r="E1037" s="79" t="s">
        <v>3169</v>
      </c>
      <c r="F1037" s="48"/>
      <c r="G1037" s="56"/>
      <c r="H1037" s="56"/>
    </row>
    <row r="1038" spans="1:23" x14ac:dyDescent="0.3">
      <c r="A1038" s="45">
        <v>1030</v>
      </c>
      <c r="B1038" s="79" t="s">
        <v>912</v>
      </c>
      <c r="C1038" s="75" t="s">
        <v>3170</v>
      </c>
      <c r="D1038" s="79" t="s">
        <v>1507</v>
      </c>
      <c r="E1038" s="79" t="s">
        <v>3169</v>
      </c>
      <c r="F1038" s="48"/>
      <c r="G1038" s="56"/>
      <c r="H1038" s="56"/>
    </row>
    <row r="1039" spans="1:23" x14ac:dyDescent="0.3">
      <c r="A1039" s="45">
        <v>1031</v>
      </c>
      <c r="B1039" s="79" t="s">
        <v>913</v>
      </c>
      <c r="C1039" s="75" t="s">
        <v>3170</v>
      </c>
      <c r="D1039" s="79" t="s">
        <v>1507</v>
      </c>
      <c r="E1039" s="79" t="s">
        <v>3169</v>
      </c>
      <c r="F1039" s="48"/>
      <c r="G1039" s="56"/>
      <c r="H1039" s="56"/>
    </row>
    <row r="1040" spans="1:23" x14ac:dyDescent="0.3">
      <c r="A1040" s="45">
        <v>1032</v>
      </c>
      <c r="B1040" s="79" t="s">
        <v>914</v>
      </c>
      <c r="C1040" s="75" t="s">
        <v>3170</v>
      </c>
      <c r="D1040" s="79" t="s">
        <v>1507</v>
      </c>
      <c r="E1040" s="79" t="s">
        <v>3169</v>
      </c>
      <c r="F1040" s="48"/>
      <c r="G1040" s="56"/>
      <c r="H1040" s="56"/>
    </row>
    <row r="1041" spans="1:8" x14ac:dyDescent="0.3">
      <c r="A1041" s="45">
        <v>1033</v>
      </c>
      <c r="B1041" s="79" t="s">
        <v>916</v>
      </c>
      <c r="C1041" s="75" t="s">
        <v>3170</v>
      </c>
      <c r="D1041" s="79" t="s">
        <v>1507</v>
      </c>
      <c r="E1041" s="79" t="s">
        <v>3169</v>
      </c>
      <c r="F1041" s="48"/>
      <c r="G1041" s="56"/>
      <c r="H1041" s="56"/>
    </row>
    <row r="1042" spans="1:8" x14ac:dyDescent="0.3">
      <c r="A1042" s="45">
        <v>1034</v>
      </c>
      <c r="B1042" s="79" t="s">
        <v>917</v>
      </c>
      <c r="C1042" s="75" t="s">
        <v>3170</v>
      </c>
      <c r="D1042" s="79" t="s">
        <v>1507</v>
      </c>
      <c r="E1042" s="79" t="s">
        <v>3169</v>
      </c>
      <c r="F1042" s="48"/>
      <c r="G1042" s="56"/>
      <c r="H1042" s="56"/>
    </row>
    <row r="1043" spans="1:8" x14ac:dyDescent="0.3">
      <c r="A1043" s="45">
        <v>1035</v>
      </c>
      <c r="B1043" s="79" t="s">
        <v>918</v>
      </c>
      <c r="C1043" s="75" t="s">
        <v>3170</v>
      </c>
      <c r="D1043" s="79" t="s">
        <v>1507</v>
      </c>
      <c r="E1043" s="79" t="s">
        <v>3169</v>
      </c>
      <c r="F1043" s="48"/>
      <c r="G1043" s="56"/>
      <c r="H1043" s="56"/>
    </row>
    <row r="1044" spans="1:8" x14ac:dyDescent="0.3">
      <c r="A1044" s="45">
        <v>1036</v>
      </c>
      <c r="B1044" s="79" t="s">
        <v>919</v>
      </c>
      <c r="C1044" s="75" t="s">
        <v>3170</v>
      </c>
      <c r="D1044" s="79" t="s">
        <v>1507</v>
      </c>
      <c r="E1044" s="79" t="s">
        <v>3169</v>
      </c>
      <c r="F1044" s="48"/>
      <c r="G1044" s="56"/>
      <c r="H1044" s="56"/>
    </row>
    <row r="1045" spans="1:8" x14ac:dyDescent="0.3">
      <c r="A1045" s="45">
        <v>1037</v>
      </c>
      <c r="B1045" s="79" t="s">
        <v>920</v>
      </c>
      <c r="C1045" s="75" t="s">
        <v>3170</v>
      </c>
      <c r="D1045" s="79" t="s">
        <v>1507</v>
      </c>
      <c r="E1045" s="79" t="s">
        <v>3169</v>
      </c>
      <c r="F1045" s="48"/>
      <c r="G1045" s="56"/>
      <c r="H1045" s="56"/>
    </row>
    <row r="1046" spans="1:8" x14ac:dyDescent="0.3">
      <c r="A1046" s="45">
        <v>1038</v>
      </c>
      <c r="B1046" s="79" t="s">
        <v>921</v>
      </c>
      <c r="C1046" s="75" t="s">
        <v>3170</v>
      </c>
      <c r="D1046" s="79" t="s">
        <v>1507</v>
      </c>
      <c r="E1046" s="79" t="s">
        <v>3169</v>
      </c>
      <c r="F1046" s="48"/>
      <c r="G1046" s="56"/>
      <c r="H1046" s="56"/>
    </row>
    <row r="1047" spans="1:8" x14ac:dyDescent="0.3">
      <c r="A1047" s="45">
        <v>1039</v>
      </c>
      <c r="B1047" s="79" t="s">
        <v>922</v>
      </c>
      <c r="C1047" s="75" t="s">
        <v>3170</v>
      </c>
      <c r="D1047" s="79" t="s">
        <v>1507</v>
      </c>
      <c r="E1047" s="79" t="s">
        <v>3169</v>
      </c>
      <c r="F1047" s="48"/>
      <c r="G1047" s="56"/>
      <c r="H1047" s="56"/>
    </row>
    <row r="1048" spans="1:8" x14ac:dyDescent="0.3">
      <c r="A1048" s="45">
        <v>1040</v>
      </c>
      <c r="B1048" s="79" t="s">
        <v>923</v>
      </c>
      <c r="C1048" s="75" t="s">
        <v>3170</v>
      </c>
      <c r="D1048" s="79" t="s">
        <v>1507</v>
      </c>
      <c r="E1048" s="79" t="s">
        <v>3169</v>
      </c>
      <c r="F1048" s="48"/>
      <c r="G1048" s="56"/>
      <c r="H1048" s="56"/>
    </row>
    <row r="1049" spans="1:8" x14ac:dyDescent="0.3">
      <c r="A1049" s="45">
        <v>1041</v>
      </c>
      <c r="B1049" s="79" t="s">
        <v>924</v>
      </c>
      <c r="C1049" s="75" t="s">
        <v>3170</v>
      </c>
      <c r="D1049" s="79" t="s">
        <v>1507</v>
      </c>
      <c r="E1049" s="79" t="s">
        <v>3169</v>
      </c>
      <c r="F1049" s="48"/>
      <c r="G1049" s="56"/>
      <c r="H1049" s="56"/>
    </row>
    <row r="1050" spans="1:8" x14ac:dyDescent="0.3">
      <c r="A1050" s="45">
        <v>1042</v>
      </c>
      <c r="B1050" s="79" t="s">
        <v>925</v>
      </c>
      <c r="C1050" s="75" t="s">
        <v>3170</v>
      </c>
      <c r="D1050" s="79" t="s">
        <v>1507</v>
      </c>
      <c r="E1050" s="79" t="s">
        <v>3169</v>
      </c>
      <c r="F1050" s="48"/>
      <c r="G1050" s="56"/>
      <c r="H1050" s="56"/>
    </row>
    <row r="1051" spans="1:8" x14ac:dyDescent="0.3">
      <c r="A1051" s="45">
        <v>1043</v>
      </c>
      <c r="B1051" s="79" t="s">
        <v>926</v>
      </c>
      <c r="C1051" s="75" t="s">
        <v>3170</v>
      </c>
      <c r="D1051" s="79" t="s">
        <v>1507</v>
      </c>
      <c r="E1051" s="79" t="s">
        <v>3169</v>
      </c>
      <c r="F1051" s="48"/>
      <c r="G1051" s="56"/>
      <c r="H1051" s="56"/>
    </row>
    <row r="1052" spans="1:8" x14ac:dyDescent="0.3">
      <c r="A1052" s="45">
        <v>1044</v>
      </c>
      <c r="B1052" s="79" t="s">
        <v>927</v>
      </c>
      <c r="C1052" s="75" t="s">
        <v>3170</v>
      </c>
      <c r="D1052" s="79" t="s">
        <v>1507</v>
      </c>
      <c r="E1052" s="79" t="s">
        <v>3169</v>
      </c>
      <c r="F1052" s="48"/>
      <c r="G1052" s="56"/>
      <c r="H1052" s="56"/>
    </row>
    <row r="1053" spans="1:8" x14ac:dyDescent="0.3">
      <c r="A1053" s="45">
        <v>1045</v>
      </c>
      <c r="B1053" s="79" t="s">
        <v>928</v>
      </c>
      <c r="C1053" s="75" t="s">
        <v>3170</v>
      </c>
      <c r="D1053" s="79" t="s">
        <v>1507</v>
      </c>
      <c r="E1053" s="79" t="s">
        <v>3169</v>
      </c>
      <c r="F1053" s="48"/>
      <c r="G1053" s="56"/>
      <c r="H1053" s="56"/>
    </row>
    <row r="1054" spans="1:8" x14ac:dyDescent="0.3">
      <c r="A1054" s="45">
        <v>1046</v>
      </c>
      <c r="B1054" s="79" t="s">
        <v>929</v>
      </c>
      <c r="C1054" s="75" t="s">
        <v>3170</v>
      </c>
      <c r="D1054" s="79" t="s">
        <v>1507</v>
      </c>
      <c r="E1054" s="79" t="s">
        <v>3169</v>
      </c>
      <c r="F1054" s="48"/>
      <c r="G1054" s="56"/>
      <c r="H1054" s="56"/>
    </row>
    <row r="1055" spans="1:8" x14ac:dyDescent="0.3">
      <c r="A1055" s="45">
        <v>1047</v>
      </c>
      <c r="B1055" s="79" t="s">
        <v>930</v>
      </c>
      <c r="C1055" s="75" t="s">
        <v>3170</v>
      </c>
      <c r="D1055" s="79" t="s">
        <v>1507</v>
      </c>
      <c r="E1055" s="79" t="s">
        <v>3169</v>
      </c>
      <c r="F1055" s="48"/>
      <c r="G1055" s="56"/>
      <c r="H1055" s="56"/>
    </row>
    <row r="1056" spans="1:8" x14ac:dyDescent="0.3">
      <c r="A1056" s="45">
        <v>1048</v>
      </c>
      <c r="B1056" s="79" t="s">
        <v>932</v>
      </c>
      <c r="C1056" s="75" t="s">
        <v>3170</v>
      </c>
      <c r="D1056" s="79" t="s">
        <v>1507</v>
      </c>
      <c r="E1056" s="79" t="s">
        <v>3169</v>
      </c>
      <c r="F1056" s="48"/>
      <c r="G1056" s="56"/>
      <c r="H1056" s="56"/>
    </row>
    <row r="1057" spans="1:8" x14ac:dyDescent="0.3">
      <c r="A1057" s="45">
        <v>1049</v>
      </c>
      <c r="B1057" s="79" t="s">
        <v>931</v>
      </c>
      <c r="C1057" s="75" t="s">
        <v>3170</v>
      </c>
      <c r="D1057" s="79" t="s">
        <v>1507</v>
      </c>
      <c r="E1057" s="79" t="s">
        <v>3169</v>
      </c>
      <c r="F1057" s="48"/>
      <c r="G1057" s="56"/>
      <c r="H1057" s="56"/>
    </row>
    <row r="1058" spans="1:8" x14ac:dyDescent="0.3">
      <c r="A1058" s="45">
        <v>1050</v>
      </c>
      <c r="B1058" s="79" t="s">
        <v>933</v>
      </c>
      <c r="C1058" s="75" t="s">
        <v>3170</v>
      </c>
      <c r="D1058" s="79" t="s">
        <v>1507</v>
      </c>
      <c r="E1058" s="79" t="s">
        <v>3169</v>
      </c>
      <c r="F1058" s="48"/>
      <c r="G1058" s="56"/>
      <c r="H1058" s="56"/>
    </row>
    <row r="1059" spans="1:8" x14ac:dyDescent="0.3">
      <c r="A1059" s="45">
        <v>1051</v>
      </c>
      <c r="B1059" s="79" t="s">
        <v>934</v>
      </c>
      <c r="C1059" s="75" t="s">
        <v>3170</v>
      </c>
      <c r="D1059" s="79" t="s">
        <v>1507</v>
      </c>
      <c r="E1059" s="79" t="s">
        <v>3169</v>
      </c>
      <c r="F1059" s="48"/>
      <c r="G1059" s="56"/>
      <c r="H1059" s="56"/>
    </row>
    <row r="1060" spans="1:8" x14ac:dyDescent="0.3">
      <c r="A1060" s="45">
        <v>1052</v>
      </c>
      <c r="B1060" s="79" t="s">
        <v>935</v>
      </c>
      <c r="C1060" s="75" t="s">
        <v>3170</v>
      </c>
      <c r="D1060" s="79" t="s">
        <v>1507</v>
      </c>
      <c r="E1060" s="79" t="s">
        <v>3169</v>
      </c>
      <c r="F1060" s="48"/>
      <c r="G1060" s="56"/>
      <c r="H1060" s="56"/>
    </row>
    <row r="1061" spans="1:8" x14ac:dyDescent="0.3">
      <c r="A1061" s="45">
        <v>1053</v>
      </c>
      <c r="B1061" s="79" t="s">
        <v>936</v>
      </c>
      <c r="C1061" s="75" t="s">
        <v>3170</v>
      </c>
      <c r="D1061" s="79" t="s">
        <v>1507</v>
      </c>
      <c r="E1061" s="79" t="s">
        <v>3169</v>
      </c>
      <c r="F1061" s="48"/>
      <c r="G1061" s="56"/>
      <c r="H1061" s="56"/>
    </row>
    <row r="1062" spans="1:8" x14ac:dyDescent="0.3">
      <c r="A1062" s="45">
        <v>1054</v>
      </c>
      <c r="B1062" s="79" t="s">
        <v>937</v>
      </c>
      <c r="C1062" s="75" t="s">
        <v>3170</v>
      </c>
      <c r="D1062" s="79" t="s">
        <v>1507</v>
      </c>
      <c r="E1062" s="79" t="s">
        <v>3169</v>
      </c>
      <c r="F1062" s="48"/>
      <c r="G1062" s="56"/>
      <c r="H1062" s="56"/>
    </row>
    <row r="1063" spans="1:8" x14ac:dyDescent="0.3">
      <c r="A1063" s="45">
        <v>1055</v>
      </c>
      <c r="B1063" s="79" t="s">
        <v>938</v>
      </c>
      <c r="C1063" s="75" t="s">
        <v>3170</v>
      </c>
      <c r="D1063" s="79" t="s">
        <v>1507</v>
      </c>
      <c r="E1063" s="79" t="s">
        <v>3169</v>
      </c>
      <c r="F1063" s="48"/>
      <c r="G1063" s="56"/>
      <c r="H1063" s="56"/>
    </row>
    <row r="1064" spans="1:8" x14ac:dyDescent="0.3">
      <c r="A1064" s="45">
        <v>1056</v>
      </c>
      <c r="B1064" s="79" t="s">
        <v>939</v>
      </c>
      <c r="C1064" s="75" t="s">
        <v>3170</v>
      </c>
      <c r="D1064" s="79" t="s">
        <v>1507</v>
      </c>
      <c r="E1064" s="79" t="s">
        <v>3169</v>
      </c>
      <c r="F1064" s="48"/>
      <c r="G1064" s="56"/>
      <c r="H1064" s="56"/>
    </row>
    <row r="1065" spans="1:8" x14ac:dyDescent="0.3">
      <c r="A1065" s="45">
        <v>1057</v>
      </c>
      <c r="B1065" s="79" t="s">
        <v>940</v>
      </c>
      <c r="C1065" s="75" t="s">
        <v>3170</v>
      </c>
      <c r="D1065" s="79" t="s">
        <v>1507</v>
      </c>
      <c r="E1065" s="79" t="s">
        <v>3169</v>
      </c>
      <c r="F1065" s="48"/>
      <c r="G1065" s="56"/>
      <c r="H1065" s="56"/>
    </row>
    <row r="1066" spans="1:8" x14ac:dyDescent="0.3">
      <c r="A1066" s="45">
        <v>1058</v>
      </c>
      <c r="B1066" s="79" t="s">
        <v>941</v>
      </c>
      <c r="C1066" s="75" t="s">
        <v>3170</v>
      </c>
      <c r="D1066" s="79" t="s">
        <v>1507</v>
      </c>
      <c r="E1066" s="79" t="s">
        <v>3169</v>
      </c>
      <c r="F1066" s="48"/>
      <c r="G1066" s="56"/>
      <c r="H1066" s="56"/>
    </row>
    <row r="1067" spans="1:8" x14ac:dyDescent="0.3">
      <c r="A1067" s="45">
        <v>1059</v>
      </c>
      <c r="B1067" s="79" t="s">
        <v>942</v>
      </c>
      <c r="C1067" s="75" t="s">
        <v>3170</v>
      </c>
      <c r="D1067" s="79" t="s">
        <v>1507</v>
      </c>
      <c r="E1067" s="79" t="s">
        <v>3169</v>
      </c>
      <c r="F1067" s="48"/>
      <c r="G1067" s="56"/>
      <c r="H1067" s="56"/>
    </row>
    <row r="1068" spans="1:8" x14ac:dyDescent="0.3">
      <c r="A1068" s="45">
        <v>1060</v>
      </c>
      <c r="B1068" s="79" t="s">
        <v>943</v>
      </c>
      <c r="C1068" s="75" t="s">
        <v>3170</v>
      </c>
      <c r="D1068" s="79" t="s">
        <v>1507</v>
      </c>
      <c r="E1068" s="79" t="s">
        <v>3169</v>
      </c>
      <c r="F1068" s="48"/>
      <c r="G1068" s="56"/>
      <c r="H1068" s="56"/>
    </row>
    <row r="1069" spans="1:8" x14ac:dyDescent="0.3">
      <c r="A1069" s="45">
        <v>1061</v>
      </c>
      <c r="B1069" s="79" t="s">
        <v>944</v>
      </c>
      <c r="C1069" s="75" t="s">
        <v>3170</v>
      </c>
      <c r="D1069" s="79" t="s">
        <v>1507</v>
      </c>
      <c r="E1069" s="79" t="s">
        <v>3169</v>
      </c>
      <c r="F1069" s="48"/>
      <c r="G1069" s="56"/>
      <c r="H1069" s="56"/>
    </row>
    <row r="1070" spans="1:8" x14ac:dyDescent="0.3">
      <c r="A1070" s="45">
        <v>1062</v>
      </c>
      <c r="B1070" s="79" t="s">
        <v>945</v>
      </c>
      <c r="C1070" s="75" t="s">
        <v>3170</v>
      </c>
      <c r="D1070" s="79" t="s">
        <v>1507</v>
      </c>
      <c r="E1070" s="79" t="s">
        <v>3169</v>
      </c>
      <c r="F1070" s="48"/>
      <c r="G1070" s="56"/>
      <c r="H1070" s="56"/>
    </row>
    <row r="1071" spans="1:8" x14ac:dyDescent="0.3">
      <c r="A1071" s="45">
        <v>1063</v>
      </c>
      <c r="B1071" s="79" t="s">
        <v>946</v>
      </c>
      <c r="C1071" s="75" t="s">
        <v>3170</v>
      </c>
      <c r="D1071" s="79" t="s">
        <v>1507</v>
      </c>
      <c r="E1071" s="79" t="s">
        <v>3169</v>
      </c>
      <c r="F1071" s="48"/>
      <c r="G1071" s="56"/>
      <c r="H1071" s="56"/>
    </row>
    <row r="1072" spans="1:8" x14ac:dyDescent="0.3">
      <c r="A1072" s="45">
        <v>1064</v>
      </c>
      <c r="B1072" s="79" t="s">
        <v>947</v>
      </c>
      <c r="C1072" s="75" t="s">
        <v>3170</v>
      </c>
      <c r="D1072" s="79" t="s">
        <v>1507</v>
      </c>
      <c r="E1072" s="79" t="s">
        <v>3169</v>
      </c>
      <c r="F1072" s="48"/>
      <c r="G1072" s="56"/>
      <c r="H1072" s="56"/>
    </row>
    <row r="1073" spans="1:26" x14ac:dyDescent="0.3">
      <c r="A1073" s="45">
        <v>1065</v>
      </c>
      <c r="B1073" s="79" t="s">
        <v>948</v>
      </c>
      <c r="C1073" s="75" t="s">
        <v>3170</v>
      </c>
      <c r="D1073" s="79" t="s">
        <v>1507</v>
      </c>
      <c r="E1073" s="79" t="s">
        <v>3169</v>
      </c>
      <c r="F1073" s="48"/>
      <c r="G1073" s="56"/>
      <c r="H1073" s="56"/>
    </row>
    <row r="1074" spans="1:26" x14ac:dyDescent="0.3">
      <c r="A1074" s="45">
        <v>1066</v>
      </c>
      <c r="B1074" s="79" t="s">
        <v>949</v>
      </c>
      <c r="C1074" s="75" t="s">
        <v>3170</v>
      </c>
      <c r="D1074" s="79" t="s">
        <v>1507</v>
      </c>
      <c r="E1074" s="79" t="s">
        <v>3169</v>
      </c>
      <c r="F1074" s="48"/>
      <c r="G1074" s="56"/>
      <c r="H1074" s="56"/>
    </row>
    <row r="1075" spans="1:26" x14ac:dyDescent="0.3">
      <c r="A1075" s="45">
        <v>1067</v>
      </c>
      <c r="B1075" s="79" t="s">
        <v>950</v>
      </c>
      <c r="C1075" s="75" t="s">
        <v>3170</v>
      </c>
      <c r="D1075" s="79" t="s">
        <v>1507</v>
      </c>
      <c r="E1075" s="79" t="s">
        <v>3169</v>
      </c>
      <c r="F1075" s="48"/>
      <c r="G1075" s="56"/>
      <c r="H1075" s="56"/>
    </row>
    <row r="1076" spans="1:26" x14ac:dyDescent="0.3">
      <c r="A1076" s="45">
        <v>1068</v>
      </c>
      <c r="B1076" s="79" t="s">
        <v>951</v>
      </c>
      <c r="C1076" s="75" t="s">
        <v>3170</v>
      </c>
      <c r="D1076" s="79" t="s">
        <v>1507</v>
      </c>
      <c r="E1076" s="79" t="s">
        <v>3169</v>
      </c>
      <c r="F1076" s="48"/>
      <c r="G1076" s="56"/>
      <c r="H1076" s="56"/>
    </row>
    <row r="1077" spans="1:26" x14ac:dyDescent="0.3">
      <c r="A1077" s="45">
        <v>1069</v>
      </c>
      <c r="B1077" s="79" t="s">
        <v>952</v>
      </c>
      <c r="C1077" s="75" t="s">
        <v>3170</v>
      </c>
      <c r="D1077" s="79" t="s">
        <v>1507</v>
      </c>
      <c r="E1077" s="79" t="s">
        <v>3169</v>
      </c>
      <c r="F1077" s="48"/>
      <c r="G1077" s="56"/>
      <c r="H1077" s="56"/>
    </row>
    <row r="1078" spans="1:26" x14ac:dyDescent="0.3">
      <c r="A1078" s="45">
        <v>1070</v>
      </c>
      <c r="B1078" s="79" t="s">
        <v>953</v>
      </c>
      <c r="C1078" s="75" t="s">
        <v>3170</v>
      </c>
      <c r="D1078" s="79" t="s">
        <v>1507</v>
      </c>
      <c r="E1078" s="79" t="s">
        <v>3169</v>
      </c>
      <c r="F1078" s="48"/>
      <c r="G1078" s="56"/>
      <c r="H1078" s="56"/>
    </row>
    <row r="1079" spans="1:26" x14ac:dyDescent="0.3">
      <c r="A1079" s="45">
        <v>1071</v>
      </c>
      <c r="B1079" s="79" t="s">
        <v>954</v>
      </c>
      <c r="C1079" s="75" t="s">
        <v>3170</v>
      </c>
      <c r="D1079" s="79" t="s">
        <v>1507</v>
      </c>
      <c r="E1079" s="79" t="s">
        <v>3169</v>
      </c>
      <c r="F1079" s="48"/>
      <c r="G1079" s="56"/>
      <c r="H1079" s="56"/>
    </row>
    <row r="1080" spans="1:26" x14ac:dyDescent="0.3">
      <c r="A1080" s="45">
        <v>1072</v>
      </c>
      <c r="B1080" s="79" t="s">
        <v>955</v>
      </c>
      <c r="C1080" s="75" t="s">
        <v>3170</v>
      </c>
      <c r="D1080" s="79" t="s">
        <v>1507</v>
      </c>
      <c r="E1080" s="79" t="s">
        <v>3169</v>
      </c>
      <c r="F1080" s="48"/>
      <c r="G1080" s="56"/>
      <c r="H1080" s="56"/>
    </row>
    <row r="1081" spans="1:26" x14ac:dyDescent="0.3">
      <c r="A1081" s="45">
        <v>1073</v>
      </c>
      <c r="B1081" s="79" t="s">
        <v>956</v>
      </c>
      <c r="C1081" s="75" t="s">
        <v>3170</v>
      </c>
      <c r="D1081" s="79" t="s">
        <v>1507</v>
      </c>
      <c r="E1081" s="79" t="s">
        <v>3169</v>
      </c>
      <c r="F1081" s="48"/>
      <c r="G1081" s="56"/>
      <c r="H1081" s="56"/>
    </row>
    <row r="1082" spans="1:26" x14ac:dyDescent="0.3">
      <c r="A1082" s="45">
        <v>1074</v>
      </c>
      <c r="B1082" s="79" t="s">
        <v>957</v>
      </c>
      <c r="C1082" s="75" t="s">
        <v>3170</v>
      </c>
      <c r="D1082" s="79" t="s">
        <v>1507</v>
      </c>
      <c r="E1082" s="79" t="s">
        <v>3169</v>
      </c>
      <c r="F1082" s="48"/>
      <c r="G1082" s="56"/>
      <c r="H1082" s="56"/>
    </row>
    <row r="1083" spans="1:26" x14ac:dyDescent="0.3">
      <c r="A1083" s="45">
        <v>1075</v>
      </c>
      <c r="B1083" s="79" t="s">
        <v>958</v>
      </c>
      <c r="C1083" s="75" t="s">
        <v>3170</v>
      </c>
      <c r="D1083" s="79" t="s">
        <v>1507</v>
      </c>
      <c r="E1083" s="79" t="s">
        <v>3169</v>
      </c>
      <c r="F1083" s="48"/>
      <c r="G1083" s="56"/>
      <c r="H1083" s="56"/>
    </row>
    <row r="1084" spans="1:26" x14ac:dyDescent="0.3">
      <c r="A1084" s="45">
        <v>1076</v>
      </c>
      <c r="B1084" s="79" t="s">
        <v>959</v>
      </c>
      <c r="C1084" s="75" t="s">
        <v>3170</v>
      </c>
      <c r="D1084" s="79" t="s">
        <v>1507</v>
      </c>
      <c r="E1084" s="79" t="s">
        <v>3169</v>
      </c>
      <c r="F1084" s="48"/>
      <c r="G1084" s="56"/>
      <c r="H1084" s="56"/>
    </row>
    <row r="1085" spans="1:26" x14ac:dyDescent="0.3">
      <c r="A1085" s="45">
        <v>1077</v>
      </c>
      <c r="B1085" s="79" t="s">
        <v>960</v>
      </c>
      <c r="C1085" s="75" t="s">
        <v>3170</v>
      </c>
      <c r="D1085" s="79" t="s">
        <v>1507</v>
      </c>
      <c r="E1085" s="79" t="s">
        <v>3169</v>
      </c>
      <c r="F1085" s="48"/>
      <c r="G1085" s="56"/>
      <c r="H1085" s="56"/>
    </row>
    <row r="1086" spans="1:26" x14ac:dyDescent="0.3">
      <c r="A1086" s="45">
        <v>1078</v>
      </c>
      <c r="B1086" s="79" t="s">
        <v>961</v>
      </c>
      <c r="C1086" s="75" t="s">
        <v>3170</v>
      </c>
      <c r="D1086" s="79" t="s">
        <v>1507</v>
      </c>
      <c r="E1086" s="79" t="s">
        <v>3169</v>
      </c>
      <c r="F1086" s="48"/>
      <c r="G1086" s="56"/>
      <c r="H1086" s="56"/>
    </row>
    <row r="1087" spans="1:26" x14ac:dyDescent="0.3">
      <c r="A1087" s="45">
        <v>1079</v>
      </c>
      <c r="B1087" s="79" t="s">
        <v>962</v>
      </c>
      <c r="C1087" s="75" t="s">
        <v>3170</v>
      </c>
      <c r="D1087" s="79" t="s">
        <v>1507</v>
      </c>
      <c r="E1087" s="79" t="s">
        <v>3169</v>
      </c>
      <c r="F1087" s="48"/>
      <c r="G1087" s="56"/>
      <c r="H1087" s="56"/>
      <c r="W1087" s="48" t="s">
        <v>1419</v>
      </c>
      <c r="X1087" s="48" t="s">
        <v>1393</v>
      </c>
      <c r="Y1087" s="48">
        <v>27</v>
      </c>
      <c r="Z1087" s="48" t="s">
        <v>1420</v>
      </c>
    </row>
    <row r="1088" spans="1:26" x14ac:dyDescent="0.3">
      <c r="A1088" s="45">
        <v>1080</v>
      </c>
      <c r="B1088" s="79" t="s">
        <v>963</v>
      </c>
      <c r="C1088" s="75" t="s">
        <v>3170</v>
      </c>
      <c r="D1088" s="79" t="s">
        <v>1507</v>
      </c>
      <c r="E1088" s="79" t="s">
        <v>3169</v>
      </c>
      <c r="F1088" s="48"/>
      <c r="G1088" s="56"/>
      <c r="H1088" s="56"/>
    </row>
    <row r="1089" spans="1:8" x14ac:dyDescent="0.3">
      <c r="A1089" s="45">
        <v>1081</v>
      </c>
      <c r="B1089" s="79" t="s">
        <v>964</v>
      </c>
      <c r="C1089" s="75" t="s">
        <v>3170</v>
      </c>
      <c r="D1089" s="79" t="s">
        <v>1507</v>
      </c>
      <c r="E1089" s="79" t="s">
        <v>3169</v>
      </c>
      <c r="F1089" s="48"/>
      <c r="G1089" s="56"/>
      <c r="H1089" s="56"/>
    </row>
    <row r="1090" spans="1:8" x14ac:dyDescent="0.3">
      <c r="A1090" s="45">
        <v>1082</v>
      </c>
      <c r="B1090" s="79" t="s">
        <v>965</v>
      </c>
      <c r="C1090" s="75" t="s">
        <v>3170</v>
      </c>
      <c r="D1090" s="79" t="s">
        <v>1507</v>
      </c>
      <c r="E1090" s="79" t="s">
        <v>3169</v>
      </c>
      <c r="F1090" s="48"/>
      <c r="G1090" s="56"/>
      <c r="H1090" s="56"/>
    </row>
    <row r="1091" spans="1:8" x14ac:dyDescent="0.3">
      <c r="A1091" s="45">
        <v>1083</v>
      </c>
      <c r="B1091" s="79" t="s">
        <v>966</v>
      </c>
      <c r="C1091" s="75" t="s">
        <v>3170</v>
      </c>
      <c r="D1091" s="79" t="s">
        <v>1507</v>
      </c>
      <c r="E1091" s="79" t="s">
        <v>3169</v>
      </c>
      <c r="F1091" s="48"/>
      <c r="G1091" s="56"/>
      <c r="H1091" s="56"/>
    </row>
    <row r="1092" spans="1:8" x14ac:dyDescent="0.3">
      <c r="A1092" s="45">
        <v>1084</v>
      </c>
      <c r="B1092" s="79" t="s">
        <v>967</v>
      </c>
      <c r="C1092" s="75" t="s">
        <v>3170</v>
      </c>
      <c r="D1092" s="79" t="s">
        <v>1507</v>
      </c>
      <c r="E1092" s="79" t="s">
        <v>3169</v>
      </c>
      <c r="F1092" s="48"/>
      <c r="G1092" s="56"/>
      <c r="H1092" s="56"/>
    </row>
    <row r="1093" spans="1:8" x14ac:dyDescent="0.3">
      <c r="A1093" s="45">
        <v>1085</v>
      </c>
      <c r="B1093" s="79" t="s">
        <v>968</v>
      </c>
      <c r="C1093" s="75" t="s">
        <v>3170</v>
      </c>
      <c r="D1093" s="79" t="s">
        <v>1507</v>
      </c>
      <c r="E1093" s="79" t="s">
        <v>3169</v>
      </c>
      <c r="F1093" s="48"/>
      <c r="G1093" s="56"/>
      <c r="H1093" s="56"/>
    </row>
    <row r="1094" spans="1:8" x14ac:dyDescent="0.3">
      <c r="A1094" s="45">
        <v>1086</v>
      </c>
      <c r="B1094" s="79" t="s">
        <v>969</v>
      </c>
      <c r="C1094" s="75" t="s">
        <v>3170</v>
      </c>
      <c r="D1094" s="79" t="s">
        <v>1507</v>
      </c>
      <c r="E1094" s="79" t="s">
        <v>3169</v>
      </c>
      <c r="F1094" s="48"/>
      <c r="G1094" s="56"/>
      <c r="H1094" s="56"/>
    </row>
    <row r="1095" spans="1:8" x14ac:dyDescent="0.3">
      <c r="A1095" s="45">
        <v>1087</v>
      </c>
      <c r="B1095" s="79" t="s">
        <v>970</v>
      </c>
      <c r="C1095" s="75" t="s">
        <v>3170</v>
      </c>
      <c r="D1095" s="79" t="s">
        <v>1507</v>
      </c>
      <c r="E1095" s="79" t="s">
        <v>3169</v>
      </c>
      <c r="F1095" s="48"/>
      <c r="G1095" s="56"/>
      <c r="H1095" s="56"/>
    </row>
    <row r="1096" spans="1:8" x14ac:dyDescent="0.3">
      <c r="A1096" s="45">
        <v>1088</v>
      </c>
      <c r="B1096" s="79" t="s">
        <v>971</v>
      </c>
      <c r="C1096" s="75" t="s">
        <v>3170</v>
      </c>
      <c r="D1096" s="79" t="s">
        <v>1507</v>
      </c>
      <c r="E1096" s="79" t="s">
        <v>3169</v>
      </c>
      <c r="F1096" s="48"/>
      <c r="G1096" s="56"/>
      <c r="H1096" s="56"/>
    </row>
    <row r="1097" spans="1:8" x14ac:dyDescent="0.3">
      <c r="A1097" s="45">
        <v>1089</v>
      </c>
      <c r="B1097" s="79" t="s">
        <v>972</v>
      </c>
      <c r="C1097" s="75" t="s">
        <v>3170</v>
      </c>
      <c r="D1097" s="79" t="s">
        <v>1507</v>
      </c>
      <c r="E1097" s="79" t="s">
        <v>3169</v>
      </c>
      <c r="F1097" s="48"/>
      <c r="G1097" s="56"/>
      <c r="H1097" s="56"/>
    </row>
    <row r="1098" spans="1:8" x14ac:dyDescent="0.3">
      <c r="A1098" s="45">
        <v>1090</v>
      </c>
      <c r="B1098" s="79" t="s">
        <v>973</v>
      </c>
      <c r="C1098" s="75" t="s">
        <v>3170</v>
      </c>
      <c r="D1098" s="79" t="s">
        <v>1507</v>
      </c>
      <c r="E1098" s="79" t="s">
        <v>3169</v>
      </c>
      <c r="F1098" s="48"/>
      <c r="G1098" s="56"/>
      <c r="H1098" s="56"/>
    </row>
    <row r="1099" spans="1:8" x14ac:dyDescent="0.3">
      <c r="A1099" s="45">
        <v>1091</v>
      </c>
      <c r="B1099" s="79" t="s">
        <v>974</v>
      </c>
      <c r="C1099" s="75" t="s">
        <v>3170</v>
      </c>
      <c r="D1099" s="79" t="s">
        <v>1507</v>
      </c>
      <c r="E1099" s="79" t="s">
        <v>3169</v>
      </c>
      <c r="F1099" s="48"/>
      <c r="G1099" s="56"/>
      <c r="H1099" s="56"/>
    </row>
    <row r="1100" spans="1:8" x14ac:dyDescent="0.3">
      <c r="A1100" s="45">
        <v>1092</v>
      </c>
      <c r="B1100" s="79" t="s">
        <v>975</v>
      </c>
      <c r="C1100" s="75" t="s">
        <v>3170</v>
      </c>
      <c r="D1100" s="79" t="s">
        <v>1507</v>
      </c>
      <c r="E1100" s="79" t="s">
        <v>3169</v>
      </c>
      <c r="F1100" s="48"/>
      <c r="G1100" s="56"/>
      <c r="H1100" s="56"/>
    </row>
    <row r="1101" spans="1:8" x14ac:dyDescent="0.3">
      <c r="A1101" s="45">
        <v>1093</v>
      </c>
      <c r="B1101" s="79" t="s">
        <v>976</v>
      </c>
      <c r="C1101" s="75" t="s">
        <v>3170</v>
      </c>
      <c r="D1101" s="79" t="s">
        <v>1507</v>
      </c>
      <c r="E1101" s="79" t="s">
        <v>3169</v>
      </c>
      <c r="F1101" s="48"/>
      <c r="G1101" s="56"/>
      <c r="H1101" s="56"/>
    </row>
    <row r="1102" spans="1:8" x14ac:dyDescent="0.3">
      <c r="A1102" s="45">
        <v>1094</v>
      </c>
      <c r="B1102" s="79" t="s">
        <v>977</v>
      </c>
      <c r="C1102" s="75" t="s">
        <v>3170</v>
      </c>
      <c r="D1102" s="79" t="s">
        <v>1507</v>
      </c>
      <c r="E1102" s="79" t="s">
        <v>3169</v>
      </c>
      <c r="F1102" s="48"/>
      <c r="G1102" s="56"/>
      <c r="H1102" s="56"/>
    </row>
    <row r="1103" spans="1:8" x14ac:dyDescent="0.3">
      <c r="A1103" s="45">
        <v>1095</v>
      </c>
      <c r="B1103" s="79" t="s">
        <v>978</v>
      </c>
      <c r="C1103" s="75" t="s">
        <v>3170</v>
      </c>
      <c r="D1103" s="79" t="s">
        <v>1507</v>
      </c>
      <c r="E1103" s="79" t="s">
        <v>3169</v>
      </c>
      <c r="F1103" s="48"/>
      <c r="G1103" s="56"/>
      <c r="H1103" s="56"/>
    </row>
    <row r="1104" spans="1:8" x14ac:dyDescent="0.3">
      <c r="A1104" s="45">
        <v>1096</v>
      </c>
      <c r="B1104" s="79" t="s">
        <v>979</v>
      </c>
      <c r="C1104" s="75" t="s">
        <v>3170</v>
      </c>
      <c r="D1104" s="79" t="s">
        <v>1507</v>
      </c>
      <c r="E1104" s="79" t="s">
        <v>3169</v>
      </c>
      <c r="F1104" s="48"/>
      <c r="G1104" s="56"/>
      <c r="H1104" s="56"/>
    </row>
    <row r="1105" spans="1:8" x14ac:dyDescent="0.3">
      <c r="A1105" s="45">
        <v>1097</v>
      </c>
      <c r="B1105" s="79" t="s">
        <v>980</v>
      </c>
      <c r="C1105" s="75" t="s">
        <v>3170</v>
      </c>
      <c r="D1105" s="79" t="s">
        <v>1507</v>
      </c>
      <c r="E1105" s="79" t="s">
        <v>3169</v>
      </c>
      <c r="F1105" s="48"/>
      <c r="G1105" s="56"/>
      <c r="H1105" s="56"/>
    </row>
    <row r="1106" spans="1:8" x14ac:dyDescent="0.3">
      <c r="A1106" s="45">
        <v>1098</v>
      </c>
      <c r="B1106" s="79" t="s">
        <v>981</v>
      </c>
      <c r="C1106" s="75" t="s">
        <v>3170</v>
      </c>
      <c r="D1106" s="79" t="s">
        <v>1507</v>
      </c>
      <c r="E1106" s="79" t="s">
        <v>3169</v>
      </c>
      <c r="F1106" s="48"/>
      <c r="G1106" s="56"/>
      <c r="H1106" s="56"/>
    </row>
    <row r="1107" spans="1:8" x14ac:dyDescent="0.3">
      <c r="A1107" s="45">
        <v>1099</v>
      </c>
      <c r="B1107" s="79" t="s">
        <v>982</v>
      </c>
      <c r="C1107" s="75" t="s">
        <v>3170</v>
      </c>
      <c r="D1107" s="79" t="s">
        <v>1507</v>
      </c>
      <c r="E1107" s="79" t="s">
        <v>3169</v>
      </c>
      <c r="F1107" s="48"/>
      <c r="G1107" s="56"/>
      <c r="H1107" s="56"/>
    </row>
    <row r="1108" spans="1:8" x14ac:dyDescent="0.3">
      <c r="A1108" s="45">
        <v>1100</v>
      </c>
      <c r="B1108" s="79" t="s">
        <v>983</v>
      </c>
      <c r="C1108" s="75" t="s">
        <v>3170</v>
      </c>
      <c r="D1108" s="79" t="s">
        <v>1507</v>
      </c>
      <c r="E1108" s="79" t="s">
        <v>3169</v>
      </c>
      <c r="F1108" s="48"/>
      <c r="G1108" s="56"/>
      <c r="H1108" s="56"/>
    </row>
    <row r="1109" spans="1:8" x14ac:dyDescent="0.3">
      <c r="A1109" s="45">
        <v>1101</v>
      </c>
      <c r="B1109" s="79" t="s">
        <v>984</v>
      </c>
      <c r="C1109" s="75" t="s">
        <v>3170</v>
      </c>
      <c r="D1109" s="79" t="s">
        <v>1507</v>
      </c>
      <c r="E1109" s="79" t="s">
        <v>3169</v>
      </c>
      <c r="F1109" s="48"/>
      <c r="G1109" s="56"/>
      <c r="H1109" s="56"/>
    </row>
    <row r="1110" spans="1:8" x14ac:dyDescent="0.3">
      <c r="A1110" s="45">
        <v>1102</v>
      </c>
      <c r="B1110" s="79" t="s">
        <v>985</v>
      </c>
      <c r="C1110" s="75" t="s">
        <v>3170</v>
      </c>
      <c r="D1110" s="79" t="s">
        <v>1507</v>
      </c>
      <c r="E1110" s="79" t="s">
        <v>3169</v>
      </c>
      <c r="F1110" s="48"/>
      <c r="G1110" s="56"/>
      <c r="H1110" s="56"/>
    </row>
    <row r="1111" spans="1:8" x14ac:dyDescent="0.3">
      <c r="A1111" s="45">
        <v>1103</v>
      </c>
      <c r="B1111" s="79" t="s">
        <v>986</v>
      </c>
      <c r="C1111" s="75" t="s">
        <v>3170</v>
      </c>
      <c r="D1111" s="79" t="s">
        <v>1507</v>
      </c>
      <c r="E1111" s="79" t="s">
        <v>3169</v>
      </c>
      <c r="F1111" s="48"/>
      <c r="G1111" s="56"/>
      <c r="H1111" s="56"/>
    </row>
    <row r="1112" spans="1:8" x14ac:dyDescent="0.3">
      <c r="A1112" s="45">
        <v>1104</v>
      </c>
      <c r="B1112" s="79" t="s">
        <v>987</v>
      </c>
      <c r="C1112" s="75" t="s">
        <v>3170</v>
      </c>
      <c r="D1112" s="79" t="s">
        <v>1507</v>
      </c>
      <c r="E1112" s="79" t="s">
        <v>3169</v>
      </c>
      <c r="F1112" s="48"/>
      <c r="G1112" s="56"/>
      <c r="H1112" s="56"/>
    </row>
    <row r="1113" spans="1:8" x14ac:dyDescent="0.3">
      <c r="A1113" s="45">
        <v>1105</v>
      </c>
      <c r="B1113" s="79" t="s">
        <v>988</v>
      </c>
      <c r="C1113" s="75" t="s">
        <v>3170</v>
      </c>
      <c r="D1113" s="79" t="s">
        <v>1507</v>
      </c>
      <c r="E1113" s="79" t="s">
        <v>3169</v>
      </c>
      <c r="F1113" s="48"/>
      <c r="G1113" s="56"/>
      <c r="H1113" s="56"/>
    </row>
    <row r="1114" spans="1:8" x14ac:dyDescent="0.3">
      <c r="A1114" s="45">
        <v>1106</v>
      </c>
      <c r="B1114" s="79" t="s">
        <v>989</v>
      </c>
      <c r="C1114" s="75" t="s">
        <v>3170</v>
      </c>
      <c r="D1114" s="79" t="s">
        <v>1507</v>
      </c>
      <c r="E1114" s="79" t="s">
        <v>3169</v>
      </c>
      <c r="F1114" s="48"/>
      <c r="G1114" s="56"/>
      <c r="H1114" s="56"/>
    </row>
    <row r="1115" spans="1:8" x14ac:dyDescent="0.3">
      <c r="A1115" s="45">
        <v>1107</v>
      </c>
      <c r="B1115" s="79" t="s">
        <v>990</v>
      </c>
      <c r="C1115" s="75" t="s">
        <v>3170</v>
      </c>
      <c r="D1115" s="79" t="s">
        <v>1507</v>
      </c>
      <c r="E1115" s="79" t="s">
        <v>3169</v>
      </c>
      <c r="F1115" s="48"/>
      <c r="G1115" s="56"/>
      <c r="H1115" s="56"/>
    </row>
    <row r="1116" spans="1:8" x14ac:dyDescent="0.3">
      <c r="A1116" s="45">
        <v>1108</v>
      </c>
      <c r="B1116" s="79" t="s">
        <v>991</v>
      </c>
      <c r="C1116" s="75" t="s">
        <v>3170</v>
      </c>
      <c r="D1116" s="79" t="s">
        <v>1507</v>
      </c>
      <c r="E1116" s="79" t="s">
        <v>3169</v>
      </c>
      <c r="F1116" s="48"/>
      <c r="G1116" s="56"/>
      <c r="H1116" s="56"/>
    </row>
    <row r="1117" spans="1:8" x14ac:dyDescent="0.3">
      <c r="A1117" s="45">
        <v>1109</v>
      </c>
      <c r="B1117" s="79" t="s">
        <v>992</v>
      </c>
      <c r="C1117" s="75" t="s">
        <v>3170</v>
      </c>
      <c r="D1117" s="79" t="s">
        <v>1507</v>
      </c>
      <c r="E1117" s="79" t="s">
        <v>3169</v>
      </c>
      <c r="F1117" s="48"/>
      <c r="G1117" s="56"/>
      <c r="H1117" s="56"/>
    </row>
    <row r="1118" spans="1:8" x14ac:dyDescent="0.3">
      <c r="A1118" s="45">
        <v>1110</v>
      </c>
      <c r="B1118" s="79" t="s">
        <v>993</v>
      </c>
      <c r="C1118" s="75" t="s">
        <v>3170</v>
      </c>
      <c r="D1118" s="79" t="s">
        <v>1507</v>
      </c>
      <c r="E1118" s="79" t="s">
        <v>3169</v>
      </c>
      <c r="F1118" s="48"/>
      <c r="G1118" s="56"/>
      <c r="H1118" s="56"/>
    </row>
    <row r="1119" spans="1:8" x14ac:dyDescent="0.3">
      <c r="A1119" s="45">
        <v>1111</v>
      </c>
      <c r="B1119" s="79" t="s">
        <v>994</v>
      </c>
      <c r="C1119" s="75" t="s">
        <v>3170</v>
      </c>
      <c r="D1119" s="79" t="s">
        <v>1507</v>
      </c>
      <c r="E1119" s="79" t="s">
        <v>3169</v>
      </c>
      <c r="F1119" s="48"/>
      <c r="G1119" s="56"/>
      <c r="H1119" s="56"/>
    </row>
    <row r="1120" spans="1:8" x14ac:dyDescent="0.3">
      <c r="A1120" s="45">
        <v>1112</v>
      </c>
      <c r="B1120" s="79" t="s">
        <v>995</v>
      </c>
      <c r="C1120" s="75" t="s">
        <v>3170</v>
      </c>
      <c r="D1120" s="79" t="s">
        <v>1507</v>
      </c>
      <c r="E1120" s="79" t="s">
        <v>3169</v>
      </c>
      <c r="F1120" s="48"/>
      <c r="G1120" s="56"/>
      <c r="H1120" s="56"/>
    </row>
    <row r="1121" spans="1:8" x14ac:dyDescent="0.3">
      <c r="A1121" s="45">
        <v>1113</v>
      </c>
      <c r="B1121" s="79" t="s">
        <v>996</v>
      </c>
      <c r="C1121" s="75" t="s">
        <v>3170</v>
      </c>
      <c r="D1121" s="79" t="s">
        <v>1507</v>
      </c>
      <c r="E1121" s="79" t="s">
        <v>3169</v>
      </c>
      <c r="F1121" s="48"/>
      <c r="G1121" s="56"/>
      <c r="H1121" s="56"/>
    </row>
    <row r="1122" spans="1:8" x14ac:dyDescent="0.3">
      <c r="A1122" s="45">
        <v>1114</v>
      </c>
      <c r="B1122" s="79" t="s">
        <v>997</v>
      </c>
      <c r="C1122" s="75" t="s">
        <v>3170</v>
      </c>
      <c r="D1122" s="79" t="s">
        <v>1507</v>
      </c>
      <c r="E1122" s="79" t="s">
        <v>3169</v>
      </c>
      <c r="F1122" s="48"/>
      <c r="G1122" s="56"/>
      <c r="H1122" s="56"/>
    </row>
    <row r="1123" spans="1:8" x14ac:dyDescent="0.3">
      <c r="A1123" s="45">
        <v>1115</v>
      </c>
      <c r="B1123" s="79" t="s">
        <v>998</v>
      </c>
      <c r="C1123" s="75" t="s">
        <v>3170</v>
      </c>
      <c r="D1123" s="79" t="s">
        <v>1507</v>
      </c>
      <c r="E1123" s="79" t="s">
        <v>3169</v>
      </c>
      <c r="F1123" s="48"/>
      <c r="G1123" s="56"/>
      <c r="H1123" s="56"/>
    </row>
    <row r="1124" spans="1:8" x14ac:dyDescent="0.3">
      <c r="A1124" s="45">
        <v>1116</v>
      </c>
      <c r="B1124" s="79" t="s">
        <v>999</v>
      </c>
      <c r="C1124" s="75" t="s">
        <v>3170</v>
      </c>
      <c r="D1124" s="79" t="s">
        <v>1507</v>
      </c>
      <c r="E1124" s="79" t="s">
        <v>3169</v>
      </c>
      <c r="F1124" s="48"/>
      <c r="G1124" s="56"/>
      <c r="H1124" s="56"/>
    </row>
    <row r="1125" spans="1:8" x14ac:dyDescent="0.3">
      <c r="A1125" s="45">
        <v>1117</v>
      </c>
      <c r="B1125" s="79" t="s">
        <v>1000</v>
      </c>
      <c r="C1125" s="75" t="s">
        <v>3170</v>
      </c>
      <c r="D1125" s="79" t="s">
        <v>1507</v>
      </c>
      <c r="E1125" s="79" t="s">
        <v>3169</v>
      </c>
      <c r="F1125" s="48"/>
      <c r="G1125" s="56"/>
      <c r="H1125" s="56"/>
    </row>
    <row r="1126" spans="1:8" x14ac:dyDescent="0.3">
      <c r="A1126" s="45">
        <v>1118</v>
      </c>
      <c r="B1126" s="79" t="s">
        <v>1001</v>
      </c>
      <c r="C1126" s="75" t="s">
        <v>3170</v>
      </c>
      <c r="D1126" s="79" t="s">
        <v>1507</v>
      </c>
      <c r="E1126" s="79" t="s">
        <v>3169</v>
      </c>
      <c r="F1126" s="48"/>
      <c r="G1126" s="56"/>
      <c r="H1126" s="56"/>
    </row>
    <row r="1127" spans="1:8" x14ac:dyDescent="0.3">
      <c r="A1127" s="45">
        <v>1119</v>
      </c>
      <c r="B1127" s="79" t="s">
        <v>1002</v>
      </c>
      <c r="C1127" s="75" t="s">
        <v>3170</v>
      </c>
      <c r="D1127" s="79" t="s">
        <v>1507</v>
      </c>
      <c r="E1127" s="79" t="s">
        <v>3169</v>
      </c>
      <c r="F1127" s="48"/>
      <c r="G1127" s="56"/>
      <c r="H1127" s="56"/>
    </row>
    <row r="1128" spans="1:8" x14ac:dyDescent="0.3">
      <c r="A1128" s="45">
        <v>1120</v>
      </c>
      <c r="B1128" s="79" t="s">
        <v>1003</v>
      </c>
      <c r="C1128" s="75" t="s">
        <v>3170</v>
      </c>
      <c r="D1128" s="79" t="s">
        <v>1507</v>
      </c>
      <c r="E1128" s="79" t="s">
        <v>3169</v>
      </c>
      <c r="F1128" s="48"/>
      <c r="G1128" s="56"/>
      <c r="H1128" s="56"/>
    </row>
    <row r="1129" spans="1:8" x14ac:dyDescent="0.3">
      <c r="A1129" s="45">
        <v>1121</v>
      </c>
      <c r="B1129" s="79" t="s">
        <v>1004</v>
      </c>
      <c r="C1129" s="75" t="s">
        <v>3170</v>
      </c>
      <c r="D1129" s="79" t="s">
        <v>1507</v>
      </c>
      <c r="E1129" s="79" t="s">
        <v>3169</v>
      </c>
      <c r="F1129" s="48"/>
      <c r="G1129" s="56"/>
      <c r="H1129" s="56"/>
    </row>
    <row r="1130" spans="1:8" x14ac:dyDescent="0.3">
      <c r="A1130" s="45">
        <v>1122</v>
      </c>
      <c r="B1130" s="79" t="s">
        <v>1005</v>
      </c>
      <c r="C1130" s="75" t="s">
        <v>3170</v>
      </c>
      <c r="D1130" s="79" t="s">
        <v>1507</v>
      </c>
      <c r="E1130" s="79" t="s">
        <v>3169</v>
      </c>
      <c r="F1130" s="48"/>
      <c r="G1130" s="56"/>
      <c r="H1130" s="56"/>
    </row>
    <row r="1131" spans="1:8" x14ac:dyDescent="0.3">
      <c r="A1131" s="45">
        <v>1123</v>
      </c>
      <c r="B1131" s="79" t="s">
        <v>1006</v>
      </c>
      <c r="C1131" s="75" t="s">
        <v>3170</v>
      </c>
      <c r="D1131" s="79" t="s">
        <v>1507</v>
      </c>
      <c r="E1131" s="79" t="s">
        <v>3169</v>
      </c>
      <c r="F1131" s="48"/>
      <c r="G1131" s="56"/>
      <c r="H1131" s="56"/>
    </row>
    <row r="1132" spans="1:8" x14ac:dyDescent="0.3">
      <c r="A1132" s="45">
        <v>1124</v>
      </c>
      <c r="B1132" s="79" t="s">
        <v>1007</v>
      </c>
      <c r="C1132" s="75" t="s">
        <v>3170</v>
      </c>
      <c r="D1132" s="79" t="s">
        <v>1507</v>
      </c>
      <c r="E1132" s="79" t="s">
        <v>3169</v>
      </c>
      <c r="F1132" s="48"/>
      <c r="G1132" s="56"/>
      <c r="H1132" s="56"/>
    </row>
    <row r="1133" spans="1:8" x14ac:dyDescent="0.3">
      <c r="A1133" s="45">
        <v>1125</v>
      </c>
      <c r="B1133" s="79" t="s">
        <v>1008</v>
      </c>
      <c r="C1133" s="75" t="s">
        <v>3170</v>
      </c>
      <c r="D1133" s="79" t="s">
        <v>1507</v>
      </c>
      <c r="E1133" s="79" t="s">
        <v>3169</v>
      </c>
      <c r="F1133" s="48"/>
      <c r="G1133" s="56"/>
      <c r="H1133" s="56"/>
    </row>
    <row r="1134" spans="1:8" x14ac:dyDescent="0.3">
      <c r="A1134" s="45">
        <v>1126</v>
      </c>
      <c r="B1134" s="79" t="s">
        <v>1009</v>
      </c>
      <c r="C1134" s="75" t="s">
        <v>3170</v>
      </c>
      <c r="D1134" s="79" t="s">
        <v>1507</v>
      </c>
      <c r="E1134" s="79" t="s">
        <v>3169</v>
      </c>
      <c r="F1134" s="48"/>
      <c r="G1134" s="56"/>
      <c r="H1134" s="56"/>
    </row>
    <row r="1135" spans="1:8" x14ac:dyDescent="0.3">
      <c r="A1135" s="45">
        <v>1127</v>
      </c>
      <c r="B1135" s="79" t="s">
        <v>1010</v>
      </c>
      <c r="C1135" s="75" t="s">
        <v>3170</v>
      </c>
      <c r="D1135" s="79" t="s">
        <v>1507</v>
      </c>
      <c r="E1135" s="79" t="s">
        <v>3169</v>
      </c>
      <c r="F1135" s="48"/>
      <c r="G1135" s="56"/>
      <c r="H1135" s="56"/>
    </row>
    <row r="1136" spans="1:8" x14ac:dyDescent="0.3">
      <c r="A1136" s="45">
        <v>1128</v>
      </c>
      <c r="B1136" s="79" t="s">
        <v>1011</v>
      </c>
      <c r="C1136" s="75" t="s">
        <v>3170</v>
      </c>
      <c r="D1136" s="79" t="s">
        <v>1507</v>
      </c>
      <c r="E1136" s="79" t="s">
        <v>3169</v>
      </c>
      <c r="F1136" s="48"/>
      <c r="G1136" s="56"/>
      <c r="H1136" s="56"/>
    </row>
    <row r="1137" spans="1:36" x14ac:dyDescent="0.3">
      <c r="A1137" s="45">
        <v>1129</v>
      </c>
      <c r="B1137" s="79" t="s">
        <v>1012</v>
      </c>
      <c r="C1137" s="75" t="s">
        <v>3170</v>
      </c>
      <c r="D1137" s="79" t="s">
        <v>1507</v>
      </c>
      <c r="E1137" s="79" t="s">
        <v>3169</v>
      </c>
      <c r="F1137" s="48"/>
      <c r="G1137" s="56"/>
      <c r="H1137" s="56"/>
    </row>
    <row r="1138" spans="1:36" x14ac:dyDescent="0.3">
      <c r="A1138" s="45">
        <v>1130</v>
      </c>
      <c r="B1138" s="79" t="s">
        <v>1013</v>
      </c>
      <c r="C1138" s="75" t="s">
        <v>3170</v>
      </c>
      <c r="D1138" s="79" t="s">
        <v>1507</v>
      </c>
      <c r="E1138" s="79" t="s">
        <v>3169</v>
      </c>
      <c r="F1138" s="48"/>
      <c r="G1138" s="56"/>
      <c r="H1138" s="56"/>
    </row>
    <row r="1139" spans="1:36" x14ac:dyDescent="0.3">
      <c r="A1139" s="45">
        <v>1131</v>
      </c>
      <c r="B1139" s="79" t="s">
        <v>1014</v>
      </c>
      <c r="C1139" s="75" t="s">
        <v>3170</v>
      </c>
      <c r="D1139" s="79" t="s">
        <v>1507</v>
      </c>
      <c r="E1139" s="79" t="s">
        <v>3169</v>
      </c>
      <c r="F1139" s="48"/>
      <c r="G1139" s="56"/>
      <c r="H1139" s="56"/>
    </row>
    <row r="1140" spans="1:36" x14ac:dyDescent="0.3">
      <c r="A1140" s="45">
        <v>1132</v>
      </c>
      <c r="B1140" s="79" t="s">
        <v>1015</v>
      </c>
      <c r="C1140" s="75" t="s">
        <v>3170</v>
      </c>
      <c r="D1140" s="79" t="s">
        <v>1507</v>
      </c>
      <c r="E1140" s="79" t="s">
        <v>3169</v>
      </c>
      <c r="F1140" s="48"/>
      <c r="G1140" s="56"/>
      <c r="H1140" s="56"/>
    </row>
    <row r="1141" spans="1:36" x14ac:dyDescent="0.3">
      <c r="A1141" s="45">
        <v>1133</v>
      </c>
      <c r="B1141" s="79" t="s">
        <v>1016</v>
      </c>
      <c r="C1141" s="75" t="s">
        <v>3170</v>
      </c>
      <c r="D1141" s="79" t="s">
        <v>1507</v>
      </c>
      <c r="E1141" s="79" t="s">
        <v>3169</v>
      </c>
      <c r="F1141" s="48"/>
      <c r="G1141" s="56"/>
      <c r="H1141" s="56"/>
    </row>
    <row r="1142" spans="1:36" x14ac:dyDescent="0.3">
      <c r="A1142" s="45">
        <v>1134</v>
      </c>
      <c r="B1142" s="79" t="s">
        <v>1017</v>
      </c>
      <c r="C1142" s="75" t="s">
        <v>3170</v>
      </c>
      <c r="D1142" s="79" t="s">
        <v>1507</v>
      </c>
      <c r="E1142" s="79" t="s">
        <v>3169</v>
      </c>
      <c r="F1142" s="48"/>
      <c r="G1142" s="56"/>
      <c r="H1142" s="56"/>
    </row>
    <row r="1143" spans="1:36" x14ac:dyDescent="0.3">
      <c r="A1143" s="45">
        <v>1135</v>
      </c>
      <c r="B1143" s="79" t="s">
        <v>1018</v>
      </c>
      <c r="C1143" s="75" t="s">
        <v>3170</v>
      </c>
      <c r="D1143" s="79" t="s">
        <v>1507</v>
      </c>
      <c r="E1143" s="79" t="s">
        <v>3169</v>
      </c>
      <c r="F1143" s="48"/>
      <c r="G1143" s="56"/>
      <c r="H1143" s="56"/>
    </row>
    <row r="1144" spans="1:36" x14ac:dyDescent="0.3">
      <c r="A1144" s="45">
        <v>1136</v>
      </c>
      <c r="B1144" s="79" t="s">
        <v>1019</v>
      </c>
      <c r="C1144" s="75" t="s">
        <v>3170</v>
      </c>
      <c r="D1144" s="79" t="s">
        <v>1507</v>
      </c>
      <c r="E1144" s="79" t="s">
        <v>3169</v>
      </c>
      <c r="F1144" s="48"/>
      <c r="G1144" s="56"/>
      <c r="H1144" s="56"/>
    </row>
    <row r="1145" spans="1:36" x14ac:dyDescent="0.3">
      <c r="A1145" s="45">
        <v>1137</v>
      </c>
      <c r="B1145" s="79" t="s">
        <v>1020</v>
      </c>
      <c r="C1145" s="75" t="s">
        <v>3170</v>
      </c>
      <c r="D1145" s="79" t="s">
        <v>1507</v>
      </c>
      <c r="E1145" s="79" t="s">
        <v>3169</v>
      </c>
      <c r="F1145" s="48"/>
      <c r="G1145" s="56"/>
      <c r="H1145" s="56"/>
    </row>
    <row r="1146" spans="1:36" x14ac:dyDescent="0.3">
      <c r="A1146" s="45">
        <v>1138</v>
      </c>
      <c r="B1146" s="79" t="s">
        <v>1021</v>
      </c>
      <c r="C1146" s="75" t="s">
        <v>3170</v>
      </c>
      <c r="D1146" s="79" t="s">
        <v>1507</v>
      </c>
      <c r="E1146" s="79" t="s">
        <v>3169</v>
      </c>
      <c r="F1146" s="48"/>
      <c r="G1146" s="56"/>
      <c r="H1146" s="56"/>
    </row>
    <row r="1147" spans="1:36" x14ac:dyDescent="0.3">
      <c r="A1147" s="45">
        <v>1139</v>
      </c>
      <c r="B1147" s="79" t="s">
        <v>1022</v>
      </c>
      <c r="C1147" s="75" t="s">
        <v>3170</v>
      </c>
      <c r="D1147" s="79" t="s">
        <v>1507</v>
      </c>
      <c r="E1147" s="79" t="s">
        <v>3169</v>
      </c>
      <c r="F1147" s="48"/>
      <c r="G1147" s="56"/>
      <c r="H1147" s="56"/>
    </row>
    <row r="1148" spans="1:36" x14ac:dyDescent="0.3">
      <c r="A1148" s="45">
        <v>1140</v>
      </c>
      <c r="B1148" s="79" t="s">
        <v>1024</v>
      </c>
      <c r="C1148" s="75" t="s">
        <v>3170</v>
      </c>
      <c r="D1148" s="79" t="s">
        <v>1507</v>
      </c>
      <c r="E1148" s="79" t="s">
        <v>3169</v>
      </c>
      <c r="F1148" s="48"/>
      <c r="G1148" s="56"/>
      <c r="H1148" s="56"/>
    </row>
    <row r="1149" spans="1:36" x14ac:dyDescent="0.3">
      <c r="A1149" s="45">
        <v>1141</v>
      </c>
      <c r="B1149" s="79" t="s">
        <v>1025</v>
      </c>
      <c r="C1149" s="75" t="s">
        <v>3170</v>
      </c>
      <c r="D1149" s="79" t="s">
        <v>1507</v>
      </c>
      <c r="E1149" s="79" t="s">
        <v>3169</v>
      </c>
      <c r="F1149" s="48"/>
      <c r="G1149" s="56"/>
      <c r="H1149" s="56"/>
    </row>
    <row r="1150" spans="1:36" x14ac:dyDescent="0.3">
      <c r="A1150" s="45">
        <v>1142</v>
      </c>
      <c r="B1150" s="79" t="s">
        <v>1026</v>
      </c>
      <c r="C1150" s="75" t="s">
        <v>3170</v>
      </c>
      <c r="D1150" s="79" t="s">
        <v>1507</v>
      </c>
      <c r="E1150" s="79" t="s">
        <v>3169</v>
      </c>
      <c r="F1150" s="48"/>
      <c r="G1150" s="56"/>
      <c r="H1150" s="56"/>
    </row>
    <row r="1151" spans="1:36" x14ac:dyDescent="0.3">
      <c r="A1151" s="45">
        <v>1143</v>
      </c>
      <c r="B1151" s="79" t="s">
        <v>1027</v>
      </c>
      <c r="C1151" s="75" t="s">
        <v>3170</v>
      </c>
      <c r="D1151" s="79" t="s">
        <v>1507</v>
      </c>
      <c r="E1151" s="79" t="s">
        <v>3169</v>
      </c>
      <c r="F1151" s="48"/>
      <c r="G1151" s="56"/>
      <c r="H1151" s="56"/>
      <c r="W1151" s="48" t="s">
        <v>1421</v>
      </c>
      <c r="X1151" s="48" t="s">
        <v>1422</v>
      </c>
      <c r="Y1151" s="48" t="s">
        <v>1423</v>
      </c>
      <c r="Z1151" s="48">
        <v>26</v>
      </c>
      <c r="AA1151" s="48" t="s">
        <v>1424</v>
      </c>
    </row>
    <row r="1152" spans="1:36" x14ac:dyDescent="0.3">
      <c r="A1152" s="45">
        <v>1144</v>
      </c>
      <c r="B1152" s="79" t="s">
        <v>1028</v>
      </c>
      <c r="C1152" s="75" t="s">
        <v>3170</v>
      </c>
      <c r="D1152" s="79" t="s">
        <v>1507</v>
      </c>
      <c r="E1152" s="79" t="s">
        <v>3169</v>
      </c>
      <c r="F1152" s="48"/>
      <c r="G1152" s="56"/>
      <c r="H1152" s="56"/>
      <c r="W1152" s="48" t="s">
        <v>1425</v>
      </c>
      <c r="X1152" s="48" t="s">
        <v>1426</v>
      </c>
      <c r="Y1152" s="48" t="s">
        <v>1427</v>
      </c>
      <c r="Z1152" s="48" t="s">
        <v>1428</v>
      </c>
      <c r="AA1152" s="48" t="s">
        <v>1399</v>
      </c>
      <c r="AB1152" s="48" t="s">
        <v>1429</v>
      </c>
      <c r="AC1152" s="48" t="s">
        <v>1394</v>
      </c>
      <c r="AD1152" s="48" t="s">
        <v>1401</v>
      </c>
      <c r="AE1152" s="48" t="s">
        <v>1365</v>
      </c>
      <c r="AF1152" s="48" t="s">
        <v>1430</v>
      </c>
      <c r="AG1152" s="48" t="s">
        <v>1431</v>
      </c>
      <c r="AH1152" s="48" t="s">
        <v>1432</v>
      </c>
      <c r="AI1152" s="48">
        <v>23</v>
      </c>
      <c r="AJ1152" s="48" t="s">
        <v>1433</v>
      </c>
    </row>
    <row r="1153" spans="1:23" x14ac:dyDescent="0.3">
      <c r="A1153" s="45">
        <v>1145</v>
      </c>
      <c r="B1153" s="79" t="s">
        <v>1029</v>
      </c>
      <c r="C1153" s="75" t="s">
        <v>3170</v>
      </c>
      <c r="D1153" s="79" t="s">
        <v>1507</v>
      </c>
      <c r="E1153" s="79" t="s">
        <v>3169</v>
      </c>
      <c r="F1153" s="48"/>
      <c r="G1153" s="56"/>
      <c r="H1153" s="56"/>
    </row>
    <row r="1154" spans="1:23" x14ac:dyDescent="0.3">
      <c r="A1154" s="45">
        <v>1146</v>
      </c>
      <c r="B1154" s="79" t="s">
        <v>1030</v>
      </c>
      <c r="C1154" s="75" t="s">
        <v>3170</v>
      </c>
      <c r="D1154" s="79" t="s">
        <v>1507</v>
      </c>
      <c r="E1154" s="79" t="s">
        <v>3169</v>
      </c>
      <c r="F1154" s="48"/>
      <c r="G1154" s="56"/>
      <c r="H1154" s="56"/>
    </row>
    <row r="1155" spans="1:23" x14ac:dyDescent="0.3">
      <c r="A1155" s="45">
        <v>1147</v>
      </c>
      <c r="B1155" s="79" t="s">
        <v>1031</v>
      </c>
      <c r="C1155" s="75" t="s">
        <v>3170</v>
      </c>
      <c r="D1155" s="79" t="s">
        <v>1507</v>
      </c>
      <c r="E1155" s="79" t="s">
        <v>3169</v>
      </c>
      <c r="F1155" s="48"/>
      <c r="G1155" s="56"/>
      <c r="H1155" s="56"/>
    </row>
    <row r="1156" spans="1:23" x14ac:dyDescent="0.3">
      <c r="A1156" s="45">
        <v>1148</v>
      </c>
      <c r="B1156" s="79" t="s">
        <v>1032</v>
      </c>
      <c r="C1156" s="75" t="s">
        <v>3170</v>
      </c>
      <c r="D1156" s="79" t="s">
        <v>1507</v>
      </c>
      <c r="E1156" s="79" t="s">
        <v>3169</v>
      </c>
      <c r="F1156" s="48"/>
      <c r="G1156" s="56"/>
      <c r="H1156" s="56"/>
    </row>
    <row r="1157" spans="1:23" x14ac:dyDescent="0.3">
      <c r="A1157" s="45">
        <v>1149</v>
      </c>
      <c r="B1157" s="79" t="s">
        <v>1033</v>
      </c>
      <c r="C1157" s="75" t="s">
        <v>3170</v>
      </c>
      <c r="D1157" s="79" t="s">
        <v>1507</v>
      </c>
      <c r="E1157" s="79" t="s">
        <v>3169</v>
      </c>
      <c r="F1157" s="48"/>
      <c r="G1157" s="56"/>
      <c r="H1157" s="56"/>
      <c r="W1157" s="48" t="s">
        <v>1434</v>
      </c>
    </row>
    <row r="1158" spans="1:23" x14ac:dyDescent="0.3">
      <c r="A1158" s="45">
        <v>1150</v>
      </c>
      <c r="B1158" s="79" t="s">
        <v>1034</v>
      </c>
      <c r="C1158" s="75" t="s">
        <v>3170</v>
      </c>
      <c r="D1158" s="79" t="s">
        <v>1507</v>
      </c>
      <c r="E1158" s="79" t="s">
        <v>3169</v>
      </c>
      <c r="F1158" s="48"/>
      <c r="G1158" s="56"/>
      <c r="H1158" s="56"/>
    </row>
    <row r="1159" spans="1:23" x14ac:dyDescent="0.3">
      <c r="A1159" s="45">
        <v>1151</v>
      </c>
      <c r="B1159" s="79" t="s">
        <v>1035</v>
      </c>
      <c r="C1159" s="75" t="s">
        <v>3170</v>
      </c>
      <c r="D1159" s="79" t="s">
        <v>1507</v>
      </c>
      <c r="E1159" s="79" t="s">
        <v>3169</v>
      </c>
      <c r="F1159" s="48"/>
      <c r="G1159" s="56"/>
      <c r="H1159" s="56"/>
    </row>
    <row r="1160" spans="1:23" x14ac:dyDescent="0.3">
      <c r="A1160" s="45">
        <v>1152</v>
      </c>
      <c r="B1160" s="79" t="s">
        <v>1036</v>
      </c>
      <c r="C1160" s="75" t="s">
        <v>3170</v>
      </c>
      <c r="D1160" s="79" t="s">
        <v>1507</v>
      </c>
      <c r="E1160" s="79" t="s">
        <v>3169</v>
      </c>
      <c r="F1160" s="48"/>
      <c r="G1160" s="56"/>
      <c r="H1160" s="56"/>
    </row>
    <row r="1161" spans="1:23" x14ac:dyDescent="0.3">
      <c r="A1161" s="45">
        <v>1153</v>
      </c>
      <c r="B1161" s="79" t="s">
        <v>1037</v>
      </c>
      <c r="C1161" s="75" t="s">
        <v>3170</v>
      </c>
      <c r="D1161" s="79" t="s">
        <v>1507</v>
      </c>
      <c r="E1161" s="79" t="s">
        <v>3169</v>
      </c>
      <c r="F1161" s="48"/>
      <c r="G1161" s="56"/>
      <c r="H1161" s="56"/>
    </row>
    <row r="1162" spans="1:23" x14ac:dyDescent="0.3">
      <c r="A1162" s="45">
        <v>1154</v>
      </c>
      <c r="B1162" s="79" t="s">
        <v>1038</v>
      </c>
      <c r="C1162" s="75" t="s">
        <v>3170</v>
      </c>
      <c r="D1162" s="79" t="s">
        <v>1507</v>
      </c>
      <c r="E1162" s="79" t="s">
        <v>3169</v>
      </c>
      <c r="F1162" s="48"/>
      <c r="G1162" s="56"/>
      <c r="H1162" s="56"/>
    </row>
    <row r="1163" spans="1:23" x14ac:dyDescent="0.3">
      <c r="A1163" s="45">
        <v>1155</v>
      </c>
      <c r="B1163" s="79" t="s">
        <v>1039</v>
      </c>
      <c r="C1163" s="75" t="s">
        <v>3170</v>
      </c>
      <c r="D1163" s="79" t="s">
        <v>1507</v>
      </c>
      <c r="E1163" s="79" t="s">
        <v>3169</v>
      </c>
      <c r="F1163" s="48"/>
      <c r="G1163" s="56"/>
      <c r="H1163" s="56"/>
    </row>
    <row r="1164" spans="1:23" x14ac:dyDescent="0.3">
      <c r="A1164" s="45">
        <v>1156</v>
      </c>
      <c r="B1164" s="79" t="s">
        <v>1040</v>
      </c>
      <c r="C1164" s="75" t="s">
        <v>3170</v>
      </c>
      <c r="D1164" s="79" t="s">
        <v>1507</v>
      </c>
      <c r="E1164" s="79" t="s">
        <v>3169</v>
      </c>
      <c r="F1164" s="48"/>
      <c r="G1164" s="56"/>
      <c r="H1164" s="56"/>
    </row>
    <row r="1165" spans="1:23" x14ac:dyDescent="0.3">
      <c r="A1165" s="45">
        <v>1157</v>
      </c>
      <c r="B1165" s="79" t="s">
        <v>1041</v>
      </c>
      <c r="C1165" s="75" t="s">
        <v>3170</v>
      </c>
      <c r="D1165" s="79" t="s">
        <v>1507</v>
      </c>
      <c r="E1165" s="79" t="s">
        <v>3169</v>
      </c>
      <c r="F1165" s="48"/>
      <c r="G1165" s="56"/>
      <c r="H1165" s="56"/>
    </row>
    <row r="1166" spans="1:23" x14ac:dyDescent="0.3">
      <c r="A1166" s="45">
        <v>1158</v>
      </c>
      <c r="B1166" s="79" t="s">
        <v>1042</v>
      </c>
      <c r="C1166" s="75" t="s">
        <v>3170</v>
      </c>
      <c r="D1166" s="79" t="s">
        <v>1507</v>
      </c>
      <c r="E1166" s="79" t="s">
        <v>3169</v>
      </c>
      <c r="F1166" s="48"/>
      <c r="G1166" s="56"/>
      <c r="H1166" s="56"/>
    </row>
    <row r="1167" spans="1:23" x14ac:dyDescent="0.3">
      <c r="A1167" s="45">
        <v>1159</v>
      </c>
      <c r="B1167" s="79" t="s">
        <v>1043</v>
      </c>
      <c r="C1167" s="75" t="s">
        <v>3170</v>
      </c>
      <c r="D1167" s="79" t="s">
        <v>1507</v>
      </c>
      <c r="E1167" s="79" t="s">
        <v>3169</v>
      </c>
      <c r="F1167" s="48"/>
      <c r="G1167" s="56"/>
      <c r="H1167" s="56"/>
    </row>
    <row r="1168" spans="1:23" x14ac:dyDescent="0.3">
      <c r="A1168" s="45">
        <v>1160</v>
      </c>
      <c r="B1168" s="79" t="s">
        <v>1044</v>
      </c>
      <c r="C1168" s="75" t="s">
        <v>3170</v>
      </c>
      <c r="D1168" s="79" t="s">
        <v>1507</v>
      </c>
      <c r="E1168" s="79" t="s">
        <v>3169</v>
      </c>
      <c r="F1168" s="48"/>
      <c r="G1168" s="56"/>
      <c r="H1168" s="56"/>
    </row>
    <row r="1169" spans="1:8" x14ac:dyDescent="0.3">
      <c r="A1169" s="45">
        <v>1161</v>
      </c>
      <c r="B1169" s="79" t="s">
        <v>1045</v>
      </c>
      <c r="C1169" s="75" t="s">
        <v>3170</v>
      </c>
      <c r="D1169" s="79" t="s">
        <v>1507</v>
      </c>
      <c r="E1169" s="79" t="s">
        <v>3169</v>
      </c>
      <c r="F1169" s="48"/>
      <c r="G1169" s="56"/>
      <c r="H1169" s="56"/>
    </row>
    <row r="1170" spans="1:8" x14ac:dyDescent="0.3">
      <c r="A1170" s="45">
        <v>1162</v>
      </c>
      <c r="B1170" s="79" t="s">
        <v>1047</v>
      </c>
      <c r="C1170" s="75" t="s">
        <v>3170</v>
      </c>
      <c r="D1170" s="79" t="s">
        <v>1507</v>
      </c>
      <c r="E1170" s="79" t="s">
        <v>3169</v>
      </c>
      <c r="F1170" s="48"/>
      <c r="G1170" s="56"/>
      <c r="H1170" s="56"/>
    </row>
    <row r="1171" spans="1:8" x14ac:dyDescent="0.3">
      <c r="A1171" s="45">
        <v>1163</v>
      </c>
      <c r="B1171" s="79" t="s">
        <v>1046</v>
      </c>
      <c r="C1171" s="75" t="s">
        <v>3170</v>
      </c>
      <c r="D1171" s="79" t="s">
        <v>1507</v>
      </c>
      <c r="E1171" s="79" t="s">
        <v>3169</v>
      </c>
      <c r="F1171" s="48"/>
      <c r="G1171" s="56"/>
      <c r="H1171" s="56"/>
    </row>
    <row r="1172" spans="1:8" x14ac:dyDescent="0.3">
      <c r="A1172" s="45">
        <v>1164</v>
      </c>
      <c r="B1172" s="79" t="s">
        <v>1048</v>
      </c>
      <c r="C1172" s="75" t="s">
        <v>3170</v>
      </c>
      <c r="D1172" s="79" t="s">
        <v>1507</v>
      </c>
      <c r="E1172" s="79" t="s">
        <v>3169</v>
      </c>
      <c r="F1172" s="48"/>
      <c r="G1172" s="56"/>
      <c r="H1172" s="56"/>
    </row>
    <row r="1173" spans="1:8" x14ac:dyDescent="0.3">
      <c r="A1173" s="45">
        <v>1165</v>
      </c>
      <c r="B1173" s="79" t="s">
        <v>1049</v>
      </c>
      <c r="C1173" s="75" t="s">
        <v>3170</v>
      </c>
      <c r="D1173" s="79" t="s">
        <v>1507</v>
      </c>
      <c r="E1173" s="79" t="s">
        <v>3169</v>
      </c>
      <c r="F1173" s="48"/>
      <c r="G1173" s="56"/>
      <c r="H1173" s="56"/>
    </row>
    <row r="1174" spans="1:8" x14ac:dyDescent="0.3">
      <c r="A1174" s="45">
        <v>1166</v>
      </c>
      <c r="B1174" s="79" t="s">
        <v>1050</v>
      </c>
      <c r="C1174" s="75" t="s">
        <v>3170</v>
      </c>
      <c r="D1174" s="79" t="s">
        <v>1507</v>
      </c>
      <c r="E1174" s="79" t="s">
        <v>3169</v>
      </c>
      <c r="F1174" s="48"/>
      <c r="G1174" s="56"/>
      <c r="H1174" s="56"/>
    </row>
    <row r="1175" spans="1:8" x14ac:dyDescent="0.3">
      <c r="A1175" s="45">
        <v>1167</v>
      </c>
      <c r="B1175" s="79" t="s">
        <v>1051</v>
      </c>
      <c r="C1175" s="75" t="s">
        <v>3170</v>
      </c>
      <c r="D1175" s="79" t="s">
        <v>1507</v>
      </c>
      <c r="E1175" s="79" t="s">
        <v>3169</v>
      </c>
      <c r="F1175" s="48"/>
      <c r="G1175" s="56"/>
      <c r="H1175" s="56"/>
    </row>
    <row r="1176" spans="1:8" x14ac:dyDescent="0.3">
      <c r="A1176" s="45">
        <v>1168</v>
      </c>
      <c r="B1176" s="79" t="s">
        <v>1052</v>
      </c>
      <c r="C1176" s="75" t="s">
        <v>3170</v>
      </c>
      <c r="D1176" s="79" t="s">
        <v>1507</v>
      </c>
      <c r="E1176" s="79" t="s">
        <v>3169</v>
      </c>
      <c r="F1176" s="48"/>
      <c r="G1176" s="56"/>
      <c r="H1176" s="56"/>
    </row>
    <row r="1177" spans="1:8" x14ac:dyDescent="0.3">
      <c r="A1177" s="45">
        <v>1169</v>
      </c>
      <c r="B1177" s="79" t="s">
        <v>1053</v>
      </c>
      <c r="C1177" s="75" t="s">
        <v>3170</v>
      </c>
      <c r="D1177" s="79" t="s">
        <v>1507</v>
      </c>
      <c r="E1177" s="79" t="s">
        <v>3169</v>
      </c>
      <c r="F1177" s="48"/>
      <c r="G1177" s="56"/>
      <c r="H1177" s="56"/>
    </row>
    <row r="1178" spans="1:8" x14ac:dyDescent="0.3">
      <c r="A1178" s="45">
        <v>1170</v>
      </c>
      <c r="B1178" s="79" t="s">
        <v>1054</v>
      </c>
      <c r="C1178" s="75" t="s">
        <v>3170</v>
      </c>
      <c r="D1178" s="79" t="s">
        <v>1507</v>
      </c>
      <c r="E1178" s="79" t="s">
        <v>3169</v>
      </c>
      <c r="F1178" s="48"/>
      <c r="G1178" s="56"/>
      <c r="H1178" s="56"/>
    </row>
    <row r="1179" spans="1:8" x14ac:dyDescent="0.3">
      <c r="A1179" s="45">
        <v>1171</v>
      </c>
      <c r="B1179" s="79" t="s">
        <v>1055</v>
      </c>
      <c r="C1179" s="75" t="s">
        <v>3170</v>
      </c>
      <c r="D1179" s="79" t="s">
        <v>1507</v>
      </c>
      <c r="E1179" s="79" t="s">
        <v>3169</v>
      </c>
      <c r="F1179" s="48"/>
      <c r="G1179" s="56"/>
      <c r="H1179" s="56"/>
    </row>
    <row r="1180" spans="1:8" x14ac:dyDescent="0.3">
      <c r="A1180" s="45">
        <v>1172</v>
      </c>
      <c r="B1180" s="79" t="s">
        <v>1056</v>
      </c>
      <c r="C1180" s="75" t="s">
        <v>3170</v>
      </c>
      <c r="D1180" s="79" t="s">
        <v>1507</v>
      </c>
      <c r="E1180" s="79" t="s">
        <v>3169</v>
      </c>
      <c r="F1180" s="48"/>
      <c r="G1180" s="56"/>
      <c r="H1180" s="56"/>
    </row>
    <row r="1181" spans="1:8" x14ac:dyDescent="0.3">
      <c r="A1181" s="45">
        <v>1173</v>
      </c>
      <c r="B1181" s="79" t="s">
        <v>1057</v>
      </c>
      <c r="C1181" s="75" t="s">
        <v>3170</v>
      </c>
      <c r="D1181" s="79" t="s">
        <v>1507</v>
      </c>
      <c r="E1181" s="79" t="s">
        <v>3169</v>
      </c>
      <c r="F1181" s="48"/>
      <c r="G1181" s="56"/>
      <c r="H1181" s="56"/>
    </row>
    <row r="1182" spans="1:8" x14ac:dyDescent="0.3">
      <c r="A1182" s="45">
        <v>1174</v>
      </c>
      <c r="B1182" s="79" t="s">
        <v>1058</v>
      </c>
      <c r="C1182" s="75" t="s">
        <v>3170</v>
      </c>
      <c r="D1182" s="79" t="s">
        <v>1507</v>
      </c>
      <c r="E1182" s="79" t="s">
        <v>3169</v>
      </c>
      <c r="F1182" s="48"/>
      <c r="G1182" s="56"/>
      <c r="H1182" s="56"/>
    </row>
    <row r="1183" spans="1:8" x14ac:dyDescent="0.3">
      <c r="A1183" s="45">
        <v>1175</v>
      </c>
      <c r="B1183" s="79" t="s">
        <v>1059</v>
      </c>
      <c r="C1183" s="75" t="s">
        <v>3170</v>
      </c>
      <c r="D1183" s="79" t="s">
        <v>1507</v>
      </c>
      <c r="E1183" s="79" t="s">
        <v>3169</v>
      </c>
      <c r="F1183" s="48"/>
      <c r="G1183" s="56"/>
      <c r="H1183" s="56"/>
    </row>
    <row r="1184" spans="1:8" x14ac:dyDescent="0.3">
      <c r="A1184" s="45">
        <v>1176</v>
      </c>
      <c r="B1184" s="79" t="s">
        <v>1060</v>
      </c>
      <c r="C1184" s="75" t="s">
        <v>3170</v>
      </c>
      <c r="D1184" s="79" t="s">
        <v>1507</v>
      </c>
      <c r="E1184" s="79" t="s">
        <v>3169</v>
      </c>
      <c r="F1184" s="48"/>
      <c r="G1184" s="56"/>
      <c r="H1184" s="56"/>
    </row>
    <row r="1185" spans="1:8" x14ac:dyDescent="0.3">
      <c r="A1185" s="45">
        <v>1177</v>
      </c>
      <c r="B1185" s="79" t="s">
        <v>1061</v>
      </c>
      <c r="C1185" s="75" t="s">
        <v>3170</v>
      </c>
      <c r="D1185" s="79" t="s">
        <v>1507</v>
      </c>
      <c r="E1185" s="79" t="s">
        <v>3169</v>
      </c>
      <c r="F1185" s="48"/>
      <c r="G1185" s="56"/>
      <c r="H1185" s="56"/>
    </row>
    <row r="1186" spans="1:8" x14ac:dyDescent="0.3">
      <c r="A1186" s="45">
        <v>1178</v>
      </c>
      <c r="B1186" s="79" t="s">
        <v>1062</v>
      </c>
      <c r="C1186" s="75" t="s">
        <v>3170</v>
      </c>
      <c r="D1186" s="79" t="s">
        <v>1507</v>
      </c>
      <c r="E1186" s="79" t="s">
        <v>3169</v>
      </c>
      <c r="F1186" s="48"/>
      <c r="G1186" s="56"/>
      <c r="H1186" s="56"/>
    </row>
    <row r="1187" spans="1:8" x14ac:dyDescent="0.3">
      <c r="A1187" s="45">
        <v>1179</v>
      </c>
      <c r="B1187" s="79" t="s">
        <v>1063</v>
      </c>
      <c r="C1187" s="75" t="s">
        <v>3170</v>
      </c>
      <c r="D1187" s="79" t="s">
        <v>1507</v>
      </c>
      <c r="E1187" s="79" t="s">
        <v>3169</v>
      </c>
      <c r="F1187" s="48"/>
      <c r="G1187" s="56"/>
      <c r="H1187" s="56"/>
    </row>
    <row r="1188" spans="1:8" x14ac:dyDescent="0.3">
      <c r="A1188" s="45">
        <v>1180</v>
      </c>
      <c r="B1188" s="79" t="s">
        <v>1064</v>
      </c>
      <c r="C1188" s="75" t="s">
        <v>3170</v>
      </c>
      <c r="D1188" s="79" t="s">
        <v>1507</v>
      </c>
      <c r="E1188" s="79" t="s">
        <v>3169</v>
      </c>
      <c r="F1188" s="48"/>
      <c r="G1188" s="56"/>
      <c r="H1188" s="56"/>
    </row>
    <row r="1189" spans="1:8" x14ac:dyDescent="0.3">
      <c r="A1189" s="45">
        <v>1181</v>
      </c>
      <c r="B1189" s="79" t="s">
        <v>1065</v>
      </c>
      <c r="C1189" s="75" t="s">
        <v>3170</v>
      </c>
      <c r="D1189" s="79" t="s">
        <v>1507</v>
      </c>
      <c r="E1189" s="79" t="s">
        <v>3169</v>
      </c>
      <c r="F1189" s="48"/>
      <c r="G1189" s="56"/>
      <c r="H1189" s="56"/>
    </row>
    <row r="1190" spans="1:8" x14ac:dyDescent="0.3">
      <c r="A1190" s="45">
        <v>1182</v>
      </c>
      <c r="B1190" s="79" t="s">
        <v>1066</v>
      </c>
      <c r="C1190" s="75" t="s">
        <v>3170</v>
      </c>
      <c r="D1190" s="79" t="s">
        <v>1507</v>
      </c>
      <c r="E1190" s="79" t="s">
        <v>3169</v>
      </c>
      <c r="F1190" s="48"/>
      <c r="G1190" s="56"/>
      <c r="H1190" s="56"/>
    </row>
    <row r="1191" spans="1:8" x14ac:dyDescent="0.3">
      <c r="A1191" s="45">
        <v>1183</v>
      </c>
      <c r="B1191" s="79" t="s">
        <v>1067</v>
      </c>
      <c r="C1191" s="75" t="s">
        <v>3170</v>
      </c>
      <c r="D1191" s="79" t="s">
        <v>1507</v>
      </c>
      <c r="E1191" s="79" t="s">
        <v>3169</v>
      </c>
      <c r="F1191" s="48"/>
      <c r="G1191" s="56"/>
      <c r="H1191" s="56"/>
    </row>
    <row r="1192" spans="1:8" x14ac:dyDescent="0.3">
      <c r="A1192" s="45">
        <v>1184</v>
      </c>
      <c r="B1192" s="79" t="s">
        <v>1068</v>
      </c>
      <c r="C1192" s="75" t="s">
        <v>3170</v>
      </c>
      <c r="D1192" s="79" t="s">
        <v>1507</v>
      </c>
      <c r="E1192" s="79" t="s">
        <v>3169</v>
      </c>
      <c r="F1192" s="48"/>
      <c r="G1192" s="56"/>
      <c r="H1192" s="56"/>
    </row>
    <row r="1193" spans="1:8" x14ac:dyDescent="0.3">
      <c r="A1193" s="45">
        <v>1185</v>
      </c>
      <c r="B1193" s="79" t="s">
        <v>1069</v>
      </c>
      <c r="C1193" s="75" t="s">
        <v>3170</v>
      </c>
      <c r="D1193" s="79" t="s">
        <v>1507</v>
      </c>
      <c r="E1193" s="79" t="s">
        <v>3169</v>
      </c>
      <c r="F1193" s="48"/>
      <c r="G1193" s="56"/>
      <c r="H1193" s="56"/>
    </row>
    <row r="1194" spans="1:8" x14ac:dyDescent="0.3">
      <c r="A1194" s="45">
        <v>1186</v>
      </c>
      <c r="B1194" s="79" t="s">
        <v>1070</v>
      </c>
      <c r="C1194" s="75" t="s">
        <v>3170</v>
      </c>
      <c r="D1194" s="79" t="s">
        <v>1507</v>
      </c>
      <c r="E1194" s="79" t="s">
        <v>3169</v>
      </c>
      <c r="F1194" s="48"/>
      <c r="G1194" s="56"/>
      <c r="H1194" s="56"/>
    </row>
    <row r="1195" spans="1:8" x14ac:dyDescent="0.3">
      <c r="A1195" s="45">
        <v>1187</v>
      </c>
      <c r="B1195" s="79" t="s">
        <v>1071</v>
      </c>
      <c r="C1195" s="75" t="s">
        <v>3170</v>
      </c>
      <c r="D1195" s="79" t="s">
        <v>1507</v>
      </c>
      <c r="E1195" s="79" t="s">
        <v>3169</v>
      </c>
      <c r="F1195" s="48"/>
      <c r="G1195" s="56"/>
      <c r="H1195" s="56"/>
    </row>
    <row r="1196" spans="1:8" x14ac:dyDescent="0.3">
      <c r="A1196" s="45">
        <v>1188</v>
      </c>
      <c r="B1196" s="79" t="s">
        <v>1072</v>
      </c>
      <c r="C1196" s="75" t="s">
        <v>3170</v>
      </c>
      <c r="D1196" s="79" t="s">
        <v>1507</v>
      </c>
      <c r="E1196" s="79" t="s">
        <v>3169</v>
      </c>
      <c r="F1196" s="48"/>
      <c r="G1196" s="56"/>
      <c r="H1196" s="56"/>
    </row>
    <row r="1197" spans="1:8" x14ac:dyDescent="0.3">
      <c r="A1197" s="45">
        <v>1189</v>
      </c>
      <c r="B1197" s="79" t="s">
        <v>1073</v>
      </c>
      <c r="C1197" s="75" t="s">
        <v>3170</v>
      </c>
      <c r="D1197" s="79" t="s">
        <v>1507</v>
      </c>
      <c r="E1197" s="79" t="s">
        <v>3169</v>
      </c>
      <c r="F1197" s="48"/>
      <c r="G1197" s="56"/>
      <c r="H1197" s="56"/>
    </row>
    <row r="1198" spans="1:8" x14ac:dyDescent="0.3">
      <c r="A1198" s="45">
        <v>1190</v>
      </c>
      <c r="B1198" s="79" t="s">
        <v>1074</v>
      </c>
      <c r="C1198" s="75" t="s">
        <v>3170</v>
      </c>
      <c r="D1198" s="79" t="s">
        <v>1507</v>
      </c>
      <c r="E1198" s="79" t="s">
        <v>3169</v>
      </c>
      <c r="F1198" s="48"/>
      <c r="G1198" s="56"/>
      <c r="H1198" s="56"/>
    </row>
    <row r="1199" spans="1:8" x14ac:dyDescent="0.3">
      <c r="A1199" s="45">
        <v>1191</v>
      </c>
      <c r="B1199" s="79" t="s">
        <v>1075</v>
      </c>
      <c r="C1199" s="75" t="s">
        <v>3170</v>
      </c>
      <c r="D1199" s="79" t="s">
        <v>1507</v>
      </c>
      <c r="E1199" s="79" t="s">
        <v>3169</v>
      </c>
      <c r="F1199" s="48"/>
      <c r="G1199" s="56"/>
      <c r="H1199" s="56"/>
    </row>
    <row r="1200" spans="1:8" x14ac:dyDescent="0.3">
      <c r="A1200" s="45">
        <v>1192</v>
      </c>
      <c r="B1200" s="79" t="s">
        <v>1076</v>
      </c>
      <c r="C1200" s="75" t="s">
        <v>3170</v>
      </c>
      <c r="D1200" s="79" t="s">
        <v>1507</v>
      </c>
      <c r="E1200" s="79" t="s">
        <v>3169</v>
      </c>
      <c r="F1200" s="48"/>
      <c r="G1200" s="56"/>
      <c r="H1200" s="56"/>
    </row>
    <row r="1201" spans="1:25" x14ac:dyDescent="0.3">
      <c r="A1201" s="45">
        <v>1193</v>
      </c>
      <c r="B1201" s="79" t="s">
        <v>1077</v>
      </c>
      <c r="C1201" s="75" t="s">
        <v>3170</v>
      </c>
      <c r="D1201" s="79" t="s">
        <v>1507</v>
      </c>
      <c r="E1201" s="79" t="s">
        <v>3169</v>
      </c>
      <c r="F1201" s="48"/>
      <c r="G1201" s="56"/>
      <c r="H1201" s="56"/>
    </row>
    <row r="1202" spans="1:25" x14ac:dyDescent="0.3">
      <c r="A1202" s="45">
        <v>1194</v>
      </c>
      <c r="B1202" s="79" t="s">
        <v>1079</v>
      </c>
      <c r="C1202" s="75" t="s">
        <v>3170</v>
      </c>
      <c r="D1202" s="79" t="s">
        <v>1507</v>
      </c>
      <c r="E1202" s="79" t="s">
        <v>3169</v>
      </c>
      <c r="F1202" s="48"/>
      <c r="G1202" s="56"/>
      <c r="H1202" s="56"/>
    </row>
    <row r="1203" spans="1:25" x14ac:dyDescent="0.3">
      <c r="A1203" s="45">
        <v>1195</v>
      </c>
      <c r="B1203" s="79" t="s">
        <v>1078</v>
      </c>
      <c r="C1203" s="75" t="s">
        <v>3170</v>
      </c>
      <c r="D1203" s="79" t="s">
        <v>1507</v>
      </c>
      <c r="E1203" s="79" t="s">
        <v>3169</v>
      </c>
      <c r="F1203" s="48"/>
      <c r="G1203" s="56"/>
      <c r="H1203" s="56"/>
    </row>
    <row r="1204" spans="1:25" x14ac:dyDescent="0.3">
      <c r="A1204" s="45">
        <v>1196</v>
      </c>
      <c r="B1204" s="79" t="s">
        <v>1080</v>
      </c>
      <c r="C1204" s="75" t="s">
        <v>3170</v>
      </c>
      <c r="D1204" s="79" t="s">
        <v>1507</v>
      </c>
      <c r="E1204" s="79" t="s">
        <v>3169</v>
      </c>
      <c r="F1204" s="48"/>
      <c r="G1204" s="56"/>
      <c r="H1204" s="56"/>
      <c r="W1204" s="48" t="s">
        <v>1435</v>
      </c>
      <c r="X1204" s="48">
        <v>23</v>
      </c>
      <c r="Y1204" s="48" t="s">
        <v>1436</v>
      </c>
    </row>
    <row r="1205" spans="1:25" x14ac:dyDescent="0.3">
      <c r="A1205" s="45">
        <v>1197</v>
      </c>
      <c r="B1205" s="79" t="s">
        <v>1081</v>
      </c>
      <c r="C1205" s="75" t="s">
        <v>3170</v>
      </c>
      <c r="D1205" s="79" t="s">
        <v>1507</v>
      </c>
      <c r="E1205" s="79" t="s">
        <v>3169</v>
      </c>
      <c r="F1205" s="48"/>
      <c r="G1205" s="56"/>
      <c r="H1205" s="56"/>
    </row>
    <row r="1206" spans="1:25" x14ac:dyDescent="0.3">
      <c r="A1206" s="45">
        <v>1198</v>
      </c>
      <c r="B1206" s="79" t="s">
        <v>1082</v>
      </c>
      <c r="C1206" s="75" t="s">
        <v>3170</v>
      </c>
      <c r="D1206" s="79" t="s">
        <v>1507</v>
      </c>
      <c r="E1206" s="79" t="s">
        <v>3169</v>
      </c>
      <c r="F1206" s="48"/>
      <c r="G1206" s="56"/>
      <c r="H1206" s="56"/>
    </row>
    <row r="1207" spans="1:25" x14ac:dyDescent="0.3">
      <c r="A1207" s="45">
        <v>1199</v>
      </c>
      <c r="B1207" s="79" t="s">
        <v>1083</v>
      </c>
      <c r="C1207" s="75" t="s">
        <v>3170</v>
      </c>
      <c r="D1207" s="79" t="s">
        <v>1507</v>
      </c>
      <c r="E1207" s="79" t="s">
        <v>3169</v>
      </c>
      <c r="F1207" s="48"/>
      <c r="G1207" s="56"/>
      <c r="H1207" s="56"/>
    </row>
    <row r="1208" spans="1:25" x14ac:dyDescent="0.3">
      <c r="A1208" s="45">
        <v>1200</v>
      </c>
      <c r="B1208" s="79" t="s">
        <v>1084</v>
      </c>
      <c r="C1208" s="75" t="s">
        <v>3170</v>
      </c>
      <c r="D1208" s="79" t="s">
        <v>1507</v>
      </c>
      <c r="E1208" s="79" t="s">
        <v>3169</v>
      </c>
      <c r="F1208" s="48"/>
      <c r="G1208" s="56"/>
      <c r="H1208" s="56"/>
      <c r="W1208" s="48" t="s">
        <v>1437</v>
      </c>
    </row>
    <row r="1209" spans="1:25" x14ac:dyDescent="0.3">
      <c r="A1209" s="45">
        <v>1201</v>
      </c>
      <c r="B1209" s="79" t="s">
        <v>1085</v>
      </c>
      <c r="C1209" s="75" t="s">
        <v>3170</v>
      </c>
      <c r="D1209" s="79" t="s">
        <v>1507</v>
      </c>
      <c r="E1209" s="79" t="s">
        <v>3169</v>
      </c>
      <c r="F1209" s="48"/>
      <c r="G1209" s="56"/>
      <c r="H1209" s="56"/>
    </row>
    <row r="1210" spans="1:25" x14ac:dyDescent="0.3">
      <c r="A1210" s="45">
        <v>1202</v>
      </c>
      <c r="B1210" s="79" t="s">
        <v>1086</v>
      </c>
      <c r="C1210" s="75" t="s">
        <v>3170</v>
      </c>
      <c r="D1210" s="79" t="s">
        <v>1507</v>
      </c>
      <c r="E1210" s="79" t="s">
        <v>3169</v>
      </c>
      <c r="F1210" s="48"/>
      <c r="G1210" s="56"/>
      <c r="H1210" s="56"/>
    </row>
    <row r="1211" spans="1:25" x14ac:dyDescent="0.3">
      <c r="A1211" s="45">
        <v>1203</v>
      </c>
      <c r="B1211" s="79" t="s">
        <v>1087</v>
      </c>
      <c r="C1211" s="75" t="s">
        <v>3170</v>
      </c>
      <c r="D1211" s="79" t="s">
        <v>1507</v>
      </c>
      <c r="E1211" s="79" t="s">
        <v>3169</v>
      </c>
      <c r="F1211" s="48"/>
      <c r="G1211" s="56"/>
      <c r="H1211" s="56"/>
    </row>
    <row r="1212" spans="1:25" x14ac:dyDescent="0.3">
      <c r="A1212" s="45">
        <v>1204</v>
      </c>
      <c r="B1212" s="79" t="s">
        <v>1088</v>
      </c>
      <c r="C1212" s="75" t="s">
        <v>3170</v>
      </c>
      <c r="D1212" s="79" t="s">
        <v>1507</v>
      </c>
      <c r="E1212" s="79" t="s">
        <v>3169</v>
      </c>
      <c r="F1212" s="48"/>
      <c r="G1212" s="56"/>
      <c r="H1212" s="56"/>
    </row>
    <row r="1213" spans="1:25" x14ac:dyDescent="0.3">
      <c r="A1213" s="45">
        <v>1205</v>
      </c>
      <c r="B1213" s="79" t="s">
        <v>1089</v>
      </c>
      <c r="C1213" s="75" t="s">
        <v>3170</v>
      </c>
      <c r="D1213" s="79" t="s">
        <v>1507</v>
      </c>
      <c r="E1213" s="79" t="s">
        <v>3169</v>
      </c>
      <c r="F1213" s="48"/>
      <c r="G1213" s="56"/>
      <c r="H1213" s="56"/>
    </row>
    <row r="1214" spans="1:25" x14ac:dyDescent="0.3">
      <c r="A1214" s="45">
        <v>1206</v>
      </c>
      <c r="B1214" s="79" t="s">
        <v>1090</v>
      </c>
      <c r="C1214" s="75" t="s">
        <v>3170</v>
      </c>
      <c r="D1214" s="79" t="s">
        <v>1507</v>
      </c>
      <c r="E1214" s="79" t="s">
        <v>3169</v>
      </c>
      <c r="F1214" s="48"/>
      <c r="G1214" s="56"/>
      <c r="H1214" s="56"/>
    </row>
    <row r="1215" spans="1:25" x14ac:dyDescent="0.3">
      <c r="A1215" s="45">
        <v>1207</v>
      </c>
      <c r="B1215" s="79" t="s">
        <v>1091</v>
      </c>
      <c r="C1215" s="75" t="s">
        <v>3170</v>
      </c>
      <c r="D1215" s="79" t="s">
        <v>1507</v>
      </c>
      <c r="E1215" s="79" t="s">
        <v>3169</v>
      </c>
      <c r="F1215" s="48"/>
      <c r="G1215" s="56"/>
      <c r="H1215" s="56"/>
    </row>
    <row r="1216" spans="1:25" x14ac:dyDescent="0.3">
      <c r="A1216" s="45">
        <v>1208</v>
      </c>
      <c r="B1216" s="79" t="s">
        <v>1092</v>
      </c>
      <c r="C1216" s="75" t="s">
        <v>3170</v>
      </c>
      <c r="D1216" s="79" t="s">
        <v>1507</v>
      </c>
      <c r="E1216" s="79" t="s">
        <v>3169</v>
      </c>
      <c r="F1216" s="48"/>
      <c r="G1216" s="56"/>
      <c r="H1216" s="56"/>
    </row>
    <row r="1217" spans="1:8" x14ac:dyDescent="0.3">
      <c r="A1217" s="45">
        <v>1209</v>
      </c>
      <c r="B1217" s="79" t="s">
        <v>1093</v>
      </c>
      <c r="C1217" s="75" t="s">
        <v>3170</v>
      </c>
      <c r="D1217" s="79" t="s">
        <v>1507</v>
      </c>
      <c r="E1217" s="79" t="s">
        <v>3169</v>
      </c>
      <c r="F1217" s="48"/>
      <c r="G1217" s="56"/>
      <c r="H1217" s="56"/>
    </row>
    <row r="1218" spans="1:8" x14ac:dyDescent="0.3">
      <c r="A1218" s="45">
        <v>1210</v>
      </c>
      <c r="B1218" s="79" t="s">
        <v>1094</v>
      </c>
      <c r="C1218" s="75" t="s">
        <v>3170</v>
      </c>
      <c r="D1218" s="79" t="s">
        <v>1507</v>
      </c>
      <c r="E1218" s="79" t="s">
        <v>3169</v>
      </c>
      <c r="F1218" s="48"/>
      <c r="G1218" s="56"/>
      <c r="H1218" s="56"/>
    </row>
    <row r="1219" spans="1:8" x14ac:dyDescent="0.3">
      <c r="A1219" s="45">
        <v>1211</v>
      </c>
      <c r="B1219" s="79" t="s">
        <v>1095</v>
      </c>
      <c r="C1219" s="75" t="s">
        <v>3170</v>
      </c>
      <c r="D1219" s="79" t="s">
        <v>1507</v>
      </c>
      <c r="E1219" s="79" t="s">
        <v>3169</v>
      </c>
      <c r="F1219" s="48"/>
      <c r="G1219" s="56"/>
      <c r="H1219" s="56"/>
    </row>
    <row r="1220" spans="1:8" x14ac:dyDescent="0.3">
      <c r="A1220" s="45">
        <v>1212</v>
      </c>
      <c r="B1220" s="79" t="s">
        <v>1096</v>
      </c>
      <c r="C1220" s="75" t="s">
        <v>3170</v>
      </c>
      <c r="D1220" s="79" t="s">
        <v>1507</v>
      </c>
      <c r="E1220" s="79" t="s">
        <v>3169</v>
      </c>
      <c r="F1220" s="48"/>
      <c r="G1220" s="56"/>
      <c r="H1220" s="56"/>
    </row>
    <row r="1221" spans="1:8" x14ac:dyDescent="0.3">
      <c r="A1221" s="45">
        <v>1213</v>
      </c>
      <c r="B1221" s="79" t="s">
        <v>1097</v>
      </c>
      <c r="C1221" s="75" t="s">
        <v>3170</v>
      </c>
      <c r="D1221" s="79" t="s">
        <v>1507</v>
      </c>
      <c r="E1221" s="79" t="s">
        <v>3169</v>
      </c>
      <c r="F1221" s="48"/>
      <c r="G1221" s="56"/>
      <c r="H1221" s="56"/>
    </row>
    <row r="1222" spans="1:8" x14ac:dyDescent="0.3">
      <c r="A1222" s="45">
        <v>1214</v>
      </c>
      <c r="B1222" s="79" t="s">
        <v>1099</v>
      </c>
      <c r="C1222" s="75" t="s">
        <v>3170</v>
      </c>
      <c r="D1222" s="79" t="s">
        <v>1507</v>
      </c>
      <c r="E1222" s="79" t="s">
        <v>3169</v>
      </c>
      <c r="F1222" s="48"/>
      <c r="G1222" s="56"/>
      <c r="H1222" s="56"/>
    </row>
    <row r="1223" spans="1:8" x14ac:dyDescent="0.3">
      <c r="A1223" s="45">
        <v>1215</v>
      </c>
      <c r="B1223" s="79" t="s">
        <v>1098</v>
      </c>
      <c r="C1223" s="75" t="s">
        <v>3170</v>
      </c>
      <c r="D1223" s="79" t="s">
        <v>1507</v>
      </c>
      <c r="E1223" s="79" t="s">
        <v>3169</v>
      </c>
      <c r="F1223" s="48"/>
      <c r="G1223" s="56"/>
      <c r="H1223" s="56"/>
    </row>
    <row r="1224" spans="1:8" x14ac:dyDescent="0.3">
      <c r="A1224" s="45">
        <v>1216</v>
      </c>
      <c r="B1224" s="79" t="s">
        <v>1100</v>
      </c>
      <c r="C1224" s="75" t="s">
        <v>3170</v>
      </c>
      <c r="D1224" s="79" t="s">
        <v>1507</v>
      </c>
      <c r="E1224" s="79" t="s">
        <v>3169</v>
      </c>
      <c r="F1224" s="48"/>
      <c r="G1224" s="56"/>
      <c r="H1224" s="56"/>
    </row>
    <row r="1225" spans="1:8" x14ac:dyDescent="0.3">
      <c r="A1225" s="45">
        <v>1217</v>
      </c>
      <c r="B1225" s="79" t="s">
        <v>1102</v>
      </c>
      <c r="C1225" s="75" t="s">
        <v>3170</v>
      </c>
      <c r="D1225" s="79" t="s">
        <v>1507</v>
      </c>
      <c r="E1225" s="79" t="s">
        <v>3169</v>
      </c>
      <c r="F1225" s="48"/>
      <c r="G1225" s="56"/>
      <c r="H1225" s="56"/>
    </row>
    <row r="1226" spans="1:8" x14ac:dyDescent="0.3">
      <c r="A1226" s="45">
        <v>1218</v>
      </c>
      <c r="B1226" s="79" t="s">
        <v>1101</v>
      </c>
      <c r="C1226" s="75" t="s">
        <v>3170</v>
      </c>
      <c r="D1226" s="79" t="s">
        <v>1507</v>
      </c>
      <c r="E1226" s="79" t="s">
        <v>3169</v>
      </c>
      <c r="F1226" s="48"/>
      <c r="G1226" s="56"/>
      <c r="H1226" s="56"/>
    </row>
    <row r="1227" spans="1:8" x14ac:dyDescent="0.3">
      <c r="A1227" s="45">
        <v>1219</v>
      </c>
      <c r="B1227" s="79" t="s">
        <v>1103</v>
      </c>
      <c r="C1227" s="75" t="s">
        <v>3170</v>
      </c>
      <c r="D1227" s="79" t="s">
        <v>1507</v>
      </c>
      <c r="E1227" s="79" t="s">
        <v>3169</v>
      </c>
      <c r="F1227" s="48"/>
      <c r="G1227" s="56"/>
      <c r="H1227" s="56"/>
    </row>
    <row r="1228" spans="1:8" x14ac:dyDescent="0.3">
      <c r="A1228" s="45">
        <v>1220</v>
      </c>
      <c r="B1228" s="79" t="s">
        <v>1104</v>
      </c>
      <c r="C1228" s="75" t="s">
        <v>3170</v>
      </c>
      <c r="D1228" s="79" t="s">
        <v>1507</v>
      </c>
      <c r="E1228" s="79" t="s">
        <v>3169</v>
      </c>
      <c r="F1228" s="48"/>
      <c r="G1228" s="56"/>
      <c r="H1228" s="56"/>
    </row>
    <row r="1229" spans="1:8" x14ac:dyDescent="0.3">
      <c r="A1229" s="45">
        <v>1221</v>
      </c>
      <c r="B1229" s="79" t="s">
        <v>1105</v>
      </c>
      <c r="C1229" s="75" t="s">
        <v>3170</v>
      </c>
      <c r="D1229" s="79" t="s">
        <v>1507</v>
      </c>
      <c r="E1229" s="79" t="s">
        <v>3169</v>
      </c>
      <c r="F1229" s="48"/>
      <c r="G1229" s="56"/>
      <c r="H1229" s="56"/>
    </row>
    <row r="1230" spans="1:8" x14ac:dyDescent="0.3">
      <c r="A1230" s="45">
        <v>1222</v>
      </c>
      <c r="B1230" s="79" t="s">
        <v>1106</v>
      </c>
      <c r="C1230" s="75" t="s">
        <v>3170</v>
      </c>
      <c r="D1230" s="79" t="s">
        <v>1507</v>
      </c>
      <c r="E1230" s="79" t="s">
        <v>3169</v>
      </c>
      <c r="F1230" s="48"/>
      <c r="G1230" s="56"/>
      <c r="H1230" s="56"/>
    </row>
    <row r="1231" spans="1:8" x14ac:dyDescent="0.3">
      <c r="A1231" s="45">
        <v>1223</v>
      </c>
      <c r="B1231" s="79" t="s">
        <v>1107</v>
      </c>
      <c r="C1231" s="75" t="s">
        <v>3170</v>
      </c>
      <c r="D1231" s="79" t="s">
        <v>1507</v>
      </c>
      <c r="E1231" s="79" t="s">
        <v>3169</v>
      </c>
      <c r="F1231" s="48"/>
      <c r="G1231" s="56"/>
      <c r="H1231" s="56"/>
    </row>
    <row r="1232" spans="1:8" x14ac:dyDescent="0.3">
      <c r="A1232" s="45">
        <v>1224</v>
      </c>
      <c r="B1232" s="79" t="s">
        <v>1112</v>
      </c>
      <c r="C1232" s="75" t="s">
        <v>3170</v>
      </c>
      <c r="D1232" s="79" t="s">
        <v>1507</v>
      </c>
      <c r="E1232" s="79" t="s">
        <v>3169</v>
      </c>
      <c r="F1232" s="48"/>
      <c r="G1232" s="56"/>
      <c r="H1232" s="56"/>
    </row>
    <row r="1233" spans="1:27" x14ac:dyDescent="0.3">
      <c r="A1233" s="45">
        <v>1225</v>
      </c>
      <c r="B1233" s="79" t="s">
        <v>1110</v>
      </c>
      <c r="C1233" s="75" t="s">
        <v>3170</v>
      </c>
      <c r="D1233" s="79" t="s">
        <v>1507</v>
      </c>
      <c r="E1233" s="79" t="s">
        <v>3169</v>
      </c>
      <c r="F1233" s="48"/>
      <c r="G1233" s="56"/>
      <c r="H1233" s="56"/>
    </row>
    <row r="1234" spans="1:27" x14ac:dyDescent="0.3">
      <c r="A1234" s="45">
        <v>1226</v>
      </c>
      <c r="B1234" s="79" t="s">
        <v>1111</v>
      </c>
      <c r="C1234" s="75" t="s">
        <v>3170</v>
      </c>
      <c r="D1234" s="79" t="s">
        <v>1507</v>
      </c>
      <c r="E1234" s="79" t="s">
        <v>3169</v>
      </c>
      <c r="F1234" s="48"/>
      <c r="G1234" s="56"/>
      <c r="H1234" s="56"/>
    </row>
    <row r="1235" spans="1:27" x14ac:dyDescent="0.3">
      <c r="A1235" s="45">
        <v>1227</v>
      </c>
      <c r="B1235" s="79" t="s">
        <v>1113</v>
      </c>
      <c r="C1235" s="75" t="s">
        <v>3170</v>
      </c>
      <c r="D1235" s="79" t="s">
        <v>1507</v>
      </c>
      <c r="E1235" s="79" t="s">
        <v>3169</v>
      </c>
      <c r="F1235" s="48"/>
      <c r="G1235" s="56"/>
      <c r="H1235" s="56"/>
    </row>
    <row r="1236" spans="1:27" x14ac:dyDescent="0.3">
      <c r="A1236" s="45">
        <v>1228</v>
      </c>
      <c r="B1236" s="79" t="s">
        <v>1114</v>
      </c>
      <c r="C1236" s="75" t="s">
        <v>3170</v>
      </c>
      <c r="D1236" s="79" t="s">
        <v>1507</v>
      </c>
      <c r="E1236" s="79" t="s">
        <v>3169</v>
      </c>
      <c r="F1236" s="48"/>
      <c r="G1236" s="56"/>
      <c r="H1236" s="56"/>
    </row>
    <row r="1237" spans="1:27" x14ac:dyDescent="0.3">
      <c r="A1237" s="45">
        <v>1229</v>
      </c>
      <c r="B1237" s="79" t="s">
        <v>1115</v>
      </c>
      <c r="C1237" s="75" t="s">
        <v>3170</v>
      </c>
      <c r="D1237" s="79" t="s">
        <v>1507</v>
      </c>
      <c r="E1237" s="79" t="s">
        <v>3169</v>
      </c>
      <c r="F1237" s="48"/>
      <c r="G1237" s="56"/>
      <c r="H1237" s="56"/>
    </row>
    <row r="1238" spans="1:27" x14ac:dyDescent="0.3">
      <c r="A1238" s="45">
        <v>1230</v>
      </c>
      <c r="B1238" s="79" t="s">
        <v>1116</v>
      </c>
      <c r="C1238" s="75" t="s">
        <v>3170</v>
      </c>
      <c r="D1238" s="79" t="s">
        <v>1507</v>
      </c>
      <c r="E1238" s="79" t="s">
        <v>3169</v>
      </c>
      <c r="F1238" s="48"/>
      <c r="G1238" s="56"/>
      <c r="H1238" s="56"/>
    </row>
    <row r="1239" spans="1:27" x14ac:dyDescent="0.3">
      <c r="A1239" s="45">
        <v>1231</v>
      </c>
      <c r="B1239" s="79" t="s">
        <v>1117</v>
      </c>
      <c r="C1239" s="75" t="s">
        <v>3170</v>
      </c>
      <c r="D1239" s="79" t="s">
        <v>1507</v>
      </c>
      <c r="E1239" s="79" t="s">
        <v>3169</v>
      </c>
      <c r="F1239" s="48"/>
      <c r="G1239" s="56"/>
      <c r="H1239" s="56"/>
    </row>
    <row r="1240" spans="1:27" x14ac:dyDescent="0.3">
      <c r="A1240" s="45">
        <v>1232</v>
      </c>
      <c r="B1240" s="79" t="s">
        <v>1118</v>
      </c>
      <c r="C1240" s="75" t="s">
        <v>3170</v>
      </c>
      <c r="D1240" s="79" t="s">
        <v>1507</v>
      </c>
      <c r="E1240" s="79" t="s">
        <v>3169</v>
      </c>
      <c r="F1240" s="48"/>
      <c r="G1240" s="56"/>
      <c r="H1240" s="56"/>
    </row>
    <row r="1241" spans="1:27" x14ac:dyDescent="0.3">
      <c r="A1241" s="45">
        <v>1233</v>
      </c>
      <c r="B1241" s="79" t="s">
        <v>1119</v>
      </c>
      <c r="C1241" s="75" t="s">
        <v>3170</v>
      </c>
      <c r="D1241" s="79" t="s">
        <v>1507</v>
      </c>
      <c r="E1241" s="79" t="s">
        <v>3169</v>
      </c>
      <c r="F1241" s="48"/>
      <c r="G1241" s="56"/>
      <c r="H1241" s="56"/>
    </row>
    <row r="1242" spans="1:27" x14ac:dyDescent="0.3">
      <c r="A1242" s="45">
        <v>1234</v>
      </c>
      <c r="B1242" s="79" t="s">
        <v>1120</v>
      </c>
      <c r="C1242" s="75" t="s">
        <v>3170</v>
      </c>
      <c r="D1242" s="79" t="s">
        <v>1507</v>
      </c>
      <c r="E1242" s="79" t="s">
        <v>3169</v>
      </c>
      <c r="F1242" s="48"/>
      <c r="G1242" s="56"/>
      <c r="H1242" s="56"/>
    </row>
    <row r="1243" spans="1:27" x14ac:dyDescent="0.3">
      <c r="A1243" s="45">
        <v>1235</v>
      </c>
      <c r="B1243" s="79" t="s">
        <v>1121</v>
      </c>
      <c r="C1243" s="75" t="s">
        <v>3170</v>
      </c>
      <c r="D1243" s="79" t="s">
        <v>1507</v>
      </c>
      <c r="E1243" s="79" t="s">
        <v>3169</v>
      </c>
      <c r="F1243" s="48"/>
      <c r="G1243" s="56"/>
      <c r="H1243" s="56"/>
    </row>
    <row r="1244" spans="1:27" x14ac:dyDescent="0.3">
      <c r="A1244" s="45">
        <v>1236</v>
      </c>
      <c r="B1244" s="79" t="s">
        <v>1122</v>
      </c>
      <c r="C1244" s="75" t="s">
        <v>3170</v>
      </c>
      <c r="D1244" s="79" t="s">
        <v>1507</v>
      </c>
      <c r="E1244" s="79" t="s">
        <v>3169</v>
      </c>
      <c r="F1244" s="48"/>
      <c r="G1244" s="56"/>
      <c r="H1244" s="56"/>
    </row>
    <row r="1245" spans="1:27" x14ac:dyDescent="0.3">
      <c r="A1245" s="45">
        <v>1237</v>
      </c>
      <c r="B1245" s="79" t="s">
        <v>1123</v>
      </c>
      <c r="C1245" s="75" t="s">
        <v>3170</v>
      </c>
      <c r="D1245" s="79" t="s">
        <v>1507</v>
      </c>
      <c r="E1245" s="79" t="s">
        <v>3169</v>
      </c>
      <c r="F1245" s="48"/>
      <c r="G1245" s="56"/>
      <c r="H1245" s="56"/>
    </row>
    <row r="1246" spans="1:27" x14ac:dyDescent="0.3">
      <c r="A1246" s="45">
        <v>1238</v>
      </c>
      <c r="B1246" s="79" t="s">
        <v>1124</v>
      </c>
      <c r="C1246" s="75" t="s">
        <v>3170</v>
      </c>
      <c r="D1246" s="79" t="s">
        <v>1507</v>
      </c>
      <c r="E1246" s="79" t="s">
        <v>3169</v>
      </c>
      <c r="F1246" s="48"/>
      <c r="G1246" s="56"/>
      <c r="H1246" s="56"/>
    </row>
    <row r="1247" spans="1:27" x14ac:dyDescent="0.3">
      <c r="A1247" s="45">
        <v>1239</v>
      </c>
      <c r="B1247" s="79" t="s">
        <v>1125</v>
      </c>
      <c r="C1247" s="75" t="s">
        <v>3170</v>
      </c>
      <c r="D1247" s="79" t="s">
        <v>1507</v>
      </c>
      <c r="E1247" s="79" t="s">
        <v>3169</v>
      </c>
      <c r="F1247" s="48"/>
      <c r="G1247" s="56"/>
      <c r="H1247" s="56"/>
    </row>
    <row r="1248" spans="1:27" x14ac:dyDescent="0.3">
      <c r="A1248" s="45">
        <v>1240</v>
      </c>
      <c r="B1248" s="79" t="s">
        <v>1126</v>
      </c>
      <c r="C1248" s="75" t="s">
        <v>3170</v>
      </c>
      <c r="D1248" s="79" t="s">
        <v>1507</v>
      </c>
      <c r="E1248" s="79" t="s">
        <v>3169</v>
      </c>
      <c r="F1248" s="48"/>
      <c r="G1248" s="56"/>
      <c r="H1248" s="56"/>
      <c r="W1248" s="48" t="s">
        <v>1438</v>
      </c>
      <c r="X1248" s="48" t="s">
        <v>1439</v>
      </c>
      <c r="Y1248" s="48" t="s">
        <v>1440</v>
      </c>
      <c r="Z1248" s="48">
        <v>37</v>
      </c>
      <c r="AA1248" s="48" t="s">
        <v>1441</v>
      </c>
    </row>
    <row r="1249" spans="1:8" x14ac:dyDescent="0.3">
      <c r="A1249" s="45">
        <v>1241</v>
      </c>
      <c r="B1249" s="79" t="s">
        <v>1127</v>
      </c>
      <c r="C1249" s="75" t="s">
        <v>3170</v>
      </c>
      <c r="D1249" s="79" t="s">
        <v>1507</v>
      </c>
      <c r="E1249" s="79" t="s">
        <v>3169</v>
      </c>
      <c r="F1249" s="48"/>
      <c r="G1249" s="56"/>
      <c r="H1249" s="56"/>
    </row>
    <row r="1250" spans="1:8" x14ac:dyDescent="0.3">
      <c r="A1250" s="45">
        <v>1242</v>
      </c>
      <c r="B1250" s="79" t="s">
        <v>1128</v>
      </c>
      <c r="C1250" s="75" t="s">
        <v>3170</v>
      </c>
      <c r="D1250" s="79" t="s">
        <v>1507</v>
      </c>
      <c r="E1250" s="79" t="s">
        <v>3169</v>
      </c>
      <c r="F1250" s="48"/>
      <c r="G1250" s="56"/>
      <c r="H1250" s="56"/>
    </row>
    <row r="1251" spans="1:8" x14ac:dyDescent="0.3">
      <c r="A1251" s="45">
        <v>1243</v>
      </c>
      <c r="B1251" s="79" t="s">
        <v>1129</v>
      </c>
      <c r="C1251" s="75" t="s">
        <v>3170</v>
      </c>
      <c r="D1251" s="79" t="s">
        <v>1507</v>
      </c>
      <c r="E1251" s="79" t="s">
        <v>3169</v>
      </c>
      <c r="F1251" s="48"/>
      <c r="G1251" s="56"/>
      <c r="H1251" s="56"/>
    </row>
    <row r="1252" spans="1:8" x14ac:dyDescent="0.3">
      <c r="A1252" s="45">
        <v>1244</v>
      </c>
      <c r="B1252" s="79" t="s">
        <v>1130</v>
      </c>
      <c r="C1252" s="75" t="s">
        <v>3170</v>
      </c>
      <c r="D1252" s="79" t="s">
        <v>1507</v>
      </c>
      <c r="E1252" s="79" t="s">
        <v>3169</v>
      </c>
      <c r="F1252" s="48"/>
      <c r="G1252" s="56"/>
      <c r="H1252" s="56"/>
    </row>
    <row r="1253" spans="1:8" x14ac:dyDescent="0.3">
      <c r="A1253" s="45">
        <v>1245</v>
      </c>
      <c r="B1253" s="79" t="s">
        <v>1131</v>
      </c>
      <c r="C1253" s="75" t="s">
        <v>3170</v>
      </c>
      <c r="D1253" s="79" t="s">
        <v>1507</v>
      </c>
      <c r="E1253" s="79" t="s">
        <v>3169</v>
      </c>
      <c r="F1253" s="48"/>
      <c r="G1253" s="56"/>
      <c r="H1253" s="56"/>
    </row>
    <row r="1254" spans="1:8" x14ac:dyDescent="0.3">
      <c r="A1254" s="45">
        <v>1246</v>
      </c>
      <c r="B1254" s="79" t="s">
        <v>1132</v>
      </c>
      <c r="C1254" s="75" t="s">
        <v>3170</v>
      </c>
      <c r="D1254" s="79" t="s">
        <v>1507</v>
      </c>
      <c r="E1254" s="79" t="s">
        <v>3169</v>
      </c>
      <c r="F1254" s="48"/>
      <c r="G1254" s="56"/>
      <c r="H1254" s="56"/>
    </row>
    <row r="1255" spans="1:8" x14ac:dyDescent="0.3">
      <c r="A1255" s="45">
        <v>1247</v>
      </c>
      <c r="B1255" s="79" t="s">
        <v>1133</v>
      </c>
      <c r="C1255" s="75" t="s">
        <v>3170</v>
      </c>
      <c r="D1255" s="79" t="s">
        <v>1507</v>
      </c>
      <c r="E1255" s="79" t="s">
        <v>3169</v>
      </c>
      <c r="F1255" s="48"/>
      <c r="G1255" s="56"/>
      <c r="H1255" s="56"/>
    </row>
    <row r="1256" spans="1:8" x14ac:dyDescent="0.3">
      <c r="A1256" s="45">
        <v>1248</v>
      </c>
      <c r="B1256" s="79" t="s">
        <v>1134</v>
      </c>
      <c r="C1256" s="75" t="s">
        <v>3170</v>
      </c>
      <c r="D1256" s="79" t="s">
        <v>1507</v>
      </c>
      <c r="E1256" s="79" t="s">
        <v>3169</v>
      </c>
      <c r="F1256" s="48"/>
      <c r="G1256" s="56"/>
      <c r="H1256" s="56"/>
    </row>
    <row r="1257" spans="1:8" x14ac:dyDescent="0.3">
      <c r="A1257" s="45">
        <v>1249</v>
      </c>
      <c r="B1257" s="79" t="s">
        <v>1135</v>
      </c>
      <c r="C1257" s="75" t="s">
        <v>3170</v>
      </c>
      <c r="D1257" s="79" t="s">
        <v>1507</v>
      </c>
      <c r="E1257" s="79" t="s">
        <v>3169</v>
      </c>
      <c r="F1257" s="48"/>
      <c r="G1257" s="56"/>
      <c r="H1257" s="56"/>
    </row>
    <row r="1258" spans="1:8" x14ac:dyDescent="0.3">
      <c r="A1258" s="45">
        <v>1250</v>
      </c>
      <c r="B1258" s="79" t="s">
        <v>1136</v>
      </c>
      <c r="C1258" s="75" t="s">
        <v>3170</v>
      </c>
      <c r="D1258" s="79" t="s">
        <v>1507</v>
      </c>
      <c r="E1258" s="79" t="s">
        <v>3169</v>
      </c>
      <c r="F1258" s="48"/>
      <c r="G1258" s="56"/>
      <c r="H1258" s="56"/>
    </row>
    <row r="1259" spans="1:8" x14ac:dyDescent="0.3">
      <c r="A1259" s="45">
        <v>1251</v>
      </c>
      <c r="B1259" s="79" t="s">
        <v>1137</v>
      </c>
      <c r="C1259" s="75" t="s">
        <v>3170</v>
      </c>
      <c r="D1259" s="79" t="s">
        <v>1507</v>
      </c>
      <c r="E1259" s="79" t="s">
        <v>3169</v>
      </c>
      <c r="F1259" s="48"/>
      <c r="G1259" s="56"/>
      <c r="H1259" s="56"/>
    </row>
    <row r="1260" spans="1:8" x14ac:dyDescent="0.3">
      <c r="A1260" s="45">
        <v>1252</v>
      </c>
      <c r="B1260" s="79" t="s">
        <v>1138</v>
      </c>
      <c r="C1260" s="75" t="s">
        <v>3170</v>
      </c>
      <c r="D1260" s="79" t="s">
        <v>1507</v>
      </c>
      <c r="E1260" s="79" t="s">
        <v>3169</v>
      </c>
      <c r="F1260" s="48"/>
      <c r="G1260" s="56"/>
      <c r="H1260" s="56"/>
    </row>
    <row r="1261" spans="1:8" x14ac:dyDescent="0.3">
      <c r="A1261" s="45">
        <v>1253</v>
      </c>
      <c r="B1261" s="79" t="s">
        <v>1139</v>
      </c>
      <c r="C1261" s="75" t="s">
        <v>3170</v>
      </c>
      <c r="D1261" s="79" t="s">
        <v>1507</v>
      </c>
      <c r="E1261" s="79" t="s">
        <v>3169</v>
      </c>
      <c r="F1261" s="48"/>
      <c r="G1261" s="56"/>
      <c r="H1261" s="56"/>
    </row>
    <row r="1262" spans="1:8" x14ac:dyDescent="0.3">
      <c r="A1262" s="45">
        <v>1254</v>
      </c>
      <c r="B1262" s="79" t="s">
        <v>1140</v>
      </c>
      <c r="C1262" s="75" t="s">
        <v>3170</v>
      </c>
      <c r="D1262" s="79" t="s">
        <v>1507</v>
      </c>
      <c r="E1262" s="79" t="s">
        <v>3169</v>
      </c>
      <c r="F1262" s="48"/>
      <c r="G1262" s="56"/>
      <c r="H1262" s="56"/>
    </row>
    <row r="1263" spans="1:8" x14ac:dyDescent="0.3">
      <c r="A1263" s="45">
        <v>1255</v>
      </c>
      <c r="B1263" s="79" t="s">
        <v>1141</v>
      </c>
      <c r="C1263" s="75" t="s">
        <v>3170</v>
      </c>
      <c r="D1263" s="79" t="s">
        <v>1507</v>
      </c>
      <c r="E1263" s="79" t="s">
        <v>3169</v>
      </c>
      <c r="F1263" s="48"/>
      <c r="G1263" s="56"/>
      <c r="H1263" s="56"/>
    </row>
    <row r="1264" spans="1:8" x14ac:dyDescent="0.3">
      <c r="A1264" s="45">
        <v>1256</v>
      </c>
      <c r="B1264" s="79" t="s">
        <v>1142</v>
      </c>
      <c r="C1264" s="75" t="s">
        <v>3170</v>
      </c>
      <c r="D1264" s="79" t="s">
        <v>1507</v>
      </c>
      <c r="E1264" s="79" t="s">
        <v>3169</v>
      </c>
      <c r="F1264" s="48"/>
      <c r="G1264" s="56"/>
      <c r="H1264" s="56"/>
    </row>
    <row r="1265" spans="1:24" x14ac:dyDescent="0.3">
      <c r="A1265" s="45">
        <v>1257</v>
      </c>
      <c r="B1265" s="79" t="s">
        <v>1143</v>
      </c>
      <c r="C1265" s="75" t="s">
        <v>3170</v>
      </c>
      <c r="D1265" s="79" t="s">
        <v>1507</v>
      </c>
      <c r="E1265" s="79" t="s">
        <v>3169</v>
      </c>
      <c r="F1265" s="48"/>
      <c r="G1265" s="56"/>
      <c r="H1265" s="56"/>
    </row>
    <row r="1266" spans="1:24" x14ac:dyDescent="0.3">
      <c r="A1266" s="45">
        <v>1258</v>
      </c>
      <c r="B1266" s="79" t="s">
        <v>1144</v>
      </c>
      <c r="C1266" s="75" t="s">
        <v>3170</v>
      </c>
      <c r="D1266" s="79" t="s">
        <v>1507</v>
      </c>
      <c r="E1266" s="79" t="s">
        <v>3169</v>
      </c>
      <c r="F1266" s="48"/>
      <c r="G1266" s="56"/>
      <c r="H1266" s="56"/>
    </row>
    <row r="1267" spans="1:24" x14ac:dyDescent="0.3">
      <c r="A1267" s="45">
        <v>1259</v>
      </c>
      <c r="B1267" s="79" t="s">
        <v>1145</v>
      </c>
      <c r="C1267" s="75" t="s">
        <v>3170</v>
      </c>
      <c r="D1267" s="79" t="s">
        <v>1507</v>
      </c>
      <c r="E1267" s="79" t="s">
        <v>3169</v>
      </c>
      <c r="F1267" s="48"/>
      <c r="G1267" s="56"/>
      <c r="H1267" s="56"/>
    </row>
    <row r="1268" spans="1:24" x14ac:dyDescent="0.3">
      <c r="A1268" s="45">
        <v>1260</v>
      </c>
      <c r="B1268" s="79" t="s">
        <v>1146</v>
      </c>
      <c r="C1268" s="75" t="s">
        <v>3170</v>
      </c>
      <c r="D1268" s="79" t="s">
        <v>1507</v>
      </c>
      <c r="E1268" s="79" t="s">
        <v>3169</v>
      </c>
      <c r="F1268" s="48"/>
      <c r="G1268" s="56"/>
      <c r="H1268" s="56"/>
    </row>
    <row r="1269" spans="1:24" x14ac:dyDescent="0.3">
      <c r="A1269" s="45">
        <v>1261</v>
      </c>
      <c r="B1269" s="79" t="s">
        <v>1147</v>
      </c>
      <c r="C1269" s="75" t="s">
        <v>3170</v>
      </c>
      <c r="D1269" s="79" t="s">
        <v>1507</v>
      </c>
      <c r="E1269" s="79" t="s">
        <v>3169</v>
      </c>
      <c r="F1269" s="48"/>
      <c r="G1269" s="56"/>
      <c r="H1269" s="56"/>
    </row>
    <row r="1270" spans="1:24" x14ac:dyDescent="0.3">
      <c r="A1270" s="45">
        <v>1262</v>
      </c>
      <c r="B1270" s="79" t="s">
        <v>1148</v>
      </c>
      <c r="C1270" s="75" t="s">
        <v>3170</v>
      </c>
      <c r="D1270" s="79" t="s">
        <v>1507</v>
      </c>
      <c r="E1270" s="79" t="s">
        <v>3169</v>
      </c>
      <c r="F1270" s="48"/>
      <c r="G1270" s="56"/>
      <c r="H1270" s="56"/>
    </row>
    <row r="1271" spans="1:24" x14ac:dyDescent="0.3">
      <c r="A1271" s="45">
        <v>1263</v>
      </c>
      <c r="B1271" s="79" t="s">
        <v>1149</v>
      </c>
      <c r="C1271" s="75" t="s">
        <v>3170</v>
      </c>
      <c r="D1271" s="79" t="s">
        <v>1507</v>
      </c>
      <c r="E1271" s="79" t="s">
        <v>3169</v>
      </c>
      <c r="F1271" s="48"/>
      <c r="G1271" s="56"/>
      <c r="H1271" s="56"/>
    </row>
    <row r="1272" spans="1:24" x14ac:dyDescent="0.3">
      <c r="A1272" s="45">
        <v>1264</v>
      </c>
      <c r="B1272" s="79" t="s">
        <v>1150</v>
      </c>
      <c r="C1272" s="75" t="s">
        <v>3170</v>
      </c>
      <c r="D1272" s="79" t="s">
        <v>1507</v>
      </c>
      <c r="E1272" s="79" t="s">
        <v>3169</v>
      </c>
      <c r="F1272" s="48"/>
      <c r="G1272" s="56"/>
      <c r="H1272" s="56"/>
    </row>
    <row r="1273" spans="1:24" x14ac:dyDescent="0.3">
      <c r="A1273" s="45">
        <v>1265</v>
      </c>
      <c r="B1273" s="79" t="s">
        <v>1151</v>
      </c>
      <c r="C1273" s="75" t="s">
        <v>3170</v>
      </c>
      <c r="D1273" s="79" t="s">
        <v>1507</v>
      </c>
      <c r="E1273" s="79" t="s">
        <v>3169</v>
      </c>
      <c r="F1273" s="48"/>
      <c r="G1273" s="56"/>
      <c r="H1273" s="56"/>
    </row>
    <row r="1274" spans="1:24" x14ac:dyDescent="0.3">
      <c r="A1274" s="45">
        <v>1266</v>
      </c>
      <c r="B1274" s="79" t="s">
        <v>1152</v>
      </c>
      <c r="C1274" s="75" t="s">
        <v>3170</v>
      </c>
      <c r="D1274" s="79" t="s">
        <v>1507</v>
      </c>
      <c r="E1274" s="79" t="s">
        <v>3169</v>
      </c>
      <c r="F1274" s="48"/>
      <c r="G1274" s="56"/>
      <c r="H1274" s="56"/>
    </row>
    <row r="1275" spans="1:24" x14ac:dyDescent="0.3">
      <c r="A1275" s="45">
        <v>1267</v>
      </c>
      <c r="B1275" s="79" t="s">
        <v>1153</v>
      </c>
      <c r="C1275" s="75" t="s">
        <v>3170</v>
      </c>
      <c r="D1275" s="79" t="s">
        <v>1507</v>
      </c>
      <c r="E1275" s="79" t="s">
        <v>3169</v>
      </c>
      <c r="F1275" s="48"/>
      <c r="G1275" s="56"/>
      <c r="H1275" s="56"/>
    </row>
    <row r="1276" spans="1:24" x14ac:dyDescent="0.3">
      <c r="A1276" s="45">
        <v>1268</v>
      </c>
      <c r="B1276" s="79" t="s">
        <v>1154</v>
      </c>
      <c r="C1276" s="75" t="s">
        <v>3170</v>
      </c>
      <c r="D1276" s="79" t="s">
        <v>1507</v>
      </c>
      <c r="E1276" s="79" t="s">
        <v>3169</v>
      </c>
      <c r="F1276" s="48"/>
      <c r="G1276" s="56"/>
      <c r="H1276" s="56"/>
    </row>
    <row r="1277" spans="1:24" x14ac:dyDescent="0.3">
      <c r="A1277" s="45">
        <v>1269</v>
      </c>
      <c r="B1277" s="79" t="s">
        <v>1155</v>
      </c>
      <c r="C1277" s="75" t="s">
        <v>3170</v>
      </c>
      <c r="D1277" s="79" t="s">
        <v>1507</v>
      </c>
      <c r="E1277" s="79" t="s">
        <v>3169</v>
      </c>
      <c r="F1277" s="48"/>
      <c r="G1277" s="56"/>
      <c r="H1277" s="56"/>
    </row>
    <row r="1278" spans="1:24" x14ac:dyDescent="0.3">
      <c r="A1278" s="45">
        <v>1270</v>
      </c>
      <c r="B1278" s="79" t="s">
        <v>1156</v>
      </c>
      <c r="C1278" s="75" t="s">
        <v>3170</v>
      </c>
      <c r="D1278" s="79" t="s">
        <v>1507</v>
      </c>
      <c r="E1278" s="79" t="s">
        <v>3169</v>
      </c>
      <c r="F1278" s="48"/>
      <c r="G1278" s="56"/>
      <c r="H1278" s="56"/>
      <c r="W1278" s="48">
        <v>10</v>
      </c>
      <c r="X1278" s="48" t="s">
        <v>1442</v>
      </c>
    </row>
    <row r="1279" spans="1:24" x14ac:dyDescent="0.3">
      <c r="A1279" s="45">
        <v>1271</v>
      </c>
      <c r="B1279" s="79" t="s">
        <v>1157</v>
      </c>
      <c r="C1279" s="75" t="s">
        <v>3170</v>
      </c>
      <c r="D1279" s="79" t="s">
        <v>1507</v>
      </c>
      <c r="E1279" s="79" t="s">
        <v>3169</v>
      </c>
      <c r="F1279" s="48"/>
      <c r="G1279" s="56"/>
      <c r="H1279" s="56"/>
    </row>
    <row r="1280" spans="1:24" x14ac:dyDescent="0.3">
      <c r="A1280" s="45">
        <v>1272</v>
      </c>
      <c r="B1280" s="79" t="s">
        <v>1158</v>
      </c>
      <c r="C1280" s="75" t="s">
        <v>3170</v>
      </c>
      <c r="D1280" s="79" t="s">
        <v>1507</v>
      </c>
      <c r="E1280" s="79" t="s">
        <v>3169</v>
      </c>
      <c r="F1280" s="48"/>
      <c r="G1280" s="56"/>
      <c r="H1280" s="56"/>
    </row>
    <row r="1281" spans="1:8" x14ac:dyDescent="0.3">
      <c r="A1281" s="45">
        <v>1273</v>
      </c>
      <c r="B1281" s="79" t="s">
        <v>1159</v>
      </c>
      <c r="C1281" s="75" t="s">
        <v>3170</v>
      </c>
      <c r="D1281" s="79" t="s">
        <v>1507</v>
      </c>
      <c r="E1281" s="79" t="s">
        <v>3169</v>
      </c>
      <c r="F1281" s="48"/>
      <c r="G1281" s="56"/>
      <c r="H1281" s="56"/>
    </row>
    <row r="1282" spans="1:8" x14ac:dyDescent="0.3">
      <c r="A1282" s="45">
        <v>1274</v>
      </c>
      <c r="B1282" s="79" t="s">
        <v>1160</v>
      </c>
      <c r="C1282" s="75" t="s">
        <v>3170</v>
      </c>
      <c r="D1282" s="79" t="s">
        <v>1507</v>
      </c>
      <c r="E1282" s="79" t="s">
        <v>3169</v>
      </c>
      <c r="F1282" s="48"/>
      <c r="G1282" s="56"/>
      <c r="H1282" s="56"/>
    </row>
    <row r="1283" spans="1:8" x14ac:dyDescent="0.3">
      <c r="A1283" s="45">
        <v>1275</v>
      </c>
      <c r="B1283" s="79" t="s">
        <v>1161</v>
      </c>
      <c r="C1283" s="75" t="s">
        <v>3170</v>
      </c>
      <c r="D1283" s="79" t="s">
        <v>1507</v>
      </c>
      <c r="E1283" s="79" t="s">
        <v>3169</v>
      </c>
      <c r="F1283" s="48"/>
      <c r="G1283" s="56"/>
      <c r="H1283" s="56"/>
    </row>
    <row r="1284" spans="1:8" x14ac:dyDescent="0.3">
      <c r="A1284" s="45">
        <v>1276</v>
      </c>
      <c r="B1284" s="79" t="s">
        <v>1162</v>
      </c>
      <c r="C1284" s="75" t="s">
        <v>3170</v>
      </c>
      <c r="D1284" s="79" t="s">
        <v>1507</v>
      </c>
      <c r="E1284" s="79" t="s">
        <v>3169</v>
      </c>
      <c r="F1284" s="48"/>
      <c r="G1284" s="56"/>
      <c r="H1284" s="56"/>
    </row>
    <row r="1285" spans="1:8" x14ac:dyDescent="0.3">
      <c r="A1285" s="45">
        <v>1277</v>
      </c>
      <c r="B1285" s="79" t="s">
        <v>1163</v>
      </c>
      <c r="C1285" s="75" t="s">
        <v>3170</v>
      </c>
      <c r="D1285" s="79" t="s">
        <v>1507</v>
      </c>
      <c r="E1285" s="79" t="s">
        <v>3169</v>
      </c>
      <c r="F1285" s="48"/>
      <c r="G1285" s="56"/>
      <c r="H1285" s="56"/>
    </row>
    <row r="1286" spans="1:8" x14ac:dyDescent="0.3">
      <c r="A1286" s="45">
        <v>1278</v>
      </c>
      <c r="B1286" s="79" t="s">
        <v>1164</v>
      </c>
      <c r="C1286" s="75" t="s">
        <v>3170</v>
      </c>
      <c r="D1286" s="79" t="s">
        <v>1507</v>
      </c>
      <c r="E1286" s="79" t="s">
        <v>3169</v>
      </c>
      <c r="F1286" s="48"/>
      <c r="G1286" s="56"/>
      <c r="H1286" s="56"/>
    </row>
    <row r="1287" spans="1:8" x14ac:dyDescent="0.3">
      <c r="A1287" s="45">
        <v>1279</v>
      </c>
      <c r="B1287" s="79" t="s">
        <v>1165</v>
      </c>
      <c r="C1287" s="75" t="s">
        <v>3170</v>
      </c>
      <c r="D1287" s="79" t="s">
        <v>1507</v>
      </c>
      <c r="E1287" s="79" t="s">
        <v>3169</v>
      </c>
      <c r="F1287" s="48"/>
      <c r="G1287" s="56"/>
      <c r="H1287" s="56"/>
    </row>
    <row r="1288" spans="1:8" x14ac:dyDescent="0.3">
      <c r="A1288" s="45">
        <v>1280</v>
      </c>
      <c r="B1288" s="79" t="s">
        <v>1166</v>
      </c>
      <c r="C1288" s="75" t="s">
        <v>3170</v>
      </c>
      <c r="D1288" s="79" t="s">
        <v>1507</v>
      </c>
      <c r="E1288" s="79" t="s">
        <v>3169</v>
      </c>
      <c r="F1288" s="48"/>
      <c r="G1288" s="56"/>
      <c r="H1288" s="56"/>
    </row>
    <row r="1289" spans="1:8" x14ac:dyDescent="0.3">
      <c r="A1289" s="45">
        <v>1281</v>
      </c>
      <c r="B1289" s="79" t="s">
        <v>1167</v>
      </c>
      <c r="C1289" s="75" t="s">
        <v>3170</v>
      </c>
      <c r="D1289" s="79" t="s">
        <v>1507</v>
      </c>
      <c r="E1289" s="79" t="s">
        <v>3169</v>
      </c>
      <c r="F1289" s="48"/>
      <c r="G1289" s="56"/>
      <c r="H1289" s="56"/>
    </row>
    <row r="1290" spans="1:8" x14ac:dyDescent="0.3">
      <c r="A1290" s="45">
        <v>1282</v>
      </c>
      <c r="B1290" s="79" t="s">
        <v>1168</v>
      </c>
      <c r="C1290" s="75" t="s">
        <v>3170</v>
      </c>
      <c r="D1290" s="79" t="s">
        <v>1507</v>
      </c>
      <c r="E1290" s="79" t="s">
        <v>3169</v>
      </c>
      <c r="F1290" s="48"/>
      <c r="G1290" s="56"/>
      <c r="H1290" s="56"/>
    </row>
    <row r="1291" spans="1:8" x14ac:dyDescent="0.3">
      <c r="A1291" s="45">
        <v>1283</v>
      </c>
      <c r="B1291" s="79" t="s">
        <v>1169</v>
      </c>
      <c r="C1291" s="75" t="s">
        <v>3170</v>
      </c>
      <c r="D1291" s="79" t="s">
        <v>1507</v>
      </c>
      <c r="E1291" s="79" t="s">
        <v>3169</v>
      </c>
      <c r="F1291" s="48"/>
      <c r="G1291" s="56"/>
      <c r="H1291" s="56"/>
    </row>
    <row r="1292" spans="1:8" x14ac:dyDescent="0.3">
      <c r="A1292" s="45">
        <v>1284</v>
      </c>
      <c r="B1292" s="79" t="s">
        <v>1170</v>
      </c>
      <c r="C1292" s="75" t="s">
        <v>3170</v>
      </c>
      <c r="D1292" s="79" t="s">
        <v>1507</v>
      </c>
      <c r="E1292" s="79" t="s">
        <v>3169</v>
      </c>
      <c r="F1292" s="48"/>
      <c r="G1292" s="56"/>
      <c r="H1292" s="56"/>
    </row>
    <row r="1293" spans="1:8" x14ac:dyDescent="0.3">
      <c r="A1293" s="45">
        <v>1285</v>
      </c>
      <c r="B1293" s="79" t="s">
        <v>1172</v>
      </c>
      <c r="C1293" s="75" t="s">
        <v>3170</v>
      </c>
      <c r="D1293" s="79" t="s">
        <v>1507</v>
      </c>
      <c r="E1293" s="79" t="s">
        <v>3169</v>
      </c>
      <c r="F1293" s="48"/>
      <c r="G1293" s="56"/>
      <c r="H1293" s="56"/>
    </row>
    <row r="1294" spans="1:8" x14ac:dyDescent="0.3">
      <c r="A1294" s="45">
        <v>1286</v>
      </c>
      <c r="B1294" s="79" t="s">
        <v>1173</v>
      </c>
      <c r="C1294" s="75" t="s">
        <v>3170</v>
      </c>
      <c r="D1294" s="79" t="s">
        <v>1507</v>
      </c>
      <c r="E1294" s="79" t="s">
        <v>3169</v>
      </c>
      <c r="F1294" s="48"/>
      <c r="G1294" s="56"/>
      <c r="H1294" s="56"/>
    </row>
    <row r="1295" spans="1:8" x14ac:dyDescent="0.3">
      <c r="A1295" s="45">
        <v>1287</v>
      </c>
      <c r="B1295" s="79" t="s">
        <v>1174</v>
      </c>
      <c r="C1295" s="75" t="s">
        <v>3170</v>
      </c>
      <c r="D1295" s="79" t="s">
        <v>1507</v>
      </c>
      <c r="E1295" s="79" t="s">
        <v>3169</v>
      </c>
      <c r="F1295" s="48"/>
      <c r="G1295" s="56"/>
      <c r="H1295" s="56"/>
    </row>
    <row r="1296" spans="1:8" x14ac:dyDescent="0.3">
      <c r="A1296" s="45">
        <v>1288</v>
      </c>
      <c r="B1296" s="79" t="s">
        <v>1175</v>
      </c>
      <c r="C1296" s="75" t="s">
        <v>3170</v>
      </c>
      <c r="D1296" s="79" t="s">
        <v>1507</v>
      </c>
      <c r="E1296" s="79" t="s">
        <v>3169</v>
      </c>
      <c r="F1296" s="48"/>
      <c r="G1296" s="56"/>
      <c r="H1296" s="56"/>
    </row>
    <row r="1297" spans="1:8" x14ac:dyDescent="0.3">
      <c r="A1297" s="45">
        <v>1289</v>
      </c>
      <c r="B1297" s="79" t="s">
        <v>1177</v>
      </c>
      <c r="C1297" s="75" t="s">
        <v>3170</v>
      </c>
      <c r="D1297" s="79" t="s">
        <v>1507</v>
      </c>
      <c r="E1297" s="79" t="s">
        <v>3169</v>
      </c>
      <c r="F1297" s="48"/>
      <c r="G1297" s="56"/>
      <c r="H1297" s="56"/>
    </row>
    <row r="1298" spans="1:8" x14ac:dyDescent="0.3">
      <c r="A1298" s="45">
        <v>1290</v>
      </c>
      <c r="B1298" s="79" t="s">
        <v>1178</v>
      </c>
      <c r="C1298" s="75" t="s">
        <v>3170</v>
      </c>
      <c r="D1298" s="79" t="s">
        <v>1507</v>
      </c>
      <c r="E1298" s="79" t="s">
        <v>3169</v>
      </c>
      <c r="F1298" s="48"/>
      <c r="G1298" s="56"/>
      <c r="H1298" s="56"/>
    </row>
    <row r="1299" spans="1:8" x14ac:dyDescent="0.3">
      <c r="A1299" s="45">
        <v>1291</v>
      </c>
      <c r="B1299" s="79" t="s">
        <v>1179</v>
      </c>
      <c r="C1299" s="75" t="s">
        <v>3170</v>
      </c>
      <c r="D1299" s="79" t="s">
        <v>1507</v>
      </c>
      <c r="E1299" s="79" t="s">
        <v>3169</v>
      </c>
      <c r="F1299" s="48"/>
      <c r="G1299" s="56"/>
      <c r="H1299" s="56"/>
    </row>
    <row r="1300" spans="1:8" x14ac:dyDescent="0.3">
      <c r="A1300" s="45">
        <v>1292</v>
      </c>
      <c r="B1300" s="79" t="s">
        <v>1180</v>
      </c>
      <c r="C1300" s="75" t="s">
        <v>3170</v>
      </c>
      <c r="D1300" s="79" t="s">
        <v>1507</v>
      </c>
      <c r="E1300" s="79" t="s">
        <v>3169</v>
      </c>
      <c r="F1300" s="48"/>
      <c r="G1300" s="56"/>
      <c r="H1300" s="56"/>
    </row>
    <row r="1301" spans="1:8" x14ac:dyDescent="0.3">
      <c r="A1301" s="45">
        <v>1293</v>
      </c>
      <c r="B1301" s="79" t="s">
        <v>1181</v>
      </c>
      <c r="C1301" s="75" t="s">
        <v>3170</v>
      </c>
      <c r="D1301" s="79" t="s">
        <v>1507</v>
      </c>
      <c r="E1301" s="79" t="s">
        <v>3169</v>
      </c>
      <c r="F1301" s="48"/>
      <c r="G1301" s="56"/>
      <c r="H1301" s="56"/>
    </row>
    <row r="1302" spans="1:8" x14ac:dyDescent="0.3">
      <c r="A1302" s="45">
        <v>1294</v>
      </c>
      <c r="B1302" s="79" t="s">
        <v>1182</v>
      </c>
      <c r="C1302" s="75" t="s">
        <v>3170</v>
      </c>
      <c r="D1302" s="79" t="s">
        <v>1507</v>
      </c>
      <c r="E1302" s="79" t="s">
        <v>3169</v>
      </c>
      <c r="F1302" s="48"/>
      <c r="G1302" s="56"/>
      <c r="H1302" s="56"/>
    </row>
    <row r="1303" spans="1:8" x14ac:dyDescent="0.3">
      <c r="A1303" s="45">
        <v>1295</v>
      </c>
      <c r="B1303" s="79" t="s">
        <v>1183</v>
      </c>
      <c r="C1303" s="75" t="s">
        <v>3170</v>
      </c>
      <c r="D1303" s="79" t="s">
        <v>1507</v>
      </c>
      <c r="E1303" s="79" t="s">
        <v>3169</v>
      </c>
      <c r="F1303" s="48"/>
      <c r="G1303" s="56"/>
      <c r="H1303" s="56"/>
    </row>
    <row r="1304" spans="1:8" x14ac:dyDescent="0.3">
      <c r="A1304" s="45">
        <v>1296</v>
      </c>
      <c r="B1304" s="79" t="s">
        <v>1184</v>
      </c>
      <c r="C1304" s="75" t="s">
        <v>3170</v>
      </c>
      <c r="D1304" s="79" t="s">
        <v>1507</v>
      </c>
      <c r="E1304" s="79" t="s">
        <v>3169</v>
      </c>
      <c r="F1304" s="48"/>
      <c r="G1304" s="56"/>
      <c r="H1304" s="56"/>
    </row>
    <row r="1305" spans="1:8" x14ac:dyDescent="0.3">
      <c r="A1305" s="45">
        <v>1297</v>
      </c>
      <c r="B1305" s="79" t="s">
        <v>1185</v>
      </c>
      <c r="C1305" s="75" t="s">
        <v>3170</v>
      </c>
      <c r="D1305" s="79" t="s">
        <v>1507</v>
      </c>
      <c r="E1305" s="79" t="s">
        <v>3169</v>
      </c>
      <c r="F1305" s="48"/>
      <c r="G1305" s="56"/>
      <c r="H1305" s="56"/>
    </row>
    <row r="1306" spans="1:8" x14ac:dyDescent="0.3">
      <c r="A1306" s="45">
        <v>1298</v>
      </c>
      <c r="B1306" s="79" t="s">
        <v>1186</v>
      </c>
      <c r="C1306" s="75" t="s">
        <v>3170</v>
      </c>
      <c r="D1306" s="79" t="s">
        <v>1507</v>
      </c>
      <c r="E1306" s="79" t="s">
        <v>3169</v>
      </c>
      <c r="F1306" s="48"/>
      <c r="G1306" s="56"/>
      <c r="H1306" s="56"/>
    </row>
    <row r="1307" spans="1:8" x14ac:dyDescent="0.3">
      <c r="A1307" s="45">
        <v>1299</v>
      </c>
      <c r="B1307" s="79" t="s">
        <v>1187</v>
      </c>
      <c r="C1307" s="75" t="s">
        <v>3170</v>
      </c>
      <c r="D1307" s="79" t="s">
        <v>1507</v>
      </c>
      <c r="E1307" s="79" t="s">
        <v>3169</v>
      </c>
      <c r="F1307" s="48"/>
      <c r="G1307" s="56"/>
      <c r="H1307" s="56"/>
    </row>
    <row r="1308" spans="1:8" x14ac:dyDescent="0.3">
      <c r="A1308" s="45">
        <v>1300</v>
      </c>
      <c r="B1308" s="79" t="s">
        <v>1188</v>
      </c>
      <c r="C1308" s="75" t="s">
        <v>3170</v>
      </c>
      <c r="D1308" s="79" t="s">
        <v>1507</v>
      </c>
      <c r="E1308" s="79" t="s">
        <v>3169</v>
      </c>
      <c r="F1308" s="48"/>
      <c r="G1308" s="56"/>
      <c r="H1308" s="56"/>
    </row>
    <row r="1309" spans="1:8" x14ac:dyDescent="0.3">
      <c r="A1309" s="45">
        <v>1301</v>
      </c>
      <c r="B1309" s="79" t="s">
        <v>1189</v>
      </c>
      <c r="C1309" s="75" t="s">
        <v>3170</v>
      </c>
      <c r="D1309" s="79" t="s">
        <v>1507</v>
      </c>
      <c r="E1309" s="79" t="s">
        <v>3169</v>
      </c>
      <c r="F1309" s="48"/>
      <c r="G1309" s="56"/>
      <c r="H1309" s="56"/>
    </row>
    <row r="1310" spans="1:8" x14ac:dyDescent="0.3">
      <c r="A1310" s="45">
        <v>1302</v>
      </c>
      <c r="B1310" s="79" t="s">
        <v>1190</v>
      </c>
      <c r="C1310" s="75" t="s">
        <v>3170</v>
      </c>
      <c r="D1310" s="79" t="s">
        <v>1507</v>
      </c>
      <c r="E1310" s="79" t="s">
        <v>3169</v>
      </c>
      <c r="F1310" s="48"/>
      <c r="G1310" s="56"/>
      <c r="H1310" s="56"/>
    </row>
    <row r="1311" spans="1:8" x14ac:dyDescent="0.3">
      <c r="A1311" s="45">
        <v>1303</v>
      </c>
      <c r="B1311" s="79" t="s">
        <v>1191</v>
      </c>
      <c r="C1311" s="75" t="s">
        <v>3170</v>
      </c>
      <c r="D1311" s="79" t="s">
        <v>1507</v>
      </c>
      <c r="E1311" s="79" t="s">
        <v>3169</v>
      </c>
      <c r="F1311" s="48"/>
      <c r="G1311" s="56"/>
      <c r="H1311" s="56"/>
    </row>
    <row r="1312" spans="1:8" x14ac:dyDescent="0.3">
      <c r="A1312" s="45">
        <v>1304</v>
      </c>
      <c r="B1312" s="79" t="s">
        <v>1192</v>
      </c>
      <c r="C1312" s="75" t="s">
        <v>3170</v>
      </c>
      <c r="D1312" s="79" t="s">
        <v>1507</v>
      </c>
      <c r="E1312" s="79" t="s">
        <v>3169</v>
      </c>
      <c r="F1312" s="48"/>
      <c r="G1312" s="56"/>
      <c r="H1312" s="56"/>
    </row>
    <row r="1313" spans="1:8" x14ac:dyDescent="0.3">
      <c r="A1313" s="45">
        <v>1305</v>
      </c>
      <c r="B1313" s="79" t="s">
        <v>1193</v>
      </c>
      <c r="C1313" s="75" t="s">
        <v>3170</v>
      </c>
      <c r="D1313" s="79" t="s">
        <v>1507</v>
      </c>
      <c r="E1313" s="79" t="s">
        <v>3169</v>
      </c>
      <c r="F1313" s="48"/>
      <c r="G1313" s="56"/>
      <c r="H1313" s="56"/>
    </row>
    <row r="1314" spans="1:8" x14ac:dyDescent="0.3">
      <c r="A1314" s="45">
        <v>1306</v>
      </c>
      <c r="B1314" s="79" t="s">
        <v>1194</v>
      </c>
      <c r="C1314" s="75" t="s">
        <v>3170</v>
      </c>
      <c r="D1314" s="79" t="s">
        <v>1507</v>
      </c>
      <c r="E1314" s="79" t="s">
        <v>3169</v>
      </c>
      <c r="F1314" s="48"/>
      <c r="G1314" s="56"/>
      <c r="H1314" s="56"/>
    </row>
    <row r="1315" spans="1:8" x14ac:dyDescent="0.3">
      <c r="A1315" s="45">
        <v>1307</v>
      </c>
      <c r="B1315" s="79" t="s">
        <v>1195</v>
      </c>
      <c r="C1315" s="75" t="s">
        <v>3170</v>
      </c>
      <c r="D1315" s="79" t="s">
        <v>1507</v>
      </c>
      <c r="E1315" s="79" t="s">
        <v>3169</v>
      </c>
      <c r="F1315" s="48"/>
      <c r="G1315" s="56"/>
      <c r="H1315" s="56"/>
    </row>
    <row r="1316" spans="1:8" x14ac:dyDescent="0.3">
      <c r="A1316" s="45">
        <v>1308</v>
      </c>
      <c r="B1316" s="79" t="s">
        <v>1196</v>
      </c>
      <c r="C1316" s="75" t="s">
        <v>3170</v>
      </c>
      <c r="D1316" s="79" t="s">
        <v>1507</v>
      </c>
      <c r="E1316" s="79" t="s">
        <v>3169</v>
      </c>
      <c r="F1316" s="48"/>
      <c r="G1316" s="56"/>
      <c r="H1316" s="56"/>
    </row>
    <row r="1317" spans="1:8" x14ac:dyDescent="0.3">
      <c r="A1317" s="45">
        <v>1309</v>
      </c>
      <c r="B1317" s="79" t="s">
        <v>1197</v>
      </c>
      <c r="C1317" s="75" t="s">
        <v>3170</v>
      </c>
      <c r="D1317" s="79" t="s">
        <v>1507</v>
      </c>
      <c r="E1317" s="79" t="s">
        <v>3169</v>
      </c>
      <c r="F1317" s="48"/>
      <c r="G1317" s="56"/>
      <c r="H1317" s="56"/>
    </row>
    <row r="1318" spans="1:8" x14ac:dyDescent="0.3">
      <c r="A1318" s="45">
        <v>1310</v>
      </c>
      <c r="B1318" s="79" t="s">
        <v>1198</v>
      </c>
      <c r="C1318" s="75" t="s">
        <v>3170</v>
      </c>
      <c r="D1318" s="79" t="s">
        <v>1507</v>
      </c>
      <c r="E1318" s="79" t="s">
        <v>3169</v>
      </c>
      <c r="F1318" s="48"/>
      <c r="G1318" s="56"/>
      <c r="H1318" s="56"/>
    </row>
    <row r="1319" spans="1:8" x14ac:dyDescent="0.3">
      <c r="A1319" s="45">
        <v>1311</v>
      </c>
      <c r="B1319" s="79" t="s">
        <v>1199</v>
      </c>
      <c r="C1319" s="75" t="s">
        <v>3170</v>
      </c>
      <c r="D1319" s="79" t="s">
        <v>1507</v>
      </c>
      <c r="E1319" s="79" t="s">
        <v>3169</v>
      </c>
      <c r="F1319" s="48"/>
      <c r="G1319" s="56"/>
      <c r="H1319" s="56"/>
    </row>
    <row r="1320" spans="1:8" x14ac:dyDescent="0.3">
      <c r="A1320" s="45">
        <v>1312</v>
      </c>
      <c r="B1320" s="79" t="s">
        <v>1200</v>
      </c>
      <c r="C1320" s="75" t="s">
        <v>3170</v>
      </c>
      <c r="D1320" s="79" t="s">
        <v>1507</v>
      </c>
      <c r="E1320" s="79" t="s">
        <v>3169</v>
      </c>
      <c r="F1320" s="48"/>
      <c r="G1320" s="56"/>
      <c r="H1320" s="56"/>
    </row>
    <row r="1321" spans="1:8" x14ac:dyDescent="0.3">
      <c r="A1321" s="45">
        <v>1313</v>
      </c>
      <c r="B1321" s="79" t="s">
        <v>1201</v>
      </c>
      <c r="C1321" s="75" t="s">
        <v>3170</v>
      </c>
      <c r="D1321" s="79" t="s">
        <v>1507</v>
      </c>
      <c r="E1321" s="79" t="s">
        <v>3169</v>
      </c>
      <c r="F1321" s="48"/>
      <c r="G1321" s="56"/>
      <c r="H1321" s="56"/>
    </row>
    <row r="1322" spans="1:8" x14ac:dyDescent="0.3">
      <c r="A1322" s="45">
        <v>1314</v>
      </c>
      <c r="B1322" s="79" t="s">
        <v>1203</v>
      </c>
      <c r="C1322" s="75" t="s">
        <v>3170</v>
      </c>
      <c r="D1322" s="79" t="s">
        <v>1507</v>
      </c>
      <c r="E1322" s="79" t="s">
        <v>3169</v>
      </c>
      <c r="F1322" s="48"/>
      <c r="G1322" s="56"/>
      <c r="H1322" s="56"/>
    </row>
    <row r="1323" spans="1:8" x14ac:dyDescent="0.3">
      <c r="A1323" s="45">
        <v>1315</v>
      </c>
      <c r="B1323" s="79" t="s">
        <v>1202</v>
      </c>
      <c r="C1323" s="75" t="s">
        <v>3170</v>
      </c>
      <c r="D1323" s="79" t="s">
        <v>1507</v>
      </c>
      <c r="E1323" s="79" t="s">
        <v>3169</v>
      </c>
      <c r="F1323" s="48"/>
      <c r="G1323" s="56"/>
      <c r="H1323" s="56"/>
    </row>
    <row r="1324" spans="1:8" x14ac:dyDescent="0.3">
      <c r="A1324" s="45">
        <v>1316</v>
      </c>
      <c r="B1324" s="79" t="s">
        <v>1205</v>
      </c>
      <c r="C1324" s="75" t="s">
        <v>3170</v>
      </c>
      <c r="D1324" s="79" t="s">
        <v>1507</v>
      </c>
      <c r="E1324" s="79" t="s">
        <v>3169</v>
      </c>
      <c r="F1324" s="48"/>
      <c r="G1324" s="56"/>
      <c r="H1324" s="56"/>
    </row>
    <row r="1325" spans="1:8" x14ac:dyDescent="0.3">
      <c r="A1325" s="45">
        <v>1317</v>
      </c>
      <c r="B1325" s="79" t="s">
        <v>1206</v>
      </c>
      <c r="C1325" s="75" t="s">
        <v>3170</v>
      </c>
      <c r="D1325" s="79" t="s">
        <v>1507</v>
      </c>
      <c r="E1325" s="79" t="s">
        <v>3169</v>
      </c>
      <c r="F1325" s="48"/>
      <c r="G1325" s="56"/>
      <c r="H1325" s="56"/>
    </row>
    <row r="1326" spans="1:8" x14ac:dyDescent="0.3">
      <c r="A1326" s="45">
        <v>1318</v>
      </c>
      <c r="B1326" s="79" t="s">
        <v>1207</v>
      </c>
      <c r="C1326" s="75" t="s">
        <v>3170</v>
      </c>
      <c r="D1326" s="79" t="s">
        <v>1507</v>
      </c>
      <c r="E1326" s="79" t="s">
        <v>3169</v>
      </c>
      <c r="F1326" s="48"/>
      <c r="G1326" s="56"/>
      <c r="H1326" s="56"/>
    </row>
    <row r="1327" spans="1:8" x14ac:dyDescent="0.3">
      <c r="A1327" s="45">
        <v>1319</v>
      </c>
      <c r="B1327" s="79" t="s">
        <v>1208</v>
      </c>
      <c r="C1327" s="75" t="s">
        <v>3170</v>
      </c>
      <c r="D1327" s="79" t="s">
        <v>1507</v>
      </c>
      <c r="E1327" s="79" t="s">
        <v>3169</v>
      </c>
      <c r="F1327" s="48"/>
      <c r="G1327" s="56"/>
      <c r="H1327" s="56"/>
    </row>
    <row r="1328" spans="1:8" x14ac:dyDescent="0.3">
      <c r="A1328" s="45">
        <v>1320</v>
      </c>
      <c r="B1328" s="79" t="s">
        <v>1209</v>
      </c>
      <c r="C1328" s="75" t="s">
        <v>3170</v>
      </c>
      <c r="D1328" s="79" t="s">
        <v>1507</v>
      </c>
      <c r="E1328" s="79" t="s">
        <v>3169</v>
      </c>
      <c r="F1328" s="48"/>
      <c r="G1328" s="56"/>
      <c r="H1328" s="56"/>
    </row>
    <row r="1329" spans="1:8" x14ac:dyDescent="0.3">
      <c r="A1329" s="45">
        <v>1321</v>
      </c>
      <c r="B1329" s="79" t="s">
        <v>1210</v>
      </c>
      <c r="C1329" s="75" t="s">
        <v>3170</v>
      </c>
      <c r="D1329" s="79" t="s">
        <v>1507</v>
      </c>
      <c r="E1329" s="79" t="s">
        <v>3169</v>
      </c>
      <c r="F1329" s="48"/>
      <c r="G1329" s="56"/>
      <c r="H1329" s="56"/>
    </row>
    <row r="1330" spans="1:8" x14ac:dyDescent="0.3">
      <c r="A1330" s="45">
        <v>1322</v>
      </c>
      <c r="B1330" s="79" t="s">
        <v>1211</v>
      </c>
      <c r="C1330" s="75" t="s">
        <v>3170</v>
      </c>
      <c r="D1330" s="79" t="s">
        <v>1507</v>
      </c>
      <c r="E1330" s="79" t="s">
        <v>3169</v>
      </c>
      <c r="F1330" s="48"/>
      <c r="G1330" s="56"/>
      <c r="H1330" s="56"/>
    </row>
    <row r="1331" spans="1:8" x14ac:dyDescent="0.3">
      <c r="A1331" s="45">
        <v>1323</v>
      </c>
      <c r="B1331" s="79" t="s">
        <v>1212</v>
      </c>
      <c r="C1331" s="75" t="s">
        <v>3170</v>
      </c>
      <c r="D1331" s="79" t="s">
        <v>1507</v>
      </c>
      <c r="E1331" s="79" t="s">
        <v>3169</v>
      </c>
      <c r="F1331" s="48"/>
      <c r="G1331" s="56"/>
      <c r="H1331" s="56"/>
    </row>
    <row r="1332" spans="1:8" x14ac:dyDescent="0.3">
      <c r="A1332" s="45">
        <v>1324</v>
      </c>
      <c r="B1332" s="79" t="s">
        <v>1213</v>
      </c>
      <c r="C1332" s="75" t="s">
        <v>3170</v>
      </c>
      <c r="D1332" s="79" t="s">
        <v>1507</v>
      </c>
      <c r="E1332" s="79" t="s">
        <v>3169</v>
      </c>
      <c r="F1332" s="48"/>
      <c r="G1332" s="56"/>
      <c r="H1332" s="56"/>
    </row>
    <row r="1333" spans="1:8" x14ac:dyDescent="0.3">
      <c r="A1333" s="45">
        <v>1325</v>
      </c>
      <c r="B1333" s="79" t="s">
        <v>1214</v>
      </c>
      <c r="C1333" s="75" t="s">
        <v>3170</v>
      </c>
      <c r="D1333" s="79" t="s">
        <v>1507</v>
      </c>
      <c r="E1333" s="79" t="s">
        <v>3169</v>
      </c>
      <c r="F1333" s="48"/>
      <c r="G1333" s="56"/>
      <c r="H1333" s="56"/>
    </row>
    <row r="1334" spans="1:8" x14ac:dyDescent="0.3">
      <c r="A1334" s="45">
        <v>1326</v>
      </c>
      <c r="B1334" s="79" t="s">
        <v>1215</v>
      </c>
      <c r="C1334" s="75" t="s">
        <v>3170</v>
      </c>
      <c r="D1334" s="79" t="s">
        <v>1507</v>
      </c>
      <c r="E1334" s="79" t="s">
        <v>3169</v>
      </c>
      <c r="F1334" s="48"/>
      <c r="G1334" s="56"/>
      <c r="H1334" s="56"/>
    </row>
    <row r="1335" spans="1:8" x14ac:dyDescent="0.3">
      <c r="A1335" s="45">
        <v>1327</v>
      </c>
      <c r="B1335" s="79" t="s">
        <v>1216</v>
      </c>
      <c r="C1335" s="75" t="s">
        <v>3170</v>
      </c>
      <c r="D1335" s="79" t="s">
        <v>1507</v>
      </c>
      <c r="E1335" s="79" t="s">
        <v>3169</v>
      </c>
      <c r="F1335" s="48"/>
      <c r="G1335" s="56"/>
      <c r="H1335" s="56"/>
    </row>
    <row r="1336" spans="1:8" x14ac:dyDescent="0.3">
      <c r="A1336" s="45">
        <v>1328</v>
      </c>
      <c r="B1336" s="79" t="s">
        <v>1217</v>
      </c>
      <c r="C1336" s="75" t="s">
        <v>3170</v>
      </c>
      <c r="D1336" s="79" t="s">
        <v>1507</v>
      </c>
      <c r="E1336" s="79" t="s">
        <v>3169</v>
      </c>
      <c r="F1336" s="48"/>
      <c r="G1336" s="56"/>
      <c r="H1336" s="56"/>
    </row>
    <row r="1337" spans="1:8" x14ac:dyDescent="0.3">
      <c r="A1337" s="45">
        <v>1329</v>
      </c>
      <c r="B1337" s="79" t="s">
        <v>1218</v>
      </c>
      <c r="C1337" s="75" t="s">
        <v>3170</v>
      </c>
      <c r="D1337" s="79" t="s">
        <v>1507</v>
      </c>
      <c r="E1337" s="79" t="s">
        <v>3169</v>
      </c>
      <c r="F1337" s="48"/>
      <c r="G1337" s="56"/>
      <c r="H1337" s="56"/>
    </row>
    <row r="1338" spans="1:8" x14ac:dyDescent="0.3">
      <c r="A1338" s="45">
        <v>1330</v>
      </c>
      <c r="B1338" s="79" t="s">
        <v>1219</v>
      </c>
      <c r="C1338" s="75" t="s">
        <v>3170</v>
      </c>
      <c r="D1338" s="79" t="s">
        <v>1507</v>
      </c>
      <c r="E1338" s="79" t="s">
        <v>3169</v>
      </c>
      <c r="F1338" s="48"/>
      <c r="G1338" s="56"/>
      <c r="H1338" s="56"/>
    </row>
    <row r="1339" spans="1:8" x14ac:dyDescent="0.3">
      <c r="A1339" s="45">
        <v>1331</v>
      </c>
      <c r="B1339" s="79" t="s">
        <v>1220</v>
      </c>
      <c r="C1339" s="75" t="s">
        <v>3170</v>
      </c>
      <c r="D1339" s="79" t="s">
        <v>1507</v>
      </c>
      <c r="E1339" s="79" t="s">
        <v>3169</v>
      </c>
      <c r="F1339" s="48"/>
      <c r="G1339" s="56"/>
      <c r="H1339" s="56"/>
    </row>
    <row r="1340" spans="1:8" x14ac:dyDescent="0.3">
      <c r="A1340" s="45">
        <v>1332</v>
      </c>
      <c r="B1340" s="79" t="s">
        <v>1221</v>
      </c>
      <c r="C1340" s="75" t="s">
        <v>3170</v>
      </c>
      <c r="D1340" s="79" t="s">
        <v>1507</v>
      </c>
      <c r="E1340" s="79" t="s">
        <v>3169</v>
      </c>
      <c r="F1340" s="48"/>
      <c r="G1340" s="56"/>
      <c r="H1340" s="56"/>
    </row>
    <row r="1341" spans="1:8" x14ac:dyDescent="0.3">
      <c r="A1341" s="45">
        <v>1333</v>
      </c>
      <c r="B1341" s="79" t="s">
        <v>1222</v>
      </c>
      <c r="C1341" s="75" t="s">
        <v>3170</v>
      </c>
      <c r="D1341" s="79" t="s">
        <v>1507</v>
      </c>
      <c r="E1341" s="79" t="s">
        <v>3169</v>
      </c>
      <c r="F1341" s="48"/>
      <c r="G1341" s="56"/>
      <c r="H1341" s="56"/>
    </row>
    <row r="1342" spans="1:8" x14ac:dyDescent="0.3">
      <c r="A1342" s="45">
        <v>1334</v>
      </c>
      <c r="B1342" s="79" t="s">
        <v>1223</v>
      </c>
      <c r="C1342" s="75" t="s">
        <v>3170</v>
      </c>
      <c r="D1342" s="79" t="s">
        <v>1507</v>
      </c>
      <c r="E1342" s="79" t="s">
        <v>3169</v>
      </c>
      <c r="F1342" s="48"/>
      <c r="G1342" s="56"/>
      <c r="H1342" s="56"/>
    </row>
    <row r="1343" spans="1:8" x14ac:dyDescent="0.3">
      <c r="A1343" s="45">
        <v>1335</v>
      </c>
      <c r="B1343" s="79" t="s">
        <v>1224</v>
      </c>
      <c r="C1343" s="75" t="s">
        <v>3170</v>
      </c>
      <c r="D1343" s="79" t="s">
        <v>1507</v>
      </c>
      <c r="E1343" s="79" t="s">
        <v>3169</v>
      </c>
      <c r="F1343" s="48"/>
      <c r="G1343" s="56"/>
      <c r="H1343" s="56"/>
    </row>
    <row r="1344" spans="1:8" x14ac:dyDescent="0.3">
      <c r="A1344" s="45">
        <v>1336</v>
      </c>
      <c r="B1344" s="79" t="s">
        <v>1225</v>
      </c>
      <c r="C1344" s="75" t="s">
        <v>3170</v>
      </c>
      <c r="D1344" s="79" t="s">
        <v>1507</v>
      </c>
      <c r="E1344" s="79" t="s">
        <v>3169</v>
      </c>
      <c r="F1344" s="48"/>
      <c r="G1344" s="56"/>
      <c r="H1344" s="56"/>
    </row>
    <row r="1345" spans="1:27" x14ac:dyDescent="0.3">
      <c r="A1345" s="45">
        <v>1337</v>
      </c>
      <c r="B1345" s="79" t="s">
        <v>1226</v>
      </c>
      <c r="C1345" s="75" t="s">
        <v>3170</v>
      </c>
      <c r="D1345" s="79" t="s">
        <v>1507</v>
      </c>
      <c r="E1345" s="79" t="s">
        <v>3169</v>
      </c>
      <c r="F1345" s="48"/>
      <c r="G1345" s="56"/>
      <c r="H1345" s="56"/>
    </row>
    <row r="1346" spans="1:27" x14ac:dyDescent="0.3">
      <c r="A1346" s="45">
        <v>1338</v>
      </c>
      <c r="B1346" s="79" t="s">
        <v>1227</v>
      </c>
      <c r="C1346" s="75" t="s">
        <v>3170</v>
      </c>
      <c r="D1346" s="79" t="s">
        <v>1507</v>
      </c>
      <c r="E1346" s="79" t="s">
        <v>3169</v>
      </c>
      <c r="F1346" s="48"/>
      <c r="G1346" s="56"/>
      <c r="H1346" s="56"/>
    </row>
    <row r="1347" spans="1:27" x14ac:dyDescent="0.3">
      <c r="A1347" s="45">
        <v>1339</v>
      </c>
      <c r="B1347" s="79" t="s">
        <v>1228</v>
      </c>
      <c r="C1347" s="75" t="s">
        <v>3170</v>
      </c>
      <c r="D1347" s="79" t="s">
        <v>1507</v>
      </c>
      <c r="E1347" s="79" t="s">
        <v>3169</v>
      </c>
      <c r="F1347" s="48"/>
      <c r="G1347" s="56"/>
      <c r="H1347" s="56"/>
    </row>
    <row r="1348" spans="1:27" x14ac:dyDescent="0.3">
      <c r="A1348" s="45">
        <v>1340</v>
      </c>
      <c r="B1348" s="79" t="s">
        <v>1229</v>
      </c>
      <c r="C1348" s="75" t="s">
        <v>3170</v>
      </c>
      <c r="D1348" s="79" t="s">
        <v>1507</v>
      </c>
      <c r="E1348" s="79" t="s">
        <v>3169</v>
      </c>
      <c r="F1348" s="48"/>
      <c r="G1348" s="56"/>
      <c r="H1348" s="56"/>
    </row>
    <row r="1349" spans="1:27" x14ac:dyDescent="0.3">
      <c r="A1349" s="45">
        <v>1341</v>
      </c>
      <c r="B1349" s="79" t="s">
        <v>1230</v>
      </c>
      <c r="C1349" s="75" t="s">
        <v>3170</v>
      </c>
      <c r="D1349" s="79" t="s">
        <v>1507</v>
      </c>
      <c r="E1349" s="79" t="s">
        <v>3169</v>
      </c>
      <c r="F1349" s="48"/>
      <c r="G1349" s="56"/>
      <c r="H1349" s="56"/>
    </row>
    <row r="1350" spans="1:27" x14ac:dyDescent="0.3">
      <c r="A1350" s="45">
        <v>1342</v>
      </c>
      <c r="B1350" s="79" t="s">
        <v>1231</v>
      </c>
      <c r="C1350" s="75" t="s">
        <v>3170</v>
      </c>
      <c r="D1350" s="79" t="s">
        <v>1507</v>
      </c>
      <c r="E1350" s="79" t="s">
        <v>3169</v>
      </c>
      <c r="F1350" s="48"/>
      <c r="G1350" s="56"/>
      <c r="H1350" s="56"/>
    </row>
    <row r="1351" spans="1:27" x14ac:dyDescent="0.3">
      <c r="A1351" s="45">
        <v>1343</v>
      </c>
      <c r="B1351" s="79" t="s">
        <v>1232</v>
      </c>
      <c r="C1351" s="75" t="s">
        <v>3170</v>
      </c>
      <c r="D1351" s="79" t="s">
        <v>1507</v>
      </c>
      <c r="E1351" s="79" t="s">
        <v>3169</v>
      </c>
      <c r="F1351" s="48"/>
      <c r="G1351" s="56"/>
      <c r="H1351" s="56"/>
      <c r="W1351" s="48">
        <v>27</v>
      </c>
      <c r="X1351" s="48" t="s">
        <v>1444</v>
      </c>
    </row>
    <row r="1352" spans="1:27" x14ac:dyDescent="0.3">
      <c r="A1352" s="45">
        <v>1344</v>
      </c>
      <c r="B1352" s="79" t="s">
        <v>1233</v>
      </c>
      <c r="C1352" s="75" t="s">
        <v>3170</v>
      </c>
      <c r="D1352" s="79" t="s">
        <v>1507</v>
      </c>
      <c r="E1352" s="79" t="s">
        <v>3169</v>
      </c>
      <c r="F1352" s="48"/>
      <c r="G1352" s="56"/>
      <c r="H1352" s="56"/>
    </row>
    <row r="1353" spans="1:27" x14ac:dyDescent="0.3">
      <c r="A1353" s="45">
        <v>1345</v>
      </c>
      <c r="B1353" s="79" t="s">
        <v>1234</v>
      </c>
      <c r="C1353" s="75" t="s">
        <v>3170</v>
      </c>
      <c r="D1353" s="79" t="s">
        <v>1507</v>
      </c>
      <c r="E1353" s="79" t="s">
        <v>3169</v>
      </c>
      <c r="F1353" s="48"/>
      <c r="G1353" s="56"/>
      <c r="H1353" s="56"/>
    </row>
    <row r="1354" spans="1:27" x14ac:dyDescent="0.3">
      <c r="A1354" s="45">
        <v>1346</v>
      </c>
      <c r="B1354" s="79" t="s">
        <v>1235</v>
      </c>
      <c r="C1354" s="75" t="s">
        <v>3170</v>
      </c>
      <c r="D1354" s="79" t="s">
        <v>1507</v>
      </c>
      <c r="E1354" s="79" t="s">
        <v>3169</v>
      </c>
      <c r="F1354" s="48"/>
      <c r="G1354" s="56"/>
      <c r="H1354" s="56"/>
    </row>
    <row r="1355" spans="1:27" x14ac:dyDescent="0.3">
      <c r="A1355" s="45">
        <v>1347</v>
      </c>
      <c r="B1355" s="79" t="s">
        <v>1236</v>
      </c>
      <c r="C1355" s="75" t="s">
        <v>3170</v>
      </c>
      <c r="D1355" s="79" t="s">
        <v>1507</v>
      </c>
      <c r="E1355" s="79" t="s">
        <v>3169</v>
      </c>
      <c r="F1355" s="48"/>
      <c r="G1355" s="56"/>
      <c r="H1355" s="56"/>
    </row>
    <row r="1356" spans="1:27" x14ac:dyDescent="0.3">
      <c r="A1356" s="45">
        <v>1348</v>
      </c>
      <c r="B1356" s="79" t="s">
        <v>1237</v>
      </c>
      <c r="C1356" s="75" t="s">
        <v>3170</v>
      </c>
      <c r="D1356" s="79" t="s">
        <v>1507</v>
      </c>
      <c r="E1356" s="79" t="s">
        <v>3169</v>
      </c>
      <c r="F1356" s="48"/>
      <c r="G1356" s="56"/>
      <c r="H1356" s="56"/>
      <c r="W1356" s="48" t="s">
        <v>1445</v>
      </c>
      <c r="X1356" s="48" t="s">
        <v>1446</v>
      </c>
      <c r="Y1356" s="48" t="s">
        <v>1447</v>
      </c>
      <c r="Z1356" s="48">
        <v>33</v>
      </c>
      <c r="AA1356" s="48" t="s">
        <v>1448</v>
      </c>
    </row>
    <row r="1357" spans="1:27" x14ac:dyDescent="0.3">
      <c r="A1357" s="45">
        <v>1349</v>
      </c>
      <c r="B1357" s="79" t="s">
        <v>1238</v>
      </c>
      <c r="C1357" s="75" t="s">
        <v>3170</v>
      </c>
      <c r="D1357" s="79" t="s">
        <v>1507</v>
      </c>
      <c r="E1357" s="79" t="s">
        <v>3169</v>
      </c>
      <c r="F1357" s="48"/>
      <c r="G1357" s="56"/>
      <c r="H1357" s="56"/>
    </row>
    <row r="1358" spans="1:27" x14ac:dyDescent="0.3">
      <c r="A1358" s="45">
        <v>1350</v>
      </c>
      <c r="B1358" s="79" t="s">
        <v>1239</v>
      </c>
      <c r="C1358" s="75" t="s">
        <v>3170</v>
      </c>
      <c r="D1358" s="79" t="s">
        <v>1507</v>
      </c>
      <c r="E1358" s="79" t="s">
        <v>3169</v>
      </c>
      <c r="F1358" s="48"/>
      <c r="G1358" s="56"/>
      <c r="H1358" s="56"/>
      <c r="W1358" s="48" t="s">
        <v>1412</v>
      </c>
    </row>
    <row r="1359" spans="1:27" x14ac:dyDescent="0.3">
      <c r="A1359" s="45">
        <v>1351</v>
      </c>
      <c r="B1359" s="79" t="s">
        <v>1240</v>
      </c>
      <c r="C1359" s="75" t="s">
        <v>3170</v>
      </c>
      <c r="D1359" s="79" t="s">
        <v>1507</v>
      </c>
      <c r="E1359" s="79" t="s">
        <v>3169</v>
      </c>
      <c r="F1359" s="48"/>
      <c r="G1359" s="56"/>
      <c r="H1359" s="56"/>
    </row>
    <row r="1360" spans="1:27" x14ac:dyDescent="0.3">
      <c r="A1360" s="45">
        <v>1352</v>
      </c>
      <c r="B1360" s="79" t="s">
        <v>1241</v>
      </c>
      <c r="C1360" s="75" t="s">
        <v>3170</v>
      </c>
      <c r="D1360" s="79" t="s">
        <v>1507</v>
      </c>
      <c r="E1360" s="79" t="s">
        <v>3169</v>
      </c>
      <c r="F1360" s="48"/>
      <c r="G1360" s="56"/>
      <c r="H1360" s="56"/>
    </row>
    <row r="1361" spans="1:8" x14ac:dyDescent="0.3">
      <c r="A1361" s="45">
        <v>1353</v>
      </c>
      <c r="B1361" s="79" t="s">
        <v>1242</v>
      </c>
      <c r="C1361" s="75" t="s">
        <v>3170</v>
      </c>
      <c r="D1361" s="79" t="s">
        <v>1507</v>
      </c>
      <c r="E1361" s="79" t="s">
        <v>3169</v>
      </c>
      <c r="F1361" s="48"/>
      <c r="G1361" s="56"/>
      <c r="H1361" s="56"/>
    </row>
    <row r="1362" spans="1:8" x14ac:dyDescent="0.3">
      <c r="A1362" s="45">
        <v>1354</v>
      </c>
      <c r="B1362" s="79" t="s">
        <v>1244</v>
      </c>
      <c r="C1362" s="75" t="s">
        <v>3170</v>
      </c>
      <c r="D1362" s="79" t="s">
        <v>1507</v>
      </c>
      <c r="E1362" s="79" t="s">
        <v>3169</v>
      </c>
      <c r="F1362" s="48"/>
      <c r="G1362" s="56"/>
      <c r="H1362" s="56"/>
    </row>
    <row r="1363" spans="1:8" x14ac:dyDescent="0.3">
      <c r="A1363" s="45">
        <v>1355</v>
      </c>
      <c r="B1363" s="79" t="s">
        <v>1243</v>
      </c>
      <c r="C1363" s="75" t="s">
        <v>3170</v>
      </c>
      <c r="D1363" s="79" t="s">
        <v>1507</v>
      </c>
      <c r="E1363" s="79" t="s">
        <v>3169</v>
      </c>
      <c r="F1363" s="48"/>
      <c r="G1363" s="56"/>
      <c r="H1363" s="56"/>
    </row>
    <row r="1364" spans="1:8" x14ac:dyDescent="0.3">
      <c r="A1364" s="45">
        <v>1356</v>
      </c>
      <c r="B1364" s="79" t="s">
        <v>1245</v>
      </c>
      <c r="C1364" s="75" t="s">
        <v>3170</v>
      </c>
      <c r="D1364" s="79" t="s">
        <v>1507</v>
      </c>
      <c r="E1364" s="79" t="s">
        <v>3169</v>
      </c>
      <c r="F1364" s="48"/>
      <c r="G1364" s="56"/>
      <c r="H1364" s="56"/>
    </row>
    <row r="1365" spans="1:8" x14ac:dyDescent="0.3">
      <c r="A1365" s="45">
        <v>1357</v>
      </c>
      <c r="B1365" s="79" t="s">
        <v>1246</v>
      </c>
      <c r="C1365" s="75" t="s">
        <v>3170</v>
      </c>
      <c r="D1365" s="79" t="s">
        <v>1507</v>
      </c>
      <c r="E1365" s="79" t="s">
        <v>3169</v>
      </c>
      <c r="F1365" s="48"/>
      <c r="G1365" s="56"/>
      <c r="H1365" s="56"/>
    </row>
    <row r="1366" spans="1:8" x14ac:dyDescent="0.3">
      <c r="A1366" s="45">
        <v>1358</v>
      </c>
      <c r="B1366" s="79" t="s">
        <v>1247</v>
      </c>
      <c r="C1366" s="75" t="s">
        <v>3170</v>
      </c>
      <c r="D1366" s="79" t="s">
        <v>1507</v>
      </c>
      <c r="E1366" s="79" t="s">
        <v>3169</v>
      </c>
      <c r="F1366" s="48"/>
      <c r="G1366" s="56"/>
      <c r="H1366" s="56"/>
    </row>
    <row r="1367" spans="1:8" x14ac:dyDescent="0.3">
      <c r="A1367" s="45">
        <v>1359</v>
      </c>
      <c r="B1367" s="79" t="s">
        <v>1248</v>
      </c>
      <c r="C1367" s="75" t="s">
        <v>3170</v>
      </c>
      <c r="D1367" s="79" t="s">
        <v>1507</v>
      </c>
      <c r="E1367" s="79" t="s">
        <v>3169</v>
      </c>
      <c r="F1367" s="48"/>
      <c r="G1367" s="56"/>
      <c r="H1367" s="56"/>
    </row>
    <row r="1368" spans="1:8" x14ac:dyDescent="0.3">
      <c r="A1368" s="45">
        <v>1360</v>
      </c>
      <c r="B1368" s="79" t="s">
        <v>1250</v>
      </c>
      <c r="C1368" s="75" t="s">
        <v>3170</v>
      </c>
      <c r="D1368" s="79" t="s">
        <v>1507</v>
      </c>
      <c r="E1368" s="79" t="s">
        <v>3169</v>
      </c>
      <c r="F1368" s="48"/>
      <c r="G1368" s="56"/>
      <c r="H1368" s="56"/>
    </row>
    <row r="1369" spans="1:8" x14ac:dyDescent="0.3">
      <c r="A1369" s="45">
        <v>1361</v>
      </c>
      <c r="B1369" s="79" t="s">
        <v>1249</v>
      </c>
      <c r="C1369" s="75" t="s">
        <v>3170</v>
      </c>
      <c r="D1369" s="79" t="s">
        <v>1507</v>
      </c>
      <c r="E1369" s="79" t="s">
        <v>3169</v>
      </c>
      <c r="F1369" s="48"/>
      <c r="G1369" s="56"/>
      <c r="H1369" s="56"/>
    </row>
    <row r="1370" spans="1:8" x14ac:dyDescent="0.3">
      <c r="A1370" s="45">
        <v>1362</v>
      </c>
      <c r="B1370" s="79" t="s">
        <v>1251</v>
      </c>
      <c r="C1370" s="75" t="s">
        <v>3170</v>
      </c>
      <c r="D1370" s="79" t="s">
        <v>1507</v>
      </c>
      <c r="E1370" s="79" t="s">
        <v>3169</v>
      </c>
      <c r="F1370" s="48"/>
      <c r="G1370" s="56"/>
      <c r="H1370" s="56"/>
    </row>
    <row r="1371" spans="1:8" x14ac:dyDescent="0.3">
      <c r="A1371" s="45">
        <v>1363</v>
      </c>
      <c r="B1371" s="79" t="s">
        <v>1252</v>
      </c>
      <c r="C1371" s="75" t="s">
        <v>3170</v>
      </c>
      <c r="D1371" s="79" t="s">
        <v>1507</v>
      </c>
      <c r="E1371" s="79" t="s">
        <v>3169</v>
      </c>
      <c r="F1371" s="48"/>
      <c r="G1371" s="56"/>
      <c r="H1371" s="56"/>
    </row>
    <row r="1372" spans="1:8" x14ac:dyDescent="0.3">
      <c r="A1372" s="45">
        <v>1364</v>
      </c>
      <c r="B1372" s="79" t="s">
        <v>1253</v>
      </c>
      <c r="C1372" s="75" t="s">
        <v>3170</v>
      </c>
      <c r="D1372" s="79" t="s">
        <v>1507</v>
      </c>
      <c r="E1372" s="79" t="s">
        <v>3169</v>
      </c>
      <c r="F1372" s="48"/>
      <c r="G1372" s="56"/>
      <c r="H1372" s="56"/>
    </row>
    <row r="1373" spans="1:8" x14ac:dyDescent="0.3">
      <c r="A1373" s="45">
        <v>1365</v>
      </c>
      <c r="B1373" s="79" t="s">
        <v>1254</v>
      </c>
      <c r="C1373" s="75" t="s">
        <v>3170</v>
      </c>
      <c r="D1373" s="79" t="s">
        <v>1507</v>
      </c>
      <c r="E1373" s="79" t="s">
        <v>3169</v>
      </c>
      <c r="F1373" s="48"/>
      <c r="G1373" s="56"/>
      <c r="H1373" s="56"/>
    </row>
    <row r="1374" spans="1:8" x14ac:dyDescent="0.3">
      <c r="A1374" s="45">
        <v>1366</v>
      </c>
      <c r="B1374" s="79" t="s">
        <v>1255</v>
      </c>
      <c r="C1374" s="75" t="s">
        <v>3170</v>
      </c>
      <c r="D1374" s="79" t="s">
        <v>1507</v>
      </c>
      <c r="E1374" s="79" t="s">
        <v>3169</v>
      </c>
      <c r="F1374" s="48"/>
      <c r="G1374" s="56"/>
      <c r="H1374" s="56"/>
    </row>
    <row r="1375" spans="1:8" x14ac:dyDescent="0.3">
      <c r="A1375" s="45">
        <v>1367</v>
      </c>
      <c r="B1375" s="79" t="s">
        <v>1256</v>
      </c>
      <c r="C1375" s="75" t="s">
        <v>3170</v>
      </c>
      <c r="D1375" s="79" t="s">
        <v>1507</v>
      </c>
      <c r="E1375" s="79" t="s">
        <v>3169</v>
      </c>
      <c r="F1375" s="48"/>
      <c r="G1375" s="56"/>
      <c r="H1375" s="56"/>
    </row>
    <row r="1376" spans="1:8" x14ac:dyDescent="0.3">
      <c r="A1376" s="45">
        <v>1368</v>
      </c>
      <c r="B1376" s="79" t="s">
        <v>1257</v>
      </c>
      <c r="C1376" s="75" t="s">
        <v>3170</v>
      </c>
      <c r="D1376" s="79" t="s">
        <v>1507</v>
      </c>
      <c r="E1376" s="79" t="s">
        <v>3169</v>
      </c>
      <c r="F1376" s="48"/>
      <c r="G1376" s="56"/>
      <c r="H1376" s="56"/>
    </row>
    <row r="1377" spans="1:8" x14ac:dyDescent="0.3">
      <c r="A1377" s="45">
        <v>1369</v>
      </c>
      <c r="B1377" s="79" t="s">
        <v>1259</v>
      </c>
      <c r="C1377" s="75" t="s">
        <v>3170</v>
      </c>
      <c r="D1377" s="79" t="s">
        <v>1507</v>
      </c>
      <c r="E1377" s="79" t="s">
        <v>3169</v>
      </c>
      <c r="F1377" s="48"/>
      <c r="G1377" s="56"/>
      <c r="H1377" s="56"/>
    </row>
    <row r="1378" spans="1:8" x14ac:dyDescent="0.3">
      <c r="A1378" s="45">
        <v>1370</v>
      </c>
      <c r="B1378" s="79" t="s">
        <v>1258</v>
      </c>
      <c r="C1378" s="75" t="s">
        <v>3170</v>
      </c>
      <c r="D1378" s="79" t="s">
        <v>1507</v>
      </c>
      <c r="E1378" s="79" t="s">
        <v>3169</v>
      </c>
      <c r="F1378" s="48"/>
      <c r="G1378" s="56"/>
      <c r="H1378" s="56"/>
    </row>
    <row r="1379" spans="1:8" x14ac:dyDescent="0.3">
      <c r="A1379" s="45">
        <v>1371</v>
      </c>
      <c r="B1379" s="79" t="s">
        <v>1260</v>
      </c>
      <c r="C1379" s="75" t="s">
        <v>3170</v>
      </c>
      <c r="D1379" s="79" t="s">
        <v>1507</v>
      </c>
      <c r="E1379" s="79" t="s">
        <v>3169</v>
      </c>
      <c r="F1379" s="48"/>
      <c r="G1379" s="56"/>
      <c r="H1379" s="56"/>
    </row>
    <row r="1380" spans="1:8" x14ac:dyDescent="0.3">
      <c r="A1380" s="45">
        <v>1372</v>
      </c>
      <c r="B1380" s="79" t="s">
        <v>1261</v>
      </c>
      <c r="C1380" s="75" t="s">
        <v>3170</v>
      </c>
      <c r="D1380" s="79" t="s">
        <v>1507</v>
      </c>
      <c r="E1380" s="79" t="s">
        <v>3169</v>
      </c>
      <c r="F1380" s="48"/>
      <c r="G1380" s="56"/>
      <c r="H1380" s="56"/>
    </row>
    <row r="1381" spans="1:8" x14ac:dyDescent="0.3">
      <c r="A1381" s="45">
        <v>1373</v>
      </c>
      <c r="B1381" s="79" t="s">
        <v>1262</v>
      </c>
      <c r="C1381" s="75" t="s">
        <v>3170</v>
      </c>
      <c r="D1381" s="79" t="s">
        <v>1507</v>
      </c>
      <c r="E1381" s="79" t="s">
        <v>3169</v>
      </c>
      <c r="F1381" s="48"/>
      <c r="G1381" s="56"/>
      <c r="H1381" s="56"/>
    </row>
    <row r="1382" spans="1:8" x14ac:dyDescent="0.3">
      <c r="A1382" s="45">
        <v>1374</v>
      </c>
      <c r="B1382" s="79" t="s">
        <v>1263</v>
      </c>
      <c r="C1382" s="75" t="s">
        <v>3170</v>
      </c>
      <c r="D1382" s="79" t="s">
        <v>1507</v>
      </c>
      <c r="E1382" s="79" t="s">
        <v>3169</v>
      </c>
      <c r="F1382" s="48"/>
      <c r="G1382" s="56"/>
      <c r="H1382" s="56"/>
    </row>
    <row r="1383" spans="1:8" x14ac:dyDescent="0.3">
      <c r="A1383" s="45">
        <v>1375</v>
      </c>
      <c r="B1383" s="79" t="s">
        <v>1264</v>
      </c>
      <c r="C1383" s="75" t="s">
        <v>3170</v>
      </c>
      <c r="D1383" s="79" t="s">
        <v>1507</v>
      </c>
      <c r="E1383" s="79" t="s">
        <v>3169</v>
      </c>
      <c r="F1383" s="48"/>
      <c r="G1383" s="56"/>
      <c r="H1383" s="56"/>
    </row>
    <row r="1384" spans="1:8" x14ac:dyDescent="0.3">
      <c r="A1384" s="45">
        <v>1376</v>
      </c>
      <c r="B1384" s="79" t="s">
        <v>1265</v>
      </c>
      <c r="C1384" s="75" t="s">
        <v>3170</v>
      </c>
      <c r="D1384" s="79" t="s">
        <v>1507</v>
      </c>
      <c r="E1384" s="79" t="s">
        <v>3169</v>
      </c>
      <c r="F1384" s="48"/>
      <c r="G1384" s="56"/>
      <c r="H1384" s="56"/>
    </row>
    <row r="1385" spans="1:8" x14ac:dyDescent="0.3">
      <c r="A1385" s="45">
        <v>1377</v>
      </c>
      <c r="B1385" s="79" t="s">
        <v>1266</v>
      </c>
      <c r="C1385" s="75" t="s">
        <v>3170</v>
      </c>
      <c r="D1385" s="79" t="s">
        <v>1507</v>
      </c>
      <c r="E1385" s="79" t="s">
        <v>3169</v>
      </c>
      <c r="F1385" s="48"/>
      <c r="G1385" s="56"/>
      <c r="H1385" s="56"/>
    </row>
    <row r="1386" spans="1:8" x14ac:dyDescent="0.3">
      <c r="A1386" s="45">
        <v>1378</v>
      </c>
      <c r="B1386" s="79" t="s">
        <v>1267</v>
      </c>
      <c r="C1386" s="75" t="s">
        <v>3170</v>
      </c>
      <c r="D1386" s="79" t="s">
        <v>1507</v>
      </c>
      <c r="E1386" s="79" t="s">
        <v>3169</v>
      </c>
      <c r="F1386" s="48"/>
      <c r="G1386" s="56"/>
      <c r="H1386" s="56"/>
    </row>
    <row r="1387" spans="1:8" x14ac:dyDescent="0.3">
      <c r="A1387" s="45">
        <v>1379</v>
      </c>
      <c r="B1387" s="79" t="s">
        <v>1268</v>
      </c>
      <c r="C1387" s="75" t="s">
        <v>3170</v>
      </c>
      <c r="D1387" s="79" t="s">
        <v>1507</v>
      </c>
      <c r="E1387" s="79" t="s">
        <v>3169</v>
      </c>
      <c r="F1387" s="48"/>
      <c r="G1387" s="56"/>
      <c r="H1387" s="56"/>
    </row>
    <row r="1388" spans="1:8" x14ac:dyDescent="0.3">
      <c r="A1388" s="45">
        <v>1380</v>
      </c>
      <c r="B1388" s="79" t="s">
        <v>1508</v>
      </c>
      <c r="C1388" s="75" t="s">
        <v>3170</v>
      </c>
      <c r="D1388" s="79" t="s">
        <v>1507</v>
      </c>
      <c r="E1388" s="79" t="s">
        <v>3169</v>
      </c>
      <c r="F1388" s="48"/>
      <c r="G1388" s="56"/>
      <c r="H1388" s="56"/>
    </row>
    <row r="1389" spans="1:8" x14ac:dyDescent="0.3">
      <c r="A1389" s="45">
        <v>1381</v>
      </c>
      <c r="B1389" s="79" t="s">
        <v>1270</v>
      </c>
      <c r="C1389" s="75" t="s">
        <v>3170</v>
      </c>
      <c r="D1389" s="79" t="s">
        <v>1507</v>
      </c>
      <c r="E1389" s="79" t="s">
        <v>3169</v>
      </c>
      <c r="F1389" s="48"/>
      <c r="G1389" s="56"/>
      <c r="H1389" s="56"/>
    </row>
    <row r="1390" spans="1:8" x14ac:dyDescent="0.3">
      <c r="A1390" s="45">
        <v>1382</v>
      </c>
      <c r="B1390" s="79" t="s">
        <v>1269</v>
      </c>
      <c r="C1390" s="75" t="s">
        <v>3170</v>
      </c>
      <c r="D1390" s="79" t="s">
        <v>1507</v>
      </c>
      <c r="E1390" s="79" t="s">
        <v>3169</v>
      </c>
      <c r="F1390" s="48"/>
      <c r="G1390" s="56"/>
      <c r="H1390" s="56"/>
    </row>
    <row r="1391" spans="1:8" x14ac:dyDescent="0.3">
      <c r="A1391" s="45">
        <v>1383</v>
      </c>
      <c r="B1391" s="79" t="s">
        <v>1271</v>
      </c>
      <c r="C1391" s="75" t="s">
        <v>3170</v>
      </c>
      <c r="D1391" s="79" t="s">
        <v>1507</v>
      </c>
      <c r="E1391" s="79" t="s">
        <v>3169</v>
      </c>
      <c r="F1391" s="48"/>
      <c r="G1391" s="56"/>
      <c r="H1391" s="56"/>
    </row>
    <row r="1392" spans="1:8" x14ac:dyDescent="0.3">
      <c r="A1392" s="45">
        <v>1384</v>
      </c>
      <c r="B1392" s="79" t="s">
        <v>1272</v>
      </c>
      <c r="C1392" s="75" t="s">
        <v>3170</v>
      </c>
      <c r="D1392" s="79" t="s">
        <v>1507</v>
      </c>
      <c r="E1392" s="79" t="s">
        <v>3169</v>
      </c>
      <c r="F1392" s="48"/>
      <c r="G1392" s="56"/>
      <c r="H1392" s="56"/>
    </row>
    <row r="1393" spans="1:8" x14ac:dyDescent="0.3">
      <c r="A1393" s="45">
        <v>1385</v>
      </c>
      <c r="B1393" s="79" t="s">
        <v>1273</v>
      </c>
      <c r="C1393" s="75" t="s">
        <v>3170</v>
      </c>
      <c r="D1393" s="79" t="s">
        <v>1507</v>
      </c>
      <c r="E1393" s="79" t="s">
        <v>3169</v>
      </c>
      <c r="F1393" s="48"/>
      <c r="G1393" s="56"/>
      <c r="H1393" s="56"/>
    </row>
    <row r="1394" spans="1:8" x14ac:dyDescent="0.3">
      <c r="A1394" s="45">
        <v>1386</v>
      </c>
      <c r="B1394" s="79" t="s">
        <v>1274</v>
      </c>
      <c r="C1394" s="75" t="s">
        <v>3170</v>
      </c>
      <c r="D1394" s="79" t="s">
        <v>1507</v>
      </c>
      <c r="E1394" s="79" t="s">
        <v>3169</v>
      </c>
      <c r="F1394" s="48"/>
      <c r="G1394" s="56"/>
      <c r="H1394" s="56"/>
    </row>
    <row r="1395" spans="1:8" x14ac:dyDescent="0.3">
      <c r="A1395" s="45">
        <v>1387</v>
      </c>
      <c r="B1395" s="79" t="s">
        <v>1275</v>
      </c>
      <c r="C1395" s="75" t="s">
        <v>3170</v>
      </c>
      <c r="D1395" s="79" t="s">
        <v>1507</v>
      </c>
      <c r="E1395" s="79" t="s">
        <v>3169</v>
      </c>
      <c r="F1395" s="48"/>
      <c r="G1395" s="56"/>
      <c r="H1395" s="56"/>
    </row>
    <row r="1396" spans="1:8" x14ac:dyDescent="0.3">
      <c r="A1396" s="45">
        <v>1388</v>
      </c>
      <c r="B1396" s="79" t="s">
        <v>1276</v>
      </c>
      <c r="C1396" s="75" t="s">
        <v>3170</v>
      </c>
      <c r="D1396" s="79" t="s">
        <v>1507</v>
      </c>
      <c r="E1396" s="79" t="s">
        <v>3169</v>
      </c>
      <c r="F1396" s="48"/>
      <c r="G1396" s="56"/>
      <c r="H1396" s="56"/>
    </row>
    <row r="1397" spans="1:8" x14ac:dyDescent="0.3">
      <c r="A1397" s="45">
        <v>1389</v>
      </c>
      <c r="B1397" s="79" t="s">
        <v>1277</v>
      </c>
      <c r="C1397" s="75" t="s">
        <v>3170</v>
      </c>
      <c r="D1397" s="79" t="s">
        <v>1507</v>
      </c>
      <c r="E1397" s="79" t="s">
        <v>3169</v>
      </c>
      <c r="F1397" s="48"/>
      <c r="G1397" s="56"/>
      <c r="H1397" s="56"/>
    </row>
    <row r="1398" spans="1:8" x14ac:dyDescent="0.3">
      <c r="A1398" s="45">
        <v>1390</v>
      </c>
      <c r="B1398" s="79" t="s">
        <v>1278</v>
      </c>
      <c r="C1398" s="75" t="s">
        <v>3170</v>
      </c>
      <c r="D1398" s="79" t="s">
        <v>1507</v>
      </c>
      <c r="E1398" s="79" t="s">
        <v>3169</v>
      </c>
      <c r="F1398" s="48"/>
      <c r="G1398" s="56"/>
      <c r="H1398" s="56"/>
    </row>
    <row r="1399" spans="1:8" x14ac:dyDescent="0.3">
      <c r="A1399" s="45">
        <v>1391</v>
      </c>
      <c r="B1399" s="79" t="s">
        <v>1280</v>
      </c>
      <c r="C1399" s="75" t="s">
        <v>3170</v>
      </c>
      <c r="D1399" s="79" t="s">
        <v>1507</v>
      </c>
      <c r="E1399" s="79" t="s">
        <v>3169</v>
      </c>
      <c r="F1399" s="48"/>
      <c r="G1399" s="56"/>
      <c r="H1399" s="56"/>
    </row>
    <row r="1400" spans="1:8" x14ac:dyDescent="0.3">
      <c r="A1400" s="45">
        <v>1392</v>
      </c>
      <c r="B1400" s="79" t="s">
        <v>1281</v>
      </c>
      <c r="C1400" s="75" t="s">
        <v>3170</v>
      </c>
      <c r="D1400" s="79" t="s">
        <v>1507</v>
      </c>
      <c r="E1400" s="79" t="s">
        <v>3169</v>
      </c>
      <c r="F1400" s="48"/>
      <c r="G1400" s="56"/>
      <c r="H1400" s="56"/>
    </row>
    <row r="1401" spans="1:8" x14ac:dyDescent="0.3">
      <c r="A1401" s="45">
        <v>1393</v>
      </c>
      <c r="B1401" s="79" t="s">
        <v>1282</v>
      </c>
      <c r="C1401" s="75" t="s">
        <v>3170</v>
      </c>
      <c r="D1401" s="79" t="s">
        <v>1507</v>
      </c>
      <c r="E1401" s="79" t="s">
        <v>3169</v>
      </c>
      <c r="F1401" s="48"/>
      <c r="G1401" s="56"/>
      <c r="H1401" s="56"/>
    </row>
    <row r="1402" spans="1:8" x14ac:dyDescent="0.3">
      <c r="A1402" s="45">
        <v>1394</v>
      </c>
      <c r="B1402" s="79" t="s">
        <v>1283</v>
      </c>
      <c r="C1402" s="75" t="s">
        <v>3170</v>
      </c>
      <c r="D1402" s="79" t="s">
        <v>1507</v>
      </c>
      <c r="E1402" s="79" t="s">
        <v>3169</v>
      </c>
      <c r="F1402" s="48"/>
      <c r="G1402" s="56"/>
      <c r="H1402" s="56"/>
    </row>
    <row r="1403" spans="1:8" x14ac:dyDescent="0.3">
      <c r="A1403" s="45">
        <v>1395</v>
      </c>
      <c r="B1403" s="79" t="s">
        <v>1284</v>
      </c>
      <c r="C1403" s="75" t="s">
        <v>3170</v>
      </c>
      <c r="D1403" s="79" t="s">
        <v>1507</v>
      </c>
      <c r="E1403" s="79" t="s">
        <v>3169</v>
      </c>
      <c r="F1403" s="48"/>
      <c r="G1403" s="56"/>
      <c r="H1403" s="56"/>
    </row>
    <row r="1404" spans="1:8" x14ac:dyDescent="0.3">
      <c r="A1404" s="45">
        <v>1396</v>
      </c>
      <c r="B1404" s="79" t="s">
        <v>1285</v>
      </c>
      <c r="C1404" s="75" t="s">
        <v>3170</v>
      </c>
      <c r="D1404" s="79" t="s">
        <v>1507</v>
      </c>
      <c r="E1404" s="79" t="s">
        <v>3169</v>
      </c>
      <c r="F1404" s="48"/>
      <c r="G1404" s="56"/>
      <c r="H1404" s="56"/>
    </row>
    <row r="1405" spans="1:8" x14ac:dyDescent="0.3">
      <c r="A1405" s="45">
        <v>1397</v>
      </c>
      <c r="B1405" s="79" t="s">
        <v>1286</v>
      </c>
      <c r="C1405" s="75" t="s">
        <v>3170</v>
      </c>
      <c r="D1405" s="79" t="s">
        <v>1507</v>
      </c>
      <c r="E1405" s="79" t="s">
        <v>3169</v>
      </c>
      <c r="F1405" s="48"/>
      <c r="G1405" s="56"/>
      <c r="H1405" s="56"/>
    </row>
    <row r="1406" spans="1:8" x14ac:dyDescent="0.3">
      <c r="A1406" s="45">
        <v>1398</v>
      </c>
      <c r="B1406" s="79" t="s">
        <v>1287</v>
      </c>
      <c r="C1406" s="75" t="s">
        <v>3170</v>
      </c>
      <c r="D1406" s="79" t="s">
        <v>1507</v>
      </c>
      <c r="E1406" s="79" t="s">
        <v>3169</v>
      </c>
      <c r="F1406" s="48"/>
      <c r="G1406" s="56"/>
      <c r="H1406" s="56"/>
    </row>
    <row r="1407" spans="1:8" x14ac:dyDescent="0.3">
      <c r="A1407" s="45">
        <v>1399</v>
      </c>
      <c r="B1407" s="79" t="s">
        <v>1288</v>
      </c>
      <c r="C1407" s="75" t="s">
        <v>3170</v>
      </c>
      <c r="D1407" s="79" t="s">
        <v>1507</v>
      </c>
      <c r="E1407" s="79" t="s">
        <v>3169</v>
      </c>
      <c r="F1407" s="48"/>
      <c r="G1407" s="56"/>
      <c r="H1407" s="56"/>
    </row>
    <row r="1408" spans="1:8" x14ac:dyDescent="0.3">
      <c r="A1408" s="45">
        <v>1400</v>
      </c>
      <c r="B1408" s="79" t="s">
        <v>1289</v>
      </c>
      <c r="C1408" s="75" t="s">
        <v>3170</v>
      </c>
      <c r="D1408" s="79" t="s">
        <v>1507</v>
      </c>
      <c r="E1408" s="79" t="s">
        <v>3169</v>
      </c>
      <c r="F1408" s="48"/>
      <c r="G1408" s="56"/>
      <c r="H1408" s="56"/>
    </row>
    <row r="1409" spans="1:8" x14ac:dyDescent="0.3">
      <c r="A1409" s="45">
        <v>1401</v>
      </c>
      <c r="B1409" s="79" t="s">
        <v>1290</v>
      </c>
      <c r="C1409" s="75" t="s">
        <v>3170</v>
      </c>
      <c r="D1409" s="79" t="s">
        <v>1507</v>
      </c>
      <c r="E1409" s="79" t="s">
        <v>3169</v>
      </c>
      <c r="F1409" s="48"/>
      <c r="G1409" s="56"/>
      <c r="H1409" s="56"/>
    </row>
    <row r="1410" spans="1:8" x14ac:dyDescent="0.3">
      <c r="A1410" s="45">
        <v>1402</v>
      </c>
      <c r="B1410" s="79" t="s">
        <v>1291</v>
      </c>
      <c r="C1410" s="75" t="s">
        <v>3170</v>
      </c>
      <c r="D1410" s="79"/>
      <c r="E1410" s="79" t="s">
        <v>3169</v>
      </c>
      <c r="F1410" s="48"/>
      <c r="G1410" s="56"/>
      <c r="H1410" s="56"/>
    </row>
    <row r="1411" spans="1:8" x14ac:dyDescent="0.3">
      <c r="A1411" s="45">
        <v>1403</v>
      </c>
      <c r="B1411" s="79" t="s">
        <v>1292</v>
      </c>
      <c r="C1411" s="75" t="s">
        <v>3170</v>
      </c>
      <c r="D1411" s="79"/>
      <c r="E1411" s="79" t="s">
        <v>3169</v>
      </c>
      <c r="F1411" s="48"/>
      <c r="G1411" s="56"/>
      <c r="H1411" s="56"/>
    </row>
    <row r="1412" spans="1:8" x14ac:dyDescent="0.3">
      <c r="A1412" s="45">
        <v>1404</v>
      </c>
      <c r="B1412" s="79" t="s">
        <v>1293</v>
      </c>
      <c r="C1412" s="75" t="s">
        <v>3170</v>
      </c>
      <c r="D1412" s="79"/>
      <c r="E1412" s="79" t="s">
        <v>3169</v>
      </c>
      <c r="F1412" s="48"/>
      <c r="G1412" s="56"/>
      <c r="H1412" s="56"/>
    </row>
    <row r="1413" spans="1:8" x14ac:dyDescent="0.3">
      <c r="A1413" s="45">
        <v>1405</v>
      </c>
      <c r="B1413" s="79" t="s">
        <v>1294</v>
      </c>
      <c r="C1413" s="75" t="s">
        <v>3170</v>
      </c>
      <c r="D1413" s="79"/>
      <c r="E1413" s="79" t="s">
        <v>3169</v>
      </c>
      <c r="F1413" s="48"/>
      <c r="G1413" s="56"/>
      <c r="H1413" s="56"/>
    </row>
    <row r="1414" spans="1:8" x14ac:dyDescent="0.3">
      <c r="A1414" s="45">
        <v>1406</v>
      </c>
      <c r="B1414" s="79" t="s">
        <v>1295</v>
      </c>
      <c r="C1414" s="75" t="s">
        <v>3170</v>
      </c>
      <c r="D1414" s="79"/>
      <c r="E1414" s="79" t="s">
        <v>3169</v>
      </c>
      <c r="F1414" s="48"/>
      <c r="G1414" s="56"/>
      <c r="H1414" s="56"/>
    </row>
    <row r="1415" spans="1:8" x14ac:dyDescent="0.3">
      <c r="A1415" s="45">
        <v>1407</v>
      </c>
      <c r="B1415" s="79" t="s">
        <v>1296</v>
      </c>
      <c r="C1415" s="75" t="s">
        <v>3170</v>
      </c>
      <c r="D1415" s="79"/>
      <c r="E1415" s="79" t="s">
        <v>3169</v>
      </c>
      <c r="F1415" s="48"/>
      <c r="G1415" s="56"/>
      <c r="H1415" s="56"/>
    </row>
    <row r="1416" spans="1:8" x14ac:dyDescent="0.3">
      <c r="A1416" s="45">
        <v>1408</v>
      </c>
      <c r="B1416" s="79" t="s">
        <v>1297</v>
      </c>
      <c r="C1416" s="75" t="s">
        <v>3170</v>
      </c>
      <c r="D1416" s="79"/>
      <c r="E1416" s="79" t="s">
        <v>3169</v>
      </c>
      <c r="F1416" s="48"/>
      <c r="G1416" s="56"/>
      <c r="H1416" s="56"/>
    </row>
    <row r="1417" spans="1:8" x14ac:dyDescent="0.3">
      <c r="A1417" s="45">
        <v>1409</v>
      </c>
      <c r="B1417" s="79" t="s">
        <v>1298</v>
      </c>
      <c r="C1417" s="75" t="s">
        <v>3170</v>
      </c>
      <c r="D1417" s="79"/>
      <c r="E1417" s="79" t="s">
        <v>3169</v>
      </c>
      <c r="F1417" s="48"/>
      <c r="G1417" s="56"/>
      <c r="H1417" s="56"/>
    </row>
    <row r="1418" spans="1:8" x14ac:dyDescent="0.3">
      <c r="A1418" s="45">
        <v>1410</v>
      </c>
      <c r="B1418" s="79" t="s">
        <v>1299</v>
      </c>
      <c r="C1418" s="75" t="s">
        <v>3170</v>
      </c>
      <c r="D1418" s="79"/>
      <c r="E1418" s="79" t="s">
        <v>3169</v>
      </c>
      <c r="F1418" s="48"/>
      <c r="G1418" s="56"/>
      <c r="H1418" s="56"/>
    </row>
    <row r="1419" spans="1:8" x14ac:dyDescent="0.3">
      <c r="A1419" s="45">
        <v>1411</v>
      </c>
      <c r="B1419" s="79" t="s">
        <v>1300</v>
      </c>
      <c r="C1419" s="75" t="s">
        <v>3170</v>
      </c>
      <c r="D1419" s="79"/>
      <c r="E1419" s="79" t="s">
        <v>3169</v>
      </c>
      <c r="F1419" s="48"/>
      <c r="G1419" s="56"/>
      <c r="H1419" s="56"/>
    </row>
    <row r="1420" spans="1:8" x14ac:dyDescent="0.3">
      <c r="A1420" s="45">
        <v>1412</v>
      </c>
      <c r="B1420" s="79" t="s">
        <v>1301</v>
      </c>
      <c r="C1420" s="75" t="s">
        <v>3170</v>
      </c>
      <c r="D1420" s="79"/>
      <c r="E1420" s="79" t="s">
        <v>3169</v>
      </c>
      <c r="F1420" s="48"/>
      <c r="G1420" s="56"/>
      <c r="H1420" s="56"/>
    </row>
    <row r="1421" spans="1:8" x14ac:dyDescent="0.3">
      <c r="A1421" s="45">
        <v>1413</v>
      </c>
      <c r="B1421" s="79" t="s">
        <v>1302</v>
      </c>
      <c r="C1421" s="75" t="s">
        <v>3170</v>
      </c>
      <c r="D1421" s="79"/>
      <c r="E1421" s="79" t="s">
        <v>3169</v>
      </c>
      <c r="F1421" s="48"/>
      <c r="G1421" s="56"/>
      <c r="H1421" s="56"/>
    </row>
    <row r="1422" spans="1:8" x14ac:dyDescent="0.3">
      <c r="A1422" s="45">
        <v>1414</v>
      </c>
      <c r="B1422" s="79" t="s">
        <v>1303</v>
      </c>
      <c r="C1422" s="75" t="s">
        <v>3170</v>
      </c>
      <c r="D1422" s="79"/>
      <c r="E1422" s="79" t="s">
        <v>3169</v>
      </c>
      <c r="F1422" s="48"/>
      <c r="G1422" s="56"/>
      <c r="H1422" s="56"/>
    </row>
    <row r="1423" spans="1:8" x14ac:dyDescent="0.3">
      <c r="A1423" s="45">
        <v>1415</v>
      </c>
      <c r="B1423" s="79" t="s">
        <v>1304</v>
      </c>
      <c r="C1423" s="75" t="s">
        <v>3170</v>
      </c>
      <c r="D1423" s="79"/>
      <c r="E1423" s="79" t="s">
        <v>3169</v>
      </c>
      <c r="F1423" s="48"/>
      <c r="G1423" s="56"/>
      <c r="H1423" s="56"/>
    </row>
    <row r="1424" spans="1:8" x14ac:dyDescent="0.3">
      <c r="A1424" s="45">
        <v>1416</v>
      </c>
      <c r="B1424" s="79" t="s">
        <v>1305</v>
      </c>
      <c r="C1424" s="75" t="s">
        <v>3170</v>
      </c>
      <c r="D1424" s="79"/>
      <c r="E1424" s="79" t="s">
        <v>3169</v>
      </c>
      <c r="F1424" s="48"/>
      <c r="G1424" s="56"/>
      <c r="H1424" s="56"/>
    </row>
    <row r="1425" spans="1:8" x14ac:dyDescent="0.3">
      <c r="A1425" s="45">
        <v>1417</v>
      </c>
      <c r="B1425" s="79" t="s">
        <v>1306</v>
      </c>
      <c r="C1425" s="75" t="s">
        <v>3170</v>
      </c>
      <c r="D1425" s="79"/>
      <c r="E1425" s="79" t="s">
        <v>3169</v>
      </c>
      <c r="F1425" s="48"/>
      <c r="G1425" s="56"/>
      <c r="H1425" s="56"/>
    </row>
    <row r="1426" spans="1:8" x14ac:dyDescent="0.3">
      <c r="A1426" s="45">
        <v>1418</v>
      </c>
      <c r="B1426" s="79" t="s">
        <v>1307</v>
      </c>
      <c r="C1426" s="75" t="s">
        <v>3170</v>
      </c>
      <c r="D1426" s="79"/>
      <c r="E1426" s="79" t="s">
        <v>3169</v>
      </c>
      <c r="F1426" s="48"/>
      <c r="G1426" s="56"/>
      <c r="H1426" s="56"/>
    </row>
    <row r="1427" spans="1:8" x14ac:dyDescent="0.3">
      <c r="A1427" s="45">
        <v>1419</v>
      </c>
      <c r="B1427" s="79" t="s">
        <v>1308</v>
      </c>
      <c r="C1427" s="75" t="s">
        <v>3170</v>
      </c>
      <c r="D1427" s="79"/>
      <c r="E1427" s="79" t="s">
        <v>3169</v>
      </c>
      <c r="F1427" s="48"/>
      <c r="G1427" s="56"/>
      <c r="H1427" s="56"/>
    </row>
    <row r="1428" spans="1:8" x14ac:dyDescent="0.3">
      <c r="A1428" s="45">
        <v>1420</v>
      </c>
      <c r="B1428" s="79" t="s">
        <v>1309</v>
      </c>
      <c r="C1428" s="75" t="s">
        <v>3170</v>
      </c>
      <c r="D1428" s="79"/>
      <c r="E1428" s="79" t="s">
        <v>3169</v>
      </c>
      <c r="F1428" s="48"/>
      <c r="G1428" s="56"/>
      <c r="H1428" s="56"/>
    </row>
    <row r="1429" spans="1:8" x14ac:dyDescent="0.3">
      <c r="A1429" s="45">
        <v>1421</v>
      </c>
      <c r="B1429" s="79" t="s">
        <v>1310</v>
      </c>
      <c r="C1429" s="75" t="s">
        <v>3170</v>
      </c>
      <c r="D1429" s="79"/>
      <c r="E1429" s="79" t="s">
        <v>3169</v>
      </c>
      <c r="F1429" s="48"/>
      <c r="G1429" s="56"/>
      <c r="H1429" s="56"/>
    </row>
    <row r="1430" spans="1:8" x14ac:dyDescent="0.3">
      <c r="A1430" s="45">
        <v>1422</v>
      </c>
      <c r="B1430" s="79" t="s">
        <v>1311</v>
      </c>
      <c r="C1430" s="75" t="s">
        <v>3170</v>
      </c>
      <c r="D1430" s="79"/>
      <c r="E1430" s="79" t="s">
        <v>3169</v>
      </c>
      <c r="F1430" s="48"/>
      <c r="G1430" s="56"/>
      <c r="H1430" s="56"/>
    </row>
    <row r="1431" spans="1:8" x14ac:dyDescent="0.3">
      <c r="A1431" s="45">
        <v>1423</v>
      </c>
      <c r="B1431" s="79" t="s">
        <v>1312</v>
      </c>
      <c r="C1431" s="75" t="s">
        <v>3170</v>
      </c>
      <c r="D1431" s="79"/>
      <c r="E1431" s="79" t="s">
        <v>3169</v>
      </c>
      <c r="F1431" s="48"/>
      <c r="G1431" s="56"/>
      <c r="H1431" s="56"/>
    </row>
    <row r="1432" spans="1:8" x14ac:dyDescent="0.3">
      <c r="A1432" s="45">
        <v>1424</v>
      </c>
      <c r="B1432" s="79" t="s">
        <v>1313</v>
      </c>
      <c r="C1432" s="75" t="s">
        <v>3170</v>
      </c>
      <c r="D1432" s="79"/>
      <c r="E1432" s="79" t="s">
        <v>3169</v>
      </c>
      <c r="F1432" s="48"/>
      <c r="G1432" s="56"/>
      <c r="H1432" s="56"/>
    </row>
    <row r="1433" spans="1:8" x14ac:dyDescent="0.3">
      <c r="A1433" s="45">
        <v>1425</v>
      </c>
      <c r="B1433" s="79" t="s">
        <v>1314</v>
      </c>
      <c r="C1433" s="75" t="s">
        <v>3170</v>
      </c>
      <c r="D1433" s="79"/>
      <c r="E1433" s="79" t="s">
        <v>3169</v>
      </c>
      <c r="F1433" s="48"/>
      <c r="G1433" s="56"/>
      <c r="H1433" s="56"/>
    </row>
    <row r="1434" spans="1:8" x14ac:dyDescent="0.3">
      <c r="A1434" s="45">
        <v>1426</v>
      </c>
      <c r="B1434" s="79" t="s">
        <v>1315</v>
      </c>
      <c r="C1434" s="75" t="s">
        <v>3170</v>
      </c>
      <c r="D1434" s="79"/>
      <c r="E1434" s="79" t="s">
        <v>3169</v>
      </c>
      <c r="F1434" s="48"/>
      <c r="G1434" s="56"/>
      <c r="H1434" s="56"/>
    </row>
    <row r="1435" spans="1:8" x14ac:dyDescent="0.3">
      <c r="A1435" s="45">
        <v>1427</v>
      </c>
      <c r="B1435" s="79" t="s">
        <v>1316</v>
      </c>
      <c r="C1435" s="75" t="s">
        <v>3170</v>
      </c>
      <c r="D1435" s="79"/>
      <c r="E1435" s="79" t="s">
        <v>3169</v>
      </c>
      <c r="F1435" s="48"/>
      <c r="G1435" s="56"/>
      <c r="H1435" s="56"/>
    </row>
    <row r="1436" spans="1:8" x14ac:dyDescent="0.3">
      <c r="A1436" s="45">
        <v>1428</v>
      </c>
      <c r="B1436" s="79" t="s">
        <v>1317</v>
      </c>
      <c r="C1436" s="75" t="s">
        <v>3170</v>
      </c>
      <c r="D1436" s="79"/>
      <c r="E1436" s="79" t="s">
        <v>3169</v>
      </c>
      <c r="F1436" s="48"/>
      <c r="G1436" s="56"/>
      <c r="H1436" s="56"/>
    </row>
    <row r="1437" spans="1:8" x14ac:dyDescent="0.3">
      <c r="A1437" s="45">
        <v>1429</v>
      </c>
      <c r="B1437" s="79" t="s">
        <v>1318</v>
      </c>
      <c r="C1437" s="75" t="s">
        <v>3170</v>
      </c>
      <c r="D1437" s="79"/>
      <c r="E1437" s="79" t="s">
        <v>3169</v>
      </c>
      <c r="F1437" s="48"/>
      <c r="G1437" s="56"/>
      <c r="H1437" s="56"/>
    </row>
    <row r="1438" spans="1:8" x14ac:dyDescent="0.3">
      <c r="A1438" s="45">
        <v>1430</v>
      </c>
      <c r="B1438" s="79" t="s">
        <v>1319</v>
      </c>
      <c r="C1438" s="75" t="s">
        <v>3170</v>
      </c>
      <c r="D1438" s="79"/>
      <c r="E1438" s="79" t="s">
        <v>3169</v>
      </c>
      <c r="F1438" s="48"/>
      <c r="G1438" s="56"/>
      <c r="H1438" s="56"/>
    </row>
    <row r="1439" spans="1:8" x14ac:dyDescent="0.3">
      <c r="A1439" s="45">
        <v>1431</v>
      </c>
      <c r="B1439" s="79" t="s">
        <v>1320</v>
      </c>
      <c r="C1439" s="75" t="s">
        <v>3170</v>
      </c>
      <c r="D1439" s="79"/>
      <c r="E1439" s="79" t="s">
        <v>3169</v>
      </c>
      <c r="F1439" s="48"/>
      <c r="G1439" s="56"/>
      <c r="H1439" s="56"/>
    </row>
    <row r="1440" spans="1:8" x14ac:dyDescent="0.3">
      <c r="A1440" s="45">
        <v>1432</v>
      </c>
      <c r="B1440" s="79" t="s">
        <v>1321</v>
      </c>
      <c r="C1440" s="75" t="s">
        <v>3170</v>
      </c>
      <c r="D1440" s="79"/>
      <c r="E1440" s="79" t="s">
        <v>3169</v>
      </c>
      <c r="F1440" s="48"/>
      <c r="G1440" s="56"/>
      <c r="H1440" s="56"/>
    </row>
    <row r="1441" spans="1:8" x14ac:dyDescent="0.3">
      <c r="A1441" s="45">
        <v>1433</v>
      </c>
      <c r="B1441" s="79" t="s">
        <v>1322</v>
      </c>
      <c r="C1441" s="75" t="s">
        <v>3170</v>
      </c>
      <c r="D1441" s="79"/>
      <c r="E1441" s="79" t="s">
        <v>3169</v>
      </c>
      <c r="F1441" s="48"/>
      <c r="G1441" s="56"/>
      <c r="H1441" s="56"/>
    </row>
    <row r="1442" spans="1:8" x14ac:dyDescent="0.3">
      <c r="A1442" s="45">
        <v>1434</v>
      </c>
      <c r="B1442" s="79" t="s">
        <v>1323</v>
      </c>
      <c r="C1442" s="75" t="s">
        <v>3170</v>
      </c>
      <c r="D1442" s="79"/>
      <c r="E1442" s="79" t="s">
        <v>3169</v>
      </c>
      <c r="F1442" s="48"/>
      <c r="G1442" s="56"/>
      <c r="H1442" s="56"/>
    </row>
    <row r="1443" spans="1:8" x14ac:dyDescent="0.3">
      <c r="A1443" s="45">
        <v>1435</v>
      </c>
      <c r="B1443" s="79" t="s">
        <v>1324</v>
      </c>
      <c r="C1443" s="75" t="s">
        <v>3170</v>
      </c>
      <c r="D1443" s="79"/>
      <c r="E1443" s="79" t="s">
        <v>3169</v>
      </c>
      <c r="F1443" s="48"/>
      <c r="G1443" s="56"/>
      <c r="H1443" s="56"/>
    </row>
    <row r="1444" spans="1:8" x14ac:dyDescent="0.3">
      <c r="A1444" s="45">
        <v>1436</v>
      </c>
      <c r="B1444" s="79" t="s">
        <v>1325</v>
      </c>
      <c r="C1444" s="75" t="s">
        <v>3170</v>
      </c>
      <c r="D1444" s="79"/>
      <c r="E1444" s="79" t="s">
        <v>3169</v>
      </c>
      <c r="F1444" s="48"/>
      <c r="G1444" s="56"/>
      <c r="H1444" s="56"/>
    </row>
    <row r="1445" spans="1:8" x14ac:dyDescent="0.3">
      <c r="A1445" s="45">
        <v>1437</v>
      </c>
      <c r="B1445" s="79" t="s">
        <v>1326</v>
      </c>
      <c r="C1445" s="75" t="s">
        <v>3170</v>
      </c>
      <c r="D1445" s="79"/>
      <c r="E1445" s="79" t="s">
        <v>3169</v>
      </c>
      <c r="F1445" s="48"/>
      <c r="G1445" s="56"/>
      <c r="H1445" s="56"/>
    </row>
    <row r="1446" spans="1:8" x14ac:dyDescent="0.3">
      <c r="A1446" s="45">
        <v>1438</v>
      </c>
      <c r="B1446" s="79" t="s">
        <v>1327</v>
      </c>
      <c r="C1446" s="75" t="s">
        <v>3170</v>
      </c>
      <c r="D1446" s="79"/>
      <c r="E1446" s="79" t="s">
        <v>3169</v>
      </c>
      <c r="F1446" s="48"/>
      <c r="G1446" s="56"/>
      <c r="H1446" s="56"/>
    </row>
    <row r="1447" spans="1:8" x14ac:dyDescent="0.3">
      <c r="A1447" s="45">
        <v>1439</v>
      </c>
      <c r="B1447" s="79" t="s">
        <v>1329</v>
      </c>
      <c r="C1447" s="75" t="s">
        <v>3170</v>
      </c>
      <c r="D1447" s="79"/>
      <c r="E1447" s="79" t="s">
        <v>3169</v>
      </c>
      <c r="F1447" s="48"/>
      <c r="G1447" s="56"/>
      <c r="H1447" s="56"/>
    </row>
    <row r="1448" spans="1:8" x14ac:dyDescent="0.3">
      <c r="A1448" s="45">
        <v>1440</v>
      </c>
      <c r="B1448" s="79" t="s">
        <v>1328</v>
      </c>
      <c r="C1448" s="75" t="s">
        <v>3170</v>
      </c>
      <c r="D1448" s="79"/>
      <c r="E1448" s="79" t="s">
        <v>3169</v>
      </c>
      <c r="F1448" s="48"/>
      <c r="G1448" s="56"/>
      <c r="H1448" s="56"/>
    </row>
    <row r="1449" spans="1:8" x14ac:dyDescent="0.3">
      <c r="A1449" s="45">
        <v>1441</v>
      </c>
      <c r="B1449" s="79" t="s">
        <v>1330</v>
      </c>
      <c r="C1449" s="75" t="s">
        <v>3170</v>
      </c>
      <c r="D1449" s="79"/>
      <c r="E1449" s="79" t="s">
        <v>3169</v>
      </c>
      <c r="F1449" s="48"/>
      <c r="G1449" s="56"/>
      <c r="H1449" s="56"/>
    </row>
    <row r="1450" spans="1:8" x14ac:dyDescent="0.3">
      <c r="A1450" s="45">
        <v>1442</v>
      </c>
      <c r="B1450" s="79" t="s">
        <v>1331</v>
      </c>
      <c r="C1450" s="75" t="s">
        <v>3170</v>
      </c>
      <c r="D1450" s="79"/>
      <c r="E1450" s="79" t="s">
        <v>3169</v>
      </c>
      <c r="F1450" s="48"/>
      <c r="G1450" s="56"/>
      <c r="H1450" s="56"/>
    </row>
    <row r="1451" spans="1:8" x14ac:dyDescent="0.3">
      <c r="A1451" s="45">
        <v>1443</v>
      </c>
      <c r="B1451" s="79" t="s">
        <v>1332</v>
      </c>
      <c r="C1451" s="75" t="s">
        <v>3170</v>
      </c>
      <c r="D1451" s="79"/>
      <c r="E1451" s="79" t="s">
        <v>3169</v>
      </c>
      <c r="F1451" s="48"/>
      <c r="G1451" s="56"/>
      <c r="H1451" s="56"/>
    </row>
    <row r="1452" spans="1:8" x14ac:dyDescent="0.3">
      <c r="A1452" s="45">
        <v>1444</v>
      </c>
      <c r="B1452" s="79" t="s">
        <v>1333</v>
      </c>
      <c r="C1452" s="75" t="s">
        <v>3170</v>
      </c>
      <c r="D1452" s="79"/>
      <c r="E1452" s="79" t="s">
        <v>3169</v>
      </c>
      <c r="F1452" s="48"/>
      <c r="G1452" s="56"/>
      <c r="H1452" s="56"/>
    </row>
    <row r="1453" spans="1:8" x14ac:dyDescent="0.3">
      <c r="A1453" s="45">
        <v>1445</v>
      </c>
      <c r="B1453" s="79" t="s">
        <v>1334</v>
      </c>
      <c r="C1453" s="75" t="s">
        <v>3170</v>
      </c>
      <c r="D1453" s="79"/>
      <c r="E1453" s="79" t="s">
        <v>3169</v>
      </c>
      <c r="F1453" s="48"/>
      <c r="G1453" s="56"/>
      <c r="H1453" s="56"/>
    </row>
    <row r="1454" spans="1:8" x14ac:dyDescent="0.3">
      <c r="A1454" s="45">
        <v>1446</v>
      </c>
      <c r="B1454" s="79" t="s">
        <v>1335</v>
      </c>
      <c r="C1454" s="75" t="s">
        <v>3170</v>
      </c>
      <c r="D1454" s="79"/>
      <c r="E1454" s="79" t="s">
        <v>3169</v>
      </c>
      <c r="F1454" s="48"/>
      <c r="G1454" s="56"/>
      <c r="H1454" s="56"/>
    </row>
    <row r="1455" spans="1:8" x14ac:dyDescent="0.3">
      <c r="A1455" s="45">
        <v>1447</v>
      </c>
      <c r="B1455" s="79" t="s">
        <v>1336</v>
      </c>
      <c r="C1455" s="75" t="s">
        <v>3170</v>
      </c>
      <c r="D1455" s="79"/>
      <c r="E1455" s="79" t="s">
        <v>3169</v>
      </c>
      <c r="F1455" s="48"/>
      <c r="G1455" s="56"/>
      <c r="H1455" s="56"/>
    </row>
    <row r="1456" spans="1:8" x14ac:dyDescent="0.3">
      <c r="A1456" s="45">
        <v>1448</v>
      </c>
      <c r="B1456" s="79" t="s">
        <v>1337</v>
      </c>
      <c r="C1456" s="75" t="s">
        <v>3170</v>
      </c>
      <c r="D1456" s="79"/>
      <c r="E1456" s="79" t="s">
        <v>3169</v>
      </c>
      <c r="F1456" s="48"/>
      <c r="G1456" s="56"/>
      <c r="H1456" s="56"/>
    </row>
    <row r="1457" spans="1:8" x14ac:dyDescent="0.3">
      <c r="A1457" s="45">
        <v>1449</v>
      </c>
      <c r="B1457" s="79" t="s">
        <v>1338</v>
      </c>
      <c r="C1457" s="75" t="s">
        <v>3170</v>
      </c>
      <c r="D1457" s="79"/>
      <c r="E1457" s="79" t="s">
        <v>3169</v>
      </c>
      <c r="F1457" s="48"/>
      <c r="G1457" s="56"/>
      <c r="H1457" s="56"/>
    </row>
    <row r="1458" spans="1:8" x14ac:dyDescent="0.3">
      <c r="A1458" s="45">
        <v>1450</v>
      </c>
      <c r="B1458" s="79" t="s">
        <v>1339</v>
      </c>
      <c r="C1458" s="75" t="s">
        <v>3170</v>
      </c>
      <c r="D1458" s="79"/>
      <c r="E1458" s="79" t="s">
        <v>3169</v>
      </c>
      <c r="F1458" s="48"/>
      <c r="G1458" s="56"/>
      <c r="H1458" s="56"/>
    </row>
    <row r="1459" spans="1:8" x14ac:dyDescent="0.3">
      <c r="A1459" s="45">
        <v>1451</v>
      </c>
      <c r="B1459" s="79" t="s">
        <v>1340</v>
      </c>
      <c r="C1459" s="75" t="s">
        <v>3170</v>
      </c>
      <c r="D1459" s="79"/>
      <c r="E1459" s="79" t="s">
        <v>3169</v>
      </c>
      <c r="F1459" s="48"/>
      <c r="G1459" s="56"/>
      <c r="H1459" s="56"/>
    </row>
    <row r="1460" spans="1:8" x14ac:dyDescent="0.3">
      <c r="A1460" s="45">
        <v>1452</v>
      </c>
      <c r="B1460" s="79" t="s">
        <v>1341</v>
      </c>
      <c r="C1460" s="75" t="s">
        <v>3170</v>
      </c>
      <c r="D1460" s="79"/>
      <c r="E1460" s="79" t="s">
        <v>3169</v>
      </c>
      <c r="F1460" s="48"/>
      <c r="G1460" s="56"/>
      <c r="H1460" s="56"/>
    </row>
    <row r="1461" spans="1:8" x14ac:dyDescent="0.3">
      <c r="A1461" s="45">
        <v>1453</v>
      </c>
      <c r="B1461" s="48" t="s">
        <v>1872</v>
      </c>
      <c r="C1461" s="48" t="s">
        <v>2944</v>
      </c>
      <c r="D1461" s="48"/>
      <c r="E1461" s="79" t="s">
        <v>3169</v>
      </c>
      <c r="F1461" s="48"/>
      <c r="G1461" s="56"/>
      <c r="H1461" s="56"/>
    </row>
    <row r="1462" spans="1:8" x14ac:dyDescent="0.3">
      <c r="A1462" s="45">
        <v>1454</v>
      </c>
      <c r="B1462" s="45" t="s">
        <v>1942</v>
      </c>
      <c r="C1462" s="45" t="s">
        <v>2944</v>
      </c>
      <c r="D1462" s="45"/>
      <c r="E1462" s="79" t="s">
        <v>3169</v>
      </c>
      <c r="F1462" s="48"/>
      <c r="G1462" s="56"/>
      <c r="H1462" s="56"/>
    </row>
    <row r="1463" spans="1:8" x14ac:dyDescent="0.3">
      <c r="A1463" s="45">
        <v>1455</v>
      </c>
      <c r="B1463" s="45" t="s">
        <v>2035</v>
      </c>
      <c r="C1463" s="45" t="s">
        <v>2944</v>
      </c>
      <c r="D1463" s="45"/>
      <c r="E1463" s="79" t="s">
        <v>3169</v>
      </c>
      <c r="F1463" s="48"/>
      <c r="G1463" s="56"/>
      <c r="H1463" s="56"/>
    </row>
    <row r="1464" spans="1:8" x14ac:dyDescent="0.3">
      <c r="A1464" s="45">
        <v>1456</v>
      </c>
      <c r="B1464" s="45" t="s">
        <v>1840</v>
      </c>
      <c r="C1464" s="45" t="s">
        <v>2944</v>
      </c>
      <c r="D1464" s="45"/>
      <c r="E1464" s="79" t="s">
        <v>3169</v>
      </c>
      <c r="F1464" s="48"/>
      <c r="G1464" s="56"/>
      <c r="H1464" s="56"/>
    </row>
    <row r="1465" spans="1:8" x14ac:dyDescent="0.3">
      <c r="A1465" s="45">
        <v>1457</v>
      </c>
      <c r="B1465" s="45" t="s">
        <v>2149</v>
      </c>
      <c r="C1465" s="45" t="s">
        <v>2944</v>
      </c>
      <c r="D1465" s="45"/>
      <c r="E1465" s="79" t="s">
        <v>3169</v>
      </c>
      <c r="F1465" s="48"/>
      <c r="G1465" s="56"/>
      <c r="H1465" s="56"/>
    </row>
    <row r="1466" spans="1:8" x14ac:dyDescent="0.3">
      <c r="A1466" s="45">
        <v>1458</v>
      </c>
      <c r="B1466" s="45" t="s">
        <v>2456</v>
      </c>
      <c r="C1466" s="45" t="s">
        <v>2944</v>
      </c>
      <c r="D1466" s="45"/>
      <c r="E1466" s="79" t="s">
        <v>3169</v>
      </c>
      <c r="F1466" s="48"/>
      <c r="G1466" s="56"/>
      <c r="H1466" s="56"/>
    </row>
    <row r="1467" spans="1:8" x14ac:dyDescent="0.3">
      <c r="A1467" s="45">
        <v>1459</v>
      </c>
      <c r="B1467" s="48" t="s">
        <v>2537</v>
      </c>
      <c r="C1467" s="45" t="s">
        <v>2944</v>
      </c>
      <c r="D1467" s="48"/>
      <c r="E1467" s="79" t="s">
        <v>3169</v>
      </c>
      <c r="F1467" s="48"/>
      <c r="G1467" s="56"/>
      <c r="H1467" s="56"/>
    </row>
    <row r="1468" spans="1:8" x14ac:dyDescent="0.3">
      <c r="A1468" s="45">
        <v>1460</v>
      </c>
      <c r="B1468" s="45" t="s">
        <v>1921</v>
      </c>
      <c r="C1468" s="45" t="s">
        <v>2944</v>
      </c>
      <c r="D1468" s="45"/>
      <c r="E1468" s="79" t="s">
        <v>3169</v>
      </c>
      <c r="F1468" s="48"/>
      <c r="G1468" s="56"/>
      <c r="H1468" s="56"/>
    </row>
    <row r="1469" spans="1:8" x14ac:dyDescent="0.3">
      <c r="A1469" s="45">
        <v>1461</v>
      </c>
      <c r="B1469" s="45" t="s">
        <v>2586</v>
      </c>
      <c r="C1469" s="45" t="s">
        <v>2944</v>
      </c>
      <c r="D1469" s="45"/>
      <c r="E1469" s="79" t="s">
        <v>3169</v>
      </c>
      <c r="F1469" s="48"/>
      <c r="G1469" s="56"/>
      <c r="H1469" s="56"/>
    </row>
    <row r="1470" spans="1:8" x14ac:dyDescent="0.3">
      <c r="A1470" s="45">
        <v>1462</v>
      </c>
      <c r="B1470" s="45" t="s">
        <v>1928</v>
      </c>
      <c r="C1470" s="45" t="s">
        <v>2944</v>
      </c>
      <c r="D1470" s="45"/>
      <c r="E1470" s="79" t="s">
        <v>3169</v>
      </c>
      <c r="F1470" s="48"/>
      <c r="G1470" s="56"/>
      <c r="H1470" s="56"/>
    </row>
    <row r="1471" spans="1:8" x14ac:dyDescent="0.3">
      <c r="A1471" s="45">
        <v>1463</v>
      </c>
      <c r="B1471" s="45" t="s">
        <v>1941</v>
      </c>
      <c r="C1471" s="45" t="s">
        <v>2944</v>
      </c>
      <c r="D1471" s="45"/>
      <c r="E1471" s="79" t="s">
        <v>3169</v>
      </c>
      <c r="F1471" s="48"/>
      <c r="G1471" s="56"/>
      <c r="H1471" s="56"/>
    </row>
    <row r="1472" spans="1:8" x14ac:dyDescent="0.3">
      <c r="A1472" s="45">
        <v>1464</v>
      </c>
      <c r="B1472" s="45" t="s">
        <v>1960</v>
      </c>
      <c r="C1472" s="45" t="s">
        <v>2944</v>
      </c>
      <c r="D1472" s="45"/>
      <c r="E1472" s="79" t="s">
        <v>3169</v>
      </c>
      <c r="F1472" s="48"/>
      <c r="G1472" s="56"/>
      <c r="H1472" s="56"/>
    </row>
    <row r="1473" spans="1:8" x14ac:dyDescent="0.3">
      <c r="A1473" s="45">
        <v>1465</v>
      </c>
      <c r="B1473" s="45" t="s">
        <v>1827</v>
      </c>
      <c r="C1473" s="45" t="s">
        <v>2944</v>
      </c>
      <c r="D1473" s="45"/>
      <c r="E1473" s="79" t="s">
        <v>3169</v>
      </c>
      <c r="F1473" s="48"/>
      <c r="G1473" s="56"/>
      <c r="H1473" s="56"/>
    </row>
    <row r="1474" spans="1:8" x14ac:dyDescent="0.3">
      <c r="A1474" s="45">
        <v>1466</v>
      </c>
      <c r="B1474" s="45" t="s">
        <v>2064</v>
      </c>
      <c r="C1474" s="45" t="s">
        <v>2944</v>
      </c>
      <c r="D1474" s="45"/>
      <c r="E1474" s="79" t="s">
        <v>3169</v>
      </c>
      <c r="F1474" s="48"/>
      <c r="G1474" s="56"/>
      <c r="H1474" s="56"/>
    </row>
    <row r="1475" spans="1:8" x14ac:dyDescent="0.3">
      <c r="A1475" s="45">
        <v>1467</v>
      </c>
      <c r="B1475" s="45" t="s">
        <v>1842</v>
      </c>
      <c r="C1475" s="45" t="s">
        <v>2944</v>
      </c>
      <c r="D1475" s="45"/>
      <c r="E1475" s="79" t="s">
        <v>3169</v>
      </c>
      <c r="F1475" s="48"/>
      <c r="G1475" s="56"/>
      <c r="H1475" s="56"/>
    </row>
    <row r="1476" spans="1:8" x14ac:dyDescent="0.3">
      <c r="A1476" s="45">
        <v>1468</v>
      </c>
      <c r="B1476" s="45" t="s">
        <v>2098</v>
      </c>
      <c r="C1476" s="45" t="s">
        <v>2944</v>
      </c>
      <c r="D1476" s="45"/>
      <c r="E1476" s="79" t="s">
        <v>3169</v>
      </c>
      <c r="F1476" s="48"/>
      <c r="G1476" s="56"/>
      <c r="H1476" s="56"/>
    </row>
    <row r="1477" spans="1:8" x14ac:dyDescent="0.3">
      <c r="A1477" s="45">
        <v>1469</v>
      </c>
      <c r="B1477" s="45" t="s">
        <v>1844</v>
      </c>
      <c r="C1477" s="45" t="s">
        <v>2944</v>
      </c>
      <c r="D1477" s="45"/>
      <c r="E1477" s="79" t="s">
        <v>3169</v>
      </c>
      <c r="F1477" s="48"/>
      <c r="G1477" s="56"/>
      <c r="H1477" s="56"/>
    </row>
    <row r="1478" spans="1:8" x14ac:dyDescent="0.3">
      <c r="A1478" s="45">
        <v>1470</v>
      </c>
      <c r="B1478" s="45" t="s">
        <v>1848</v>
      </c>
      <c r="C1478" s="45" t="s">
        <v>2944</v>
      </c>
      <c r="D1478" s="45"/>
      <c r="E1478" s="79" t="s">
        <v>3169</v>
      </c>
      <c r="F1478" s="48"/>
      <c r="G1478" s="56"/>
      <c r="H1478" s="56"/>
    </row>
    <row r="1479" spans="1:8" x14ac:dyDescent="0.3">
      <c r="A1479" s="45">
        <v>1471</v>
      </c>
      <c r="B1479" s="45" t="s">
        <v>2147</v>
      </c>
      <c r="C1479" s="45" t="s">
        <v>2944</v>
      </c>
      <c r="D1479" s="45"/>
      <c r="E1479" s="79" t="s">
        <v>3169</v>
      </c>
      <c r="F1479" s="48"/>
      <c r="G1479" s="56"/>
      <c r="H1479" s="56"/>
    </row>
    <row r="1480" spans="1:8" x14ac:dyDescent="0.3">
      <c r="A1480" s="45">
        <v>1472</v>
      </c>
      <c r="B1480" s="45" t="s">
        <v>1718</v>
      </c>
      <c r="C1480" s="45" t="s">
        <v>2944</v>
      </c>
      <c r="D1480" s="45"/>
      <c r="E1480" s="79" t="s">
        <v>3169</v>
      </c>
      <c r="F1480" s="48"/>
      <c r="G1480" s="56"/>
      <c r="H1480" s="56"/>
    </row>
    <row r="1481" spans="1:8" x14ac:dyDescent="0.3">
      <c r="A1481" s="45">
        <v>1473</v>
      </c>
      <c r="B1481" s="45" t="s">
        <v>2217</v>
      </c>
      <c r="C1481" s="45" t="s">
        <v>2944</v>
      </c>
      <c r="D1481" s="45"/>
      <c r="E1481" s="79" t="s">
        <v>3169</v>
      </c>
      <c r="F1481" s="48"/>
      <c r="G1481" s="56"/>
      <c r="H1481" s="56"/>
    </row>
    <row r="1482" spans="1:8" x14ac:dyDescent="0.3">
      <c r="A1482" s="45">
        <v>1474</v>
      </c>
      <c r="B1482" s="45" t="s">
        <v>1867</v>
      </c>
      <c r="C1482" s="45" t="s">
        <v>2944</v>
      </c>
      <c r="D1482" s="45"/>
      <c r="E1482" s="79" t="s">
        <v>3169</v>
      </c>
      <c r="F1482" s="48"/>
      <c r="G1482" s="56"/>
      <c r="H1482" s="56"/>
    </row>
    <row r="1483" spans="1:8" x14ac:dyDescent="0.3">
      <c r="A1483" s="45">
        <v>1475</v>
      </c>
      <c r="B1483" s="45" t="s">
        <v>2299</v>
      </c>
      <c r="C1483" s="45" t="s">
        <v>2944</v>
      </c>
      <c r="D1483" s="45"/>
      <c r="E1483" s="79" t="s">
        <v>3169</v>
      </c>
      <c r="F1483" s="48"/>
      <c r="G1483" s="56"/>
      <c r="H1483" s="56"/>
    </row>
    <row r="1484" spans="1:8" x14ac:dyDescent="0.3">
      <c r="A1484" s="45">
        <v>1476</v>
      </c>
      <c r="B1484" s="45" t="s">
        <v>1875</v>
      </c>
      <c r="C1484" s="45" t="s">
        <v>2944</v>
      </c>
      <c r="D1484" s="45"/>
      <c r="E1484" s="79" t="s">
        <v>3169</v>
      </c>
      <c r="F1484" s="48"/>
      <c r="G1484" s="56"/>
      <c r="H1484" s="56"/>
    </row>
    <row r="1485" spans="1:8" x14ac:dyDescent="0.3">
      <c r="A1485" s="45">
        <v>1477</v>
      </c>
      <c r="B1485" s="45" t="s">
        <v>2332</v>
      </c>
      <c r="C1485" s="45" t="s">
        <v>2944</v>
      </c>
      <c r="D1485" s="45"/>
      <c r="E1485" s="79" t="s">
        <v>3169</v>
      </c>
      <c r="F1485" s="48"/>
      <c r="G1485" s="56"/>
      <c r="H1485" s="56"/>
    </row>
    <row r="1486" spans="1:8" x14ac:dyDescent="0.3">
      <c r="A1486" s="45">
        <v>1478</v>
      </c>
      <c r="B1486" s="45" t="s">
        <v>2391</v>
      </c>
      <c r="C1486" s="45" t="s">
        <v>2944</v>
      </c>
      <c r="D1486" s="45"/>
      <c r="E1486" s="79" t="s">
        <v>3169</v>
      </c>
      <c r="F1486" s="48"/>
      <c r="G1486" s="56"/>
      <c r="H1486" s="56"/>
    </row>
    <row r="1487" spans="1:8" x14ac:dyDescent="0.3">
      <c r="A1487" s="45">
        <v>1479</v>
      </c>
      <c r="B1487" s="45" t="s">
        <v>1891</v>
      </c>
      <c r="C1487" s="45" t="s">
        <v>2944</v>
      </c>
      <c r="D1487" s="45"/>
      <c r="E1487" s="79" t="s">
        <v>3169</v>
      </c>
      <c r="F1487" s="48"/>
      <c r="G1487" s="56"/>
      <c r="H1487" s="56"/>
    </row>
    <row r="1488" spans="1:8" x14ac:dyDescent="0.3">
      <c r="A1488" s="45">
        <v>1480</v>
      </c>
      <c r="B1488" s="45" t="s">
        <v>2416</v>
      </c>
      <c r="C1488" s="45" t="s">
        <v>2944</v>
      </c>
      <c r="D1488" s="45"/>
      <c r="E1488" s="79" t="s">
        <v>3169</v>
      </c>
      <c r="F1488" s="48"/>
      <c r="G1488" s="56"/>
      <c r="H1488" s="56"/>
    </row>
    <row r="1489" spans="1:8" x14ac:dyDescent="0.3">
      <c r="A1489" s="45">
        <v>1481</v>
      </c>
      <c r="B1489" s="45" t="s">
        <v>2431</v>
      </c>
      <c r="C1489" s="45" t="s">
        <v>2944</v>
      </c>
      <c r="D1489" s="45"/>
      <c r="E1489" s="79" t="s">
        <v>3169</v>
      </c>
      <c r="F1489" s="48"/>
      <c r="G1489" s="56"/>
      <c r="H1489" s="56"/>
    </row>
    <row r="1490" spans="1:8" x14ac:dyDescent="0.3">
      <c r="A1490" s="45">
        <v>1482</v>
      </c>
      <c r="B1490" s="45" t="s">
        <v>1896</v>
      </c>
      <c r="C1490" s="45" t="s">
        <v>2944</v>
      </c>
      <c r="D1490" s="45"/>
      <c r="E1490" s="79" t="s">
        <v>3169</v>
      </c>
      <c r="F1490" s="48"/>
      <c r="G1490" s="56"/>
      <c r="H1490" s="56"/>
    </row>
    <row r="1491" spans="1:8" x14ac:dyDescent="0.3">
      <c r="A1491" s="45">
        <v>1483</v>
      </c>
      <c r="B1491" s="45" t="s">
        <v>2474</v>
      </c>
      <c r="C1491" s="45" t="s">
        <v>2944</v>
      </c>
      <c r="D1491" s="45"/>
      <c r="E1491" s="79" t="s">
        <v>3169</v>
      </c>
      <c r="F1491" s="48"/>
      <c r="G1491" s="56"/>
      <c r="H1491" s="56"/>
    </row>
    <row r="1492" spans="1:8" x14ac:dyDescent="0.3">
      <c r="A1492" s="45">
        <v>1484</v>
      </c>
      <c r="B1492" s="45" t="s">
        <v>1906</v>
      </c>
      <c r="C1492" s="45" t="s">
        <v>2944</v>
      </c>
      <c r="D1492" s="45"/>
      <c r="E1492" s="79" t="s">
        <v>3169</v>
      </c>
      <c r="F1492" s="48"/>
      <c r="G1492" s="56"/>
      <c r="H1492" s="56"/>
    </row>
    <row r="1493" spans="1:8" x14ac:dyDescent="0.3">
      <c r="A1493" s="45">
        <v>1485</v>
      </c>
      <c r="B1493" s="45" t="s">
        <v>1909</v>
      </c>
      <c r="C1493" s="45" t="s">
        <v>2944</v>
      </c>
      <c r="D1493" s="45"/>
      <c r="E1493" s="79" t="s">
        <v>3169</v>
      </c>
      <c r="F1493" s="48"/>
      <c r="G1493" s="56"/>
      <c r="H1493" s="56"/>
    </row>
    <row r="1494" spans="1:8" x14ac:dyDescent="0.3">
      <c r="A1494" s="45">
        <v>1486</v>
      </c>
      <c r="B1494" s="48" t="s">
        <v>2536</v>
      </c>
      <c r="C1494" s="45" t="s">
        <v>2944</v>
      </c>
      <c r="D1494" s="48"/>
      <c r="E1494" s="79" t="s">
        <v>3169</v>
      </c>
      <c r="F1494" s="48"/>
      <c r="G1494" s="56"/>
      <c r="H1494" s="56"/>
    </row>
    <row r="1495" spans="1:8" x14ac:dyDescent="0.3">
      <c r="A1495" s="45">
        <v>1487</v>
      </c>
      <c r="B1495" s="45" t="s">
        <v>2546</v>
      </c>
      <c r="C1495" s="45" t="s">
        <v>2944</v>
      </c>
      <c r="D1495" s="45"/>
      <c r="E1495" s="79" t="s">
        <v>3169</v>
      </c>
      <c r="F1495" s="48"/>
      <c r="G1495" s="56"/>
      <c r="H1495" s="56"/>
    </row>
    <row r="1496" spans="1:8" x14ac:dyDescent="0.3">
      <c r="A1496" s="45">
        <v>1488</v>
      </c>
      <c r="B1496" s="45" t="s">
        <v>2555</v>
      </c>
      <c r="C1496" s="45" t="s">
        <v>2944</v>
      </c>
      <c r="D1496" s="45"/>
      <c r="E1496" s="79" t="s">
        <v>3169</v>
      </c>
      <c r="F1496" s="48"/>
      <c r="G1496" s="56"/>
      <c r="H1496" s="56"/>
    </row>
    <row r="1497" spans="1:8" x14ac:dyDescent="0.3">
      <c r="A1497" s="45">
        <v>1489</v>
      </c>
      <c r="B1497" s="45" t="s">
        <v>2558</v>
      </c>
      <c r="C1497" s="45" t="s">
        <v>2944</v>
      </c>
      <c r="D1497" s="45"/>
      <c r="E1497" s="79" t="s">
        <v>3169</v>
      </c>
      <c r="F1497" s="48"/>
      <c r="G1497" s="56"/>
      <c r="H1497" s="56"/>
    </row>
    <row r="1498" spans="1:8" x14ac:dyDescent="0.3">
      <c r="A1498" s="45">
        <v>1490</v>
      </c>
      <c r="B1498" s="45" t="s">
        <v>2593</v>
      </c>
      <c r="C1498" s="45" t="s">
        <v>2944</v>
      </c>
      <c r="D1498" s="45"/>
      <c r="E1498" s="79" t="s">
        <v>3169</v>
      </c>
      <c r="F1498" s="48"/>
      <c r="G1498" s="56"/>
      <c r="H1498" s="56"/>
    </row>
    <row r="1499" spans="1:8" x14ac:dyDescent="0.3">
      <c r="A1499" s="45">
        <v>1491</v>
      </c>
      <c r="B1499" s="45" t="s">
        <v>1934</v>
      </c>
      <c r="C1499" s="45" t="s">
        <v>2944</v>
      </c>
      <c r="D1499" s="45"/>
      <c r="E1499" s="79" t="s">
        <v>3169</v>
      </c>
      <c r="F1499" s="48"/>
      <c r="G1499" s="56"/>
      <c r="H1499" s="56"/>
    </row>
    <row r="1500" spans="1:8" x14ac:dyDescent="0.3">
      <c r="A1500" s="45">
        <v>1492</v>
      </c>
      <c r="B1500" s="48" t="s">
        <v>1943</v>
      </c>
      <c r="C1500" s="45" t="s">
        <v>2944</v>
      </c>
      <c r="D1500" s="48"/>
      <c r="E1500" s="79" t="s">
        <v>3169</v>
      </c>
      <c r="F1500" s="48"/>
      <c r="G1500" s="56"/>
      <c r="H1500" s="56"/>
    </row>
    <row r="1501" spans="1:8" x14ac:dyDescent="0.3">
      <c r="A1501" s="45">
        <v>1493</v>
      </c>
      <c r="B1501" s="45" t="s">
        <v>1955</v>
      </c>
      <c r="C1501" s="45" t="s">
        <v>2944</v>
      </c>
      <c r="D1501" s="45"/>
      <c r="E1501" s="79" t="s">
        <v>3169</v>
      </c>
      <c r="F1501" s="48"/>
      <c r="G1501" s="56"/>
      <c r="H1501" s="56"/>
    </row>
    <row r="1502" spans="1:8" x14ac:dyDescent="0.3">
      <c r="A1502" s="45">
        <v>1494</v>
      </c>
      <c r="B1502" s="45" t="s">
        <v>1838</v>
      </c>
      <c r="C1502" s="45" t="s">
        <v>2944</v>
      </c>
      <c r="D1502" s="45"/>
      <c r="E1502" s="79" t="s">
        <v>3169</v>
      </c>
      <c r="F1502" s="48"/>
      <c r="G1502" s="56"/>
      <c r="H1502" s="56"/>
    </row>
    <row r="1503" spans="1:8" x14ac:dyDescent="0.3">
      <c r="A1503" s="45">
        <v>1495</v>
      </c>
      <c r="B1503" s="45" t="s">
        <v>2054</v>
      </c>
      <c r="C1503" s="45" t="s">
        <v>2944</v>
      </c>
      <c r="D1503" s="45"/>
      <c r="E1503" s="79" t="s">
        <v>3169</v>
      </c>
      <c r="F1503" s="48"/>
      <c r="G1503" s="56"/>
      <c r="H1503" s="56"/>
    </row>
    <row r="1504" spans="1:8" x14ac:dyDescent="0.3">
      <c r="A1504" s="45">
        <v>1496</v>
      </c>
      <c r="B1504" s="45" t="s">
        <v>1839</v>
      </c>
      <c r="C1504" s="45" t="s">
        <v>2944</v>
      </c>
      <c r="D1504" s="45"/>
      <c r="E1504" s="79" t="s">
        <v>3169</v>
      </c>
      <c r="F1504" s="48"/>
      <c r="G1504" s="56"/>
      <c r="H1504" s="56"/>
    </row>
    <row r="1505" spans="1:32" x14ac:dyDescent="0.3">
      <c r="A1505" s="45">
        <v>1497</v>
      </c>
      <c r="B1505" s="45" t="s">
        <v>1855</v>
      </c>
      <c r="C1505" s="45" t="s">
        <v>2944</v>
      </c>
      <c r="D1505" s="45"/>
      <c r="E1505" s="79" t="s">
        <v>3169</v>
      </c>
      <c r="F1505" s="48"/>
      <c r="G1505" s="56"/>
      <c r="H1505" s="56"/>
    </row>
    <row r="1506" spans="1:32" x14ac:dyDescent="0.3">
      <c r="A1506" s="45">
        <v>1498</v>
      </c>
      <c r="B1506" s="45" t="s">
        <v>2282</v>
      </c>
      <c r="C1506" s="45" t="s">
        <v>2944</v>
      </c>
      <c r="D1506" s="45"/>
      <c r="E1506" s="79" t="s">
        <v>3169</v>
      </c>
      <c r="F1506" s="48"/>
      <c r="G1506" s="56"/>
      <c r="H1506" s="56"/>
    </row>
    <row r="1507" spans="1:32" x14ac:dyDescent="0.3">
      <c r="A1507" s="45">
        <v>1499</v>
      </c>
      <c r="B1507" s="45" t="s">
        <v>1781</v>
      </c>
      <c r="C1507" s="45" t="s">
        <v>2944</v>
      </c>
      <c r="D1507" s="45"/>
      <c r="E1507" s="79" t="s">
        <v>3169</v>
      </c>
      <c r="F1507" s="48"/>
      <c r="G1507" s="56"/>
      <c r="H1507" s="56"/>
    </row>
    <row r="1508" spans="1:32" x14ac:dyDescent="0.3">
      <c r="A1508" s="45">
        <v>1500</v>
      </c>
      <c r="B1508" s="45" t="s">
        <v>2306</v>
      </c>
      <c r="C1508" s="45" t="s">
        <v>2944</v>
      </c>
      <c r="D1508" s="45"/>
      <c r="E1508" s="79" t="s">
        <v>3169</v>
      </c>
      <c r="F1508" s="48"/>
      <c r="G1508" s="56"/>
      <c r="H1508" s="56"/>
    </row>
    <row r="1509" spans="1:32" x14ac:dyDescent="0.3">
      <c r="A1509" s="45">
        <v>1501</v>
      </c>
      <c r="B1509" s="45" t="s">
        <v>1873</v>
      </c>
      <c r="C1509" s="45" t="s">
        <v>2944</v>
      </c>
      <c r="D1509" s="45"/>
      <c r="E1509" s="79" t="s">
        <v>3169</v>
      </c>
      <c r="F1509" s="48"/>
      <c r="G1509" s="56"/>
      <c r="H1509" s="56"/>
    </row>
    <row r="1510" spans="1:32" x14ac:dyDescent="0.3">
      <c r="A1510" s="45">
        <v>1502</v>
      </c>
      <c r="B1510" s="45" t="s">
        <v>1901</v>
      </c>
      <c r="C1510" s="45" t="s">
        <v>2944</v>
      </c>
      <c r="D1510" s="45"/>
      <c r="E1510" s="79" t="s">
        <v>3169</v>
      </c>
      <c r="F1510" s="48"/>
      <c r="G1510" s="56"/>
      <c r="H1510" s="56"/>
    </row>
    <row r="1511" spans="1:32" x14ac:dyDescent="0.3">
      <c r="A1511" s="45">
        <v>1503</v>
      </c>
      <c r="B1511" s="45" t="s">
        <v>2532</v>
      </c>
      <c r="C1511" s="45" t="s">
        <v>2944</v>
      </c>
      <c r="D1511" s="45"/>
      <c r="E1511" s="79" t="s">
        <v>3169</v>
      </c>
      <c r="F1511" s="48"/>
      <c r="G1511" s="56"/>
      <c r="H1511" s="56"/>
    </row>
    <row r="1512" spans="1:32" x14ac:dyDescent="0.3">
      <c r="A1512" s="45">
        <v>1504</v>
      </c>
      <c r="B1512" s="45" t="s">
        <v>1926</v>
      </c>
      <c r="C1512" s="45" t="s">
        <v>2944</v>
      </c>
      <c r="D1512" s="45"/>
      <c r="E1512" s="79" t="s">
        <v>3169</v>
      </c>
      <c r="F1512" s="48"/>
      <c r="G1512" s="56"/>
      <c r="H1512" s="56"/>
      <c r="I1512" s="47"/>
      <c r="J1512" s="47"/>
      <c r="K1512" s="47"/>
    </row>
    <row r="1513" spans="1:32" ht="15.6" x14ac:dyDescent="0.3">
      <c r="A1513" s="45">
        <v>1505</v>
      </c>
      <c r="B1513" s="45" t="s">
        <v>2043</v>
      </c>
      <c r="C1513" s="45" t="s">
        <v>2944</v>
      </c>
      <c r="D1513" s="45"/>
      <c r="E1513" s="79" t="s">
        <v>3169</v>
      </c>
      <c r="F1513" s="48"/>
      <c r="G1513" s="56"/>
      <c r="H1513" s="56"/>
      <c r="I1513" s="68"/>
      <c r="J1513" s="68"/>
    </row>
    <row r="1514" spans="1:32" ht="15.6" x14ac:dyDescent="0.3">
      <c r="A1514" s="45">
        <v>1506</v>
      </c>
      <c r="B1514" s="45" t="s">
        <v>2087</v>
      </c>
      <c r="C1514" s="45" t="s">
        <v>2944</v>
      </c>
      <c r="D1514" s="45"/>
      <c r="E1514" s="79" t="s">
        <v>3169</v>
      </c>
      <c r="F1514" s="48"/>
      <c r="G1514" s="71"/>
      <c r="H1514" s="71"/>
      <c r="I1514" s="68"/>
      <c r="J1514" s="68"/>
      <c r="L1514" s="47"/>
      <c r="M1514" s="47"/>
      <c r="N1514" s="47"/>
      <c r="O1514" s="47"/>
      <c r="P1514" s="47"/>
      <c r="Q1514" s="47"/>
      <c r="R1514" s="47"/>
      <c r="S1514" s="47"/>
      <c r="T1514" s="47"/>
      <c r="U1514" s="47"/>
      <c r="V1514" s="47"/>
      <c r="W1514" s="47"/>
      <c r="X1514" s="47"/>
      <c r="Y1514" s="47"/>
      <c r="Z1514" s="47"/>
      <c r="AA1514" s="47"/>
      <c r="AB1514" s="47"/>
      <c r="AC1514" s="47"/>
      <c r="AD1514" s="47"/>
      <c r="AE1514" s="47"/>
      <c r="AF1514" s="47"/>
    </row>
    <row r="1515" spans="1:32" ht="15.6" x14ac:dyDescent="0.3">
      <c r="A1515" s="45">
        <v>1507</v>
      </c>
      <c r="B1515" s="45" t="s">
        <v>2335</v>
      </c>
      <c r="C1515" s="45" t="s">
        <v>2944</v>
      </c>
      <c r="D1515" s="45"/>
      <c r="E1515" s="79" t="s">
        <v>3169</v>
      </c>
      <c r="F1515" s="48"/>
      <c r="G1515" s="73"/>
      <c r="H1515" s="73"/>
      <c r="I1515" s="68"/>
      <c r="J1515" s="68"/>
    </row>
    <row r="1516" spans="1:32" ht="15.6" x14ac:dyDescent="0.3">
      <c r="A1516" s="45">
        <v>1508</v>
      </c>
      <c r="B1516" s="45" t="s">
        <v>2581</v>
      </c>
      <c r="C1516" s="45" t="s">
        <v>2944</v>
      </c>
      <c r="D1516" s="45"/>
      <c r="E1516" s="79" t="s">
        <v>3169</v>
      </c>
      <c r="F1516" s="48"/>
      <c r="G1516" s="73"/>
      <c r="H1516" s="73"/>
      <c r="I1516" s="68"/>
      <c r="J1516" s="68"/>
    </row>
    <row r="1517" spans="1:32" ht="15.6" x14ac:dyDescent="0.3">
      <c r="A1517" s="45">
        <v>1509</v>
      </c>
      <c r="B1517" s="45" t="s">
        <v>1937</v>
      </c>
      <c r="C1517" s="45" t="s">
        <v>2944</v>
      </c>
      <c r="D1517" s="45"/>
      <c r="E1517" s="79" t="s">
        <v>3169</v>
      </c>
      <c r="F1517" s="48"/>
      <c r="G1517" s="73"/>
      <c r="H1517" s="73"/>
      <c r="I1517" s="68"/>
      <c r="J1517" s="68"/>
    </row>
    <row r="1518" spans="1:32" ht="15.6" x14ac:dyDescent="0.3">
      <c r="A1518" s="45">
        <v>1510</v>
      </c>
      <c r="B1518" s="45" t="s">
        <v>2101</v>
      </c>
      <c r="C1518" s="45" t="s">
        <v>2944</v>
      </c>
      <c r="D1518" s="45"/>
      <c r="E1518" s="79" t="s">
        <v>3169</v>
      </c>
      <c r="F1518" s="48"/>
      <c r="G1518" s="73"/>
      <c r="H1518" s="73"/>
      <c r="I1518" s="68"/>
      <c r="J1518" s="68"/>
    </row>
    <row r="1519" spans="1:32" ht="15.6" x14ac:dyDescent="0.3">
      <c r="A1519" s="45">
        <v>1511</v>
      </c>
      <c r="B1519" s="45" t="s">
        <v>1850</v>
      </c>
      <c r="C1519" s="45" t="s">
        <v>2944</v>
      </c>
      <c r="D1519" s="45"/>
      <c r="E1519" s="79" t="s">
        <v>3169</v>
      </c>
      <c r="F1519" s="48"/>
      <c r="G1519" s="73"/>
      <c r="H1519" s="73"/>
      <c r="I1519" s="68"/>
      <c r="J1519" s="68"/>
    </row>
    <row r="1520" spans="1:32" ht="15.6" x14ac:dyDescent="0.3">
      <c r="A1520" s="45">
        <v>1512</v>
      </c>
      <c r="B1520" s="45" t="s">
        <v>1865</v>
      </c>
      <c r="C1520" s="45" t="s">
        <v>2944</v>
      </c>
      <c r="D1520" s="45"/>
      <c r="E1520" s="79" t="s">
        <v>3169</v>
      </c>
      <c r="F1520" s="48"/>
      <c r="G1520" s="73"/>
      <c r="H1520" s="73"/>
      <c r="I1520" s="68"/>
      <c r="J1520" s="68"/>
    </row>
    <row r="1521" spans="1:10" ht="15.6" x14ac:dyDescent="0.3">
      <c r="A1521" s="45">
        <v>1513</v>
      </c>
      <c r="B1521" s="45" t="s">
        <v>2318</v>
      </c>
      <c r="C1521" s="45" t="s">
        <v>2944</v>
      </c>
      <c r="D1521" s="45"/>
      <c r="E1521" s="79" t="s">
        <v>3169</v>
      </c>
      <c r="F1521" s="48"/>
      <c r="G1521" s="73"/>
      <c r="H1521" s="73"/>
      <c r="I1521" s="68"/>
      <c r="J1521" s="68"/>
    </row>
    <row r="1522" spans="1:10" ht="15.6" x14ac:dyDescent="0.3">
      <c r="A1522" s="45">
        <v>1514</v>
      </c>
      <c r="B1522" s="45" t="s">
        <v>1949</v>
      </c>
      <c r="C1522" s="45" t="s">
        <v>2944</v>
      </c>
      <c r="D1522" s="45"/>
      <c r="E1522" s="79" t="s">
        <v>3169</v>
      </c>
      <c r="F1522" s="48"/>
      <c r="G1522" s="73"/>
      <c r="H1522" s="73"/>
      <c r="I1522" s="68"/>
      <c r="J1522" s="68"/>
    </row>
    <row r="1523" spans="1:10" ht="15.6" x14ac:dyDescent="0.3">
      <c r="A1523" s="45">
        <v>1515</v>
      </c>
      <c r="B1523" s="45" t="s">
        <v>1817</v>
      </c>
      <c r="C1523" s="45" t="s">
        <v>2944</v>
      </c>
      <c r="D1523" s="45"/>
      <c r="E1523" s="79" t="s">
        <v>3169</v>
      </c>
      <c r="F1523" s="48"/>
      <c r="G1523" s="73"/>
      <c r="H1523" s="73"/>
      <c r="I1523" s="68"/>
      <c r="J1523" s="68"/>
    </row>
    <row r="1524" spans="1:10" ht="15.6" x14ac:dyDescent="0.3">
      <c r="A1524" s="45">
        <v>1516</v>
      </c>
      <c r="B1524" s="45" t="s">
        <v>1843</v>
      </c>
      <c r="C1524" s="45" t="s">
        <v>2944</v>
      </c>
      <c r="D1524" s="45"/>
      <c r="E1524" s="79" t="s">
        <v>3169</v>
      </c>
      <c r="F1524" s="48"/>
      <c r="G1524" s="73"/>
      <c r="H1524" s="73"/>
      <c r="I1524" s="68"/>
      <c r="J1524" s="68"/>
    </row>
    <row r="1525" spans="1:10" ht="15.6" x14ac:dyDescent="0.3">
      <c r="A1525" s="45">
        <v>1517</v>
      </c>
      <c r="B1525" s="45" t="s">
        <v>2449</v>
      </c>
      <c r="C1525" s="45" t="s">
        <v>2944</v>
      </c>
      <c r="D1525" s="45"/>
      <c r="E1525" s="79" t="s">
        <v>3169</v>
      </c>
      <c r="F1525" s="48"/>
      <c r="G1525" s="73"/>
      <c r="H1525" s="73"/>
      <c r="I1525" s="68"/>
      <c r="J1525" s="68"/>
    </row>
    <row r="1526" spans="1:10" ht="15.6" x14ac:dyDescent="0.3">
      <c r="A1526" s="45">
        <v>1518</v>
      </c>
      <c r="B1526" s="45" t="s">
        <v>2322</v>
      </c>
      <c r="C1526" s="45" t="s">
        <v>2944</v>
      </c>
      <c r="D1526" s="45"/>
      <c r="E1526" s="79" t="s">
        <v>3169</v>
      </c>
      <c r="F1526" s="48"/>
      <c r="G1526" s="73"/>
      <c r="H1526" s="73"/>
      <c r="I1526" s="68"/>
      <c r="J1526" s="68"/>
    </row>
    <row r="1527" spans="1:10" ht="15.6" x14ac:dyDescent="0.3">
      <c r="A1527" s="45">
        <v>1519</v>
      </c>
      <c r="B1527" s="45" t="s">
        <v>2110</v>
      </c>
      <c r="C1527" s="45" t="s">
        <v>2944</v>
      </c>
      <c r="D1527" s="45"/>
      <c r="E1527" s="79" t="s">
        <v>3169</v>
      </c>
      <c r="F1527" s="48"/>
      <c r="G1527" s="73"/>
      <c r="H1527" s="73"/>
      <c r="I1527" s="68"/>
      <c r="J1527" s="68"/>
    </row>
    <row r="1528" spans="1:10" ht="15.6" x14ac:dyDescent="0.3">
      <c r="A1528" s="45">
        <v>1520</v>
      </c>
      <c r="B1528" s="45" t="s">
        <v>2208</v>
      </c>
      <c r="C1528" s="45" t="s">
        <v>2944</v>
      </c>
      <c r="D1528" s="45"/>
      <c r="E1528" s="79" t="s">
        <v>3169</v>
      </c>
      <c r="F1528" s="48"/>
      <c r="G1528" s="73"/>
      <c r="H1528" s="73"/>
      <c r="I1528" s="68"/>
      <c r="J1528" s="68"/>
    </row>
    <row r="1529" spans="1:10" ht="15.6" x14ac:dyDescent="0.3">
      <c r="A1529" s="45">
        <v>1521</v>
      </c>
      <c r="B1529" s="45" t="s">
        <v>2278</v>
      </c>
      <c r="C1529" s="45" t="s">
        <v>2944</v>
      </c>
      <c r="D1529" s="45"/>
      <c r="E1529" s="79" t="s">
        <v>3169</v>
      </c>
      <c r="F1529" s="48"/>
      <c r="G1529" s="73"/>
      <c r="H1529" s="73"/>
      <c r="I1529" s="68"/>
      <c r="J1529" s="68"/>
    </row>
    <row r="1530" spans="1:10" ht="15.6" x14ac:dyDescent="0.3">
      <c r="A1530" s="45">
        <v>1522</v>
      </c>
      <c r="B1530" s="45" t="s">
        <v>2419</v>
      </c>
      <c r="C1530" s="45" t="s">
        <v>2944</v>
      </c>
      <c r="D1530" s="45"/>
      <c r="E1530" s="79" t="s">
        <v>3169</v>
      </c>
      <c r="F1530" s="48"/>
      <c r="G1530" s="73"/>
      <c r="H1530" s="73"/>
      <c r="I1530" s="68"/>
      <c r="J1530" s="68"/>
    </row>
    <row r="1531" spans="1:10" ht="15.6" x14ac:dyDescent="0.3">
      <c r="A1531" s="45">
        <v>1523</v>
      </c>
      <c r="B1531" s="45" t="s">
        <v>2465</v>
      </c>
      <c r="C1531" s="45" t="s">
        <v>2944</v>
      </c>
      <c r="D1531" s="45"/>
      <c r="E1531" s="79" t="s">
        <v>3169</v>
      </c>
      <c r="F1531" s="48"/>
      <c r="G1531" s="73"/>
      <c r="H1531" s="73"/>
      <c r="I1531" s="68"/>
      <c r="J1531" s="68"/>
    </row>
    <row r="1532" spans="1:10" ht="15.6" x14ac:dyDescent="0.3">
      <c r="A1532" s="45">
        <v>1524</v>
      </c>
      <c r="B1532" s="45" t="s">
        <v>1936</v>
      </c>
      <c r="C1532" s="45" t="s">
        <v>2944</v>
      </c>
      <c r="D1532" s="45"/>
      <c r="E1532" s="79" t="s">
        <v>3169</v>
      </c>
      <c r="F1532" s="48"/>
      <c r="G1532" s="73"/>
      <c r="H1532" s="73"/>
      <c r="I1532" s="68"/>
      <c r="J1532" s="68"/>
    </row>
    <row r="1533" spans="1:10" ht="15.6" x14ac:dyDescent="0.3">
      <c r="A1533" s="45">
        <v>1525</v>
      </c>
      <c r="B1533" s="45" t="s">
        <v>1944</v>
      </c>
      <c r="C1533" s="45" t="s">
        <v>2944</v>
      </c>
      <c r="D1533" s="45"/>
      <c r="E1533" s="79" t="s">
        <v>3169</v>
      </c>
      <c r="F1533" s="48"/>
      <c r="G1533" s="73"/>
      <c r="H1533" s="73"/>
      <c r="I1533" s="68"/>
      <c r="J1533" s="68"/>
    </row>
    <row r="1534" spans="1:10" ht="15.6" x14ac:dyDescent="0.3">
      <c r="A1534" s="45">
        <v>1526</v>
      </c>
      <c r="B1534" s="45" t="s">
        <v>1945</v>
      </c>
      <c r="C1534" s="45" t="s">
        <v>2944</v>
      </c>
      <c r="D1534" s="45"/>
      <c r="E1534" s="79" t="s">
        <v>3169</v>
      </c>
      <c r="F1534" s="48"/>
      <c r="G1534" s="73"/>
      <c r="H1534" s="73"/>
      <c r="I1534" s="68"/>
      <c r="J1534" s="68"/>
    </row>
    <row r="1535" spans="1:10" ht="15.6" x14ac:dyDescent="0.3">
      <c r="A1535" s="45">
        <v>1527</v>
      </c>
      <c r="B1535" s="45" t="s">
        <v>1824</v>
      </c>
      <c r="C1535" s="45" t="s">
        <v>2944</v>
      </c>
      <c r="D1535" s="45"/>
      <c r="E1535" s="79" t="s">
        <v>3169</v>
      </c>
      <c r="F1535" s="48"/>
      <c r="G1535" s="73"/>
      <c r="H1535" s="73"/>
      <c r="I1535" s="68"/>
      <c r="J1535" s="68"/>
    </row>
    <row r="1536" spans="1:10" ht="15.6" x14ac:dyDescent="0.3">
      <c r="A1536" s="45">
        <v>1528</v>
      </c>
      <c r="B1536" s="45" t="s">
        <v>1946</v>
      </c>
      <c r="C1536" s="45" t="s">
        <v>2944</v>
      </c>
      <c r="D1536" s="45"/>
      <c r="E1536" s="79" t="s">
        <v>3169</v>
      </c>
      <c r="F1536" s="48"/>
      <c r="G1536" s="73"/>
      <c r="H1536" s="73"/>
      <c r="I1536" s="68"/>
      <c r="J1536" s="68"/>
    </row>
    <row r="1537" spans="1:10" ht="15.6" x14ac:dyDescent="0.3">
      <c r="A1537" s="45">
        <v>1529</v>
      </c>
      <c r="B1537" s="45" t="s">
        <v>1947</v>
      </c>
      <c r="C1537" s="45" t="s">
        <v>2944</v>
      </c>
      <c r="D1537" s="45"/>
      <c r="E1537" s="79" t="s">
        <v>3169</v>
      </c>
      <c r="F1537" s="48"/>
      <c r="G1537" s="73"/>
      <c r="H1537" s="73"/>
      <c r="I1537" s="68"/>
      <c r="J1537" s="68"/>
    </row>
    <row r="1538" spans="1:10" ht="15.6" x14ac:dyDescent="0.3">
      <c r="A1538" s="45">
        <v>1530</v>
      </c>
      <c r="B1538" s="45" t="s">
        <v>1948</v>
      </c>
      <c r="C1538" s="45" t="s">
        <v>2944</v>
      </c>
      <c r="D1538" s="45"/>
      <c r="E1538" s="79" t="s">
        <v>3169</v>
      </c>
      <c r="F1538" s="48"/>
      <c r="G1538" s="73"/>
      <c r="H1538" s="73"/>
      <c r="I1538" s="68"/>
      <c r="J1538" s="68"/>
    </row>
    <row r="1539" spans="1:10" ht="15.6" x14ac:dyDescent="0.3">
      <c r="A1539" s="45">
        <v>1531</v>
      </c>
      <c r="B1539" s="45" t="s">
        <v>1950</v>
      </c>
      <c r="C1539" s="45" t="s">
        <v>2944</v>
      </c>
      <c r="D1539" s="45"/>
      <c r="E1539" s="79" t="s">
        <v>3169</v>
      </c>
      <c r="F1539" s="48"/>
      <c r="G1539" s="73"/>
      <c r="H1539" s="73"/>
      <c r="I1539" s="68"/>
      <c r="J1539" s="68"/>
    </row>
    <row r="1540" spans="1:10" ht="15.6" x14ac:dyDescent="0.3">
      <c r="A1540" s="45">
        <v>1532</v>
      </c>
      <c r="B1540" s="45" t="s">
        <v>1951</v>
      </c>
      <c r="C1540" s="45" t="s">
        <v>2944</v>
      </c>
      <c r="D1540" s="45"/>
      <c r="E1540" s="79" t="s">
        <v>3169</v>
      </c>
      <c r="F1540" s="48"/>
      <c r="G1540" s="73"/>
      <c r="H1540" s="73"/>
      <c r="I1540" s="68"/>
      <c r="J1540" s="68"/>
    </row>
    <row r="1541" spans="1:10" ht="15.6" x14ac:dyDescent="0.3">
      <c r="A1541" s="45">
        <v>1533</v>
      </c>
      <c r="B1541" s="45" t="s">
        <v>1952</v>
      </c>
      <c r="C1541" s="45" t="s">
        <v>2944</v>
      </c>
      <c r="D1541" s="45"/>
      <c r="E1541" s="79" t="s">
        <v>3169</v>
      </c>
      <c r="F1541" s="48"/>
      <c r="G1541" s="73"/>
      <c r="H1541" s="73"/>
      <c r="I1541" s="68"/>
      <c r="J1541" s="68"/>
    </row>
    <row r="1542" spans="1:10" ht="15.6" x14ac:dyDescent="0.3">
      <c r="A1542" s="45">
        <v>1534</v>
      </c>
      <c r="B1542" s="45" t="s">
        <v>1953</v>
      </c>
      <c r="C1542" s="45" t="s">
        <v>2944</v>
      </c>
      <c r="D1542" s="45"/>
      <c r="E1542" s="79" t="s">
        <v>3169</v>
      </c>
      <c r="F1542" s="48"/>
      <c r="G1542" s="73"/>
      <c r="H1542" s="73"/>
      <c r="I1542" s="68"/>
      <c r="J1542" s="68"/>
    </row>
    <row r="1543" spans="1:10" ht="15.6" x14ac:dyDescent="0.3">
      <c r="A1543" s="45">
        <v>1535</v>
      </c>
      <c r="B1543" s="45" t="s">
        <v>1954</v>
      </c>
      <c r="C1543" s="45" t="s">
        <v>2944</v>
      </c>
      <c r="D1543" s="45"/>
      <c r="E1543" s="79" t="s">
        <v>3169</v>
      </c>
      <c r="F1543" s="48"/>
      <c r="G1543" s="73"/>
      <c r="H1543" s="73"/>
      <c r="I1543" s="68"/>
      <c r="J1543" s="68"/>
    </row>
    <row r="1544" spans="1:10" ht="15.6" x14ac:dyDescent="0.3">
      <c r="A1544" s="45">
        <v>1536</v>
      </c>
      <c r="B1544" s="45" t="s">
        <v>1956</v>
      </c>
      <c r="C1544" s="45" t="s">
        <v>2944</v>
      </c>
      <c r="D1544" s="45"/>
      <c r="E1544" s="79" t="s">
        <v>3169</v>
      </c>
      <c r="F1544" s="48"/>
      <c r="G1544" s="73"/>
      <c r="H1544" s="73"/>
      <c r="I1544" s="68"/>
      <c r="J1544" s="68"/>
    </row>
    <row r="1545" spans="1:10" ht="15.6" x14ac:dyDescent="0.3">
      <c r="A1545" s="45">
        <v>1537</v>
      </c>
      <c r="B1545" s="45" t="s">
        <v>1957</v>
      </c>
      <c r="C1545" s="45" t="s">
        <v>2944</v>
      </c>
      <c r="D1545" s="45"/>
      <c r="E1545" s="79" t="s">
        <v>3169</v>
      </c>
      <c r="F1545" s="48"/>
      <c r="G1545" s="73"/>
      <c r="H1545" s="73"/>
      <c r="I1545" s="68"/>
      <c r="J1545" s="68"/>
    </row>
    <row r="1546" spans="1:10" ht="15.6" x14ac:dyDescent="0.3">
      <c r="A1546" s="45">
        <v>1538</v>
      </c>
      <c r="B1546" s="45" t="s">
        <v>1825</v>
      </c>
      <c r="C1546" s="45" t="s">
        <v>2944</v>
      </c>
      <c r="D1546" s="45"/>
      <c r="E1546" s="79" t="s">
        <v>3169</v>
      </c>
      <c r="F1546" s="48"/>
      <c r="G1546" s="73"/>
      <c r="H1546" s="73"/>
      <c r="I1546" s="68"/>
      <c r="J1546" s="68"/>
    </row>
    <row r="1547" spans="1:10" ht="15.6" x14ac:dyDescent="0.3">
      <c r="A1547" s="45">
        <v>1539</v>
      </c>
      <c r="B1547" s="45" t="s">
        <v>1958</v>
      </c>
      <c r="C1547" s="45" t="s">
        <v>2944</v>
      </c>
      <c r="D1547" s="45"/>
      <c r="E1547" s="79" t="s">
        <v>3169</v>
      </c>
      <c r="F1547" s="48"/>
      <c r="G1547" s="73"/>
      <c r="H1547" s="73"/>
      <c r="I1547" s="68"/>
      <c r="J1547" s="68"/>
    </row>
    <row r="1548" spans="1:10" ht="15.6" x14ac:dyDescent="0.3">
      <c r="A1548" s="45">
        <v>1540</v>
      </c>
      <c r="B1548" s="45" t="s">
        <v>1959</v>
      </c>
      <c r="C1548" s="45" t="s">
        <v>2944</v>
      </c>
      <c r="D1548" s="45"/>
      <c r="E1548" s="79" t="s">
        <v>3169</v>
      </c>
      <c r="F1548" s="48"/>
      <c r="G1548" s="73"/>
      <c r="H1548" s="73"/>
      <c r="I1548" s="68"/>
      <c r="J1548" s="68"/>
    </row>
    <row r="1549" spans="1:10" ht="15.6" x14ac:dyDescent="0.3">
      <c r="A1549" s="45">
        <v>1541</v>
      </c>
      <c r="B1549" s="45" t="s">
        <v>1961</v>
      </c>
      <c r="C1549" s="45" t="s">
        <v>2944</v>
      </c>
      <c r="D1549" s="45"/>
      <c r="E1549" s="79" t="s">
        <v>3169</v>
      </c>
      <c r="F1549" s="48"/>
      <c r="G1549" s="73"/>
      <c r="H1549" s="73"/>
      <c r="I1549" s="68"/>
      <c r="J1549" s="68"/>
    </row>
    <row r="1550" spans="1:10" ht="15.6" x14ac:dyDescent="0.3">
      <c r="A1550" s="45">
        <v>1542</v>
      </c>
      <c r="B1550" s="45" t="s">
        <v>1826</v>
      </c>
      <c r="C1550" s="45" t="s">
        <v>2944</v>
      </c>
      <c r="D1550" s="45"/>
      <c r="E1550" s="79" t="s">
        <v>3169</v>
      </c>
      <c r="F1550" s="48"/>
      <c r="G1550" s="73"/>
      <c r="H1550" s="73"/>
      <c r="I1550" s="68"/>
      <c r="J1550" s="68"/>
    </row>
    <row r="1551" spans="1:10" ht="15.6" x14ac:dyDescent="0.3">
      <c r="A1551" s="45">
        <v>1543</v>
      </c>
      <c r="B1551" s="45" t="s">
        <v>1962</v>
      </c>
      <c r="C1551" s="45" t="s">
        <v>2944</v>
      </c>
      <c r="D1551" s="45"/>
      <c r="E1551" s="79" t="s">
        <v>3169</v>
      </c>
      <c r="F1551" s="48"/>
      <c r="G1551" s="73"/>
      <c r="H1551" s="73"/>
      <c r="I1551" s="68"/>
      <c r="J1551" s="68"/>
    </row>
    <row r="1552" spans="1:10" ht="15.6" x14ac:dyDescent="0.3">
      <c r="A1552" s="45">
        <v>1544</v>
      </c>
      <c r="B1552" s="45" t="s">
        <v>1963</v>
      </c>
      <c r="C1552" s="45" t="s">
        <v>2944</v>
      </c>
      <c r="D1552" s="45"/>
      <c r="E1552" s="79" t="s">
        <v>3169</v>
      </c>
      <c r="F1552" s="48"/>
      <c r="G1552" s="73"/>
      <c r="H1552" s="73"/>
      <c r="I1552" s="68"/>
      <c r="J1552" s="68"/>
    </row>
    <row r="1553" spans="1:10" ht="15.6" x14ac:dyDescent="0.3">
      <c r="A1553" s="45">
        <v>1545</v>
      </c>
      <c r="B1553" s="45" t="s">
        <v>1964</v>
      </c>
      <c r="C1553" s="45" t="s">
        <v>2944</v>
      </c>
      <c r="D1553" s="45"/>
      <c r="E1553" s="79" t="s">
        <v>3169</v>
      </c>
      <c r="F1553" s="48"/>
      <c r="G1553" s="73"/>
      <c r="H1553" s="73"/>
      <c r="I1553" s="68"/>
      <c r="J1553" s="68"/>
    </row>
    <row r="1554" spans="1:10" ht="15.6" x14ac:dyDescent="0.3">
      <c r="A1554" s="45">
        <v>1546</v>
      </c>
      <c r="B1554" s="45" t="s">
        <v>1965</v>
      </c>
      <c r="C1554" s="45" t="s">
        <v>2944</v>
      </c>
      <c r="D1554" s="45"/>
      <c r="E1554" s="79" t="s">
        <v>3169</v>
      </c>
      <c r="F1554" s="48"/>
      <c r="G1554" s="73"/>
      <c r="H1554" s="73"/>
      <c r="I1554" s="68"/>
      <c r="J1554" s="68"/>
    </row>
    <row r="1555" spans="1:10" ht="15.6" x14ac:dyDescent="0.3">
      <c r="A1555" s="45">
        <v>1547</v>
      </c>
      <c r="B1555" s="45" t="s">
        <v>1966</v>
      </c>
      <c r="C1555" s="45" t="s">
        <v>2944</v>
      </c>
      <c r="D1555" s="45"/>
      <c r="E1555" s="79" t="s">
        <v>3169</v>
      </c>
      <c r="F1555" s="48"/>
      <c r="G1555" s="73"/>
      <c r="H1555" s="73"/>
      <c r="I1555" s="68"/>
      <c r="J1555" s="68"/>
    </row>
    <row r="1556" spans="1:10" ht="15.6" x14ac:dyDescent="0.3">
      <c r="A1556" s="45">
        <v>1548</v>
      </c>
      <c r="B1556" s="45" t="s">
        <v>1967</v>
      </c>
      <c r="C1556" s="45" t="s">
        <v>2944</v>
      </c>
      <c r="D1556" s="45"/>
      <c r="E1556" s="79" t="s">
        <v>3169</v>
      </c>
      <c r="F1556" s="48"/>
      <c r="G1556" s="73"/>
      <c r="H1556" s="73"/>
      <c r="I1556" s="68"/>
      <c r="J1556" s="68"/>
    </row>
    <row r="1557" spans="1:10" ht="15.6" x14ac:dyDescent="0.3">
      <c r="A1557" s="45">
        <v>1549</v>
      </c>
      <c r="B1557" s="45" t="s">
        <v>1968</v>
      </c>
      <c r="C1557" s="45" t="s">
        <v>2944</v>
      </c>
      <c r="D1557" s="45"/>
      <c r="E1557" s="79" t="s">
        <v>3169</v>
      </c>
      <c r="F1557" s="48"/>
      <c r="G1557" s="73"/>
      <c r="H1557" s="73"/>
      <c r="I1557" s="68"/>
      <c r="J1557" s="68"/>
    </row>
    <row r="1558" spans="1:10" ht="15.6" x14ac:dyDescent="0.3">
      <c r="A1558" s="45">
        <v>1550</v>
      </c>
      <c r="B1558" s="45" t="s">
        <v>1969</v>
      </c>
      <c r="C1558" s="45" t="s">
        <v>2944</v>
      </c>
      <c r="D1558" s="45"/>
      <c r="E1558" s="79" t="s">
        <v>3169</v>
      </c>
      <c r="F1558" s="48"/>
      <c r="G1558" s="73"/>
      <c r="H1558" s="73"/>
      <c r="I1558" s="68"/>
      <c r="J1558" s="68"/>
    </row>
    <row r="1559" spans="1:10" ht="15.6" x14ac:dyDescent="0.3">
      <c r="A1559" s="45">
        <v>1551</v>
      </c>
      <c r="B1559" s="45" t="s">
        <v>1970</v>
      </c>
      <c r="C1559" s="45" t="s">
        <v>2944</v>
      </c>
      <c r="D1559" s="45"/>
      <c r="E1559" s="79" t="s">
        <v>3169</v>
      </c>
      <c r="F1559" s="48"/>
      <c r="G1559" s="73"/>
      <c r="H1559" s="73"/>
      <c r="I1559" s="68"/>
      <c r="J1559" s="68"/>
    </row>
    <row r="1560" spans="1:10" ht="15.6" x14ac:dyDescent="0.3">
      <c r="A1560" s="45">
        <v>1552</v>
      </c>
      <c r="B1560" s="45" t="s">
        <v>1971</v>
      </c>
      <c r="C1560" s="45" t="s">
        <v>2944</v>
      </c>
      <c r="D1560" s="45"/>
      <c r="E1560" s="79" t="s">
        <v>3169</v>
      </c>
      <c r="F1560" s="48"/>
      <c r="G1560" s="73"/>
      <c r="H1560" s="73"/>
      <c r="I1560" s="68"/>
      <c r="J1560" s="68"/>
    </row>
    <row r="1561" spans="1:10" ht="15.6" x14ac:dyDescent="0.3">
      <c r="A1561" s="45">
        <v>1553</v>
      </c>
      <c r="B1561" s="45" t="s">
        <v>1972</v>
      </c>
      <c r="C1561" s="45" t="s">
        <v>2944</v>
      </c>
      <c r="D1561" s="45"/>
      <c r="E1561" s="79" t="s">
        <v>3169</v>
      </c>
      <c r="F1561" s="48"/>
      <c r="G1561" s="73"/>
      <c r="H1561" s="73"/>
      <c r="I1561" s="68"/>
      <c r="J1561" s="68"/>
    </row>
    <row r="1562" spans="1:10" ht="15.6" x14ac:dyDescent="0.3">
      <c r="A1562" s="45">
        <v>1554</v>
      </c>
      <c r="B1562" s="45" t="s">
        <v>1973</v>
      </c>
      <c r="C1562" s="45" t="s">
        <v>2944</v>
      </c>
      <c r="D1562" s="45"/>
      <c r="E1562" s="79" t="s">
        <v>3169</v>
      </c>
      <c r="F1562" s="48"/>
      <c r="G1562" s="73"/>
      <c r="H1562" s="73"/>
      <c r="I1562" s="68"/>
      <c r="J1562" s="68"/>
    </row>
    <row r="1563" spans="1:10" ht="15.6" x14ac:dyDescent="0.3">
      <c r="A1563" s="45">
        <v>1555</v>
      </c>
      <c r="B1563" s="45" t="s">
        <v>1974</v>
      </c>
      <c r="C1563" s="45" t="s">
        <v>2944</v>
      </c>
      <c r="D1563" s="45"/>
      <c r="E1563" s="79" t="s">
        <v>3169</v>
      </c>
      <c r="F1563" s="48"/>
      <c r="G1563" s="73"/>
      <c r="H1563" s="73"/>
      <c r="I1563" s="68"/>
      <c r="J1563" s="68"/>
    </row>
    <row r="1564" spans="1:10" ht="15.6" x14ac:dyDescent="0.3">
      <c r="A1564" s="45">
        <v>1556</v>
      </c>
      <c r="B1564" s="45" t="s">
        <v>1975</v>
      </c>
      <c r="C1564" s="45" t="s">
        <v>2944</v>
      </c>
      <c r="D1564" s="45"/>
      <c r="E1564" s="79" t="s">
        <v>3169</v>
      </c>
      <c r="F1564" s="48"/>
      <c r="G1564" s="73"/>
      <c r="H1564" s="73"/>
      <c r="I1564" s="68"/>
      <c r="J1564" s="68"/>
    </row>
    <row r="1565" spans="1:10" ht="15.6" x14ac:dyDescent="0.3">
      <c r="A1565" s="45">
        <v>1557</v>
      </c>
      <c r="B1565" s="45" t="s">
        <v>1976</v>
      </c>
      <c r="C1565" s="45" t="s">
        <v>2944</v>
      </c>
      <c r="D1565" s="45"/>
      <c r="E1565" s="79" t="s">
        <v>3169</v>
      </c>
      <c r="F1565" s="48"/>
      <c r="G1565" s="73"/>
      <c r="H1565" s="73"/>
      <c r="I1565" s="68"/>
      <c r="J1565" s="68"/>
    </row>
    <row r="1566" spans="1:10" ht="15.6" x14ac:dyDescent="0.3">
      <c r="A1566" s="45">
        <v>1558</v>
      </c>
      <c r="B1566" s="45" t="s">
        <v>1977</v>
      </c>
      <c r="C1566" s="45" t="s">
        <v>2944</v>
      </c>
      <c r="D1566" s="45"/>
      <c r="E1566" s="79" t="s">
        <v>3169</v>
      </c>
      <c r="F1566" s="48"/>
      <c r="G1566" s="73"/>
      <c r="H1566" s="73"/>
      <c r="I1566" s="68"/>
      <c r="J1566" s="68"/>
    </row>
    <row r="1567" spans="1:10" ht="15.6" x14ac:dyDescent="0.3">
      <c r="A1567" s="45">
        <v>1559</v>
      </c>
      <c r="B1567" s="45" t="s">
        <v>1978</v>
      </c>
      <c r="C1567" s="45" t="s">
        <v>2944</v>
      </c>
      <c r="D1567" s="45"/>
      <c r="E1567" s="79" t="s">
        <v>3169</v>
      </c>
      <c r="F1567" s="48"/>
      <c r="G1567" s="73"/>
      <c r="H1567" s="73"/>
      <c r="I1567" s="68"/>
      <c r="J1567" s="68"/>
    </row>
    <row r="1568" spans="1:10" ht="15.6" x14ac:dyDescent="0.3">
      <c r="A1568" s="45">
        <v>1560</v>
      </c>
      <c r="B1568" s="45" t="s">
        <v>1979</v>
      </c>
      <c r="C1568" s="45" t="s">
        <v>2944</v>
      </c>
      <c r="D1568" s="45"/>
      <c r="E1568" s="79" t="s">
        <v>3169</v>
      </c>
      <c r="F1568" s="48"/>
      <c r="G1568" s="73"/>
      <c r="H1568" s="73"/>
      <c r="I1568" s="68"/>
      <c r="J1568" s="68"/>
    </row>
    <row r="1569" spans="1:66" ht="15.6" x14ac:dyDescent="0.3">
      <c r="A1569" s="45">
        <v>1561</v>
      </c>
      <c r="B1569" s="45" t="s">
        <v>1980</v>
      </c>
      <c r="C1569" s="45" t="s">
        <v>2944</v>
      </c>
      <c r="D1569" s="45"/>
      <c r="E1569" s="79" t="s">
        <v>3169</v>
      </c>
      <c r="F1569" s="48"/>
      <c r="G1569" s="73"/>
      <c r="H1569" s="73"/>
      <c r="I1569" s="68"/>
      <c r="J1569" s="68"/>
      <c r="W1569" s="48" t="s">
        <v>1450</v>
      </c>
      <c r="X1569" s="48" t="s">
        <v>1362</v>
      </c>
      <c r="Y1569" s="48" t="s">
        <v>1451</v>
      </c>
      <c r="Z1569" s="48" t="s">
        <v>1352</v>
      </c>
      <c r="AA1569" s="48" t="s">
        <v>1452</v>
      </c>
      <c r="AB1569" s="48" t="s">
        <v>1453</v>
      </c>
      <c r="AC1569" s="48" t="s">
        <v>1454</v>
      </c>
      <c r="AD1569" s="48" t="s">
        <v>1349</v>
      </c>
      <c r="AE1569" s="48" t="s">
        <v>1455</v>
      </c>
      <c r="AF1569" s="48" t="s">
        <v>1358</v>
      </c>
      <c r="AG1569" s="48" t="s">
        <v>1456</v>
      </c>
      <c r="AH1569" s="48" t="s">
        <v>1443</v>
      </c>
      <c r="AI1569" s="48" t="s">
        <v>1457</v>
      </c>
      <c r="AJ1569" s="48" t="s">
        <v>1364</v>
      </c>
      <c r="AK1569" s="48" t="s">
        <v>1458</v>
      </c>
      <c r="AL1569" s="48" t="s">
        <v>1449</v>
      </c>
      <c r="AM1569" s="48" t="s">
        <v>1459</v>
      </c>
      <c r="AN1569" s="48" t="s">
        <v>1367</v>
      </c>
      <c r="AO1569" s="48" t="s">
        <v>1460</v>
      </c>
      <c r="AP1569" s="48" t="s">
        <v>1351</v>
      </c>
      <c r="AQ1569" s="48" t="s">
        <v>1461</v>
      </c>
      <c r="AR1569" s="48" t="s">
        <v>1410</v>
      </c>
      <c r="AS1569" s="48" t="s">
        <v>1462</v>
      </c>
      <c r="AT1569" s="48" t="s">
        <v>1463</v>
      </c>
      <c r="AU1569" s="48" t="s">
        <v>1464</v>
      </c>
      <c r="AV1569" s="48" t="s">
        <v>1363</v>
      </c>
      <c r="AW1569" s="48" t="s">
        <v>1465</v>
      </c>
      <c r="AX1569" s="48" t="s">
        <v>1353</v>
      </c>
      <c r="AY1569" s="48" t="s">
        <v>1466</v>
      </c>
      <c r="AZ1569" s="48" t="s">
        <v>1350</v>
      </c>
      <c r="BA1569" s="48" t="s">
        <v>1467</v>
      </c>
      <c r="BB1569" s="48" t="s">
        <v>1350</v>
      </c>
      <c r="BC1569" s="48" t="s">
        <v>1468</v>
      </c>
      <c r="BD1569" s="48" t="s">
        <v>1361</v>
      </c>
      <c r="BE1569" s="48" t="s">
        <v>1469</v>
      </c>
      <c r="BF1569" s="48" t="s">
        <v>1413</v>
      </c>
      <c r="BG1569" s="48" t="s">
        <v>1470</v>
      </c>
      <c r="BH1569" s="48" t="s">
        <v>1471</v>
      </c>
      <c r="BI1569" s="48" t="s">
        <v>1472</v>
      </c>
      <c r="BJ1569" s="48" t="s">
        <v>1473</v>
      </c>
      <c r="BK1569" s="48" t="s">
        <v>1474</v>
      </c>
      <c r="BL1569" s="48" t="s">
        <v>1475</v>
      </c>
      <c r="BM1569" s="48">
        <v>52</v>
      </c>
      <c r="BN1569" s="48" t="s">
        <v>1476</v>
      </c>
    </row>
    <row r="1570" spans="1:66" ht="15.6" x14ac:dyDescent="0.3">
      <c r="A1570" s="45">
        <v>1562</v>
      </c>
      <c r="B1570" s="45" t="s">
        <v>1981</v>
      </c>
      <c r="C1570" s="45" t="s">
        <v>2944</v>
      </c>
      <c r="D1570" s="45"/>
      <c r="E1570" s="79" t="s">
        <v>3169</v>
      </c>
      <c r="F1570" s="48"/>
      <c r="G1570" s="73"/>
      <c r="H1570" s="73"/>
      <c r="I1570" s="68"/>
      <c r="J1570" s="68"/>
    </row>
    <row r="1571" spans="1:66" ht="15.6" x14ac:dyDescent="0.3">
      <c r="A1571" s="45">
        <v>1563</v>
      </c>
      <c r="B1571" s="45" t="s">
        <v>1982</v>
      </c>
      <c r="C1571" s="45" t="s">
        <v>2944</v>
      </c>
      <c r="D1571" s="45"/>
      <c r="E1571" s="79" t="s">
        <v>3169</v>
      </c>
      <c r="F1571" s="48"/>
      <c r="G1571" s="73"/>
      <c r="H1571" s="73"/>
      <c r="I1571" s="68"/>
      <c r="J1571" s="68"/>
    </row>
    <row r="1572" spans="1:66" ht="15.6" x14ac:dyDescent="0.3">
      <c r="A1572" s="45">
        <v>1564</v>
      </c>
      <c r="B1572" s="45" t="s">
        <v>1983</v>
      </c>
      <c r="C1572" s="45" t="s">
        <v>2944</v>
      </c>
      <c r="D1572" s="45"/>
      <c r="E1572" s="79" t="s">
        <v>3169</v>
      </c>
      <c r="F1572" s="48"/>
      <c r="G1572" s="73"/>
      <c r="H1572" s="73"/>
      <c r="I1572" s="68"/>
      <c r="J1572" s="68"/>
    </row>
    <row r="1573" spans="1:66" ht="15.6" x14ac:dyDescent="0.3">
      <c r="A1573" s="45">
        <v>1565</v>
      </c>
      <c r="B1573" s="45" t="s">
        <v>1984</v>
      </c>
      <c r="C1573" s="45" t="s">
        <v>2944</v>
      </c>
      <c r="D1573" s="45"/>
      <c r="E1573" s="79" t="s">
        <v>3169</v>
      </c>
      <c r="F1573" s="48"/>
      <c r="G1573" s="73"/>
      <c r="H1573" s="73"/>
      <c r="I1573" s="68"/>
      <c r="J1573" s="68"/>
    </row>
    <row r="1574" spans="1:66" ht="15.6" x14ac:dyDescent="0.3">
      <c r="A1574" s="45">
        <v>1566</v>
      </c>
      <c r="B1574" s="45" t="s">
        <v>1829</v>
      </c>
      <c r="C1574" s="45" t="s">
        <v>2944</v>
      </c>
      <c r="D1574" s="45"/>
      <c r="E1574" s="79" t="s">
        <v>3169</v>
      </c>
      <c r="F1574" s="48"/>
      <c r="G1574" s="73"/>
      <c r="H1574" s="73"/>
      <c r="I1574" s="68"/>
      <c r="J1574" s="68"/>
    </row>
    <row r="1575" spans="1:66" ht="15.6" x14ac:dyDescent="0.3">
      <c r="A1575" s="45">
        <v>1567</v>
      </c>
      <c r="B1575" s="45" t="s">
        <v>1985</v>
      </c>
      <c r="C1575" s="45" t="s">
        <v>2944</v>
      </c>
      <c r="D1575" s="45"/>
      <c r="E1575" s="79" t="s">
        <v>3169</v>
      </c>
      <c r="F1575" s="48"/>
      <c r="G1575" s="73"/>
      <c r="H1575" s="73"/>
      <c r="I1575" s="68"/>
      <c r="J1575" s="68"/>
    </row>
    <row r="1576" spans="1:66" ht="15.6" x14ac:dyDescent="0.3">
      <c r="A1576" s="45">
        <v>1568</v>
      </c>
      <c r="B1576" s="45" t="s">
        <v>1988</v>
      </c>
      <c r="C1576" s="45" t="s">
        <v>2944</v>
      </c>
      <c r="D1576" s="45"/>
      <c r="E1576" s="79" t="s">
        <v>3169</v>
      </c>
      <c r="F1576" s="48"/>
      <c r="G1576" s="73"/>
      <c r="H1576" s="73"/>
      <c r="I1576" s="68"/>
      <c r="J1576" s="68"/>
    </row>
    <row r="1577" spans="1:66" ht="15.6" x14ac:dyDescent="0.3">
      <c r="A1577" s="45">
        <v>1569</v>
      </c>
      <c r="B1577" s="45" t="s">
        <v>1986</v>
      </c>
      <c r="C1577" s="45" t="s">
        <v>2944</v>
      </c>
      <c r="D1577" s="45"/>
      <c r="E1577" s="79" t="s">
        <v>3169</v>
      </c>
      <c r="F1577" s="48"/>
      <c r="G1577" s="73"/>
      <c r="H1577" s="73"/>
      <c r="I1577" s="68"/>
      <c r="J1577" s="68"/>
    </row>
    <row r="1578" spans="1:66" ht="15.6" x14ac:dyDescent="0.3">
      <c r="A1578" s="45">
        <v>1570</v>
      </c>
      <c r="B1578" s="45" t="s">
        <v>1987</v>
      </c>
      <c r="C1578" s="45" t="s">
        <v>2944</v>
      </c>
      <c r="D1578" s="45"/>
      <c r="E1578" s="79" t="s">
        <v>3169</v>
      </c>
      <c r="F1578" s="48"/>
      <c r="G1578" s="73"/>
      <c r="H1578" s="73"/>
      <c r="I1578" s="68"/>
      <c r="J1578" s="68"/>
    </row>
    <row r="1579" spans="1:66" ht="15.6" x14ac:dyDescent="0.3">
      <c r="A1579" s="45">
        <v>1571</v>
      </c>
      <c r="B1579" s="45" t="s">
        <v>1989</v>
      </c>
      <c r="C1579" s="45" t="s">
        <v>2944</v>
      </c>
      <c r="D1579" s="45"/>
      <c r="E1579" s="79" t="s">
        <v>3169</v>
      </c>
      <c r="F1579" s="48"/>
      <c r="G1579" s="73"/>
      <c r="H1579" s="73"/>
      <c r="I1579" s="68"/>
      <c r="J1579" s="68"/>
    </row>
    <row r="1580" spans="1:66" ht="15.6" x14ac:dyDescent="0.3">
      <c r="A1580" s="45">
        <v>1572</v>
      </c>
      <c r="B1580" s="45" t="s">
        <v>1990</v>
      </c>
      <c r="C1580" s="45" t="s">
        <v>2944</v>
      </c>
      <c r="D1580" s="45"/>
      <c r="E1580" s="79" t="s">
        <v>3169</v>
      </c>
      <c r="F1580" s="48"/>
      <c r="G1580" s="73"/>
      <c r="H1580" s="73"/>
      <c r="I1580" s="68"/>
      <c r="J1580" s="68"/>
    </row>
    <row r="1581" spans="1:66" ht="15.6" x14ac:dyDescent="0.3">
      <c r="A1581" s="45">
        <v>1573</v>
      </c>
      <c r="B1581" s="45" t="s">
        <v>1991</v>
      </c>
      <c r="C1581" s="45" t="s">
        <v>2944</v>
      </c>
      <c r="D1581" s="45"/>
      <c r="E1581" s="79" t="s">
        <v>3169</v>
      </c>
      <c r="F1581" s="48"/>
      <c r="G1581" s="73"/>
      <c r="H1581" s="73"/>
      <c r="I1581" s="68"/>
      <c r="J1581" s="68"/>
    </row>
    <row r="1582" spans="1:66" ht="15.6" x14ac:dyDescent="0.3">
      <c r="A1582" s="45">
        <v>1574</v>
      </c>
      <c r="B1582" s="45" t="s">
        <v>1992</v>
      </c>
      <c r="C1582" s="45" t="s">
        <v>2944</v>
      </c>
      <c r="D1582" s="45"/>
      <c r="E1582" s="79" t="s">
        <v>3169</v>
      </c>
      <c r="F1582" s="48"/>
      <c r="G1582" s="73"/>
      <c r="H1582" s="73"/>
      <c r="I1582" s="68"/>
      <c r="J1582" s="68"/>
    </row>
    <row r="1583" spans="1:66" ht="15.6" x14ac:dyDescent="0.3">
      <c r="A1583" s="45">
        <v>1575</v>
      </c>
      <c r="B1583" s="45" t="s">
        <v>1993</v>
      </c>
      <c r="C1583" s="45" t="s">
        <v>2944</v>
      </c>
      <c r="D1583" s="45"/>
      <c r="E1583" s="79" t="s">
        <v>3169</v>
      </c>
      <c r="F1583" s="48"/>
      <c r="G1583" s="73"/>
      <c r="H1583" s="73"/>
      <c r="I1583" s="68"/>
      <c r="J1583" s="68"/>
    </row>
    <row r="1584" spans="1:66" ht="15.6" x14ac:dyDescent="0.3">
      <c r="A1584" s="45">
        <v>1576</v>
      </c>
      <c r="B1584" s="45" t="s">
        <v>1994</v>
      </c>
      <c r="C1584" s="45" t="s">
        <v>2944</v>
      </c>
      <c r="D1584" s="45"/>
      <c r="E1584" s="79" t="s">
        <v>3169</v>
      </c>
      <c r="F1584" s="48"/>
      <c r="G1584" s="73"/>
      <c r="H1584" s="73"/>
      <c r="I1584" s="68"/>
      <c r="J1584" s="68"/>
    </row>
    <row r="1585" spans="1:29" ht="15.6" x14ac:dyDescent="0.3">
      <c r="A1585" s="45">
        <v>1577</v>
      </c>
      <c r="B1585" s="45" t="s">
        <v>1995</v>
      </c>
      <c r="C1585" s="45" t="s">
        <v>2944</v>
      </c>
      <c r="D1585" s="45"/>
      <c r="E1585" s="79" t="s">
        <v>3169</v>
      </c>
      <c r="F1585" s="48"/>
      <c r="G1585" s="73"/>
      <c r="H1585" s="73"/>
      <c r="I1585" s="68"/>
      <c r="J1585" s="68"/>
    </row>
    <row r="1586" spans="1:29" ht="15.6" x14ac:dyDescent="0.3">
      <c r="A1586" s="45">
        <v>1578</v>
      </c>
      <c r="B1586" s="45" t="s">
        <v>1831</v>
      </c>
      <c r="C1586" s="45" t="s">
        <v>2944</v>
      </c>
      <c r="D1586" s="45"/>
      <c r="E1586" s="79" t="s">
        <v>3169</v>
      </c>
      <c r="F1586" s="48"/>
      <c r="G1586" s="73"/>
      <c r="H1586" s="73"/>
      <c r="I1586" s="68"/>
      <c r="J1586" s="68"/>
    </row>
    <row r="1587" spans="1:29" ht="15.6" x14ac:dyDescent="0.3">
      <c r="A1587" s="45">
        <v>1579</v>
      </c>
      <c r="B1587" s="45" t="s">
        <v>1997</v>
      </c>
      <c r="C1587" s="45" t="s">
        <v>2944</v>
      </c>
      <c r="D1587" s="45"/>
      <c r="E1587" s="79" t="s">
        <v>3169</v>
      </c>
      <c r="F1587" s="48"/>
      <c r="G1587" s="73"/>
      <c r="H1587" s="73"/>
      <c r="I1587" s="68"/>
      <c r="J1587" s="68"/>
    </row>
    <row r="1588" spans="1:29" ht="15.6" x14ac:dyDescent="0.3">
      <c r="A1588" s="45">
        <v>1580</v>
      </c>
      <c r="B1588" s="45" t="s">
        <v>1998</v>
      </c>
      <c r="C1588" s="45" t="s">
        <v>2944</v>
      </c>
      <c r="D1588" s="45"/>
      <c r="E1588" s="79" t="s">
        <v>3169</v>
      </c>
      <c r="F1588" s="48"/>
      <c r="G1588" s="73"/>
      <c r="H1588" s="73"/>
      <c r="I1588" s="68"/>
      <c r="J1588" s="68"/>
    </row>
    <row r="1589" spans="1:29" ht="15.6" x14ac:dyDescent="0.3">
      <c r="A1589" s="45">
        <v>1581</v>
      </c>
      <c r="B1589" s="45" t="s">
        <v>1999</v>
      </c>
      <c r="C1589" s="45" t="s">
        <v>2944</v>
      </c>
      <c r="D1589" s="45"/>
      <c r="E1589" s="79" t="s">
        <v>3169</v>
      </c>
      <c r="F1589" s="48"/>
      <c r="G1589" s="73"/>
      <c r="H1589" s="73"/>
      <c r="I1589" s="68"/>
      <c r="J1589" s="68"/>
    </row>
    <row r="1590" spans="1:29" ht="15.6" x14ac:dyDescent="0.3">
      <c r="A1590" s="45">
        <v>1582</v>
      </c>
      <c r="B1590" s="45" t="s">
        <v>2000</v>
      </c>
      <c r="C1590" s="45" t="s">
        <v>2944</v>
      </c>
      <c r="D1590" s="45"/>
      <c r="E1590" s="79" t="s">
        <v>3169</v>
      </c>
      <c r="F1590" s="48"/>
      <c r="G1590" s="73"/>
      <c r="H1590" s="73"/>
      <c r="I1590" s="68"/>
      <c r="J1590" s="68"/>
    </row>
    <row r="1591" spans="1:29" ht="15.6" x14ac:dyDescent="0.3">
      <c r="A1591" s="45">
        <v>1583</v>
      </c>
      <c r="B1591" s="45" t="s">
        <v>2002</v>
      </c>
      <c r="C1591" s="45" t="s">
        <v>2944</v>
      </c>
      <c r="D1591" s="45"/>
      <c r="E1591" s="79" t="s">
        <v>3169</v>
      </c>
      <c r="F1591" s="48"/>
      <c r="G1591" s="73"/>
      <c r="H1591" s="73"/>
      <c r="I1591" s="68"/>
      <c r="J1591" s="68"/>
    </row>
    <row r="1592" spans="1:29" ht="15.6" x14ac:dyDescent="0.3">
      <c r="A1592" s="45">
        <v>1584</v>
      </c>
      <c r="B1592" s="45" t="s">
        <v>2003</v>
      </c>
      <c r="C1592" s="45" t="s">
        <v>2944</v>
      </c>
      <c r="D1592" s="45"/>
      <c r="E1592" s="79" t="s">
        <v>3169</v>
      </c>
      <c r="F1592" s="48"/>
      <c r="G1592" s="73"/>
      <c r="H1592" s="73"/>
      <c r="I1592" s="68"/>
      <c r="J1592" s="68"/>
    </row>
    <row r="1593" spans="1:29" ht="15.6" x14ac:dyDescent="0.3">
      <c r="A1593" s="45">
        <v>1585</v>
      </c>
      <c r="B1593" s="45" t="s">
        <v>2004</v>
      </c>
      <c r="C1593" s="45" t="s">
        <v>2944</v>
      </c>
      <c r="D1593" s="45"/>
      <c r="E1593" s="79" t="s">
        <v>3169</v>
      </c>
      <c r="F1593" s="48"/>
      <c r="G1593" s="73"/>
      <c r="H1593" s="73"/>
      <c r="I1593" s="68"/>
      <c r="J1593" s="68"/>
    </row>
    <row r="1594" spans="1:29" ht="15.6" x14ac:dyDescent="0.3">
      <c r="A1594" s="45">
        <v>1586</v>
      </c>
      <c r="B1594" s="45" t="s">
        <v>2005</v>
      </c>
      <c r="C1594" s="45" t="s">
        <v>2944</v>
      </c>
      <c r="D1594" s="45"/>
      <c r="E1594" s="79" t="s">
        <v>3169</v>
      </c>
      <c r="F1594" s="48"/>
      <c r="G1594" s="73"/>
      <c r="H1594" s="73"/>
      <c r="I1594" s="68"/>
      <c r="J1594" s="68"/>
    </row>
    <row r="1595" spans="1:29" ht="15.6" x14ac:dyDescent="0.3">
      <c r="A1595" s="45">
        <v>1587</v>
      </c>
      <c r="B1595" s="45" t="s">
        <v>2006</v>
      </c>
      <c r="C1595" s="45" t="s">
        <v>2944</v>
      </c>
      <c r="D1595" s="45"/>
      <c r="E1595" s="79" t="s">
        <v>3169</v>
      </c>
      <c r="F1595" s="48"/>
      <c r="G1595" s="73"/>
      <c r="H1595" s="73"/>
      <c r="I1595" s="68"/>
      <c r="J1595" s="68"/>
    </row>
    <row r="1596" spans="1:29" ht="15.6" x14ac:dyDescent="0.3">
      <c r="A1596" s="45">
        <v>1588</v>
      </c>
      <c r="B1596" s="45" t="s">
        <v>2007</v>
      </c>
      <c r="C1596" s="45" t="s">
        <v>2944</v>
      </c>
      <c r="D1596" s="45"/>
      <c r="E1596" s="79" t="s">
        <v>3169</v>
      </c>
      <c r="F1596" s="48"/>
      <c r="G1596" s="73"/>
      <c r="H1596" s="73"/>
      <c r="I1596" s="68"/>
      <c r="J1596" s="68"/>
    </row>
    <row r="1597" spans="1:29" ht="15.6" x14ac:dyDescent="0.3">
      <c r="A1597" s="45">
        <v>1589</v>
      </c>
      <c r="B1597" s="45" t="s">
        <v>2008</v>
      </c>
      <c r="C1597" s="45" t="s">
        <v>2944</v>
      </c>
      <c r="D1597" s="45"/>
      <c r="E1597" s="79" t="s">
        <v>3169</v>
      </c>
      <c r="F1597" s="48"/>
      <c r="G1597" s="73"/>
      <c r="H1597" s="73"/>
      <c r="I1597" s="68"/>
      <c r="J1597" s="68"/>
    </row>
    <row r="1598" spans="1:29" ht="15.6" x14ac:dyDescent="0.3">
      <c r="A1598" s="45">
        <v>1590</v>
      </c>
      <c r="B1598" s="45" t="s">
        <v>2009</v>
      </c>
      <c r="C1598" s="45" t="s">
        <v>2944</v>
      </c>
      <c r="D1598" s="45"/>
      <c r="E1598" s="79" t="s">
        <v>3169</v>
      </c>
      <c r="F1598" s="48"/>
      <c r="G1598" s="73"/>
      <c r="H1598" s="73"/>
      <c r="I1598" s="68"/>
      <c r="J1598" s="68"/>
    </row>
    <row r="1599" spans="1:29" ht="15.6" x14ac:dyDescent="0.3">
      <c r="A1599" s="45">
        <v>1591</v>
      </c>
      <c r="B1599" s="45" t="s">
        <v>2010</v>
      </c>
      <c r="C1599" s="45" t="s">
        <v>2944</v>
      </c>
      <c r="D1599" s="45"/>
      <c r="E1599" s="79" t="s">
        <v>3169</v>
      </c>
      <c r="F1599" s="48"/>
      <c r="G1599" s="73"/>
      <c r="H1599" s="73"/>
      <c r="I1599" s="68"/>
      <c r="J1599" s="68"/>
    </row>
    <row r="1600" spans="1:29" ht="15.6" x14ac:dyDescent="0.3">
      <c r="A1600" s="45">
        <v>1592</v>
      </c>
      <c r="B1600" s="45" t="s">
        <v>2011</v>
      </c>
      <c r="C1600" s="45" t="s">
        <v>2944</v>
      </c>
      <c r="D1600" s="45"/>
      <c r="E1600" s="79" t="s">
        <v>3169</v>
      </c>
      <c r="F1600" s="48"/>
      <c r="G1600" s="73"/>
      <c r="H1600" s="73"/>
      <c r="I1600" s="68"/>
      <c r="J1600" s="68"/>
      <c r="W1600" s="48" t="s">
        <v>1477</v>
      </c>
      <c r="X1600" s="48" t="s">
        <v>1359</v>
      </c>
      <c r="Y1600" s="48" t="s">
        <v>1478</v>
      </c>
      <c r="Z1600" s="48" t="s">
        <v>1479</v>
      </c>
      <c r="AA1600" s="48" t="s">
        <v>1480</v>
      </c>
      <c r="AB1600" s="48">
        <v>50</v>
      </c>
      <c r="AC1600" s="48" t="s">
        <v>1481</v>
      </c>
    </row>
    <row r="1601" spans="1:10" ht="15.6" x14ac:dyDescent="0.3">
      <c r="A1601" s="45">
        <v>1593</v>
      </c>
      <c r="B1601" s="45" t="s">
        <v>2012</v>
      </c>
      <c r="C1601" s="45" t="s">
        <v>2944</v>
      </c>
      <c r="D1601" s="45"/>
      <c r="E1601" s="79" t="s">
        <v>3169</v>
      </c>
      <c r="F1601" s="48"/>
      <c r="G1601" s="73"/>
      <c r="H1601" s="73"/>
      <c r="I1601" s="68"/>
      <c r="J1601" s="68"/>
    </row>
    <row r="1602" spans="1:10" ht="15.6" x14ac:dyDescent="0.3">
      <c r="A1602" s="45">
        <v>1594</v>
      </c>
      <c r="B1602" s="45" t="s">
        <v>2013</v>
      </c>
      <c r="C1602" s="45" t="s">
        <v>2944</v>
      </c>
      <c r="D1602" s="45"/>
      <c r="E1602" s="79" t="s">
        <v>3169</v>
      </c>
      <c r="F1602" s="48"/>
      <c r="G1602" s="73"/>
      <c r="H1602" s="73"/>
      <c r="I1602" s="68"/>
      <c r="J1602" s="68"/>
    </row>
    <row r="1603" spans="1:10" ht="15.6" x14ac:dyDescent="0.3">
      <c r="A1603" s="45">
        <v>1595</v>
      </c>
      <c r="B1603" s="45" t="s">
        <v>2014</v>
      </c>
      <c r="C1603" s="45" t="s">
        <v>2944</v>
      </c>
      <c r="D1603" s="45"/>
      <c r="E1603" s="79" t="s">
        <v>3169</v>
      </c>
      <c r="F1603" s="48"/>
      <c r="G1603" s="73"/>
      <c r="H1603" s="73"/>
      <c r="I1603" s="68"/>
      <c r="J1603" s="68"/>
    </row>
    <row r="1604" spans="1:10" ht="15.6" x14ac:dyDescent="0.3">
      <c r="A1604" s="45">
        <v>1596</v>
      </c>
      <c r="B1604" s="45" t="s">
        <v>2015</v>
      </c>
      <c r="C1604" s="45" t="s">
        <v>2944</v>
      </c>
      <c r="D1604" s="45"/>
      <c r="E1604" s="79" t="s">
        <v>3169</v>
      </c>
      <c r="F1604" s="48"/>
      <c r="G1604" s="73"/>
      <c r="H1604" s="73"/>
      <c r="I1604" s="68"/>
      <c r="J1604" s="68"/>
    </row>
    <row r="1605" spans="1:10" ht="15.6" x14ac:dyDescent="0.3">
      <c r="A1605" s="45">
        <v>1597</v>
      </c>
      <c r="B1605" s="45" t="s">
        <v>1833</v>
      </c>
      <c r="C1605" s="45" t="s">
        <v>2944</v>
      </c>
      <c r="D1605" s="45"/>
      <c r="E1605" s="79" t="s">
        <v>3169</v>
      </c>
      <c r="F1605" s="48"/>
      <c r="G1605" s="73"/>
      <c r="H1605" s="73"/>
      <c r="I1605" s="68"/>
      <c r="J1605" s="68"/>
    </row>
    <row r="1606" spans="1:10" ht="15.6" x14ac:dyDescent="0.3">
      <c r="A1606" s="45">
        <v>1598</v>
      </c>
      <c r="B1606" s="45" t="s">
        <v>2017</v>
      </c>
      <c r="C1606" s="45" t="s">
        <v>2944</v>
      </c>
      <c r="D1606" s="45"/>
      <c r="E1606" s="79" t="s">
        <v>3169</v>
      </c>
      <c r="F1606" s="48"/>
      <c r="G1606" s="73"/>
      <c r="H1606" s="73"/>
      <c r="I1606" s="68"/>
      <c r="J1606" s="68"/>
    </row>
    <row r="1607" spans="1:10" ht="15.6" x14ac:dyDescent="0.3">
      <c r="A1607" s="45">
        <v>1599</v>
      </c>
      <c r="B1607" s="45" t="s">
        <v>2018</v>
      </c>
      <c r="C1607" s="45" t="s">
        <v>2944</v>
      </c>
      <c r="D1607" s="45"/>
      <c r="E1607" s="79" t="s">
        <v>3169</v>
      </c>
      <c r="F1607" s="48"/>
      <c r="G1607" s="73"/>
      <c r="H1607" s="73"/>
      <c r="I1607" s="68"/>
      <c r="J1607" s="68"/>
    </row>
    <row r="1608" spans="1:10" ht="15.6" x14ac:dyDescent="0.3">
      <c r="A1608" s="45">
        <v>1600</v>
      </c>
      <c r="B1608" s="45" t="s">
        <v>2019</v>
      </c>
      <c r="C1608" s="45" t="s">
        <v>2944</v>
      </c>
      <c r="D1608" s="45"/>
      <c r="E1608" s="79" t="s">
        <v>3169</v>
      </c>
      <c r="F1608" s="48"/>
      <c r="G1608" s="73"/>
      <c r="H1608" s="73"/>
      <c r="I1608" s="68"/>
      <c r="J1608" s="68"/>
    </row>
    <row r="1609" spans="1:10" ht="15.6" x14ac:dyDescent="0.3">
      <c r="A1609" s="45">
        <v>1601</v>
      </c>
      <c r="B1609" s="45" t="s">
        <v>2020</v>
      </c>
      <c r="C1609" s="45" t="s">
        <v>2944</v>
      </c>
      <c r="D1609" s="45"/>
      <c r="E1609" s="79" t="s">
        <v>3169</v>
      </c>
      <c r="F1609" s="48"/>
      <c r="G1609" s="73"/>
      <c r="H1609" s="73"/>
      <c r="I1609" s="68"/>
      <c r="J1609" s="68"/>
    </row>
    <row r="1610" spans="1:10" ht="15.6" x14ac:dyDescent="0.3">
      <c r="A1610" s="45">
        <v>1602</v>
      </c>
      <c r="B1610" s="45" t="s">
        <v>2021</v>
      </c>
      <c r="C1610" s="45" t="s">
        <v>2944</v>
      </c>
      <c r="D1610" s="45"/>
      <c r="E1610" s="79" t="s">
        <v>3169</v>
      </c>
      <c r="F1610" s="48"/>
      <c r="G1610" s="73"/>
      <c r="H1610" s="73"/>
      <c r="I1610" s="68"/>
      <c r="J1610" s="68"/>
    </row>
    <row r="1611" spans="1:10" ht="15.6" x14ac:dyDescent="0.3">
      <c r="A1611" s="45">
        <v>1603</v>
      </c>
      <c r="B1611" s="45" t="s">
        <v>2023</v>
      </c>
      <c r="C1611" s="45" t="s">
        <v>2944</v>
      </c>
      <c r="D1611" s="45"/>
      <c r="E1611" s="79" t="s">
        <v>3169</v>
      </c>
      <c r="F1611" s="48"/>
      <c r="G1611" s="73"/>
      <c r="H1611" s="73"/>
      <c r="I1611" s="68"/>
      <c r="J1611" s="68"/>
    </row>
    <row r="1612" spans="1:10" ht="15.6" x14ac:dyDescent="0.3">
      <c r="A1612" s="45">
        <v>1604</v>
      </c>
      <c r="B1612" s="45" t="s">
        <v>2024</v>
      </c>
      <c r="C1612" s="45" t="s">
        <v>2944</v>
      </c>
      <c r="D1612" s="45"/>
      <c r="E1612" s="79" t="s">
        <v>3169</v>
      </c>
      <c r="F1612" s="48"/>
      <c r="G1612" s="73"/>
      <c r="H1612" s="73"/>
      <c r="I1612" s="68"/>
      <c r="J1612" s="68"/>
    </row>
    <row r="1613" spans="1:10" ht="15.6" x14ac:dyDescent="0.3">
      <c r="A1613" s="45">
        <v>1605</v>
      </c>
      <c r="B1613" s="45" t="s">
        <v>2025</v>
      </c>
      <c r="C1613" s="45" t="s">
        <v>2944</v>
      </c>
      <c r="D1613" s="45"/>
      <c r="E1613" s="79" t="s">
        <v>3169</v>
      </c>
      <c r="F1613" s="48"/>
      <c r="G1613" s="73"/>
      <c r="H1613" s="73"/>
      <c r="I1613" s="68"/>
      <c r="J1613" s="68"/>
    </row>
    <row r="1614" spans="1:10" ht="15.6" x14ac:dyDescent="0.3">
      <c r="A1614" s="45">
        <v>1606</v>
      </c>
      <c r="B1614" s="45" t="s">
        <v>2026</v>
      </c>
      <c r="C1614" s="45" t="s">
        <v>2944</v>
      </c>
      <c r="D1614" s="45"/>
      <c r="E1614" s="79" t="s">
        <v>3169</v>
      </c>
      <c r="F1614" s="48"/>
      <c r="G1614" s="73"/>
      <c r="H1614" s="73"/>
      <c r="I1614" s="68"/>
      <c r="J1614" s="68"/>
    </row>
    <row r="1615" spans="1:10" ht="15.6" x14ac:dyDescent="0.3">
      <c r="A1615" s="45">
        <v>1607</v>
      </c>
      <c r="B1615" s="45" t="s">
        <v>2027</v>
      </c>
      <c r="C1615" s="45" t="s">
        <v>2944</v>
      </c>
      <c r="D1615" s="45"/>
      <c r="E1615" s="79" t="s">
        <v>3169</v>
      </c>
      <c r="F1615" s="48"/>
      <c r="G1615" s="73"/>
      <c r="H1615" s="73"/>
      <c r="I1615" s="68"/>
      <c r="J1615" s="68"/>
    </row>
    <row r="1616" spans="1:10" ht="15.6" x14ac:dyDescent="0.3">
      <c r="A1616" s="45">
        <v>1608</v>
      </c>
      <c r="B1616" s="45" t="s">
        <v>2028</v>
      </c>
      <c r="C1616" s="45" t="s">
        <v>2944</v>
      </c>
      <c r="D1616" s="45"/>
      <c r="E1616" s="79" t="s">
        <v>3169</v>
      </c>
      <c r="F1616" s="48"/>
      <c r="G1616" s="73"/>
      <c r="H1616" s="73"/>
      <c r="I1616" s="68"/>
      <c r="J1616" s="68"/>
    </row>
    <row r="1617" spans="1:10" ht="15.6" x14ac:dyDescent="0.3">
      <c r="A1617" s="45">
        <v>1609</v>
      </c>
      <c r="B1617" s="45" t="s">
        <v>2029</v>
      </c>
      <c r="C1617" s="45" t="s">
        <v>2944</v>
      </c>
      <c r="D1617" s="45"/>
      <c r="E1617" s="79" t="s">
        <v>3169</v>
      </c>
      <c r="F1617" s="48"/>
      <c r="G1617" s="73"/>
      <c r="H1617" s="73"/>
      <c r="I1617" s="68"/>
      <c r="J1617" s="68"/>
    </row>
    <row r="1618" spans="1:10" ht="15.6" x14ac:dyDescent="0.3">
      <c r="A1618" s="45">
        <v>1610</v>
      </c>
      <c r="B1618" s="45" t="s">
        <v>2030</v>
      </c>
      <c r="C1618" s="45" t="s">
        <v>2944</v>
      </c>
      <c r="D1618" s="45"/>
      <c r="E1618" s="79" t="s">
        <v>3169</v>
      </c>
      <c r="F1618" s="48"/>
      <c r="G1618" s="73"/>
      <c r="H1618" s="73"/>
      <c r="I1618" s="68"/>
      <c r="J1618" s="68"/>
    </row>
    <row r="1619" spans="1:10" ht="15.6" x14ac:dyDescent="0.3">
      <c r="A1619" s="45">
        <v>1611</v>
      </c>
      <c r="B1619" s="45" t="s">
        <v>2031</v>
      </c>
      <c r="C1619" s="45" t="s">
        <v>2944</v>
      </c>
      <c r="D1619" s="45"/>
      <c r="E1619" s="79" t="s">
        <v>3169</v>
      </c>
      <c r="F1619" s="48"/>
      <c r="G1619" s="73"/>
      <c r="H1619" s="73"/>
      <c r="I1619" s="68"/>
      <c r="J1619" s="68"/>
    </row>
    <row r="1620" spans="1:10" ht="15.6" x14ac:dyDescent="0.3">
      <c r="A1620" s="45">
        <v>1612</v>
      </c>
      <c r="B1620" s="45" t="s">
        <v>1835</v>
      </c>
      <c r="C1620" s="45" t="s">
        <v>2944</v>
      </c>
      <c r="D1620" s="45"/>
      <c r="E1620" s="79" t="s">
        <v>3169</v>
      </c>
      <c r="F1620" s="48"/>
      <c r="G1620" s="73"/>
      <c r="H1620" s="73"/>
      <c r="I1620" s="68"/>
      <c r="J1620" s="68"/>
    </row>
    <row r="1621" spans="1:10" ht="15.6" x14ac:dyDescent="0.3">
      <c r="A1621" s="45">
        <v>1613</v>
      </c>
      <c r="B1621" s="45" t="s">
        <v>2032</v>
      </c>
      <c r="C1621" s="45" t="s">
        <v>2944</v>
      </c>
      <c r="D1621" s="45"/>
      <c r="E1621" s="79" t="s">
        <v>3169</v>
      </c>
      <c r="F1621" s="48"/>
      <c r="G1621" s="73"/>
      <c r="H1621" s="73"/>
      <c r="I1621" s="68"/>
      <c r="J1621" s="68"/>
    </row>
    <row r="1622" spans="1:10" ht="15.6" x14ac:dyDescent="0.3">
      <c r="A1622" s="45">
        <v>1614</v>
      </c>
      <c r="B1622" s="45" t="s">
        <v>2033</v>
      </c>
      <c r="C1622" s="45" t="s">
        <v>2944</v>
      </c>
      <c r="D1622" s="45"/>
      <c r="E1622" s="79" t="s">
        <v>3169</v>
      </c>
      <c r="F1622" s="48"/>
      <c r="G1622" s="73"/>
      <c r="H1622" s="73"/>
      <c r="I1622" s="68"/>
      <c r="J1622" s="68"/>
    </row>
    <row r="1623" spans="1:10" ht="15.6" x14ac:dyDescent="0.3">
      <c r="A1623" s="45">
        <v>1615</v>
      </c>
      <c r="B1623" s="45" t="s">
        <v>2034</v>
      </c>
      <c r="C1623" s="45" t="s">
        <v>2944</v>
      </c>
      <c r="D1623" s="45"/>
      <c r="E1623" s="79" t="s">
        <v>3169</v>
      </c>
      <c r="F1623" s="48"/>
      <c r="G1623" s="73"/>
      <c r="H1623" s="73"/>
      <c r="I1623" s="68"/>
      <c r="J1623" s="68"/>
    </row>
    <row r="1624" spans="1:10" ht="15.6" x14ac:dyDescent="0.3">
      <c r="A1624" s="45">
        <v>1616</v>
      </c>
      <c r="B1624" s="45" t="s">
        <v>2036</v>
      </c>
      <c r="C1624" s="45" t="s">
        <v>2944</v>
      </c>
      <c r="D1624" s="45"/>
      <c r="E1624" s="79" t="s">
        <v>3169</v>
      </c>
      <c r="F1624" s="48"/>
      <c r="G1624" s="73"/>
      <c r="H1624" s="73"/>
      <c r="I1624" s="68"/>
      <c r="J1624" s="68"/>
    </row>
    <row r="1625" spans="1:10" ht="15.6" x14ac:dyDescent="0.3">
      <c r="A1625" s="45">
        <v>1617</v>
      </c>
      <c r="B1625" s="45" t="s">
        <v>2038</v>
      </c>
      <c r="C1625" s="45" t="s">
        <v>2944</v>
      </c>
      <c r="D1625" s="45"/>
      <c r="E1625" s="79" t="s">
        <v>3169</v>
      </c>
      <c r="F1625" s="48"/>
      <c r="G1625" s="73"/>
      <c r="H1625" s="73"/>
      <c r="I1625" s="68"/>
      <c r="J1625" s="68"/>
    </row>
    <row r="1626" spans="1:10" ht="15.6" x14ac:dyDescent="0.3">
      <c r="A1626" s="45">
        <v>1618</v>
      </c>
      <c r="B1626" s="45" t="s">
        <v>2039</v>
      </c>
      <c r="C1626" s="45" t="s">
        <v>2944</v>
      </c>
      <c r="D1626" s="45"/>
      <c r="E1626" s="79" t="s">
        <v>3169</v>
      </c>
      <c r="F1626" s="48"/>
      <c r="G1626" s="73"/>
      <c r="H1626" s="73"/>
      <c r="I1626" s="68"/>
      <c r="J1626" s="68"/>
    </row>
    <row r="1627" spans="1:10" ht="15.6" x14ac:dyDescent="0.3">
      <c r="A1627" s="45">
        <v>1619</v>
      </c>
      <c r="B1627" s="45" t="s">
        <v>2040</v>
      </c>
      <c r="C1627" s="45" t="s">
        <v>2944</v>
      </c>
      <c r="D1627" s="45"/>
      <c r="E1627" s="79" t="s">
        <v>3169</v>
      </c>
      <c r="F1627" s="48"/>
      <c r="G1627" s="73"/>
      <c r="H1627" s="73"/>
      <c r="I1627" s="68"/>
      <c r="J1627" s="68"/>
    </row>
    <row r="1628" spans="1:10" ht="15.6" x14ac:dyDescent="0.3">
      <c r="A1628" s="45">
        <v>1620</v>
      </c>
      <c r="B1628" s="45" t="s">
        <v>2041</v>
      </c>
      <c r="C1628" s="45" t="s">
        <v>2944</v>
      </c>
      <c r="D1628" s="45"/>
      <c r="E1628" s="79" t="s">
        <v>3169</v>
      </c>
      <c r="F1628" s="48"/>
      <c r="G1628" s="73"/>
      <c r="H1628" s="73"/>
      <c r="I1628" s="68"/>
      <c r="J1628" s="68"/>
    </row>
    <row r="1629" spans="1:10" ht="15.6" x14ac:dyDescent="0.3">
      <c r="A1629" s="45">
        <v>1621</v>
      </c>
      <c r="B1629" s="45" t="s">
        <v>2042</v>
      </c>
      <c r="C1629" s="45" t="s">
        <v>2944</v>
      </c>
      <c r="D1629" s="45"/>
      <c r="E1629" s="79" t="s">
        <v>3169</v>
      </c>
      <c r="F1629" s="48"/>
      <c r="G1629" s="73"/>
      <c r="H1629" s="73"/>
      <c r="I1629" s="68"/>
      <c r="J1629" s="68"/>
    </row>
    <row r="1630" spans="1:10" ht="15.6" x14ac:dyDescent="0.3">
      <c r="A1630" s="45">
        <v>1622</v>
      </c>
      <c r="B1630" s="45" t="s">
        <v>2044</v>
      </c>
      <c r="C1630" s="45" t="s">
        <v>2944</v>
      </c>
      <c r="D1630" s="45"/>
      <c r="E1630" s="79" t="s">
        <v>3169</v>
      </c>
      <c r="F1630" s="48"/>
      <c r="G1630" s="73"/>
      <c r="H1630" s="73"/>
      <c r="I1630" s="68"/>
      <c r="J1630" s="68"/>
    </row>
    <row r="1631" spans="1:10" ht="15.6" x14ac:dyDescent="0.3">
      <c r="A1631" s="45">
        <v>1623</v>
      </c>
      <c r="B1631" s="45" t="s">
        <v>2045</v>
      </c>
      <c r="C1631" s="45" t="s">
        <v>2944</v>
      </c>
      <c r="D1631" s="45"/>
      <c r="E1631" s="79" t="s">
        <v>3169</v>
      </c>
      <c r="F1631" s="48"/>
      <c r="G1631" s="73"/>
      <c r="H1631" s="73"/>
      <c r="I1631" s="68"/>
      <c r="J1631" s="68"/>
    </row>
    <row r="1632" spans="1:10" ht="15.6" x14ac:dyDescent="0.3">
      <c r="A1632" s="45">
        <v>1624</v>
      </c>
      <c r="B1632" s="45" t="s">
        <v>2046</v>
      </c>
      <c r="C1632" s="45" t="s">
        <v>2944</v>
      </c>
      <c r="D1632" s="45"/>
      <c r="E1632" s="79" t="s">
        <v>3169</v>
      </c>
      <c r="F1632" s="48"/>
      <c r="G1632" s="73"/>
      <c r="H1632" s="73"/>
      <c r="I1632" s="68"/>
      <c r="J1632" s="68"/>
    </row>
    <row r="1633" spans="1:10" ht="15.6" x14ac:dyDescent="0.3">
      <c r="A1633" s="45">
        <v>1625</v>
      </c>
      <c r="B1633" s="45" t="s">
        <v>2047</v>
      </c>
      <c r="C1633" s="45" t="s">
        <v>2944</v>
      </c>
      <c r="D1633" s="45"/>
      <c r="E1633" s="79" t="s">
        <v>3169</v>
      </c>
      <c r="F1633" s="48"/>
      <c r="G1633" s="73"/>
      <c r="H1633" s="73"/>
      <c r="I1633" s="68"/>
      <c r="J1633" s="68"/>
    </row>
    <row r="1634" spans="1:10" ht="15.6" x14ac:dyDescent="0.3">
      <c r="A1634" s="45">
        <v>1626</v>
      </c>
      <c r="B1634" s="45" t="s">
        <v>1836</v>
      </c>
      <c r="C1634" s="45" t="s">
        <v>2944</v>
      </c>
      <c r="D1634" s="45"/>
      <c r="E1634" s="79" t="s">
        <v>3169</v>
      </c>
      <c r="F1634" s="48"/>
      <c r="G1634" s="73"/>
      <c r="H1634" s="73"/>
      <c r="I1634" s="68"/>
      <c r="J1634" s="68"/>
    </row>
    <row r="1635" spans="1:10" ht="15.6" x14ac:dyDescent="0.3">
      <c r="A1635" s="45">
        <v>1627</v>
      </c>
      <c r="B1635" s="45" t="s">
        <v>2049</v>
      </c>
      <c r="C1635" s="45" t="s">
        <v>2944</v>
      </c>
      <c r="D1635" s="45"/>
      <c r="E1635" s="79" t="s">
        <v>3169</v>
      </c>
      <c r="F1635" s="48"/>
      <c r="G1635" s="73"/>
      <c r="H1635" s="73"/>
      <c r="I1635" s="68"/>
      <c r="J1635" s="68"/>
    </row>
    <row r="1636" spans="1:10" ht="15.6" x14ac:dyDescent="0.3">
      <c r="A1636" s="45">
        <v>1628</v>
      </c>
      <c r="B1636" s="45" t="s">
        <v>1837</v>
      </c>
      <c r="C1636" s="45" t="s">
        <v>2944</v>
      </c>
      <c r="D1636" s="45"/>
      <c r="E1636" s="79" t="s">
        <v>3169</v>
      </c>
      <c r="F1636" s="48"/>
      <c r="G1636" s="73"/>
      <c r="H1636" s="73"/>
      <c r="I1636" s="68"/>
      <c r="J1636" s="68"/>
    </row>
    <row r="1637" spans="1:10" ht="15.6" x14ac:dyDescent="0.3">
      <c r="A1637" s="45">
        <v>1629</v>
      </c>
      <c r="B1637" s="45" t="s">
        <v>2050</v>
      </c>
      <c r="C1637" s="45" t="s">
        <v>2944</v>
      </c>
      <c r="D1637" s="45"/>
      <c r="E1637" s="79" t="s">
        <v>3169</v>
      </c>
      <c r="F1637" s="48"/>
      <c r="G1637" s="73"/>
      <c r="H1637" s="73"/>
      <c r="I1637" s="68"/>
      <c r="J1637" s="68"/>
    </row>
    <row r="1638" spans="1:10" ht="15.6" x14ac:dyDescent="0.3">
      <c r="A1638" s="45">
        <v>1630</v>
      </c>
      <c r="B1638" s="45" t="s">
        <v>2051</v>
      </c>
      <c r="C1638" s="45" t="s">
        <v>2944</v>
      </c>
      <c r="D1638" s="45"/>
      <c r="E1638" s="79" t="s">
        <v>3169</v>
      </c>
      <c r="F1638" s="48"/>
      <c r="G1638" s="73"/>
      <c r="H1638" s="73"/>
      <c r="I1638" s="68"/>
      <c r="J1638" s="68"/>
    </row>
    <row r="1639" spans="1:10" ht="15.6" x14ac:dyDescent="0.3">
      <c r="A1639" s="45">
        <v>1631</v>
      </c>
      <c r="B1639" s="45" t="s">
        <v>2052</v>
      </c>
      <c r="C1639" s="45" t="s">
        <v>2944</v>
      </c>
      <c r="D1639" s="45"/>
      <c r="E1639" s="79" t="s">
        <v>3169</v>
      </c>
      <c r="F1639" s="48"/>
      <c r="G1639" s="73"/>
      <c r="H1639" s="73"/>
      <c r="I1639" s="68"/>
      <c r="J1639" s="68"/>
    </row>
    <row r="1640" spans="1:10" ht="15.6" x14ac:dyDescent="0.3">
      <c r="A1640" s="45">
        <v>1632</v>
      </c>
      <c r="B1640" s="45" t="s">
        <v>2053</v>
      </c>
      <c r="C1640" s="45" t="s">
        <v>2944</v>
      </c>
      <c r="D1640" s="45"/>
      <c r="E1640" s="79" t="s">
        <v>3169</v>
      </c>
      <c r="F1640" s="48"/>
      <c r="G1640" s="73"/>
      <c r="H1640" s="73"/>
      <c r="I1640" s="68"/>
      <c r="J1640" s="68"/>
    </row>
    <row r="1641" spans="1:10" ht="15.6" x14ac:dyDescent="0.3">
      <c r="A1641" s="45">
        <v>1633</v>
      </c>
      <c r="B1641" s="45" t="s">
        <v>2055</v>
      </c>
      <c r="C1641" s="45" t="s">
        <v>2944</v>
      </c>
      <c r="D1641" s="45"/>
      <c r="E1641" s="79" t="s">
        <v>3169</v>
      </c>
      <c r="F1641" s="48"/>
      <c r="G1641" s="73"/>
      <c r="H1641" s="73"/>
      <c r="I1641" s="68"/>
      <c r="J1641" s="68"/>
    </row>
    <row r="1642" spans="1:10" ht="15.6" x14ac:dyDescent="0.3">
      <c r="A1642" s="45">
        <v>1634</v>
      </c>
      <c r="B1642" s="45" t="s">
        <v>2056</v>
      </c>
      <c r="C1642" s="45" t="s">
        <v>2944</v>
      </c>
      <c r="D1642" s="45"/>
      <c r="E1642" s="79" t="s">
        <v>3169</v>
      </c>
      <c r="F1642" s="48"/>
      <c r="G1642" s="73"/>
      <c r="H1642" s="73"/>
      <c r="I1642" s="68"/>
      <c r="J1642" s="68"/>
    </row>
    <row r="1643" spans="1:10" ht="15.6" x14ac:dyDescent="0.3">
      <c r="A1643" s="45">
        <v>1635</v>
      </c>
      <c r="B1643" s="45" t="s">
        <v>2057</v>
      </c>
      <c r="C1643" s="45" t="s">
        <v>2944</v>
      </c>
      <c r="D1643" s="45"/>
      <c r="E1643" s="79" t="s">
        <v>3169</v>
      </c>
      <c r="F1643" s="48"/>
      <c r="G1643" s="73"/>
      <c r="H1643" s="73"/>
      <c r="I1643" s="68"/>
      <c r="J1643" s="68"/>
    </row>
    <row r="1644" spans="1:10" ht="15.6" x14ac:dyDescent="0.3">
      <c r="A1644" s="45">
        <v>1636</v>
      </c>
      <c r="B1644" s="45" t="s">
        <v>2058</v>
      </c>
      <c r="C1644" s="45" t="s">
        <v>2944</v>
      </c>
      <c r="D1644" s="45"/>
      <c r="E1644" s="79" t="s">
        <v>3169</v>
      </c>
      <c r="F1644" s="48"/>
      <c r="G1644" s="73"/>
      <c r="H1644" s="73"/>
      <c r="I1644" s="68"/>
      <c r="J1644" s="68"/>
    </row>
    <row r="1645" spans="1:10" ht="15.6" x14ac:dyDescent="0.3">
      <c r="A1645" s="45">
        <v>1637</v>
      </c>
      <c r="B1645" s="45" t="s">
        <v>2059</v>
      </c>
      <c r="C1645" s="45" t="s">
        <v>2944</v>
      </c>
      <c r="D1645" s="45"/>
      <c r="E1645" s="79" t="s">
        <v>3169</v>
      </c>
      <c r="F1645" s="48"/>
      <c r="G1645" s="73"/>
      <c r="H1645" s="73"/>
      <c r="I1645" s="68"/>
      <c r="J1645" s="68"/>
    </row>
    <row r="1646" spans="1:10" ht="15.6" x14ac:dyDescent="0.3">
      <c r="A1646" s="45">
        <v>1638</v>
      </c>
      <c r="B1646" s="45" t="s">
        <v>2060</v>
      </c>
      <c r="C1646" s="45" t="s">
        <v>2944</v>
      </c>
      <c r="D1646" s="45"/>
      <c r="E1646" s="79" t="s">
        <v>3169</v>
      </c>
      <c r="F1646" s="48"/>
      <c r="G1646" s="73"/>
      <c r="H1646" s="73"/>
      <c r="I1646" s="68"/>
      <c r="J1646" s="68"/>
    </row>
    <row r="1647" spans="1:10" ht="15.6" x14ac:dyDescent="0.3">
      <c r="A1647" s="45">
        <v>1639</v>
      </c>
      <c r="B1647" s="45" t="s">
        <v>2061</v>
      </c>
      <c r="C1647" s="45" t="s">
        <v>2944</v>
      </c>
      <c r="D1647" s="45"/>
      <c r="E1647" s="79" t="s">
        <v>3169</v>
      </c>
      <c r="F1647" s="48"/>
      <c r="G1647" s="73"/>
      <c r="H1647" s="73"/>
      <c r="I1647" s="68"/>
      <c r="J1647" s="68"/>
    </row>
    <row r="1648" spans="1:10" ht="15.6" x14ac:dyDescent="0.3">
      <c r="A1648" s="45">
        <v>1640</v>
      </c>
      <c r="B1648" s="45" t="s">
        <v>2062</v>
      </c>
      <c r="C1648" s="45" t="s">
        <v>2944</v>
      </c>
      <c r="D1648" s="45"/>
      <c r="E1648" s="79" t="s">
        <v>3169</v>
      </c>
      <c r="F1648" s="48"/>
      <c r="G1648" s="73"/>
      <c r="H1648" s="73"/>
      <c r="I1648" s="68"/>
      <c r="J1648" s="68"/>
    </row>
    <row r="1649" spans="1:29" ht="15.6" x14ac:dyDescent="0.3">
      <c r="A1649" s="45">
        <v>1641</v>
      </c>
      <c r="B1649" s="45" t="s">
        <v>2063</v>
      </c>
      <c r="C1649" s="45" t="s">
        <v>2944</v>
      </c>
      <c r="D1649" s="45"/>
      <c r="E1649" s="79" t="s">
        <v>3169</v>
      </c>
      <c r="F1649" s="48"/>
      <c r="G1649" s="73"/>
      <c r="H1649" s="73"/>
      <c r="I1649" s="68"/>
      <c r="J1649" s="68"/>
    </row>
    <row r="1650" spans="1:29" ht="15.6" x14ac:dyDescent="0.3">
      <c r="A1650" s="45">
        <v>1642</v>
      </c>
      <c r="B1650" s="45" t="s">
        <v>2065</v>
      </c>
      <c r="C1650" s="45" t="s">
        <v>2944</v>
      </c>
      <c r="D1650" s="45"/>
      <c r="E1650" s="79" t="s">
        <v>3169</v>
      </c>
      <c r="F1650" s="48"/>
      <c r="G1650" s="73"/>
      <c r="H1650" s="73"/>
      <c r="I1650" s="68"/>
      <c r="J1650" s="68"/>
    </row>
    <row r="1651" spans="1:29" ht="15.6" x14ac:dyDescent="0.3">
      <c r="A1651" s="45">
        <v>1643</v>
      </c>
      <c r="B1651" s="45" t="s">
        <v>2066</v>
      </c>
      <c r="C1651" s="45" t="s">
        <v>2944</v>
      </c>
      <c r="D1651" s="45"/>
      <c r="E1651" s="79" t="s">
        <v>3169</v>
      </c>
      <c r="F1651" s="48"/>
      <c r="G1651" s="73"/>
      <c r="H1651" s="73"/>
      <c r="I1651" s="68"/>
      <c r="J1651" s="68"/>
      <c r="W1651" s="48" t="s">
        <v>1409</v>
      </c>
      <c r="X1651" s="48" t="s">
        <v>1366</v>
      </c>
      <c r="Y1651" s="48" t="s">
        <v>1482</v>
      </c>
      <c r="Z1651" s="48" t="s">
        <v>1483</v>
      </c>
      <c r="AA1651" s="48" t="s">
        <v>1484</v>
      </c>
      <c r="AB1651" s="48">
        <v>27</v>
      </c>
      <c r="AC1651" s="48" t="s">
        <v>1485</v>
      </c>
    </row>
    <row r="1652" spans="1:29" ht="15.6" x14ac:dyDescent="0.3">
      <c r="A1652" s="45">
        <v>1644</v>
      </c>
      <c r="B1652" s="45" t="s">
        <v>2067</v>
      </c>
      <c r="C1652" s="45" t="s">
        <v>2944</v>
      </c>
      <c r="D1652" s="45"/>
      <c r="E1652" s="79" t="s">
        <v>3169</v>
      </c>
      <c r="F1652" s="48"/>
      <c r="G1652" s="73"/>
      <c r="H1652" s="73"/>
      <c r="I1652" s="68"/>
      <c r="J1652" s="68"/>
    </row>
    <row r="1653" spans="1:29" ht="15.6" x14ac:dyDescent="0.3">
      <c r="A1653" s="45">
        <v>1645</v>
      </c>
      <c r="B1653" s="45" t="s">
        <v>2068</v>
      </c>
      <c r="C1653" s="45" t="s">
        <v>2944</v>
      </c>
      <c r="D1653" s="45"/>
      <c r="E1653" s="79" t="s">
        <v>3169</v>
      </c>
      <c r="F1653" s="48"/>
      <c r="G1653" s="73"/>
      <c r="H1653" s="73"/>
      <c r="I1653" s="68"/>
      <c r="J1653" s="68"/>
    </row>
    <row r="1654" spans="1:29" ht="15.6" x14ac:dyDescent="0.3">
      <c r="A1654" s="45">
        <v>1646</v>
      </c>
      <c r="B1654" s="45" t="s">
        <v>2069</v>
      </c>
      <c r="C1654" s="45" t="s">
        <v>2944</v>
      </c>
      <c r="D1654" s="45"/>
      <c r="E1654" s="79" t="s">
        <v>3169</v>
      </c>
      <c r="F1654" s="48"/>
      <c r="G1654" s="73"/>
      <c r="H1654" s="73"/>
      <c r="I1654" s="68"/>
      <c r="J1654" s="68"/>
    </row>
    <row r="1655" spans="1:29" ht="15.6" x14ac:dyDescent="0.3">
      <c r="A1655" s="45">
        <v>1647</v>
      </c>
      <c r="B1655" s="45" t="s">
        <v>2070</v>
      </c>
      <c r="C1655" s="45" t="s">
        <v>2944</v>
      </c>
      <c r="D1655" s="45"/>
      <c r="E1655" s="79" t="s">
        <v>3169</v>
      </c>
      <c r="F1655" s="48"/>
      <c r="G1655" s="73"/>
      <c r="H1655" s="73"/>
      <c r="I1655" s="68"/>
      <c r="J1655" s="68"/>
    </row>
    <row r="1656" spans="1:29" ht="15.6" x14ac:dyDescent="0.3">
      <c r="A1656" s="45">
        <v>1648</v>
      </c>
      <c r="B1656" s="45" t="s">
        <v>2071</v>
      </c>
      <c r="C1656" s="45" t="s">
        <v>2944</v>
      </c>
      <c r="D1656" s="45"/>
      <c r="E1656" s="79" t="s">
        <v>3169</v>
      </c>
      <c r="F1656" s="48"/>
      <c r="G1656" s="73"/>
      <c r="H1656" s="73"/>
      <c r="I1656" s="68"/>
      <c r="J1656" s="68"/>
    </row>
    <row r="1657" spans="1:29" ht="15.6" x14ac:dyDescent="0.3">
      <c r="A1657" s="45">
        <v>1649</v>
      </c>
      <c r="B1657" s="45" t="s">
        <v>2072</v>
      </c>
      <c r="C1657" s="45" t="s">
        <v>2944</v>
      </c>
      <c r="D1657" s="45"/>
      <c r="E1657" s="79" t="s">
        <v>3169</v>
      </c>
      <c r="F1657" s="48"/>
      <c r="G1657" s="73"/>
      <c r="H1657" s="73"/>
      <c r="I1657" s="68"/>
      <c r="J1657" s="68"/>
    </row>
    <row r="1658" spans="1:29" ht="15.6" x14ac:dyDescent="0.3">
      <c r="A1658" s="45">
        <v>1650</v>
      </c>
      <c r="B1658" s="45" t="s">
        <v>2073</v>
      </c>
      <c r="C1658" s="45" t="s">
        <v>2944</v>
      </c>
      <c r="D1658" s="45"/>
      <c r="E1658" s="79" t="s">
        <v>3169</v>
      </c>
      <c r="F1658" s="48"/>
      <c r="G1658" s="73"/>
      <c r="H1658" s="73"/>
      <c r="I1658" s="68"/>
      <c r="J1658" s="68"/>
    </row>
    <row r="1659" spans="1:29" ht="15.6" x14ac:dyDescent="0.3">
      <c r="A1659" s="45">
        <v>1651</v>
      </c>
      <c r="B1659" s="45" t="s">
        <v>1841</v>
      </c>
      <c r="C1659" s="45" t="s">
        <v>2944</v>
      </c>
      <c r="D1659" s="45"/>
      <c r="E1659" s="79" t="s">
        <v>3169</v>
      </c>
      <c r="F1659" s="48"/>
      <c r="G1659" s="73"/>
      <c r="H1659" s="73"/>
      <c r="I1659" s="68"/>
      <c r="J1659" s="68"/>
    </row>
    <row r="1660" spans="1:29" ht="15.6" x14ac:dyDescent="0.3">
      <c r="A1660" s="45">
        <v>1652</v>
      </c>
      <c r="B1660" s="45" t="s">
        <v>2074</v>
      </c>
      <c r="C1660" s="45" t="s">
        <v>2944</v>
      </c>
      <c r="D1660" s="45"/>
      <c r="E1660" s="79" t="s">
        <v>3169</v>
      </c>
      <c r="F1660" s="48"/>
      <c r="G1660" s="73"/>
      <c r="H1660" s="73"/>
      <c r="I1660" s="68"/>
      <c r="J1660" s="68"/>
    </row>
    <row r="1661" spans="1:29" ht="15.6" x14ac:dyDescent="0.3">
      <c r="A1661" s="45">
        <v>1653</v>
      </c>
      <c r="B1661" s="45" t="s">
        <v>2075</v>
      </c>
      <c r="C1661" s="45" t="s">
        <v>2944</v>
      </c>
      <c r="D1661" s="45"/>
      <c r="E1661" s="79" t="s">
        <v>3169</v>
      </c>
      <c r="F1661" s="48"/>
      <c r="G1661" s="73"/>
      <c r="H1661" s="73"/>
      <c r="I1661" s="68"/>
      <c r="J1661" s="68"/>
    </row>
    <row r="1662" spans="1:29" ht="15.6" x14ac:dyDescent="0.3">
      <c r="A1662" s="45">
        <v>1654</v>
      </c>
      <c r="B1662" s="45" t="s">
        <v>2076</v>
      </c>
      <c r="C1662" s="45" t="s">
        <v>2944</v>
      </c>
      <c r="D1662" s="45"/>
      <c r="E1662" s="79" t="s">
        <v>3169</v>
      </c>
      <c r="F1662" s="48"/>
      <c r="G1662" s="73"/>
      <c r="H1662" s="73"/>
      <c r="I1662" s="68"/>
      <c r="J1662" s="68"/>
    </row>
    <row r="1663" spans="1:29" ht="15.6" x14ac:dyDescent="0.3">
      <c r="A1663" s="45">
        <v>1655</v>
      </c>
      <c r="B1663" s="45" t="s">
        <v>2077</v>
      </c>
      <c r="C1663" s="45" t="s">
        <v>2944</v>
      </c>
      <c r="D1663" s="45"/>
      <c r="E1663" s="79" t="s">
        <v>3169</v>
      </c>
      <c r="F1663" s="48"/>
      <c r="G1663" s="73"/>
      <c r="H1663" s="73"/>
      <c r="I1663" s="68"/>
      <c r="J1663" s="68"/>
    </row>
    <row r="1664" spans="1:29" ht="15.6" x14ac:dyDescent="0.3">
      <c r="A1664" s="45">
        <v>1656</v>
      </c>
      <c r="B1664" s="45" t="s">
        <v>2078</v>
      </c>
      <c r="C1664" s="45" t="s">
        <v>2944</v>
      </c>
      <c r="D1664" s="45"/>
      <c r="E1664" s="79" t="s">
        <v>3169</v>
      </c>
      <c r="F1664" s="48"/>
      <c r="G1664" s="73"/>
      <c r="H1664" s="73"/>
      <c r="I1664" s="68"/>
      <c r="J1664" s="68"/>
    </row>
    <row r="1665" spans="1:10" ht="15.6" x14ac:dyDescent="0.3">
      <c r="A1665" s="45">
        <v>1657</v>
      </c>
      <c r="B1665" s="45" t="s">
        <v>2079</v>
      </c>
      <c r="C1665" s="45" t="s">
        <v>2944</v>
      </c>
      <c r="D1665" s="45"/>
      <c r="E1665" s="79" t="s">
        <v>3169</v>
      </c>
      <c r="F1665" s="48"/>
      <c r="G1665" s="73"/>
      <c r="H1665" s="73"/>
      <c r="I1665" s="68"/>
      <c r="J1665" s="68"/>
    </row>
    <row r="1666" spans="1:10" ht="15.6" x14ac:dyDescent="0.3">
      <c r="A1666" s="45">
        <v>1658</v>
      </c>
      <c r="B1666" s="45" t="s">
        <v>2080</v>
      </c>
      <c r="C1666" s="45" t="s">
        <v>2944</v>
      </c>
      <c r="D1666" s="45"/>
      <c r="E1666" s="79" t="s">
        <v>3169</v>
      </c>
      <c r="F1666" s="48"/>
      <c r="G1666" s="73"/>
      <c r="H1666" s="73"/>
      <c r="I1666" s="68"/>
      <c r="J1666" s="68"/>
    </row>
    <row r="1667" spans="1:10" ht="15.6" x14ac:dyDescent="0.3">
      <c r="A1667" s="45">
        <v>1659</v>
      </c>
      <c r="B1667" s="45" t="s">
        <v>2081</v>
      </c>
      <c r="C1667" s="45" t="s">
        <v>2944</v>
      </c>
      <c r="D1667" s="45"/>
      <c r="E1667" s="79" t="s">
        <v>3169</v>
      </c>
      <c r="F1667" s="48"/>
      <c r="G1667" s="73"/>
      <c r="H1667" s="73"/>
      <c r="I1667" s="68"/>
      <c r="J1667" s="68"/>
    </row>
    <row r="1668" spans="1:10" ht="15.6" x14ac:dyDescent="0.3">
      <c r="A1668" s="45">
        <v>1660</v>
      </c>
      <c r="B1668" s="45" t="s">
        <v>2082</v>
      </c>
      <c r="C1668" s="45" t="s">
        <v>2944</v>
      </c>
      <c r="D1668" s="45"/>
      <c r="E1668" s="79" t="s">
        <v>3169</v>
      </c>
      <c r="F1668" s="48"/>
      <c r="G1668" s="73"/>
      <c r="H1668" s="73"/>
      <c r="I1668" s="68"/>
      <c r="J1668" s="68"/>
    </row>
    <row r="1669" spans="1:10" ht="15.6" x14ac:dyDescent="0.3">
      <c r="A1669" s="45">
        <v>1661</v>
      </c>
      <c r="B1669" s="45" t="s">
        <v>2083</v>
      </c>
      <c r="C1669" s="45" t="s">
        <v>2944</v>
      </c>
      <c r="D1669" s="45"/>
      <c r="E1669" s="79" t="s">
        <v>3169</v>
      </c>
      <c r="F1669" s="48"/>
      <c r="G1669" s="73"/>
      <c r="H1669" s="73"/>
      <c r="I1669" s="68"/>
      <c r="J1669" s="68"/>
    </row>
    <row r="1670" spans="1:10" ht="15.6" x14ac:dyDescent="0.3">
      <c r="A1670" s="45">
        <v>1662</v>
      </c>
      <c r="B1670" s="45" t="s">
        <v>2084</v>
      </c>
      <c r="C1670" s="45" t="s">
        <v>2944</v>
      </c>
      <c r="D1670" s="45"/>
      <c r="E1670" s="79" t="s">
        <v>3169</v>
      </c>
      <c r="F1670" s="48"/>
      <c r="G1670" s="73"/>
      <c r="H1670" s="73"/>
      <c r="I1670" s="68"/>
      <c r="J1670" s="68"/>
    </row>
    <row r="1671" spans="1:10" ht="15.6" x14ac:dyDescent="0.3">
      <c r="A1671" s="45">
        <v>1663</v>
      </c>
      <c r="B1671" s="45" t="s">
        <v>2085</v>
      </c>
      <c r="C1671" s="45" t="s">
        <v>2944</v>
      </c>
      <c r="D1671" s="45"/>
      <c r="E1671" s="79" t="s">
        <v>3169</v>
      </c>
      <c r="F1671" s="48"/>
      <c r="G1671" s="73"/>
      <c r="H1671" s="73"/>
      <c r="I1671" s="68"/>
      <c r="J1671" s="68"/>
    </row>
    <row r="1672" spans="1:10" ht="15.6" x14ac:dyDescent="0.3">
      <c r="A1672" s="45">
        <v>1664</v>
      </c>
      <c r="B1672" s="45" t="s">
        <v>2086</v>
      </c>
      <c r="C1672" s="45" t="s">
        <v>2944</v>
      </c>
      <c r="D1672" s="45"/>
      <c r="E1672" s="79" t="s">
        <v>3169</v>
      </c>
      <c r="F1672" s="48"/>
      <c r="G1672" s="73"/>
      <c r="H1672" s="73"/>
      <c r="I1672" s="68"/>
      <c r="J1672" s="68"/>
    </row>
    <row r="1673" spans="1:10" ht="15.6" x14ac:dyDescent="0.3">
      <c r="A1673" s="45">
        <v>1665</v>
      </c>
      <c r="B1673" s="45" t="s">
        <v>2088</v>
      </c>
      <c r="C1673" s="45" t="s">
        <v>2944</v>
      </c>
      <c r="D1673" s="45"/>
      <c r="E1673" s="79" t="s">
        <v>3169</v>
      </c>
      <c r="F1673" s="48"/>
      <c r="G1673" s="73"/>
      <c r="H1673" s="73"/>
      <c r="I1673" s="68"/>
      <c r="J1673" s="68"/>
    </row>
    <row r="1674" spans="1:10" ht="15.6" x14ac:dyDescent="0.3">
      <c r="A1674" s="45">
        <v>1666</v>
      </c>
      <c r="B1674" s="45" t="s">
        <v>2089</v>
      </c>
      <c r="C1674" s="45" t="s">
        <v>2944</v>
      </c>
      <c r="D1674" s="45"/>
      <c r="E1674" s="79" t="s">
        <v>3169</v>
      </c>
      <c r="F1674" s="48"/>
      <c r="G1674" s="73"/>
      <c r="H1674" s="73"/>
      <c r="I1674" s="68"/>
      <c r="J1674" s="68"/>
    </row>
    <row r="1675" spans="1:10" ht="15.6" x14ac:dyDescent="0.3">
      <c r="A1675" s="45">
        <v>1667</v>
      </c>
      <c r="B1675" s="45" t="s">
        <v>2090</v>
      </c>
      <c r="C1675" s="45" t="s">
        <v>2944</v>
      </c>
      <c r="D1675" s="45"/>
      <c r="E1675" s="79" t="s">
        <v>3169</v>
      </c>
      <c r="F1675" s="48"/>
      <c r="G1675" s="73"/>
      <c r="H1675" s="73"/>
      <c r="I1675" s="68"/>
      <c r="J1675" s="68"/>
    </row>
    <row r="1676" spans="1:10" ht="15.6" x14ac:dyDescent="0.3">
      <c r="A1676" s="45">
        <v>1668</v>
      </c>
      <c r="B1676" s="45" t="s">
        <v>2091</v>
      </c>
      <c r="C1676" s="45" t="s">
        <v>2944</v>
      </c>
      <c r="D1676" s="45"/>
      <c r="E1676" s="79" t="s">
        <v>3169</v>
      </c>
      <c r="F1676" s="48"/>
      <c r="G1676" s="73"/>
      <c r="H1676" s="73"/>
      <c r="I1676" s="68"/>
      <c r="J1676" s="68"/>
    </row>
    <row r="1677" spans="1:10" ht="15.6" x14ac:dyDescent="0.3">
      <c r="A1677" s="45">
        <v>1669</v>
      </c>
      <c r="B1677" s="45" t="s">
        <v>2092</v>
      </c>
      <c r="C1677" s="45" t="s">
        <v>2944</v>
      </c>
      <c r="D1677" s="45"/>
      <c r="E1677" s="79" t="s">
        <v>3169</v>
      </c>
      <c r="F1677" s="48"/>
      <c r="G1677" s="73"/>
      <c r="H1677" s="73"/>
      <c r="I1677" s="68"/>
      <c r="J1677" s="68"/>
    </row>
    <row r="1678" spans="1:10" ht="15.6" x14ac:dyDescent="0.3">
      <c r="A1678" s="45">
        <v>1670</v>
      </c>
      <c r="B1678" s="45" t="s">
        <v>2093</v>
      </c>
      <c r="C1678" s="45" t="s">
        <v>2944</v>
      </c>
      <c r="D1678" s="45"/>
      <c r="E1678" s="79" t="s">
        <v>3169</v>
      </c>
      <c r="F1678" s="48"/>
      <c r="G1678" s="73"/>
      <c r="H1678" s="73"/>
      <c r="I1678" s="68"/>
      <c r="J1678" s="68"/>
    </row>
    <row r="1679" spans="1:10" ht="15.6" x14ac:dyDescent="0.3">
      <c r="A1679" s="45">
        <v>1671</v>
      </c>
      <c r="B1679" s="45" t="s">
        <v>2094</v>
      </c>
      <c r="C1679" s="45" t="s">
        <v>2944</v>
      </c>
      <c r="D1679" s="45"/>
      <c r="E1679" s="79" t="s">
        <v>3169</v>
      </c>
      <c r="F1679" s="48"/>
      <c r="G1679" s="73"/>
      <c r="H1679" s="73"/>
      <c r="I1679" s="68"/>
      <c r="J1679" s="68"/>
    </row>
    <row r="1680" spans="1:10" ht="15.6" x14ac:dyDescent="0.3">
      <c r="A1680" s="45">
        <v>1672</v>
      </c>
      <c r="B1680" s="45" t="s">
        <v>2095</v>
      </c>
      <c r="C1680" s="45" t="s">
        <v>2944</v>
      </c>
      <c r="D1680" s="45"/>
      <c r="E1680" s="79" t="s">
        <v>3169</v>
      </c>
      <c r="F1680" s="48"/>
      <c r="G1680" s="73"/>
      <c r="H1680" s="73"/>
      <c r="I1680" s="68"/>
      <c r="J1680" s="68"/>
    </row>
    <row r="1681" spans="1:33" ht="15.6" x14ac:dyDescent="0.3">
      <c r="A1681" s="45">
        <v>1673</v>
      </c>
      <c r="B1681" s="45" t="s">
        <v>2096</v>
      </c>
      <c r="C1681" s="45" t="s">
        <v>2944</v>
      </c>
      <c r="D1681" s="45"/>
      <c r="E1681" s="79" t="s">
        <v>3169</v>
      </c>
      <c r="F1681" s="48"/>
      <c r="G1681" s="73"/>
      <c r="H1681" s="73"/>
      <c r="I1681" s="68"/>
      <c r="J1681" s="68"/>
      <c r="W1681" s="48" t="s">
        <v>1486</v>
      </c>
      <c r="X1681" s="48">
        <v>13</v>
      </c>
      <c r="Y1681" s="48" t="s">
        <v>1487</v>
      </c>
    </row>
    <row r="1682" spans="1:33" ht="15.6" x14ac:dyDescent="0.3">
      <c r="A1682" s="45">
        <v>1674</v>
      </c>
      <c r="B1682" s="45" t="s">
        <v>2099</v>
      </c>
      <c r="C1682" s="45" t="s">
        <v>2944</v>
      </c>
      <c r="D1682" s="45"/>
      <c r="E1682" s="79" t="s">
        <v>3169</v>
      </c>
      <c r="F1682" s="48"/>
      <c r="G1682" s="73"/>
      <c r="H1682" s="73"/>
      <c r="I1682" s="68"/>
      <c r="J1682" s="68"/>
    </row>
    <row r="1683" spans="1:33" ht="15.6" x14ac:dyDescent="0.3">
      <c r="A1683" s="45">
        <v>1675</v>
      </c>
      <c r="B1683" s="45" t="s">
        <v>2100</v>
      </c>
      <c r="C1683" s="45" t="s">
        <v>2944</v>
      </c>
      <c r="D1683" s="45"/>
      <c r="E1683" s="79" t="s">
        <v>3169</v>
      </c>
      <c r="F1683" s="48"/>
      <c r="G1683" s="73"/>
      <c r="H1683" s="73"/>
      <c r="I1683" s="68"/>
      <c r="J1683" s="68"/>
    </row>
    <row r="1684" spans="1:33" ht="15.6" x14ac:dyDescent="0.3">
      <c r="A1684" s="45">
        <v>1676</v>
      </c>
      <c r="B1684" s="45" t="s">
        <v>2102</v>
      </c>
      <c r="C1684" s="45" t="s">
        <v>2944</v>
      </c>
      <c r="D1684" s="45"/>
      <c r="E1684" s="79" t="s">
        <v>3169</v>
      </c>
      <c r="F1684" s="48"/>
      <c r="G1684" s="73"/>
      <c r="H1684" s="73"/>
      <c r="I1684" s="68"/>
      <c r="J1684" s="68"/>
    </row>
    <row r="1685" spans="1:33" ht="15.6" x14ac:dyDescent="0.3">
      <c r="A1685" s="45">
        <v>1677</v>
      </c>
      <c r="B1685" s="45" t="s">
        <v>2103</v>
      </c>
      <c r="C1685" s="45" t="s">
        <v>2944</v>
      </c>
      <c r="D1685" s="45"/>
      <c r="E1685" s="79" t="s">
        <v>3169</v>
      </c>
      <c r="F1685" s="48"/>
      <c r="G1685" s="73"/>
      <c r="H1685" s="73"/>
      <c r="I1685" s="68"/>
      <c r="J1685" s="68"/>
    </row>
    <row r="1686" spans="1:33" ht="15.6" x14ac:dyDescent="0.3">
      <c r="A1686" s="45">
        <v>1678</v>
      </c>
      <c r="B1686" s="45" t="s">
        <v>2105</v>
      </c>
      <c r="C1686" s="45" t="s">
        <v>2944</v>
      </c>
      <c r="D1686" s="45"/>
      <c r="E1686" s="79" t="s">
        <v>3169</v>
      </c>
      <c r="F1686" s="48"/>
      <c r="G1686" s="73"/>
      <c r="H1686" s="73"/>
      <c r="I1686" s="68"/>
      <c r="J1686" s="68"/>
    </row>
    <row r="1687" spans="1:33" ht="15.6" x14ac:dyDescent="0.3">
      <c r="A1687" s="45">
        <v>1679</v>
      </c>
      <c r="B1687" s="45" t="s">
        <v>2106</v>
      </c>
      <c r="C1687" s="45" t="s">
        <v>2944</v>
      </c>
      <c r="D1687" s="45"/>
      <c r="E1687" s="79" t="s">
        <v>3169</v>
      </c>
      <c r="F1687" s="48"/>
      <c r="G1687" s="73"/>
      <c r="H1687" s="73"/>
      <c r="I1687" s="68"/>
      <c r="J1687" s="68"/>
    </row>
    <row r="1688" spans="1:33" ht="15.6" x14ac:dyDescent="0.3">
      <c r="A1688" s="45">
        <v>1680</v>
      </c>
      <c r="B1688" s="45" t="s">
        <v>2107</v>
      </c>
      <c r="C1688" s="45" t="s">
        <v>2944</v>
      </c>
      <c r="D1688" s="45"/>
      <c r="E1688" s="79" t="s">
        <v>3169</v>
      </c>
      <c r="F1688" s="48"/>
      <c r="G1688" s="73"/>
      <c r="H1688" s="73"/>
      <c r="I1688" s="68"/>
      <c r="J1688" s="68"/>
    </row>
    <row r="1689" spans="1:33" ht="15.6" x14ac:dyDescent="0.3">
      <c r="A1689" s="45">
        <v>1681</v>
      </c>
      <c r="B1689" s="45" t="s">
        <v>2109</v>
      </c>
      <c r="C1689" s="45" t="s">
        <v>2944</v>
      </c>
      <c r="D1689" s="45"/>
      <c r="E1689" s="79" t="s">
        <v>3169</v>
      </c>
      <c r="F1689" s="48"/>
      <c r="G1689" s="73"/>
      <c r="H1689" s="73"/>
      <c r="I1689" s="68"/>
      <c r="J1689" s="68"/>
    </row>
    <row r="1690" spans="1:33" ht="15.6" x14ac:dyDescent="0.3">
      <c r="A1690" s="45">
        <v>1682</v>
      </c>
      <c r="B1690" s="45" t="s">
        <v>2111</v>
      </c>
      <c r="C1690" s="45" t="s">
        <v>2944</v>
      </c>
      <c r="D1690" s="45"/>
      <c r="E1690" s="79" t="s">
        <v>3169</v>
      </c>
      <c r="F1690" s="48"/>
      <c r="G1690" s="73"/>
      <c r="H1690" s="73"/>
      <c r="I1690" s="68"/>
      <c r="J1690" s="68"/>
    </row>
    <row r="1691" spans="1:33" ht="15.6" x14ac:dyDescent="0.3">
      <c r="A1691" s="45">
        <v>1683</v>
      </c>
      <c r="B1691" s="45" t="s">
        <v>2112</v>
      </c>
      <c r="C1691" s="45" t="s">
        <v>2944</v>
      </c>
      <c r="D1691" s="45"/>
      <c r="E1691" s="79" t="s">
        <v>3169</v>
      </c>
      <c r="F1691" s="48"/>
      <c r="G1691" s="73"/>
      <c r="H1691" s="73"/>
      <c r="I1691" s="68"/>
      <c r="J1691" s="68"/>
    </row>
    <row r="1692" spans="1:33" ht="15.6" x14ac:dyDescent="0.3">
      <c r="A1692" s="45">
        <v>1684</v>
      </c>
      <c r="B1692" s="45" t="s">
        <v>2113</v>
      </c>
      <c r="C1692" s="45" t="s">
        <v>2944</v>
      </c>
      <c r="D1692" s="45"/>
      <c r="E1692" s="79" t="s">
        <v>3169</v>
      </c>
      <c r="F1692" s="48"/>
      <c r="G1692" s="73"/>
      <c r="H1692" s="73"/>
      <c r="I1692" s="68"/>
      <c r="J1692" s="68"/>
    </row>
    <row r="1693" spans="1:33" ht="15.6" x14ac:dyDescent="0.3">
      <c r="A1693" s="45">
        <v>1685</v>
      </c>
      <c r="B1693" s="45" t="s">
        <v>2114</v>
      </c>
      <c r="C1693" s="45" t="s">
        <v>2944</v>
      </c>
      <c r="D1693" s="45"/>
      <c r="E1693" s="79" t="s">
        <v>3169</v>
      </c>
      <c r="F1693" s="48"/>
      <c r="G1693" s="73"/>
      <c r="H1693" s="73"/>
      <c r="I1693" s="68"/>
      <c r="J1693" s="68"/>
      <c r="W1693" s="48" t="s">
        <v>1400</v>
      </c>
      <c r="X1693" s="48" t="s">
        <v>1488</v>
      </c>
      <c r="Y1693" s="48" t="s">
        <v>1489</v>
      </c>
      <c r="Z1693" s="48" t="s">
        <v>1351</v>
      </c>
      <c r="AA1693" s="48" t="s">
        <v>1490</v>
      </c>
      <c r="AB1693" s="48" t="s">
        <v>1356</v>
      </c>
      <c r="AC1693" s="48" t="s">
        <v>1491</v>
      </c>
      <c r="AD1693" s="48" t="s">
        <v>1492</v>
      </c>
      <c r="AE1693" s="48" t="s">
        <v>1493</v>
      </c>
      <c r="AF1693" s="48">
        <v>53</v>
      </c>
      <c r="AG1693" s="48" t="s">
        <v>1494</v>
      </c>
    </row>
    <row r="1694" spans="1:33" ht="15.6" x14ac:dyDescent="0.3">
      <c r="A1694" s="45">
        <v>1686</v>
      </c>
      <c r="B1694" s="45" t="s">
        <v>2115</v>
      </c>
      <c r="C1694" s="45" t="s">
        <v>2944</v>
      </c>
      <c r="D1694" s="45"/>
      <c r="E1694" s="79" t="s">
        <v>3169</v>
      </c>
      <c r="F1694" s="48"/>
      <c r="G1694" s="73"/>
      <c r="H1694" s="73"/>
      <c r="I1694" s="68"/>
      <c r="J1694" s="68"/>
    </row>
    <row r="1695" spans="1:33" ht="15.6" x14ac:dyDescent="0.3">
      <c r="A1695" s="45">
        <v>1687</v>
      </c>
      <c r="B1695" s="45" t="s">
        <v>2117</v>
      </c>
      <c r="C1695" s="45" t="s">
        <v>2944</v>
      </c>
      <c r="D1695" s="45"/>
      <c r="E1695" s="79" t="s">
        <v>3169</v>
      </c>
      <c r="F1695" s="48"/>
      <c r="G1695" s="73"/>
      <c r="H1695" s="73"/>
      <c r="I1695" s="68"/>
      <c r="J1695" s="68"/>
    </row>
    <row r="1696" spans="1:33" ht="15.6" x14ac:dyDescent="0.3">
      <c r="A1696" s="45">
        <v>1688</v>
      </c>
      <c r="B1696" s="45" t="s">
        <v>2118</v>
      </c>
      <c r="C1696" s="45" t="s">
        <v>2944</v>
      </c>
      <c r="D1696" s="45"/>
      <c r="E1696" s="79" t="s">
        <v>3169</v>
      </c>
      <c r="F1696" s="48"/>
      <c r="G1696" s="73"/>
      <c r="H1696" s="73"/>
      <c r="I1696" s="68"/>
      <c r="J1696" s="68"/>
    </row>
    <row r="1697" spans="1:10" ht="15.6" x14ac:dyDescent="0.3">
      <c r="A1697" s="45">
        <v>1689</v>
      </c>
      <c r="B1697" s="45" t="s">
        <v>2119</v>
      </c>
      <c r="C1697" s="45" t="s">
        <v>2944</v>
      </c>
      <c r="D1697" s="45"/>
      <c r="E1697" s="79" t="s">
        <v>3169</v>
      </c>
      <c r="F1697" s="48"/>
      <c r="G1697" s="73"/>
      <c r="H1697" s="73"/>
      <c r="I1697" s="68"/>
      <c r="J1697" s="68"/>
    </row>
    <row r="1698" spans="1:10" ht="15.6" x14ac:dyDescent="0.3">
      <c r="A1698" s="45">
        <v>1690</v>
      </c>
      <c r="B1698" s="45" t="s">
        <v>2120</v>
      </c>
      <c r="C1698" s="45" t="s">
        <v>2944</v>
      </c>
      <c r="D1698" s="45"/>
      <c r="E1698" s="79" t="s">
        <v>3169</v>
      </c>
      <c r="F1698" s="48"/>
      <c r="G1698" s="73"/>
      <c r="H1698" s="73"/>
      <c r="I1698" s="68"/>
      <c r="J1698" s="68"/>
    </row>
    <row r="1699" spans="1:10" ht="15.6" x14ac:dyDescent="0.3">
      <c r="A1699" s="45">
        <v>1691</v>
      </c>
      <c r="B1699" s="45" t="s">
        <v>2121</v>
      </c>
      <c r="C1699" s="45" t="s">
        <v>2944</v>
      </c>
      <c r="D1699" s="45"/>
      <c r="E1699" s="79" t="s">
        <v>3169</v>
      </c>
      <c r="F1699" s="48"/>
      <c r="G1699" s="73"/>
      <c r="H1699" s="73"/>
      <c r="I1699" s="68"/>
      <c r="J1699" s="68"/>
    </row>
    <row r="1700" spans="1:10" ht="15.6" x14ac:dyDescent="0.3">
      <c r="A1700" s="45">
        <v>1692</v>
      </c>
      <c r="B1700" s="45" t="s">
        <v>2122</v>
      </c>
      <c r="C1700" s="45" t="s">
        <v>2944</v>
      </c>
      <c r="D1700" s="45"/>
      <c r="E1700" s="79" t="s">
        <v>3169</v>
      </c>
      <c r="F1700" s="48"/>
      <c r="G1700" s="73"/>
      <c r="H1700" s="73"/>
      <c r="I1700" s="68"/>
      <c r="J1700" s="68"/>
    </row>
    <row r="1701" spans="1:10" ht="15.6" x14ac:dyDescent="0.3">
      <c r="A1701" s="45">
        <v>1693</v>
      </c>
      <c r="B1701" s="45" t="s">
        <v>2123</v>
      </c>
      <c r="C1701" s="45" t="s">
        <v>2944</v>
      </c>
      <c r="D1701" s="45"/>
      <c r="E1701" s="79" t="s">
        <v>3169</v>
      </c>
      <c r="F1701" s="48"/>
      <c r="G1701" s="73"/>
      <c r="H1701" s="73"/>
      <c r="I1701" s="68"/>
      <c r="J1701" s="68"/>
    </row>
    <row r="1702" spans="1:10" ht="15.6" x14ac:dyDescent="0.3">
      <c r="A1702" s="45">
        <v>1694</v>
      </c>
      <c r="B1702" s="45" t="s">
        <v>1845</v>
      </c>
      <c r="C1702" s="45" t="s">
        <v>2944</v>
      </c>
      <c r="D1702" s="45"/>
      <c r="E1702" s="79" t="s">
        <v>3169</v>
      </c>
      <c r="F1702" s="48"/>
      <c r="G1702" s="73"/>
      <c r="H1702" s="73"/>
      <c r="I1702" s="68"/>
      <c r="J1702" s="68"/>
    </row>
    <row r="1703" spans="1:10" ht="15.6" x14ac:dyDescent="0.3">
      <c r="A1703" s="45">
        <v>1695</v>
      </c>
      <c r="B1703" s="45" t="s">
        <v>2124</v>
      </c>
      <c r="C1703" s="45" t="s">
        <v>2944</v>
      </c>
      <c r="D1703" s="45"/>
      <c r="E1703" s="79" t="s">
        <v>3169</v>
      </c>
      <c r="F1703" s="48"/>
      <c r="G1703" s="73"/>
      <c r="H1703" s="73"/>
      <c r="I1703" s="68"/>
      <c r="J1703" s="68"/>
    </row>
    <row r="1704" spans="1:10" ht="15.6" x14ac:dyDescent="0.3">
      <c r="A1704" s="45">
        <v>1696</v>
      </c>
      <c r="B1704" s="45" t="s">
        <v>2125</v>
      </c>
      <c r="C1704" s="45" t="s">
        <v>2944</v>
      </c>
      <c r="D1704" s="45"/>
      <c r="E1704" s="79" t="s">
        <v>3169</v>
      </c>
      <c r="F1704" s="48"/>
      <c r="G1704" s="73"/>
      <c r="H1704" s="73"/>
      <c r="I1704" s="68"/>
      <c r="J1704" s="68"/>
    </row>
    <row r="1705" spans="1:10" ht="15.6" x14ac:dyDescent="0.3">
      <c r="A1705" s="45">
        <v>1697</v>
      </c>
      <c r="B1705" s="45" t="s">
        <v>2126</v>
      </c>
      <c r="C1705" s="45" t="s">
        <v>2944</v>
      </c>
      <c r="D1705" s="45"/>
      <c r="E1705" s="79" t="s">
        <v>3169</v>
      </c>
      <c r="F1705" s="48"/>
      <c r="G1705" s="73"/>
      <c r="H1705" s="73"/>
      <c r="I1705" s="68"/>
      <c r="J1705" s="68"/>
    </row>
    <row r="1706" spans="1:10" ht="15.6" x14ac:dyDescent="0.3">
      <c r="A1706" s="45">
        <v>1698</v>
      </c>
      <c r="B1706" s="45" t="s">
        <v>2127</v>
      </c>
      <c r="C1706" s="45" t="s">
        <v>2944</v>
      </c>
      <c r="D1706" s="45"/>
      <c r="E1706" s="79" t="s">
        <v>3169</v>
      </c>
      <c r="F1706" s="48"/>
      <c r="G1706" s="73"/>
      <c r="H1706" s="73"/>
      <c r="I1706" s="68"/>
      <c r="J1706" s="68"/>
    </row>
    <row r="1707" spans="1:10" ht="15.6" x14ac:dyDescent="0.3">
      <c r="A1707" s="45">
        <v>1699</v>
      </c>
      <c r="B1707" s="45" t="s">
        <v>2128</v>
      </c>
      <c r="C1707" s="45" t="s">
        <v>2944</v>
      </c>
      <c r="D1707" s="45"/>
      <c r="E1707" s="79" t="s">
        <v>3169</v>
      </c>
      <c r="F1707" s="48"/>
      <c r="G1707" s="73"/>
      <c r="H1707" s="73"/>
      <c r="I1707" s="68"/>
      <c r="J1707" s="68"/>
    </row>
    <row r="1708" spans="1:10" ht="15.6" x14ac:dyDescent="0.3">
      <c r="A1708" s="45">
        <v>1700</v>
      </c>
      <c r="B1708" s="45" t="s">
        <v>2129</v>
      </c>
      <c r="C1708" s="45" t="s">
        <v>2944</v>
      </c>
      <c r="D1708" s="45"/>
      <c r="E1708" s="79" t="s">
        <v>3169</v>
      </c>
      <c r="F1708" s="48"/>
      <c r="G1708" s="73"/>
      <c r="H1708" s="73"/>
      <c r="I1708" s="68"/>
      <c r="J1708" s="68"/>
    </row>
    <row r="1709" spans="1:10" ht="15.6" x14ac:dyDescent="0.3">
      <c r="A1709" s="45">
        <v>1701</v>
      </c>
      <c r="B1709" s="45" t="s">
        <v>2130</v>
      </c>
      <c r="C1709" s="45" t="s">
        <v>2944</v>
      </c>
      <c r="D1709" s="45"/>
      <c r="E1709" s="79" t="s">
        <v>3169</v>
      </c>
      <c r="F1709" s="48"/>
      <c r="G1709" s="73"/>
      <c r="H1709" s="73"/>
      <c r="I1709" s="68"/>
      <c r="J1709" s="68"/>
    </row>
    <row r="1710" spans="1:10" ht="15.6" x14ac:dyDescent="0.3">
      <c r="A1710" s="45">
        <v>1702</v>
      </c>
      <c r="B1710" s="45" t="s">
        <v>2131</v>
      </c>
      <c r="C1710" s="45" t="s">
        <v>2944</v>
      </c>
      <c r="D1710" s="45"/>
      <c r="E1710" s="79" t="s">
        <v>3169</v>
      </c>
      <c r="F1710" s="48"/>
      <c r="G1710" s="73"/>
      <c r="H1710" s="73"/>
      <c r="I1710" s="68"/>
      <c r="J1710" s="68"/>
    </row>
    <row r="1711" spans="1:10" ht="15.6" x14ac:dyDescent="0.3">
      <c r="A1711" s="45">
        <v>1703</v>
      </c>
      <c r="B1711" s="45" t="s">
        <v>2132</v>
      </c>
      <c r="C1711" s="45" t="s">
        <v>2944</v>
      </c>
      <c r="D1711" s="45"/>
      <c r="E1711" s="79" t="s">
        <v>3169</v>
      </c>
      <c r="F1711" s="48"/>
      <c r="G1711" s="73"/>
      <c r="H1711" s="73"/>
      <c r="I1711" s="68"/>
      <c r="J1711" s="68"/>
    </row>
    <row r="1712" spans="1:10" ht="15.6" x14ac:dyDescent="0.3">
      <c r="A1712" s="45">
        <v>1704</v>
      </c>
      <c r="B1712" s="45" t="s">
        <v>1846</v>
      </c>
      <c r="C1712" s="45" t="s">
        <v>2944</v>
      </c>
      <c r="D1712" s="45"/>
      <c r="E1712" s="79" t="s">
        <v>3169</v>
      </c>
      <c r="F1712" s="48"/>
      <c r="G1712" s="73"/>
      <c r="H1712" s="73"/>
      <c r="I1712" s="68"/>
      <c r="J1712" s="68"/>
    </row>
    <row r="1713" spans="1:31" ht="15.6" x14ac:dyDescent="0.3">
      <c r="A1713" s="45">
        <v>1705</v>
      </c>
      <c r="B1713" s="45" t="s">
        <v>2134</v>
      </c>
      <c r="C1713" s="45" t="s">
        <v>2944</v>
      </c>
      <c r="D1713" s="45"/>
      <c r="E1713" s="79" t="s">
        <v>3169</v>
      </c>
      <c r="F1713" s="48"/>
      <c r="G1713" s="73"/>
      <c r="H1713" s="73"/>
      <c r="I1713" s="68"/>
      <c r="J1713" s="68"/>
    </row>
    <row r="1714" spans="1:31" ht="15.6" x14ac:dyDescent="0.3">
      <c r="A1714" s="45">
        <v>1706</v>
      </c>
      <c r="B1714" s="45" t="s">
        <v>2135</v>
      </c>
      <c r="C1714" s="45" t="s">
        <v>2944</v>
      </c>
      <c r="D1714" s="45"/>
      <c r="E1714" s="79" t="s">
        <v>3169</v>
      </c>
      <c r="F1714" s="48"/>
      <c r="G1714" s="73"/>
      <c r="H1714" s="73"/>
      <c r="I1714" s="68"/>
      <c r="J1714" s="68"/>
    </row>
    <row r="1715" spans="1:31" ht="15.6" x14ac:dyDescent="0.3">
      <c r="A1715" s="45">
        <v>1707</v>
      </c>
      <c r="B1715" s="45" t="s">
        <v>2136</v>
      </c>
      <c r="C1715" s="45" t="s">
        <v>2944</v>
      </c>
      <c r="D1715" s="45"/>
      <c r="E1715" s="79" t="s">
        <v>3169</v>
      </c>
      <c r="F1715" s="48"/>
      <c r="G1715" s="73"/>
      <c r="H1715" s="73"/>
      <c r="I1715" s="68"/>
      <c r="J1715" s="68"/>
    </row>
    <row r="1716" spans="1:31" ht="15.6" x14ac:dyDescent="0.3">
      <c r="A1716" s="45">
        <v>1708</v>
      </c>
      <c r="B1716" s="45" t="s">
        <v>2137</v>
      </c>
      <c r="C1716" s="45" t="s">
        <v>2944</v>
      </c>
      <c r="D1716" s="45"/>
      <c r="E1716" s="79" t="s">
        <v>3169</v>
      </c>
      <c r="F1716" s="48"/>
      <c r="G1716" s="73"/>
      <c r="H1716" s="73"/>
      <c r="I1716" s="68"/>
      <c r="J1716" s="68"/>
    </row>
    <row r="1717" spans="1:31" ht="15.6" x14ac:dyDescent="0.3">
      <c r="A1717" s="45">
        <v>1709</v>
      </c>
      <c r="B1717" s="45" t="s">
        <v>2138</v>
      </c>
      <c r="C1717" s="45" t="s">
        <v>2944</v>
      </c>
      <c r="D1717" s="45"/>
      <c r="E1717" s="79" t="s">
        <v>3169</v>
      </c>
      <c r="F1717" s="48"/>
      <c r="G1717" s="73"/>
      <c r="H1717" s="73"/>
      <c r="I1717" s="68"/>
      <c r="J1717" s="68"/>
    </row>
    <row r="1718" spans="1:31" ht="15.6" x14ac:dyDescent="0.3">
      <c r="A1718" s="45">
        <v>1710</v>
      </c>
      <c r="B1718" s="45" t="s">
        <v>2139</v>
      </c>
      <c r="C1718" s="45" t="s">
        <v>2944</v>
      </c>
      <c r="D1718" s="45"/>
      <c r="E1718" s="79" t="s">
        <v>3169</v>
      </c>
      <c r="F1718" s="48"/>
      <c r="G1718" s="73"/>
      <c r="H1718" s="73"/>
      <c r="I1718" s="68"/>
      <c r="J1718" s="68"/>
    </row>
    <row r="1719" spans="1:31" ht="15.6" x14ac:dyDescent="0.3">
      <c r="A1719" s="45">
        <v>1711</v>
      </c>
      <c r="B1719" s="45" t="s">
        <v>2140</v>
      </c>
      <c r="C1719" s="45" t="s">
        <v>2944</v>
      </c>
      <c r="D1719" s="45"/>
      <c r="E1719" s="79" t="s">
        <v>3169</v>
      </c>
      <c r="F1719" s="48"/>
      <c r="G1719" s="73"/>
      <c r="H1719" s="73"/>
      <c r="I1719" s="68"/>
      <c r="J1719" s="68"/>
      <c r="W1719" s="48" t="s">
        <v>1495</v>
      </c>
      <c r="X1719" s="48" t="s">
        <v>1350</v>
      </c>
      <c r="Y1719" s="48" t="s">
        <v>1496</v>
      </c>
      <c r="Z1719" s="48" t="s">
        <v>1367</v>
      </c>
      <c r="AA1719" s="48" t="s">
        <v>1497</v>
      </c>
      <c r="AB1719" s="48" t="s">
        <v>1498</v>
      </c>
      <c r="AC1719" s="48" t="s">
        <v>1499</v>
      </c>
      <c r="AD1719" s="48">
        <v>19</v>
      </c>
      <c r="AE1719" s="48" t="s">
        <v>1500</v>
      </c>
    </row>
    <row r="1720" spans="1:31" ht="15.6" x14ac:dyDescent="0.3">
      <c r="A1720" s="45">
        <v>1712</v>
      </c>
      <c r="B1720" s="45" t="s">
        <v>1847</v>
      </c>
      <c r="C1720" s="45" t="s">
        <v>2944</v>
      </c>
      <c r="D1720" s="45"/>
      <c r="E1720" s="79" t="s">
        <v>3169</v>
      </c>
      <c r="F1720" s="48"/>
      <c r="G1720" s="73"/>
      <c r="H1720" s="73"/>
      <c r="I1720" s="68"/>
      <c r="J1720" s="68"/>
    </row>
    <row r="1721" spans="1:31" ht="15.6" x14ac:dyDescent="0.3">
      <c r="A1721" s="45">
        <v>1713</v>
      </c>
      <c r="B1721" s="45" t="s">
        <v>2141</v>
      </c>
      <c r="C1721" s="45" t="s">
        <v>2944</v>
      </c>
      <c r="D1721" s="45"/>
      <c r="E1721" s="79" t="s">
        <v>3169</v>
      </c>
      <c r="F1721" s="48"/>
      <c r="G1721" s="73"/>
      <c r="H1721" s="73"/>
      <c r="I1721" s="68"/>
      <c r="J1721" s="68"/>
    </row>
    <row r="1722" spans="1:31" ht="15.6" x14ac:dyDescent="0.3">
      <c r="A1722" s="45">
        <v>1714</v>
      </c>
      <c r="B1722" s="45" t="s">
        <v>2142</v>
      </c>
      <c r="C1722" s="45" t="s">
        <v>2944</v>
      </c>
      <c r="D1722" s="45"/>
      <c r="E1722" s="79" t="s">
        <v>3169</v>
      </c>
      <c r="F1722" s="48"/>
      <c r="G1722" s="73"/>
      <c r="H1722" s="73"/>
      <c r="I1722" s="68"/>
      <c r="J1722" s="68"/>
    </row>
    <row r="1723" spans="1:31" ht="15.6" x14ac:dyDescent="0.3">
      <c r="A1723" s="45">
        <v>1715</v>
      </c>
      <c r="B1723" s="45" t="s">
        <v>2143</v>
      </c>
      <c r="C1723" s="45" t="s">
        <v>2944</v>
      </c>
      <c r="D1723" s="45"/>
      <c r="E1723" s="79" t="s">
        <v>3169</v>
      </c>
      <c r="F1723" s="48"/>
      <c r="G1723" s="73"/>
      <c r="H1723" s="73"/>
      <c r="I1723" s="68"/>
      <c r="J1723" s="68"/>
    </row>
    <row r="1724" spans="1:31" ht="15.6" x14ac:dyDescent="0.3">
      <c r="A1724" s="45">
        <v>1716</v>
      </c>
      <c r="B1724" s="45" t="s">
        <v>2144</v>
      </c>
      <c r="C1724" s="45" t="s">
        <v>2944</v>
      </c>
      <c r="D1724" s="45"/>
      <c r="E1724" s="79" t="s">
        <v>3169</v>
      </c>
      <c r="F1724" s="48"/>
      <c r="G1724" s="73"/>
      <c r="H1724" s="73"/>
      <c r="I1724" s="68"/>
      <c r="J1724" s="68"/>
    </row>
    <row r="1725" spans="1:31" ht="15.6" x14ac:dyDescent="0.3">
      <c r="A1725" s="45">
        <v>1717</v>
      </c>
      <c r="B1725" s="45" t="s">
        <v>2145</v>
      </c>
      <c r="C1725" s="45" t="s">
        <v>2944</v>
      </c>
      <c r="D1725" s="45"/>
      <c r="E1725" s="79" t="s">
        <v>3169</v>
      </c>
      <c r="F1725" s="48"/>
      <c r="G1725" s="73"/>
      <c r="H1725" s="73"/>
      <c r="I1725" s="68"/>
      <c r="J1725" s="68"/>
      <c r="W1725" s="48" t="s">
        <v>1501</v>
      </c>
    </row>
    <row r="1726" spans="1:31" ht="15.6" x14ac:dyDescent="0.3">
      <c r="A1726" s="45">
        <v>1718</v>
      </c>
      <c r="B1726" s="45" t="s">
        <v>2146</v>
      </c>
      <c r="C1726" s="45" t="s">
        <v>2944</v>
      </c>
      <c r="D1726" s="45"/>
      <c r="E1726" s="79" t="s">
        <v>3169</v>
      </c>
      <c r="F1726" s="48"/>
      <c r="G1726" s="73"/>
      <c r="H1726" s="73"/>
      <c r="I1726" s="68"/>
      <c r="J1726" s="68"/>
    </row>
    <row r="1727" spans="1:31" ht="15.6" x14ac:dyDescent="0.3">
      <c r="A1727" s="45">
        <v>1719</v>
      </c>
      <c r="B1727" s="45" t="s">
        <v>2148</v>
      </c>
      <c r="C1727" s="45" t="s">
        <v>2944</v>
      </c>
      <c r="D1727" s="45"/>
      <c r="E1727" s="79" t="s">
        <v>3169</v>
      </c>
      <c r="F1727" s="48"/>
      <c r="G1727" s="73"/>
      <c r="H1727" s="73"/>
      <c r="I1727" s="68"/>
      <c r="J1727" s="68"/>
    </row>
    <row r="1728" spans="1:31" ht="15.6" x14ac:dyDescent="0.3">
      <c r="A1728" s="45">
        <v>1720</v>
      </c>
      <c r="B1728" s="45" t="s">
        <v>2150</v>
      </c>
      <c r="C1728" s="45" t="s">
        <v>2944</v>
      </c>
      <c r="D1728" s="45"/>
      <c r="E1728" s="79" t="s">
        <v>3169</v>
      </c>
      <c r="F1728" s="48"/>
      <c r="G1728" s="73"/>
      <c r="H1728" s="73"/>
      <c r="I1728" s="68"/>
      <c r="J1728" s="68"/>
    </row>
    <row r="1729" spans="1:10" ht="15.6" x14ac:dyDescent="0.3">
      <c r="A1729" s="45">
        <v>1721</v>
      </c>
      <c r="B1729" s="45" t="s">
        <v>2151</v>
      </c>
      <c r="C1729" s="45" t="s">
        <v>2944</v>
      </c>
      <c r="D1729" s="45"/>
      <c r="E1729" s="79" t="s">
        <v>3169</v>
      </c>
      <c r="F1729" s="48"/>
      <c r="G1729" s="73"/>
      <c r="H1729" s="73"/>
      <c r="I1729" s="68"/>
      <c r="J1729" s="68"/>
    </row>
    <row r="1730" spans="1:10" ht="15.6" x14ac:dyDescent="0.3">
      <c r="A1730" s="45">
        <v>1722</v>
      </c>
      <c r="B1730" s="45" t="s">
        <v>2153</v>
      </c>
      <c r="C1730" s="45" t="s">
        <v>2944</v>
      </c>
      <c r="D1730" s="45"/>
      <c r="E1730" s="79" t="s">
        <v>3169</v>
      </c>
      <c r="F1730" s="48"/>
      <c r="G1730" s="73"/>
      <c r="H1730" s="73"/>
      <c r="I1730" s="68"/>
      <c r="J1730" s="68"/>
    </row>
    <row r="1731" spans="1:10" ht="15.6" x14ac:dyDescent="0.3">
      <c r="A1731" s="45">
        <v>1723</v>
      </c>
      <c r="B1731" s="45" t="s">
        <v>2152</v>
      </c>
      <c r="C1731" s="45" t="s">
        <v>2944</v>
      </c>
      <c r="D1731" s="45"/>
      <c r="E1731" s="79" t="s">
        <v>3169</v>
      </c>
      <c r="F1731" s="48"/>
      <c r="G1731" s="73"/>
      <c r="H1731" s="73"/>
      <c r="I1731" s="68"/>
      <c r="J1731" s="68"/>
    </row>
    <row r="1732" spans="1:10" ht="15.6" x14ac:dyDescent="0.3">
      <c r="A1732" s="45">
        <v>1724</v>
      </c>
      <c r="B1732" s="45" t="s">
        <v>2154</v>
      </c>
      <c r="C1732" s="45" t="s">
        <v>2944</v>
      </c>
      <c r="D1732" s="45"/>
      <c r="E1732" s="79" t="s">
        <v>3169</v>
      </c>
      <c r="F1732" s="48"/>
      <c r="G1732" s="73"/>
      <c r="H1732" s="73"/>
      <c r="I1732" s="68"/>
      <c r="J1732" s="68"/>
    </row>
    <row r="1733" spans="1:10" ht="15.6" x14ac:dyDescent="0.3">
      <c r="A1733" s="45">
        <v>1725</v>
      </c>
      <c r="B1733" s="45" t="s">
        <v>2155</v>
      </c>
      <c r="C1733" s="45" t="s">
        <v>2944</v>
      </c>
      <c r="D1733" s="45"/>
      <c r="E1733" s="79" t="s">
        <v>3169</v>
      </c>
      <c r="F1733" s="48"/>
      <c r="G1733" s="73"/>
      <c r="H1733" s="73"/>
      <c r="I1733" s="68"/>
      <c r="J1733" s="68"/>
    </row>
    <row r="1734" spans="1:10" ht="15.6" x14ac:dyDescent="0.3">
      <c r="A1734" s="45">
        <v>1726</v>
      </c>
      <c r="B1734" s="45" t="s">
        <v>2156</v>
      </c>
      <c r="C1734" s="45" t="s">
        <v>2944</v>
      </c>
      <c r="D1734" s="45"/>
      <c r="E1734" s="79" t="s">
        <v>3169</v>
      </c>
      <c r="F1734" s="48"/>
      <c r="G1734" s="73"/>
      <c r="H1734" s="73"/>
      <c r="I1734" s="68"/>
      <c r="J1734" s="68"/>
    </row>
    <row r="1735" spans="1:10" ht="15.6" x14ac:dyDescent="0.3">
      <c r="A1735" s="45">
        <v>1727</v>
      </c>
      <c r="B1735" s="45" t="s">
        <v>2158</v>
      </c>
      <c r="C1735" s="45" t="s">
        <v>2944</v>
      </c>
      <c r="D1735" s="45"/>
      <c r="E1735" s="79" t="s">
        <v>3169</v>
      </c>
      <c r="F1735" s="48"/>
      <c r="G1735" s="73"/>
      <c r="H1735" s="73"/>
      <c r="I1735" s="68"/>
      <c r="J1735" s="68"/>
    </row>
    <row r="1736" spans="1:10" ht="15.6" x14ac:dyDescent="0.3">
      <c r="A1736" s="45">
        <v>1728</v>
      </c>
      <c r="B1736" s="45" t="s">
        <v>2159</v>
      </c>
      <c r="C1736" s="45" t="s">
        <v>2944</v>
      </c>
      <c r="D1736" s="45"/>
      <c r="E1736" s="79" t="s">
        <v>3169</v>
      </c>
      <c r="F1736" s="48"/>
      <c r="G1736" s="73"/>
      <c r="H1736" s="73"/>
      <c r="I1736" s="68"/>
      <c r="J1736" s="68"/>
    </row>
    <row r="1737" spans="1:10" ht="15.6" x14ac:dyDescent="0.3">
      <c r="A1737" s="45">
        <v>1729</v>
      </c>
      <c r="B1737" s="45" t="s">
        <v>2160</v>
      </c>
      <c r="C1737" s="45" t="s">
        <v>2944</v>
      </c>
      <c r="D1737" s="45"/>
      <c r="E1737" s="79" t="s">
        <v>3169</v>
      </c>
      <c r="F1737" s="48"/>
      <c r="G1737" s="73"/>
      <c r="H1737" s="73"/>
      <c r="I1737" s="68"/>
      <c r="J1737" s="68"/>
    </row>
    <row r="1738" spans="1:10" ht="15.6" x14ac:dyDescent="0.3">
      <c r="A1738" s="45">
        <v>1730</v>
      </c>
      <c r="B1738" s="45" t="s">
        <v>2161</v>
      </c>
      <c r="C1738" s="45" t="s">
        <v>2944</v>
      </c>
      <c r="D1738" s="45"/>
      <c r="E1738" s="79" t="s">
        <v>3169</v>
      </c>
      <c r="F1738" s="48"/>
      <c r="G1738" s="73"/>
      <c r="H1738" s="73"/>
      <c r="I1738" s="68"/>
      <c r="J1738" s="68"/>
    </row>
    <row r="1739" spans="1:10" ht="15.6" x14ac:dyDescent="0.3">
      <c r="A1739" s="45">
        <v>1731</v>
      </c>
      <c r="B1739" s="45" t="s">
        <v>2162</v>
      </c>
      <c r="C1739" s="45" t="s">
        <v>2944</v>
      </c>
      <c r="D1739" s="45"/>
      <c r="E1739" s="79" t="s">
        <v>3169</v>
      </c>
      <c r="F1739" s="48"/>
      <c r="G1739" s="73"/>
      <c r="H1739" s="73"/>
      <c r="I1739" s="68"/>
      <c r="J1739" s="68"/>
    </row>
    <row r="1740" spans="1:10" ht="15.6" x14ac:dyDescent="0.3">
      <c r="A1740" s="45">
        <v>1732</v>
      </c>
      <c r="B1740" s="45" t="s">
        <v>2163</v>
      </c>
      <c r="C1740" s="45" t="s">
        <v>2944</v>
      </c>
      <c r="D1740" s="45"/>
      <c r="E1740" s="79" t="s">
        <v>3169</v>
      </c>
      <c r="F1740" s="48"/>
      <c r="G1740" s="73"/>
      <c r="H1740" s="73"/>
      <c r="I1740" s="68"/>
      <c r="J1740" s="68"/>
    </row>
    <row r="1741" spans="1:10" ht="15.6" x14ac:dyDescent="0.3">
      <c r="A1741" s="45">
        <v>1733</v>
      </c>
      <c r="B1741" s="45" t="s">
        <v>2164</v>
      </c>
      <c r="C1741" s="45" t="s">
        <v>2944</v>
      </c>
      <c r="D1741" s="45"/>
      <c r="E1741" s="79" t="s">
        <v>3169</v>
      </c>
      <c r="F1741" s="48"/>
      <c r="G1741" s="73"/>
      <c r="H1741" s="73"/>
      <c r="I1741" s="68"/>
      <c r="J1741" s="68"/>
    </row>
    <row r="1742" spans="1:10" ht="15.6" x14ac:dyDescent="0.3">
      <c r="A1742" s="45">
        <v>1734</v>
      </c>
      <c r="B1742" s="45" t="s">
        <v>2165</v>
      </c>
      <c r="C1742" s="45" t="s">
        <v>2944</v>
      </c>
      <c r="D1742" s="45"/>
      <c r="E1742" s="79" t="s">
        <v>3169</v>
      </c>
      <c r="F1742" s="48"/>
      <c r="G1742" s="73"/>
      <c r="H1742" s="73"/>
      <c r="I1742" s="68"/>
      <c r="J1742" s="68"/>
    </row>
    <row r="1743" spans="1:10" ht="15.6" x14ac:dyDescent="0.3">
      <c r="A1743" s="45">
        <v>1735</v>
      </c>
      <c r="B1743" s="45" t="s">
        <v>2166</v>
      </c>
      <c r="C1743" s="45" t="s">
        <v>2944</v>
      </c>
      <c r="D1743" s="45"/>
      <c r="E1743" s="79" t="s">
        <v>3169</v>
      </c>
      <c r="F1743" s="48"/>
      <c r="G1743" s="73"/>
      <c r="H1743" s="73"/>
      <c r="I1743" s="68"/>
      <c r="J1743" s="68"/>
    </row>
    <row r="1744" spans="1:10" ht="15.6" x14ac:dyDescent="0.3">
      <c r="A1744" s="45">
        <v>1736</v>
      </c>
      <c r="B1744" s="45" t="s">
        <v>2167</v>
      </c>
      <c r="C1744" s="45" t="s">
        <v>2944</v>
      </c>
      <c r="D1744" s="45"/>
      <c r="E1744" s="79" t="s">
        <v>3169</v>
      </c>
      <c r="F1744" s="48"/>
      <c r="G1744" s="73"/>
      <c r="H1744" s="73"/>
      <c r="I1744" s="68"/>
      <c r="J1744" s="68"/>
    </row>
    <row r="1745" spans="1:10" ht="15.6" x14ac:dyDescent="0.3">
      <c r="A1745" s="45">
        <v>1737</v>
      </c>
      <c r="B1745" s="45" t="s">
        <v>2168</v>
      </c>
      <c r="C1745" s="45" t="s">
        <v>2944</v>
      </c>
      <c r="D1745" s="45"/>
      <c r="E1745" s="79" t="s">
        <v>3169</v>
      </c>
      <c r="F1745" s="48"/>
      <c r="G1745" s="73"/>
      <c r="H1745" s="73"/>
      <c r="I1745" s="68"/>
      <c r="J1745" s="68"/>
    </row>
    <row r="1746" spans="1:10" ht="15.6" x14ac:dyDescent="0.3">
      <c r="A1746" s="45">
        <v>1738</v>
      </c>
      <c r="B1746" s="45" t="s">
        <v>2169</v>
      </c>
      <c r="C1746" s="45" t="s">
        <v>2944</v>
      </c>
      <c r="D1746" s="45"/>
      <c r="E1746" s="79" t="s">
        <v>3169</v>
      </c>
      <c r="F1746" s="48"/>
      <c r="G1746" s="73"/>
      <c r="H1746" s="73"/>
      <c r="I1746" s="68"/>
      <c r="J1746" s="68"/>
    </row>
    <row r="1747" spans="1:10" ht="15.6" x14ac:dyDescent="0.3">
      <c r="A1747" s="45">
        <v>1739</v>
      </c>
      <c r="B1747" s="45" t="s">
        <v>2170</v>
      </c>
      <c r="C1747" s="45" t="s">
        <v>2944</v>
      </c>
      <c r="D1747" s="45"/>
      <c r="E1747" s="79" t="s">
        <v>3169</v>
      </c>
      <c r="F1747" s="48"/>
      <c r="G1747" s="73"/>
      <c r="H1747" s="73"/>
      <c r="I1747" s="68"/>
      <c r="J1747" s="68"/>
    </row>
    <row r="1748" spans="1:10" ht="15.6" x14ac:dyDescent="0.3">
      <c r="A1748" s="45">
        <v>1740</v>
      </c>
      <c r="B1748" s="45" t="s">
        <v>2171</v>
      </c>
      <c r="C1748" s="45" t="s">
        <v>2944</v>
      </c>
      <c r="D1748" s="45"/>
      <c r="E1748" s="79" t="s">
        <v>3169</v>
      </c>
      <c r="F1748" s="48"/>
      <c r="G1748" s="73"/>
      <c r="H1748" s="73"/>
      <c r="I1748" s="68"/>
      <c r="J1748" s="68"/>
    </row>
    <row r="1749" spans="1:10" ht="15.6" x14ac:dyDescent="0.3">
      <c r="A1749" s="45">
        <v>1741</v>
      </c>
      <c r="B1749" s="45" t="s">
        <v>2172</v>
      </c>
      <c r="C1749" s="45" t="s">
        <v>2944</v>
      </c>
      <c r="D1749" s="45"/>
      <c r="E1749" s="79" t="s">
        <v>3169</v>
      </c>
      <c r="F1749" s="48"/>
      <c r="G1749" s="73"/>
      <c r="H1749" s="73"/>
      <c r="I1749" s="68"/>
      <c r="J1749" s="68"/>
    </row>
    <row r="1750" spans="1:10" ht="15.6" x14ac:dyDescent="0.3">
      <c r="A1750" s="45">
        <v>1742</v>
      </c>
      <c r="B1750" s="45" t="s">
        <v>2173</v>
      </c>
      <c r="C1750" s="45" t="s">
        <v>2944</v>
      </c>
      <c r="D1750" s="45"/>
      <c r="E1750" s="79" t="s">
        <v>3169</v>
      </c>
      <c r="F1750" s="48"/>
      <c r="G1750" s="73"/>
      <c r="H1750" s="73"/>
      <c r="I1750" s="68"/>
      <c r="J1750" s="68"/>
    </row>
    <row r="1751" spans="1:10" ht="15.6" x14ac:dyDescent="0.3">
      <c r="A1751" s="45">
        <v>1743</v>
      </c>
      <c r="B1751" s="45" t="s">
        <v>1851</v>
      </c>
      <c r="C1751" s="45" t="s">
        <v>2944</v>
      </c>
      <c r="D1751" s="45"/>
      <c r="E1751" s="79" t="s">
        <v>3169</v>
      </c>
      <c r="F1751" s="48"/>
      <c r="G1751" s="73"/>
      <c r="H1751" s="73"/>
      <c r="I1751" s="68"/>
      <c r="J1751" s="68"/>
    </row>
    <row r="1752" spans="1:10" ht="15.6" x14ac:dyDescent="0.3">
      <c r="A1752" s="45">
        <v>1744</v>
      </c>
      <c r="B1752" s="45" t="s">
        <v>2174</v>
      </c>
      <c r="C1752" s="45" t="s">
        <v>2944</v>
      </c>
      <c r="D1752" s="45"/>
      <c r="E1752" s="79" t="s">
        <v>3169</v>
      </c>
      <c r="F1752" s="48"/>
      <c r="G1752" s="73"/>
      <c r="H1752" s="73"/>
      <c r="I1752" s="68"/>
      <c r="J1752" s="68"/>
    </row>
    <row r="1753" spans="1:10" ht="15.6" x14ac:dyDescent="0.3">
      <c r="A1753" s="45">
        <v>1745</v>
      </c>
      <c r="B1753" s="45" t="s">
        <v>2175</v>
      </c>
      <c r="C1753" s="45" t="s">
        <v>2944</v>
      </c>
      <c r="D1753" s="45"/>
      <c r="E1753" s="79" t="s">
        <v>3169</v>
      </c>
      <c r="F1753" s="48"/>
      <c r="G1753" s="73"/>
      <c r="H1753" s="73"/>
      <c r="I1753" s="68"/>
      <c r="J1753" s="68"/>
    </row>
    <row r="1754" spans="1:10" ht="15.6" x14ac:dyDescent="0.3">
      <c r="A1754" s="45">
        <v>1746</v>
      </c>
      <c r="B1754" s="45" t="s">
        <v>2176</v>
      </c>
      <c r="C1754" s="45" t="s">
        <v>2944</v>
      </c>
      <c r="D1754" s="45"/>
      <c r="E1754" s="79" t="s">
        <v>3169</v>
      </c>
      <c r="F1754" s="48"/>
      <c r="G1754" s="73"/>
      <c r="H1754" s="73"/>
      <c r="I1754" s="68"/>
      <c r="J1754" s="68"/>
    </row>
    <row r="1755" spans="1:10" ht="15.6" x14ac:dyDescent="0.3">
      <c r="A1755" s="45">
        <v>1747</v>
      </c>
      <c r="B1755" s="45" t="s">
        <v>2177</v>
      </c>
      <c r="C1755" s="45" t="s">
        <v>2944</v>
      </c>
      <c r="D1755" s="45"/>
      <c r="E1755" s="79" t="s">
        <v>3169</v>
      </c>
      <c r="F1755" s="48"/>
      <c r="G1755" s="73"/>
      <c r="H1755" s="73"/>
      <c r="I1755" s="68"/>
      <c r="J1755" s="68"/>
    </row>
    <row r="1756" spans="1:10" ht="15.6" x14ac:dyDescent="0.3">
      <c r="A1756" s="45">
        <v>1748</v>
      </c>
      <c r="B1756" s="45" t="s">
        <v>2178</v>
      </c>
      <c r="C1756" s="45" t="s">
        <v>2944</v>
      </c>
      <c r="D1756" s="45"/>
      <c r="E1756" s="79" t="s">
        <v>3169</v>
      </c>
      <c r="F1756" s="48"/>
      <c r="G1756" s="73"/>
      <c r="H1756" s="73"/>
      <c r="I1756" s="68"/>
      <c r="J1756" s="68"/>
    </row>
    <row r="1757" spans="1:10" ht="15.6" x14ac:dyDescent="0.3">
      <c r="A1757" s="45">
        <v>1749</v>
      </c>
      <c r="B1757" s="45" t="s">
        <v>2179</v>
      </c>
      <c r="C1757" s="45" t="s">
        <v>2944</v>
      </c>
      <c r="D1757" s="45"/>
      <c r="E1757" s="79" t="s">
        <v>3169</v>
      </c>
      <c r="F1757" s="48"/>
      <c r="G1757" s="73"/>
      <c r="H1757" s="73"/>
      <c r="I1757" s="68"/>
      <c r="J1757" s="68"/>
    </row>
    <row r="1758" spans="1:10" ht="15.6" x14ac:dyDescent="0.3">
      <c r="A1758" s="45">
        <v>1750</v>
      </c>
      <c r="B1758" s="45" t="s">
        <v>2180</v>
      </c>
      <c r="C1758" s="45" t="s">
        <v>2944</v>
      </c>
      <c r="D1758" s="45"/>
      <c r="E1758" s="79" t="s">
        <v>3169</v>
      </c>
      <c r="F1758" s="48"/>
      <c r="G1758" s="73"/>
      <c r="H1758" s="73"/>
      <c r="I1758" s="68"/>
      <c r="J1758" s="68"/>
    </row>
    <row r="1759" spans="1:10" ht="15.6" x14ac:dyDescent="0.3">
      <c r="A1759" s="45">
        <v>1751</v>
      </c>
      <c r="B1759" s="45" t="s">
        <v>2182</v>
      </c>
      <c r="C1759" s="45" t="s">
        <v>2944</v>
      </c>
      <c r="D1759" s="45"/>
      <c r="E1759" s="79" t="s">
        <v>3169</v>
      </c>
      <c r="F1759" s="48"/>
      <c r="G1759" s="73"/>
      <c r="H1759" s="73"/>
      <c r="I1759" s="68"/>
      <c r="J1759" s="68"/>
    </row>
    <row r="1760" spans="1:10" ht="15.6" x14ac:dyDescent="0.3">
      <c r="A1760" s="45">
        <v>1752</v>
      </c>
      <c r="B1760" s="45" t="s">
        <v>2183</v>
      </c>
      <c r="C1760" s="45" t="s">
        <v>2944</v>
      </c>
      <c r="D1760" s="45"/>
      <c r="E1760" s="79" t="s">
        <v>3169</v>
      </c>
      <c r="F1760" s="48"/>
      <c r="G1760" s="73"/>
      <c r="H1760" s="73"/>
      <c r="I1760" s="68"/>
      <c r="J1760" s="68"/>
    </row>
    <row r="1761" spans="1:10" ht="15.6" x14ac:dyDescent="0.3">
      <c r="A1761" s="45">
        <v>1753</v>
      </c>
      <c r="B1761" s="45" t="s">
        <v>1852</v>
      </c>
      <c r="C1761" s="45" t="s">
        <v>2944</v>
      </c>
      <c r="D1761" s="45"/>
      <c r="E1761" s="79" t="s">
        <v>3169</v>
      </c>
      <c r="F1761" s="48"/>
      <c r="G1761" s="73"/>
      <c r="H1761" s="73"/>
      <c r="I1761" s="68"/>
    </row>
    <row r="1762" spans="1:10" ht="15.6" x14ac:dyDescent="0.3">
      <c r="A1762" s="45">
        <v>1754</v>
      </c>
      <c r="B1762" s="45" t="s">
        <v>2184</v>
      </c>
      <c r="C1762" s="45" t="s">
        <v>2944</v>
      </c>
      <c r="D1762" s="45"/>
      <c r="E1762" s="79" t="s">
        <v>3169</v>
      </c>
      <c r="F1762" s="48"/>
      <c r="G1762" s="73"/>
      <c r="H1762" s="73"/>
      <c r="I1762" s="79"/>
    </row>
    <row r="1763" spans="1:10" ht="15.6" x14ac:dyDescent="0.3">
      <c r="A1763" s="45">
        <v>1755</v>
      </c>
      <c r="B1763" s="45" t="s">
        <v>2185</v>
      </c>
      <c r="C1763" s="45" t="s">
        <v>2944</v>
      </c>
      <c r="D1763" s="45"/>
      <c r="E1763" s="79" t="s">
        <v>3169</v>
      </c>
      <c r="F1763" s="48"/>
      <c r="G1763" s="73"/>
      <c r="H1763" s="73"/>
      <c r="I1763" s="79"/>
    </row>
    <row r="1764" spans="1:10" ht="15.6" x14ac:dyDescent="0.3">
      <c r="A1764" s="45">
        <v>1756</v>
      </c>
      <c r="B1764" s="45" t="s">
        <v>2186</v>
      </c>
      <c r="C1764" s="45" t="s">
        <v>2944</v>
      </c>
      <c r="D1764" s="45"/>
      <c r="E1764" s="79" t="s">
        <v>3169</v>
      </c>
      <c r="F1764" s="48"/>
      <c r="G1764" s="73"/>
      <c r="H1764" s="73"/>
      <c r="I1764" s="79"/>
    </row>
    <row r="1765" spans="1:10" ht="15.6" x14ac:dyDescent="0.3">
      <c r="A1765" s="45">
        <v>1757</v>
      </c>
      <c r="B1765" s="45" t="s">
        <v>2187</v>
      </c>
      <c r="C1765" s="45" t="s">
        <v>2944</v>
      </c>
      <c r="D1765" s="45"/>
      <c r="E1765" s="79" t="s">
        <v>3169</v>
      </c>
      <c r="F1765" s="48"/>
      <c r="G1765" s="73"/>
      <c r="H1765" s="95"/>
      <c r="I1765" s="78"/>
    </row>
    <row r="1766" spans="1:10" ht="15.6" x14ac:dyDescent="0.3">
      <c r="A1766" s="45">
        <v>1758</v>
      </c>
      <c r="B1766" s="45" t="s">
        <v>2188</v>
      </c>
      <c r="C1766" s="45" t="s">
        <v>2944</v>
      </c>
      <c r="D1766" s="45"/>
      <c r="E1766" s="79" t="s">
        <v>3169</v>
      </c>
      <c r="F1766" s="48"/>
      <c r="G1766" s="73"/>
      <c r="H1766" s="95"/>
      <c r="I1766" s="78"/>
      <c r="J1766" s="54"/>
    </row>
    <row r="1767" spans="1:10" ht="15.6" x14ac:dyDescent="0.3">
      <c r="A1767" s="45">
        <v>1759</v>
      </c>
      <c r="B1767" s="45" t="s">
        <v>2189</v>
      </c>
      <c r="C1767" s="45" t="s">
        <v>2944</v>
      </c>
      <c r="D1767" s="45"/>
      <c r="E1767" s="79" t="s">
        <v>3169</v>
      </c>
      <c r="F1767" s="48"/>
      <c r="G1767" s="73"/>
      <c r="H1767" s="95"/>
      <c r="I1767" s="79"/>
      <c r="J1767" s="54"/>
    </row>
    <row r="1768" spans="1:10" ht="15.6" x14ac:dyDescent="0.3">
      <c r="A1768" s="45">
        <v>1760</v>
      </c>
      <c r="B1768" s="45" t="s">
        <v>2190</v>
      </c>
      <c r="C1768" s="45" t="s">
        <v>2944</v>
      </c>
      <c r="D1768" s="45"/>
      <c r="E1768" s="79" t="s">
        <v>3169</v>
      </c>
      <c r="F1768" s="48"/>
      <c r="G1768" s="73"/>
      <c r="H1768" s="95"/>
      <c r="I1768" s="79"/>
      <c r="J1768" s="54"/>
    </row>
    <row r="1769" spans="1:10" ht="15.6" x14ac:dyDescent="0.3">
      <c r="A1769" s="45">
        <v>1761</v>
      </c>
      <c r="B1769" s="45" t="s">
        <v>2191</v>
      </c>
      <c r="C1769" s="45" t="s">
        <v>2944</v>
      </c>
      <c r="D1769" s="45"/>
      <c r="E1769" s="79" t="s">
        <v>3169</v>
      </c>
      <c r="F1769" s="48"/>
      <c r="G1769" s="73"/>
      <c r="H1769" s="95"/>
      <c r="I1769" s="79"/>
      <c r="J1769" s="54"/>
    </row>
    <row r="1770" spans="1:10" ht="15.6" x14ac:dyDescent="0.3">
      <c r="A1770" s="45">
        <v>1762</v>
      </c>
      <c r="B1770" s="45" t="s">
        <v>2192</v>
      </c>
      <c r="C1770" s="45" t="s">
        <v>2944</v>
      </c>
      <c r="D1770" s="45"/>
      <c r="E1770" s="79" t="s">
        <v>3169</v>
      </c>
      <c r="F1770" s="48"/>
      <c r="G1770" s="73"/>
      <c r="H1770" s="44"/>
      <c r="I1770" s="79"/>
      <c r="J1770" s="54"/>
    </row>
    <row r="1771" spans="1:10" ht="15.6" x14ac:dyDescent="0.3">
      <c r="A1771" s="45">
        <v>1763</v>
      </c>
      <c r="B1771" s="45" t="s">
        <v>2193</v>
      </c>
      <c r="C1771" s="45" t="s">
        <v>2944</v>
      </c>
      <c r="D1771" s="45"/>
      <c r="E1771" s="79" t="s">
        <v>3169</v>
      </c>
      <c r="F1771" s="48"/>
      <c r="G1771" s="73"/>
      <c r="H1771" s="79"/>
      <c r="I1771" s="79"/>
      <c r="J1771" s="54"/>
    </row>
    <row r="1772" spans="1:10" ht="15.6" x14ac:dyDescent="0.3">
      <c r="A1772" s="45">
        <v>1764</v>
      </c>
      <c r="B1772" s="45" t="s">
        <v>2194</v>
      </c>
      <c r="C1772" s="45" t="s">
        <v>2944</v>
      </c>
      <c r="D1772" s="45"/>
      <c r="E1772" s="79" t="s">
        <v>3169</v>
      </c>
      <c r="F1772" s="48"/>
      <c r="G1772" s="73"/>
      <c r="H1772" s="79"/>
      <c r="I1772" s="79"/>
      <c r="J1772" s="54"/>
    </row>
    <row r="1773" spans="1:10" x14ac:dyDescent="0.3">
      <c r="A1773" s="45">
        <v>1765</v>
      </c>
      <c r="B1773" s="45" t="s">
        <v>2195</v>
      </c>
      <c r="C1773" s="45" t="s">
        <v>2944</v>
      </c>
      <c r="D1773" s="45"/>
      <c r="E1773" s="79" t="s">
        <v>3169</v>
      </c>
      <c r="F1773" s="48"/>
      <c r="G1773" s="56"/>
      <c r="H1773" s="79"/>
      <c r="I1773" s="79"/>
      <c r="J1773" s="54"/>
    </row>
    <row r="1774" spans="1:10" x14ac:dyDescent="0.3">
      <c r="A1774" s="45">
        <v>1766</v>
      </c>
      <c r="B1774" s="45" t="s">
        <v>2197</v>
      </c>
      <c r="C1774" s="45" t="s">
        <v>2944</v>
      </c>
      <c r="D1774" s="45"/>
      <c r="E1774" s="79" t="s">
        <v>3169</v>
      </c>
      <c r="F1774" s="48"/>
      <c r="G1774" s="56"/>
      <c r="H1774" s="79"/>
      <c r="I1774" s="79"/>
      <c r="J1774" s="54"/>
    </row>
    <row r="1775" spans="1:10" x14ac:dyDescent="0.3">
      <c r="A1775" s="45">
        <v>1767</v>
      </c>
      <c r="B1775" s="45" t="s">
        <v>2198</v>
      </c>
      <c r="C1775" s="45" t="s">
        <v>2944</v>
      </c>
      <c r="D1775" s="45"/>
      <c r="E1775" s="79" t="s">
        <v>3169</v>
      </c>
      <c r="F1775" s="48"/>
      <c r="G1775" s="56"/>
      <c r="H1775" s="79"/>
      <c r="I1775" s="79"/>
      <c r="J1775" s="54"/>
    </row>
    <row r="1776" spans="1:10" x14ac:dyDescent="0.3">
      <c r="A1776" s="45">
        <v>1768</v>
      </c>
      <c r="B1776" s="45" t="s">
        <v>2199</v>
      </c>
      <c r="C1776" s="45" t="s">
        <v>2944</v>
      </c>
      <c r="D1776" s="45"/>
      <c r="E1776" s="79" t="s">
        <v>3169</v>
      </c>
      <c r="F1776" s="48"/>
      <c r="G1776" s="56"/>
      <c r="H1776" s="79"/>
      <c r="I1776" s="79"/>
      <c r="J1776" s="54"/>
    </row>
    <row r="1777" spans="1:66" x14ac:dyDescent="0.3">
      <c r="A1777" s="45">
        <v>1769</v>
      </c>
      <c r="B1777" s="45" t="s">
        <v>2200</v>
      </c>
      <c r="C1777" s="45" t="s">
        <v>2944</v>
      </c>
      <c r="D1777" s="45"/>
      <c r="E1777" s="79" t="s">
        <v>3169</v>
      </c>
      <c r="F1777" s="48"/>
      <c r="G1777" s="56"/>
      <c r="H1777" s="79"/>
      <c r="I1777" s="79"/>
      <c r="J1777" s="54"/>
    </row>
    <row r="1778" spans="1:66" x14ac:dyDescent="0.3">
      <c r="A1778" s="45">
        <v>1770</v>
      </c>
      <c r="B1778" s="45" t="s">
        <v>2201</v>
      </c>
      <c r="C1778" s="45" t="s">
        <v>2944</v>
      </c>
      <c r="D1778" s="45"/>
      <c r="E1778" s="79" t="s">
        <v>3169</v>
      </c>
      <c r="F1778" s="48"/>
      <c r="G1778" s="56"/>
      <c r="H1778" s="79"/>
      <c r="I1778" s="79"/>
      <c r="J1778" s="54"/>
    </row>
    <row r="1779" spans="1:66" x14ac:dyDescent="0.3">
      <c r="A1779" s="45">
        <v>1771</v>
      </c>
      <c r="B1779" s="45" t="s">
        <v>2202</v>
      </c>
      <c r="C1779" s="45" t="s">
        <v>2944</v>
      </c>
      <c r="D1779" s="45"/>
      <c r="E1779" s="79" t="s">
        <v>3169</v>
      </c>
      <c r="F1779" s="48"/>
      <c r="G1779" s="56"/>
      <c r="H1779" s="79"/>
      <c r="I1779" s="79"/>
      <c r="J1779" s="54"/>
    </row>
    <row r="1780" spans="1:66" x14ac:dyDescent="0.3">
      <c r="A1780" s="45">
        <v>1772</v>
      </c>
      <c r="B1780" s="45" t="s">
        <v>2203</v>
      </c>
      <c r="C1780" s="45" t="s">
        <v>2944</v>
      </c>
      <c r="D1780" s="45"/>
      <c r="E1780" s="79" t="s">
        <v>3169</v>
      </c>
      <c r="F1780" s="48"/>
      <c r="G1780" s="56"/>
      <c r="H1780" s="79"/>
      <c r="I1780" s="79"/>
      <c r="J1780" s="54"/>
    </row>
    <row r="1781" spans="1:66" x14ac:dyDescent="0.3">
      <c r="A1781" s="45">
        <v>1773</v>
      </c>
      <c r="B1781" s="45" t="s">
        <v>2204</v>
      </c>
      <c r="C1781" s="45" t="s">
        <v>2944</v>
      </c>
      <c r="D1781" s="45"/>
      <c r="E1781" s="79" t="s">
        <v>3169</v>
      </c>
      <c r="F1781" s="48"/>
      <c r="G1781" s="56"/>
      <c r="H1781" s="79"/>
      <c r="I1781" s="79"/>
      <c r="J1781" s="54"/>
    </row>
    <row r="1782" spans="1:66" x14ac:dyDescent="0.3">
      <c r="A1782" s="45">
        <v>1774</v>
      </c>
      <c r="B1782" s="45" t="s">
        <v>1853</v>
      </c>
      <c r="C1782" s="45" t="s">
        <v>2944</v>
      </c>
      <c r="D1782" s="45"/>
      <c r="E1782" s="79" t="s">
        <v>3169</v>
      </c>
      <c r="F1782" s="48"/>
      <c r="G1782" s="56"/>
      <c r="H1782" s="79"/>
      <c r="I1782" s="79"/>
      <c r="J1782" s="54"/>
    </row>
    <row r="1783" spans="1:66" x14ac:dyDescent="0.3">
      <c r="A1783" s="45">
        <v>1775</v>
      </c>
      <c r="B1783" s="45" t="s">
        <v>2205</v>
      </c>
      <c r="C1783" s="45" t="s">
        <v>2944</v>
      </c>
      <c r="D1783" s="45"/>
      <c r="E1783" s="79" t="s">
        <v>3169</v>
      </c>
      <c r="F1783" s="48"/>
      <c r="G1783" s="56"/>
      <c r="H1783" s="79"/>
      <c r="I1783" s="79"/>
      <c r="J1783" s="54"/>
    </row>
    <row r="1784" spans="1:66" x14ac:dyDescent="0.3">
      <c r="A1784" s="45">
        <v>1776</v>
      </c>
      <c r="B1784" s="45" t="s">
        <v>1854</v>
      </c>
      <c r="C1784" s="45" t="s">
        <v>2944</v>
      </c>
      <c r="D1784" s="45"/>
      <c r="E1784" s="79" t="s">
        <v>3169</v>
      </c>
      <c r="F1784" s="48"/>
      <c r="G1784" s="56"/>
      <c r="H1784" s="79"/>
      <c r="I1784" s="79"/>
      <c r="J1784" s="54"/>
    </row>
    <row r="1785" spans="1:66" x14ac:dyDescent="0.3">
      <c r="A1785" s="45">
        <v>1777</v>
      </c>
      <c r="B1785" s="45" t="s">
        <v>2206</v>
      </c>
      <c r="C1785" s="45" t="s">
        <v>2944</v>
      </c>
      <c r="D1785" s="45"/>
      <c r="E1785" s="79" t="s">
        <v>3169</v>
      </c>
      <c r="F1785" s="48"/>
      <c r="G1785" s="56"/>
      <c r="H1785" s="79"/>
      <c r="I1785" s="79"/>
      <c r="J1785" s="54"/>
    </row>
    <row r="1786" spans="1:66" x14ac:dyDescent="0.3">
      <c r="A1786" s="45">
        <v>1778</v>
      </c>
      <c r="B1786" s="45" t="s">
        <v>2207</v>
      </c>
      <c r="C1786" s="45" t="s">
        <v>2944</v>
      </c>
      <c r="D1786" s="45"/>
      <c r="E1786" s="79" t="s">
        <v>3169</v>
      </c>
      <c r="F1786" s="48"/>
      <c r="G1786" s="56"/>
      <c r="H1786" s="79"/>
      <c r="I1786" s="79"/>
      <c r="J1786" s="54"/>
    </row>
    <row r="1787" spans="1:66" x14ac:dyDescent="0.3">
      <c r="A1787" s="45">
        <v>1779</v>
      </c>
      <c r="B1787" s="45" t="s">
        <v>2209</v>
      </c>
      <c r="C1787" s="45" t="s">
        <v>2944</v>
      </c>
      <c r="D1787" s="45"/>
      <c r="E1787" s="79" t="s">
        <v>3169</v>
      </c>
      <c r="F1787" s="48"/>
      <c r="G1787" s="56"/>
      <c r="H1787" s="79"/>
      <c r="I1787" s="79"/>
      <c r="J1787" s="54"/>
    </row>
    <row r="1788" spans="1:66" x14ac:dyDescent="0.3">
      <c r="A1788" s="45">
        <v>1780</v>
      </c>
      <c r="B1788" s="45" t="s">
        <v>2210</v>
      </c>
      <c r="C1788" s="45" t="s">
        <v>2944</v>
      </c>
      <c r="D1788" s="45"/>
      <c r="E1788" s="79" t="s">
        <v>3169</v>
      </c>
      <c r="F1788" s="48"/>
      <c r="G1788" s="56"/>
      <c r="H1788" s="79"/>
      <c r="I1788" s="79"/>
      <c r="J1788" s="54"/>
    </row>
    <row r="1789" spans="1:66" x14ac:dyDescent="0.3">
      <c r="A1789" s="45">
        <v>1781</v>
      </c>
      <c r="B1789" s="45" t="s">
        <v>2212</v>
      </c>
      <c r="C1789" s="45" t="s">
        <v>2944</v>
      </c>
      <c r="D1789" s="45"/>
      <c r="E1789" s="79" t="s">
        <v>3169</v>
      </c>
      <c r="F1789" s="48"/>
      <c r="G1789" s="56"/>
      <c r="H1789" s="79"/>
      <c r="I1789" s="79"/>
      <c r="J1789" s="54"/>
    </row>
    <row r="1790" spans="1:66" s="56" customFormat="1" x14ac:dyDescent="0.3">
      <c r="A1790" s="45">
        <v>1782</v>
      </c>
      <c r="B1790" s="45" t="s">
        <v>2213</v>
      </c>
      <c r="C1790" s="45" t="s">
        <v>2944</v>
      </c>
      <c r="D1790" s="45"/>
      <c r="E1790" s="79" t="s">
        <v>3169</v>
      </c>
      <c r="F1790" s="48"/>
      <c r="H1790" s="79"/>
      <c r="I1790" s="79"/>
      <c r="J1790" s="54"/>
      <c r="K1790" s="48"/>
      <c r="L1790" s="48"/>
      <c r="M1790" s="48"/>
      <c r="N1790" s="48"/>
      <c r="O1790" s="48"/>
      <c r="P1790" s="48"/>
      <c r="Q1790" s="48"/>
      <c r="R1790" s="48"/>
      <c r="S1790" s="48"/>
      <c r="T1790" s="48"/>
      <c r="U1790" s="48"/>
      <c r="V1790" s="48"/>
      <c r="W1790" s="48"/>
      <c r="X1790" s="48"/>
      <c r="Y1790" s="48"/>
      <c r="Z1790" s="48"/>
      <c r="AA1790" s="48"/>
      <c r="AB1790" s="48"/>
      <c r="AC1790" s="48"/>
      <c r="AD1790" s="48"/>
      <c r="AE1790" s="48"/>
      <c r="AF1790" s="48"/>
      <c r="AG1790" s="48"/>
      <c r="AH1790" s="48"/>
      <c r="AI1790" s="48"/>
      <c r="AJ1790" s="48"/>
      <c r="AK1790" s="48"/>
      <c r="AL1790" s="48"/>
      <c r="AM1790" s="48"/>
      <c r="AN1790" s="48"/>
      <c r="AO1790" s="48"/>
      <c r="AP1790" s="48"/>
      <c r="AQ1790" s="48"/>
      <c r="AR1790" s="48"/>
      <c r="AS1790" s="48"/>
      <c r="AT1790" s="48"/>
      <c r="AU1790" s="48"/>
      <c r="AV1790" s="48"/>
      <c r="AW1790" s="48"/>
      <c r="AX1790" s="48"/>
      <c r="AY1790" s="48"/>
      <c r="AZ1790" s="48"/>
      <c r="BA1790" s="48"/>
      <c r="BB1790" s="48"/>
      <c r="BC1790" s="48"/>
      <c r="BD1790" s="48"/>
      <c r="BE1790" s="48"/>
      <c r="BF1790" s="48"/>
      <c r="BG1790" s="48"/>
      <c r="BH1790" s="48"/>
      <c r="BI1790" s="48"/>
      <c r="BJ1790" s="48"/>
      <c r="BK1790" s="48"/>
      <c r="BL1790" s="48"/>
      <c r="BM1790" s="48"/>
      <c r="BN1790" s="48"/>
    </row>
    <row r="1791" spans="1:66" s="56" customFormat="1" x14ac:dyDescent="0.3">
      <c r="A1791" s="45">
        <v>1783</v>
      </c>
      <c r="B1791" s="45" t="s">
        <v>1856</v>
      </c>
      <c r="C1791" s="45" t="s">
        <v>2944</v>
      </c>
      <c r="D1791" s="45"/>
      <c r="E1791" s="79" t="s">
        <v>3169</v>
      </c>
      <c r="F1791" s="48"/>
      <c r="H1791" s="79"/>
      <c r="I1791" s="79"/>
      <c r="J1791" s="54"/>
      <c r="K1791" s="48"/>
      <c r="L1791" s="48"/>
      <c r="M1791" s="48"/>
      <c r="N1791" s="48"/>
      <c r="O1791" s="48"/>
      <c r="P1791" s="48"/>
      <c r="Q1791" s="48"/>
      <c r="R1791" s="48"/>
      <c r="S1791" s="48"/>
      <c r="T1791" s="48"/>
      <c r="U1791" s="48"/>
      <c r="V1791" s="48"/>
      <c r="W1791" s="48"/>
      <c r="X1791" s="48"/>
      <c r="Y1791" s="48"/>
      <c r="Z1791" s="48"/>
      <c r="AA1791" s="48"/>
      <c r="AB1791" s="48"/>
      <c r="AC1791" s="48"/>
      <c r="AD1791" s="48"/>
      <c r="AE1791" s="48"/>
      <c r="AF1791" s="48"/>
      <c r="AG1791" s="48"/>
      <c r="AH1791" s="48"/>
      <c r="AI1791" s="48"/>
      <c r="AJ1791" s="48"/>
      <c r="AK1791" s="48"/>
      <c r="AL1791" s="48"/>
      <c r="AM1791" s="48"/>
      <c r="AN1791" s="48"/>
      <c r="AO1791" s="48"/>
      <c r="AP1791" s="48"/>
      <c r="AQ1791" s="48"/>
      <c r="AR1791" s="48"/>
      <c r="AS1791" s="48"/>
      <c r="AT1791" s="48"/>
      <c r="AU1791" s="48"/>
      <c r="AV1791" s="48"/>
      <c r="AW1791" s="48"/>
      <c r="AX1791" s="48"/>
      <c r="AY1791" s="48"/>
      <c r="AZ1791" s="48"/>
      <c r="BA1791" s="48"/>
      <c r="BB1791" s="48"/>
      <c r="BC1791" s="48"/>
      <c r="BD1791" s="48"/>
      <c r="BE1791" s="48"/>
      <c r="BF1791" s="48"/>
      <c r="BG1791" s="48"/>
      <c r="BH1791" s="48"/>
      <c r="BI1791" s="48"/>
      <c r="BJ1791" s="48"/>
      <c r="BK1791" s="48"/>
      <c r="BL1791" s="48"/>
      <c r="BM1791" s="48"/>
      <c r="BN1791" s="48"/>
    </row>
    <row r="1792" spans="1:66" s="56" customFormat="1" x14ac:dyDescent="0.3">
      <c r="A1792" s="45">
        <v>1784</v>
      </c>
      <c r="B1792" s="45" t="s">
        <v>2214</v>
      </c>
      <c r="C1792" s="45" t="s">
        <v>2944</v>
      </c>
      <c r="D1792" s="45"/>
      <c r="E1792" s="79" t="s">
        <v>3169</v>
      </c>
      <c r="F1792" s="48"/>
      <c r="H1792" s="79"/>
      <c r="I1792" s="79"/>
      <c r="J1792" s="54"/>
      <c r="K1792" s="48"/>
      <c r="L1792" s="48"/>
      <c r="M1792" s="48"/>
      <c r="N1792" s="48"/>
      <c r="O1792" s="48"/>
      <c r="P1792" s="48"/>
      <c r="Q1792" s="48"/>
      <c r="R1792" s="48"/>
      <c r="S1792" s="48"/>
      <c r="T1792" s="48"/>
      <c r="U1792" s="48"/>
      <c r="V1792" s="48"/>
      <c r="W1792" s="48"/>
      <c r="X1792" s="48"/>
      <c r="Y1792" s="48"/>
      <c r="Z1792" s="48"/>
      <c r="AA1792" s="48"/>
      <c r="AB1792" s="48"/>
      <c r="AC1792" s="48"/>
      <c r="AD1792" s="48"/>
      <c r="AE1792" s="48"/>
      <c r="AF1792" s="48"/>
      <c r="AG1792" s="48"/>
      <c r="AH1792" s="48"/>
      <c r="AI1792" s="48"/>
      <c r="AJ1792" s="48"/>
      <c r="AK1792" s="48"/>
      <c r="AL1792" s="48"/>
      <c r="AM1792" s="48"/>
      <c r="AN1792" s="48"/>
      <c r="AO1792" s="48"/>
      <c r="AP1792" s="48"/>
      <c r="AQ1792" s="48"/>
      <c r="AR1792" s="48"/>
      <c r="AS1792" s="48"/>
      <c r="AT1792" s="48"/>
      <c r="AU1792" s="48"/>
      <c r="AV1792" s="48"/>
      <c r="AW1792" s="48"/>
      <c r="AX1792" s="48"/>
      <c r="AY1792" s="48"/>
      <c r="AZ1792" s="48"/>
      <c r="BA1792" s="48"/>
      <c r="BB1792" s="48"/>
      <c r="BC1792" s="48"/>
      <c r="BD1792" s="48"/>
      <c r="BE1792" s="48"/>
      <c r="BF1792" s="48"/>
      <c r="BG1792" s="48"/>
      <c r="BH1792" s="48"/>
      <c r="BI1792" s="48"/>
      <c r="BJ1792" s="48"/>
      <c r="BK1792" s="48"/>
      <c r="BL1792" s="48"/>
      <c r="BM1792" s="48"/>
      <c r="BN1792" s="48"/>
    </row>
    <row r="1793" spans="1:66" s="56" customFormat="1" x14ac:dyDescent="0.3">
      <c r="A1793" s="45">
        <v>1785</v>
      </c>
      <c r="B1793" s="45" t="s">
        <v>2215</v>
      </c>
      <c r="C1793" s="45" t="s">
        <v>2944</v>
      </c>
      <c r="D1793" s="45"/>
      <c r="E1793" s="79" t="s">
        <v>3169</v>
      </c>
      <c r="F1793" s="48"/>
      <c r="H1793" s="79"/>
      <c r="I1793" s="79"/>
      <c r="J1793" s="54"/>
      <c r="K1793" s="48"/>
      <c r="L1793" s="48"/>
      <c r="M1793" s="48"/>
      <c r="N1793" s="48"/>
      <c r="O1793" s="48"/>
      <c r="P1793" s="48"/>
      <c r="Q1793" s="48"/>
      <c r="R1793" s="48"/>
      <c r="S1793" s="48"/>
      <c r="T1793" s="48"/>
      <c r="U1793" s="48"/>
      <c r="V1793" s="48"/>
      <c r="W1793" s="48"/>
      <c r="X1793" s="48"/>
      <c r="Y1793" s="48"/>
      <c r="Z1793" s="48"/>
      <c r="AA1793" s="48"/>
      <c r="AB1793" s="48"/>
      <c r="AC1793" s="48"/>
      <c r="AD1793" s="48"/>
      <c r="AE1793" s="48"/>
      <c r="AF1793" s="48"/>
      <c r="AG1793" s="48"/>
      <c r="AH1793" s="48"/>
      <c r="AI1793" s="48"/>
      <c r="AJ1793" s="48"/>
      <c r="AK1793" s="48"/>
      <c r="AL1793" s="48"/>
      <c r="AM1793" s="48"/>
      <c r="AN1793" s="48"/>
      <c r="AO1793" s="48"/>
      <c r="AP1793" s="48"/>
      <c r="AQ1793" s="48"/>
      <c r="AR1793" s="48"/>
      <c r="AS1793" s="48"/>
      <c r="AT1793" s="48"/>
      <c r="AU1793" s="48"/>
      <c r="AV1793" s="48"/>
      <c r="AW1793" s="48"/>
      <c r="AX1793" s="48"/>
      <c r="AY1793" s="48"/>
      <c r="AZ1793" s="48"/>
      <c r="BA1793" s="48"/>
      <c r="BB1793" s="48"/>
      <c r="BC1793" s="48"/>
      <c r="BD1793" s="48"/>
      <c r="BE1793" s="48"/>
      <c r="BF1793" s="48"/>
      <c r="BG1793" s="48"/>
      <c r="BH1793" s="48"/>
      <c r="BI1793" s="48"/>
      <c r="BJ1793" s="48"/>
      <c r="BK1793" s="48"/>
      <c r="BL1793" s="48"/>
      <c r="BM1793" s="48"/>
      <c r="BN1793" s="48"/>
    </row>
    <row r="1794" spans="1:66" s="56" customFormat="1" x14ac:dyDescent="0.3">
      <c r="A1794" s="45">
        <v>1786</v>
      </c>
      <c r="B1794" s="45" t="s">
        <v>2216</v>
      </c>
      <c r="C1794" s="45" t="s">
        <v>2944</v>
      </c>
      <c r="D1794" s="45"/>
      <c r="E1794" s="79" t="s">
        <v>3169</v>
      </c>
      <c r="F1794" s="48"/>
      <c r="H1794" s="79"/>
      <c r="I1794" s="79"/>
      <c r="J1794" s="54"/>
      <c r="K1794" s="48"/>
      <c r="L1794" s="48"/>
      <c r="M1794" s="48"/>
      <c r="N1794" s="48"/>
      <c r="O1794" s="48"/>
      <c r="P1794" s="48"/>
      <c r="Q1794" s="48"/>
      <c r="R1794" s="48"/>
      <c r="S1794" s="48"/>
      <c r="T1794" s="48"/>
      <c r="U1794" s="48"/>
      <c r="V1794" s="48"/>
      <c r="W1794" s="48"/>
      <c r="X1794" s="48"/>
      <c r="Y1794" s="48"/>
      <c r="Z1794" s="48"/>
      <c r="AA1794" s="48"/>
      <c r="AB1794" s="48"/>
      <c r="AC1794" s="48"/>
      <c r="AD1794" s="48"/>
      <c r="AE1794" s="48"/>
      <c r="AF1794" s="48"/>
      <c r="AG1794" s="48"/>
      <c r="AH1794" s="48"/>
      <c r="AI1794" s="48"/>
      <c r="AJ1794" s="48"/>
      <c r="AK1794" s="48"/>
      <c r="AL1794" s="48"/>
      <c r="AM1794" s="48"/>
      <c r="AN1794" s="48"/>
      <c r="AO1794" s="48"/>
      <c r="AP1794" s="48"/>
      <c r="AQ1794" s="48"/>
      <c r="AR1794" s="48"/>
      <c r="AS1794" s="48"/>
      <c r="AT1794" s="48"/>
      <c r="AU1794" s="48"/>
      <c r="AV1794" s="48"/>
      <c r="AW1794" s="48"/>
      <c r="AX1794" s="48"/>
      <c r="AY1794" s="48"/>
      <c r="AZ1794" s="48"/>
      <c r="BA1794" s="48"/>
      <c r="BB1794" s="48"/>
      <c r="BC1794" s="48"/>
      <c r="BD1794" s="48"/>
      <c r="BE1794" s="48"/>
      <c r="BF1794" s="48"/>
      <c r="BG1794" s="48"/>
      <c r="BH1794" s="48"/>
      <c r="BI1794" s="48"/>
      <c r="BJ1794" s="48"/>
      <c r="BK1794" s="48"/>
      <c r="BL1794" s="48"/>
      <c r="BM1794" s="48"/>
      <c r="BN1794" s="48"/>
    </row>
    <row r="1795" spans="1:66" s="56" customFormat="1" x14ac:dyDescent="0.3">
      <c r="A1795" s="45">
        <v>1787</v>
      </c>
      <c r="B1795" s="45" t="s">
        <v>2218</v>
      </c>
      <c r="C1795" s="45" t="s">
        <v>2944</v>
      </c>
      <c r="D1795" s="45"/>
      <c r="E1795" s="79" t="s">
        <v>3169</v>
      </c>
      <c r="F1795" s="48"/>
      <c r="H1795" s="79"/>
      <c r="I1795" s="79"/>
      <c r="J1795" s="54"/>
      <c r="K1795" s="48"/>
      <c r="L1795" s="48"/>
      <c r="M1795" s="48"/>
      <c r="N1795" s="48"/>
      <c r="O1795" s="48"/>
      <c r="P1795" s="48"/>
      <c r="Q1795" s="48"/>
      <c r="R1795" s="48"/>
      <c r="S1795" s="48"/>
      <c r="T1795" s="48"/>
      <c r="U1795" s="48"/>
      <c r="V1795" s="48"/>
      <c r="W1795" s="48"/>
      <c r="X1795" s="48"/>
      <c r="Y1795" s="48"/>
      <c r="Z1795" s="48"/>
      <c r="AA1795" s="48"/>
      <c r="AB1795" s="48"/>
      <c r="AC1795" s="48"/>
      <c r="AD1795" s="48"/>
      <c r="AE1795" s="48"/>
      <c r="AF1795" s="48"/>
      <c r="AG1795" s="48"/>
      <c r="AH1795" s="48"/>
      <c r="AI1795" s="48"/>
      <c r="AJ1795" s="48"/>
      <c r="AK1795" s="48"/>
      <c r="AL1795" s="48"/>
      <c r="AM1795" s="48"/>
      <c r="AN1795" s="48"/>
      <c r="AO1795" s="48"/>
      <c r="AP1795" s="48"/>
      <c r="AQ1795" s="48"/>
      <c r="AR1795" s="48"/>
      <c r="AS1795" s="48"/>
      <c r="AT1795" s="48"/>
      <c r="AU1795" s="48"/>
      <c r="AV1795" s="48"/>
      <c r="AW1795" s="48"/>
      <c r="AX1795" s="48"/>
      <c r="AY1795" s="48"/>
      <c r="AZ1795" s="48"/>
      <c r="BA1795" s="48"/>
      <c r="BB1795" s="48"/>
      <c r="BC1795" s="48"/>
      <c r="BD1795" s="48"/>
      <c r="BE1795" s="48"/>
      <c r="BF1795" s="48"/>
      <c r="BG1795" s="48"/>
      <c r="BH1795" s="48"/>
      <c r="BI1795" s="48"/>
      <c r="BJ1795" s="48"/>
      <c r="BK1795" s="48"/>
      <c r="BL1795" s="48"/>
      <c r="BM1795" s="48"/>
      <c r="BN1795" s="48"/>
    </row>
    <row r="1796" spans="1:66" s="56" customFormat="1" x14ac:dyDescent="0.3">
      <c r="A1796" s="45">
        <v>1788</v>
      </c>
      <c r="B1796" s="45" t="s">
        <v>1857</v>
      </c>
      <c r="C1796" s="45" t="s">
        <v>2944</v>
      </c>
      <c r="D1796" s="45"/>
      <c r="E1796" s="79" t="s">
        <v>3169</v>
      </c>
      <c r="F1796" s="48"/>
      <c r="H1796" s="79"/>
      <c r="I1796" s="79"/>
      <c r="J1796" s="54"/>
      <c r="K1796" s="48"/>
      <c r="L1796" s="48"/>
      <c r="M1796" s="48"/>
      <c r="N1796" s="48"/>
      <c r="O1796" s="48"/>
      <c r="P1796" s="48"/>
      <c r="Q1796" s="48"/>
      <c r="R1796" s="48"/>
      <c r="S1796" s="48"/>
      <c r="T1796" s="48"/>
      <c r="U1796" s="48"/>
      <c r="V1796" s="48"/>
      <c r="W1796" s="48"/>
      <c r="X1796" s="48"/>
      <c r="Y1796" s="48"/>
      <c r="Z1796" s="48"/>
      <c r="AA1796" s="48"/>
      <c r="AB1796" s="48"/>
      <c r="AC1796" s="48"/>
      <c r="AD1796" s="48"/>
      <c r="AE1796" s="48"/>
      <c r="AF1796" s="48"/>
      <c r="AG1796" s="48"/>
      <c r="AH1796" s="48"/>
      <c r="AI1796" s="48"/>
      <c r="AJ1796" s="48"/>
      <c r="AK1796" s="48"/>
      <c r="AL1796" s="48"/>
      <c r="AM1796" s="48"/>
      <c r="AN1796" s="48"/>
      <c r="AO1796" s="48"/>
      <c r="AP1796" s="48"/>
      <c r="AQ1796" s="48"/>
      <c r="AR1796" s="48"/>
      <c r="AS1796" s="48"/>
      <c r="AT1796" s="48"/>
      <c r="AU1796" s="48"/>
      <c r="AV1796" s="48"/>
      <c r="AW1796" s="48"/>
      <c r="AX1796" s="48"/>
      <c r="AY1796" s="48"/>
      <c r="AZ1796" s="48"/>
      <c r="BA1796" s="48"/>
      <c r="BB1796" s="48"/>
      <c r="BC1796" s="48"/>
      <c r="BD1796" s="48"/>
      <c r="BE1796" s="48"/>
      <c r="BF1796" s="48"/>
      <c r="BG1796" s="48"/>
      <c r="BH1796" s="48"/>
      <c r="BI1796" s="48"/>
      <c r="BJ1796" s="48"/>
      <c r="BK1796" s="48"/>
      <c r="BL1796" s="48"/>
      <c r="BM1796" s="48"/>
      <c r="BN1796" s="48"/>
    </row>
    <row r="1797" spans="1:66" s="56" customFormat="1" x14ac:dyDescent="0.3">
      <c r="A1797" s="45">
        <v>1789</v>
      </c>
      <c r="B1797" s="45" t="s">
        <v>2219</v>
      </c>
      <c r="C1797" s="45" t="s">
        <v>2944</v>
      </c>
      <c r="D1797" s="45"/>
      <c r="E1797" s="79" t="s">
        <v>3169</v>
      </c>
      <c r="F1797" s="48"/>
      <c r="H1797" s="79"/>
      <c r="I1797" s="79"/>
      <c r="J1797" s="54"/>
      <c r="K1797" s="48"/>
      <c r="L1797" s="48"/>
      <c r="M1797" s="48"/>
      <c r="N1797" s="48"/>
      <c r="O1797" s="48"/>
      <c r="P1797" s="48"/>
      <c r="Q1797" s="48"/>
      <c r="R1797" s="48"/>
      <c r="S1797" s="48"/>
      <c r="T1797" s="48"/>
      <c r="U1797" s="48"/>
      <c r="V1797" s="48"/>
      <c r="W1797" s="48"/>
      <c r="X1797" s="48"/>
      <c r="Y1797" s="48"/>
      <c r="Z1797" s="48"/>
      <c r="AA1797" s="48"/>
      <c r="AB1797" s="48"/>
      <c r="AC1797" s="48"/>
      <c r="AD1797" s="48"/>
      <c r="AE1797" s="48"/>
      <c r="AF1797" s="48"/>
      <c r="AG1797" s="48"/>
      <c r="AH1797" s="48"/>
      <c r="AI1797" s="48"/>
      <c r="AJ1797" s="48"/>
      <c r="AK1797" s="48"/>
      <c r="AL1797" s="48"/>
      <c r="AM1797" s="48"/>
      <c r="AN1797" s="48"/>
      <c r="AO1797" s="48"/>
      <c r="AP1797" s="48"/>
      <c r="AQ1797" s="48"/>
      <c r="AR1797" s="48"/>
      <c r="AS1797" s="48"/>
      <c r="AT1797" s="48"/>
      <c r="AU1797" s="48"/>
      <c r="AV1797" s="48"/>
      <c r="AW1797" s="48"/>
      <c r="AX1797" s="48"/>
      <c r="AY1797" s="48"/>
      <c r="AZ1797" s="48"/>
      <c r="BA1797" s="48"/>
      <c r="BB1797" s="48"/>
      <c r="BC1797" s="48"/>
      <c r="BD1797" s="48"/>
      <c r="BE1797" s="48"/>
      <c r="BF1797" s="48"/>
      <c r="BG1797" s="48"/>
      <c r="BH1797" s="48"/>
      <c r="BI1797" s="48"/>
      <c r="BJ1797" s="48"/>
      <c r="BK1797" s="48"/>
      <c r="BL1797" s="48"/>
      <c r="BM1797" s="48"/>
      <c r="BN1797" s="48"/>
    </row>
    <row r="1798" spans="1:66" s="56" customFormat="1" x14ac:dyDescent="0.3">
      <c r="A1798" s="45">
        <v>1790</v>
      </c>
      <c r="B1798" s="45" t="s">
        <v>2220</v>
      </c>
      <c r="C1798" s="45" t="s">
        <v>2944</v>
      </c>
      <c r="D1798" s="45"/>
      <c r="E1798" s="79" t="s">
        <v>3169</v>
      </c>
      <c r="F1798" s="48"/>
      <c r="H1798" s="79"/>
      <c r="I1798" s="79"/>
      <c r="J1798" s="54"/>
      <c r="K1798" s="48"/>
      <c r="L1798" s="48"/>
      <c r="M1798" s="48"/>
      <c r="N1798" s="48"/>
      <c r="O1798" s="48"/>
      <c r="P1798" s="48"/>
      <c r="Q1798" s="48"/>
      <c r="R1798" s="48"/>
      <c r="S1798" s="48"/>
      <c r="T1798" s="48"/>
      <c r="U1798" s="48"/>
      <c r="V1798" s="48"/>
      <c r="W1798" s="48"/>
      <c r="X1798" s="48"/>
      <c r="Y1798" s="48"/>
      <c r="Z1798" s="48"/>
      <c r="AA1798" s="48"/>
      <c r="AB1798" s="48"/>
      <c r="AC1798" s="48"/>
      <c r="AD1798" s="48"/>
      <c r="AE1798" s="48"/>
      <c r="AF1798" s="48"/>
      <c r="AG1798" s="48"/>
      <c r="AH1798" s="48"/>
      <c r="AI1798" s="48"/>
      <c r="AJ1798" s="48"/>
      <c r="AK1798" s="48"/>
      <c r="AL1798" s="48"/>
      <c r="AM1798" s="48"/>
      <c r="AN1798" s="48"/>
      <c r="AO1798" s="48"/>
      <c r="AP1798" s="48"/>
      <c r="AQ1798" s="48"/>
      <c r="AR1798" s="48"/>
      <c r="AS1798" s="48"/>
      <c r="AT1798" s="48"/>
      <c r="AU1798" s="48"/>
      <c r="AV1798" s="48"/>
      <c r="AW1798" s="48"/>
      <c r="AX1798" s="48"/>
      <c r="AY1798" s="48"/>
      <c r="AZ1798" s="48"/>
      <c r="BA1798" s="48"/>
      <c r="BB1798" s="48"/>
      <c r="BC1798" s="48"/>
      <c r="BD1798" s="48"/>
      <c r="BE1798" s="48"/>
      <c r="BF1798" s="48"/>
      <c r="BG1798" s="48"/>
      <c r="BH1798" s="48"/>
      <c r="BI1798" s="48"/>
      <c r="BJ1798" s="48"/>
      <c r="BK1798" s="48"/>
      <c r="BL1798" s="48"/>
      <c r="BM1798" s="48"/>
      <c r="BN1798" s="48"/>
    </row>
    <row r="1799" spans="1:66" s="56" customFormat="1" x14ac:dyDescent="0.3">
      <c r="A1799" s="45">
        <v>1791</v>
      </c>
      <c r="B1799" s="45" t="s">
        <v>2221</v>
      </c>
      <c r="C1799" s="45" t="s">
        <v>2944</v>
      </c>
      <c r="D1799" s="45"/>
      <c r="E1799" s="79" t="s">
        <v>3169</v>
      </c>
      <c r="F1799" s="48"/>
      <c r="H1799" s="79"/>
      <c r="I1799" s="79"/>
      <c r="J1799" s="54"/>
      <c r="K1799" s="48"/>
      <c r="L1799" s="48"/>
      <c r="M1799" s="48"/>
      <c r="N1799" s="48"/>
      <c r="O1799" s="48"/>
      <c r="P1799" s="48"/>
      <c r="Q1799" s="48"/>
      <c r="R1799" s="48"/>
      <c r="S1799" s="48"/>
      <c r="T1799" s="48"/>
      <c r="U1799" s="48"/>
      <c r="V1799" s="48"/>
      <c r="W1799" s="48"/>
      <c r="X1799" s="48"/>
      <c r="Y1799" s="48"/>
      <c r="Z1799" s="48"/>
      <c r="AA1799" s="48"/>
      <c r="AB1799" s="48"/>
      <c r="AC1799" s="48"/>
      <c r="AD1799" s="48"/>
      <c r="AE1799" s="48"/>
      <c r="AF1799" s="48"/>
      <c r="AG1799" s="48"/>
      <c r="AH1799" s="48"/>
      <c r="AI1799" s="48"/>
      <c r="AJ1799" s="48"/>
      <c r="AK1799" s="48"/>
      <c r="AL1799" s="48"/>
      <c r="AM1799" s="48"/>
      <c r="AN1799" s="48"/>
      <c r="AO1799" s="48"/>
      <c r="AP1799" s="48"/>
      <c r="AQ1799" s="48"/>
      <c r="AR1799" s="48"/>
      <c r="AS1799" s="48"/>
      <c r="AT1799" s="48"/>
      <c r="AU1799" s="48"/>
      <c r="AV1799" s="48"/>
      <c r="AW1799" s="48"/>
      <c r="AX1799" s="48"/>
      <c r="AY1799" s="48"/>
      <c r="AZ1799" s="48"/>
      <c r="BA1799" s="48"/>
      <c r="BB1799" s="48"/>
      <c r="BC1799" s="48"/>
      <c r="BD1799" s="48"/>
      <c r="BE1799" s="48"/>
      <c r="BF1799" s="48"/>
      <c r="BG1799" s="48"/>
      <c r="BH1799" s="48"/>
      <c r="BI1799" s="48"/>
      <c r="BJ1799" s="48"/>
      <c r="BK1799" s="48"/>
      <c r="BL1799" s="48"/>
      <c r="BM1799" s="48"/>
      <c r="BN1799" s="48"/>
    </row>
    <row r="1800" spans="1:66" s="56" customFormat="1" x14ac:dyDescent="0.3">
      <c r="A1800" s="45">
        <v>1792</v>
      </c>
      <c r="B1800" s="45" t="s">
        <v>2222</v>
      </c>
      <c r="C1800" s="45" t="s">
        <v>2944</v>
      </c>
      <c r="D1800" s="45"/>
      <c r="E1800" s="79" t="s">
        <v>3169</v>
      </c>
      <c r="F1800" s="48"/>
      <c r="H1800" s="79"/>
      <c r="I1800" s="79"/>
      <c r="J1800" s="54"/>
      <c r="K1800" s="48"/>
      <c r="L1800" s="48"/>
      <c r="M1800" s="48"/>
      <c r="N1800" s="48"/>
      <c r="O1800" s="48"/>
      <c r="P1800" s="48"/>
      <c r="Q1800" s="48"/>
      <c r="R1800" s="48"/>
      <c r="S1800" s="48"/>
      <c r="T1800" s="48"/>
      <c r="U1800" s="48"/>
      <c r="V1800" s="48"/>
      <c r="W1800" s="48"/>
      <c r="X1800" s="48"/>
      <c r="Y1800" s="48"/>
      <c r="Z1800" s="48"/>
      <c r="AA1800" s="48"/>
      <c r="AB1800" s="48"/>
      <c r="AC1800" s="48"/>
      <c r="AD1800" s="48"/>
      <c r="AE1800" s="48"/>
      <c r="AF1800" s="48"/>
      <c r="AG1800" s="48"/>
      <c r="AH1800" s="48"/>
      <c r="AI1800" s="48"/>
      <c r="AJ1800" s="48"/>
      <c r="AK1800" s="48"/>
      <c r="AL1800" s="48"/>
      <c r="AM1800" s="48"/>
      <c r="AN1800" s="48"/>
      <c r="AO1800" s="48"/>
      <c r="AP1800" s="48"/>
      <c r="AQ1800" s="48"/>
      <c r="AR1800" s="48"/>
      <c r="AS1800" s="48"/>
      <c r="AT1800" s="48"/>
      <c r="AU1800" s="48"/>
      <c r="AV1800" s="48"/>
      <c r="AW1800" s="48"/>
      <c r="AX1800" s="48"/>
      <c r="AY1800" s="48"/>
      <c r="AZ1800" s="48"/>
      <c r="BA1800" s="48"/>
      <c r="BB1800" s="48"/>
      <c r="BC1800" s="48"/>
      <c r="BD1800" s="48"/>
      <c r="BE1800" s="48"/>
      <c r="BF1800" s="48"/>
      <c r="BG1800" s="48"/>
      <c r="BH1800" s="48"/>
      <c r="BI1800" s="48"/>
      <c r="BJ1800" s="48"/>
      <c r="BK1800" s="48"/>
      <c r="BL1800" s="48"/>
      <c r="BM1800" s="48"/>
      <c r="BN1800" s="48"/>
    </row>
    <row r="1801" spans="1:66" s="56" customFormat="1" x14ac:dyDescent="0.3">
      <c r="A1801" s="45">
        <v>1793</v>
      </c>
      <c r="B1801" s="45" t="s">
        <v>2223</v>
      </c>
      <c r="C1801" s="45" t="s">
        <v>2944</v>
      </c>
      <c r="D1801" s="45"/>
      <c r="E1801" s="79" t="s">
        <v>3169</v>
      </c>
      <c r="F1801" s="48"/>
      <c r="H1801" s="79"/>
      <c r="I1801" s="79"/>
      <c r="J1801" s="54"/>
      <c r="K1801" s="48"/>
      <c r="L1801" s="48"/>
      <c r="M1801" s="48"/>
      <c r="N1801" s="48"/>
      <c r="O1801" s="48"/>
      <c r="P1801" s="48"/>
      <c r="Q1801" s="48"/>
      <c r="R1801" s="48"/>
      <c r="S1801" s="48"/>
      <c r="T1801" s="48"/>
      <c r="U1801" s="48"/>
      <c r="V1801" s="48"/>
      <c r="W1801" s="48"/>
      <c r="X1801" s="48"/>
      <c r="Y1801" s="48"/>
      <c r="Z1801" s="48"/>
      <c r="AA1801" s="48"/>
      <c r="AB1801" s="48"/>
      <c r="AC1801" s="48"/>
      <c r="AD1801" s="48"/>
      <c r="AE1801" s="48"/>
      <c r="AF1801" s="48"/>
      <c r="AG1801" s="48"/>
      <c r="AH1801" s="48"/>
      <c r="AI1801" s="48"/>
      <c r="AJ1801" s="48"/>
      <c r="AK1801" s="48"/>
      <c r="AL1801" s="48"/>
      <c r="AM1801" s="48"/>
      <c r="AN1801" s="48"/>
      <c r="AO1801" s="48"/>
      <c r="AP1801" s="48"/>
      <c r="AQ1801" s="48"/>
      <c r="AR1801" s="48"/>
      <c r="AS1801" s="48"/>
      <c r="AT1801" s="48"/>
      <c r="AU1801" s="48"/>
      <c r="AV1801" s="48"/>
      <c r="AW1801" s="48"/>
      <c r="AX1801" s="48"/>
      <c r="AY1801" s="48"/>
      <c r="AZ1801" s="48"/>
      <c r="BA1801" s="48"/>
      <c r="BB1801" s="48"/>
      <c r="BC1801" s="48"/>
      <c r="BD1801" s="48"/>
      <c r="BE1801" s="48"/>
      <c r="BF1801" s="48"/>
      <c r="BG1801" s="48"/>
      <c r="BH1801" s="48"/>
      <c r="BI1801" s="48"/>
      <c r="BJ1801" s="48"/>
      <c r="BK1801" s="48"/>
      <c r="BL1801" s="48"/>
      <c r="BM1801" s="48"/>
      <c r="BN1801" s="48"/>
    </row>
    <row r="1802" spans="1:66" s="56" customFormat="1" x14ac:dyDescent="0.3">
      <c r="A1802" s="45">
        <v>1794</v>
      </c>
      <c r="B1802" s="45" t="s">
        <v>2224</v>
      </c>
      <c r="C1802" s="45" t="s">
        <v>2944</v>
      </c>
      <c r="D1802" s="45"/>
      <c r="E1802" s="79" t="s">
        <v>3169</v>
      </c>
      <c r="F1802" s="48"/>
      <c r="H1802" s="79"/>
      <c r="I1802" s="79"/>
      <c r="J1802" s="54"/>
      <c r="K1802" s="48"/>
      <c r="L1802" s="48"/>
      <c r="M1802" s="48"/>
      <c r="N1802" s="48"/>
      <c r="O1802" s="48"/>
      <c r="P1802" s="48"/>
      <c r="Q1802" s="48"/>
      <c r="R1802" s="48"/>
      <c r="S1802" s="48"/>
      <c r="T1802" s="48"/>
      <c r="U1802" s="48"/>
      <c r="V1802" s="48"/>
      <c r="W1802" s="48"/>
      <c r="X1802" s="48"/>
      <c r="Y1802" s="48"/>
      <c r="Z1802" s="48"/>
      <c r="AA1802" s="48"/>
      <c r="AB1802" s="48"/>
      <c r="AC1802" s="48"/>
      <c r="AD1802" s="48"/>
      <c r="AE1802" s="48"/>
      <c r="AF1802" s="48"/>
      <c r="AG1802" s="48"/>
      <c r="AH1802" s="48"/>
      <c r="AI1802" s="48"/>
      <c r="AJ1802" s="48"/>
      <c r="AK1802" s="48"/>
      <c r="AL1802" s="48"/>
      <c r="AM1802" s="48"/>
      <c r="AN1802" s="48"/>
      <c r="AO1802" s="48"/>
      <c r="AP1802" s="48"/>
      <c r="AQ1802" s="48"/>
      <c r="AR1802" s="48"/>
      <c r="AS1802" s="48"/>
      <c r="AT1802" s="48"/>
      <c r="AU1802" s="48"/>
      <c r="AV1802" s="48"/>
      <c r="AW1802" s="48"/>
      <c r="AX1802" s="48"/>
      <c r="AY1802" s="48"/>
      <c r="AZ1802" s="48"/>
      <c r="BA1802" s="48"/>
      <c r="BB1802" s="48"/>
      <c r="BC1802" s="48"/>
      <c r="BD1802" s="48"/>
      <c r="BE1802" s="48"/>
      <c r="BF1802" s="48"/>
      <c r="BG1802" s="48"/>
      <c r="BH1802" s="48"/>
      <c r="BI1802" s="48"/>
      <c r="BJ1802" s="48"/>
      <c r="BK1802" s="48"/>
      <c r="BL1802" s="48"/>
      <c r="BM1802" s="48"/>
      <c r="BN1802" s="48"/>
    </row>
    <row r="1803" spans="1:66" s="56" customFormat="1" x14ac:dyDescent="0.3">
      <c r="A1803" s="45">
        <v>1795</v>
      </c>
      <c r="B1803" s="45" t="s">
        <v>2225</v>
      </c>
      <c r="C1803" s="45" t="s">
        <v>2944</v>
      </c>
      <c r="D1803" s="45"/>
      <c r="E1803" s="79" t="s">
        <v>3169</v>
      </c>
      <c r="F1803" s="48"/>
      <c r="H1803" s="79"/>
      <c r="I1803" s="79"/>
      <c r="J1803" s="54"/>
      <c r="K1803" s="48"/>
      <c r="L1803" s="48"/>
      <c r="M1803" s="48"/>
      <c r="N1803" s="48"/>
      <c r="O1803" s="48"/>
      <c r="P1803" s="48"/>
      <c r="Q1803" s="48"/>
      <c r="R1803" s="48"/>
      <c r="S1803" s="48"/>
      <c r="T1803" s="48"/>
      <c r="U1803" s="48"/>
      <c r="V1803" s="48"/>
      <c r="W1803" s="48"/>
      <c r="X1803" s="48"/>
      <c r="Y1803" s="48"/>
      <c r="Z1803" s="48"/>
      <c r="AA1803" s="48"/>
      <c r="AB1803" s="48"/>
      <c r="AC1803" s="48"/>
      <c r="AD1803" s="48"/>
      <c r="AE1803" s="48"/>
      <c r="AF1803" s="48"/>
      <c r="AG1803" s="48"/>
      <c r="AH1803" s="48"/>
      <c r="AI1803" s="48"/>
      <c r="AJ1803" s="48"/>
      <c r="AK1803" s="48"/>
      <c r="AL1803" s="48"/>
      <c r="AM1803" s="48"/>
      <c r="AN1803" s="48"/>
      <c r="AO1803" s="48"/>
      <c r="AP1803" s="48"/>
      <c r="AQ1803" s="48"/>
      <c r="AR1803" s="48"/>
      <c r="AS1803" s="48"/>
      <c r="AT1803" s="48"/>
      <c r="AU1803" s="48"/>
      <c r="AV1803" s="48"/>
      <c r="AW1803" s="48"/>
      <c r="AX1803" s="48"/>
      <c r="AY1803" s="48"/>
      <c r="AZ1803" s="48"/>
      <c r="BA1803" s="48"/>
      <c r="BB1803" s="48"/>
      <c r="BC1803" s="48"/>
      <c r="BD1803" s="48"/>
      <c r="BE1803" s="48"/>
      <c r="BF1803" s="48"/>
      <c r="BG1803" s="48"/>
      <c r="BH1803" s="48"/>
      <c r="BI1803" s="48"/>
      <c r="BJ1803" s="48"/>
      <c r="BK1803" s="48"/>
      <c r="BL1803" s="48"/>
      <c r="BM1803" s="48"/>
      <c r="BN1803" s="48"/>
    </row>
    <row r="1804" spans="1:66" s="56" customFormat="1" x14ac:dyDescent="0.3">
      <c r="A1804" s="45">
        <v>1796</v>
      </c>
      <c r="B1804" s="45" t="s">
        <v>2226</v>
      </c>
      <c r="C1804" s="45" t="s">
        <v>2944</v>
      </c>
      <c r="D1804" s="45"/>
      <c r="E1804" s="79" t="s">
        <v>3169</v>
      </c>
      <c r="F1804" s="48"/>
      <c r="H1804" s="79"/>
      <c r="I1804" s="79"/>
      <c r="J1804" s="54"/>
      <c r="K1804" s="48"/>
      <c r="L1804" s="48"/>
      <c r="M1804" s="48"/>
      <c r="N1804" s="48"/>
      <c r="O1804" s="48"/>
      <c r="P1804" s="48"/>
      <c r="Q1804" s="48"/>
      <c r="R1804" s="48"/>
      <c r="S1804" s="48"/>
      <c r="T1804" s="48"/>
      <c r="U1804" s="48"/>
      <c r="V1804" s="48"/>
      <c r="W1804" s="48"/>
      <c r="X1804" s="48"/>
      <c r="Y1804" s="48"/>
      <c r="Z1804" s="48"/>
      <c r="AA1804" s="48"/>
      <c r="AB1804" s="48"/>
      <c r="AC1804" s="48"/>
      <c r="AD1804" s="48"/>
      <c r="AE1804" s="48"/>
      <c r="AF1804" s="48"/>
      <c r="AG1804" s="48"/>
      <c r="AH1804" s="48"/>
      <c r="AI1804" s="48"/>
      <c r="AJ1804" s="48"/>
      <c r="AK1804" s="48"/>
      <c r="AL1804" s="48"/>
      <c r="AM1804" s="48"/>
      <c r="AN1804" s="48"/>
      <c r="AO1804" s="48"/>
      <c r="AP1804" s="48"/>
      <c r="AQ1804" s="48"/>
      <c r="AR1804" s="48"/>
      <c r="AS1804" s="48"/>
      <c r="AT1804" s="48"/>
      <c r="AU1804" s="48"/>
      <c r="AV1804" s="48"/>
      <c r="AW1804" s="48"/>
      <c r="AX1804" s="48"/>
      <c r="AY1804" s="48"/>
      <c r="AZ1804" s="48"/>
      <c r="BA1804" s="48"/>
      <c r="BB1804" s="48"/>
      <c r="BC1804" s="48"/>
      <c r="BD1804" s="48"/>
      <c r="BE1804" s="48"/>
      <c r="BF1804" s="48"/>
      <c r="BG1804" s="48"/>
      <c r="BH1804" s="48"/>
      <c r="BI1804" s="48"/>
      <c r="BJ1804" s="48"/>
      <c r="BK1804" s="48"/>
      <c r="BL1804" s="48"/>
      <c r="BM1804" s="48"/>
      <c r="BN1804" s="48"/>
    </row>
    <row r="1805" spans="1:66" s="56" customFormat="1" x14ac:dyDescent="0.3">
      <c r="A1805" s="45">
        <v>1797</v>
      </c>
      <c r="B1805" s="45" t="s">
        <v>2227</v>
      </c>
      <c r="C1805" s="45" t="s">
        <v>2944</v>
      </c>
      <c r="D1805" s="45"/>
      <c r="E1805" s="79" t="s">
        <v>3169</v>
      </c>
      <c r="F1805" s="48"/>
      <c r="H1805" s="79"/>
      <c r="I1805" s="79"/>
      <c r="J1805" s="54"/>
      <c r="K1805" s="48"/>
      <c r="L1805" s="48"/>
      <c r="M1805" s="48"/>
      <c r="N1805" s="48"/>
      <c r="O1805" s="48"/>
      <c r="P1805" s="48"/>
      <c r="Q1805" s="48"/>
      <c r="R1805" s="48"/>
      <c r="S1805" s="48"/>
      <c r="T1805" s="48"/>
      <c r="U1805" s="48"/>
      <c r="V1805" s="48"/>
      <c r="W1805" s="48"/>
      <c r="X1805" s="48"/>
      <c r="Y1805" s="48"/>
      <c r="Z1805" s="48"/>
      <c r="AA1805" s="48"/>
      <c r="AB1805" s="48"/>
      <c r="AC1805" s="48"/>
      <c r="AD1805" s="48"/>
      <c r="AE1805" s="48"/>
      <c r="AF1805" s="48"/>
      <c r="AG1805" s="48"/>
      <c r="AH1805" s="48"/>
      <c r="AI1805" s="48"/>
      <c r="AJ1805" s="48"/>
      <c r="AK1805" s="48"/>
      <c r="AL1805" s="48"/>
      <c r="AM1805" s="48"/>
      <c r="AN1805" s="48"/>
      <c r="AO1805" s="48"/>
      <c r="AP1805" s="48"/>
      <c r="AQ1805" s="48"/>
      <c r="AR1805" s="48"/>
      <c r="AS1805" s="48"/>
      <c r="AT1805" s="48"/>
      <c r="AU1805" s="48"/>
      <c r="AV1805" s="48"/>
      <c r="AW1805" s="48"/>
      <c r="AX1805" s="48"/>
      <c r="AY1805" s="48"/>
      <c r="AZ1805" s="48"/>
      <c r="BA1805" s="48"/>
      <c r="BB1805" s="48"/>
      <c r="BC1805" s="48"/>
      <c r="BD1805" s="48"/>
      <c r="BE1805" s="48"/>
      <c r="BF1805" s="48"/>
      <c r="BG1805" s="48"/>
      <c r="BH1805" s="48"/>
      <c r="BI1805" s="48"/>
      <c r="BJ1805" s="48"/>
      <c r="BK1805" s="48"/>
      <c r="BL1805" s="48"/>
      <c r="BM1805" s="48"/>
      <c r="BN1805" s="48"/>
    </row>
    <row r="1806" spans="1:66" s="56" customFormat="1" x14ac:dyDescent="0.3">
      <c r="A1806" s="45">
        <v>1798</v>
      </c>
      <c r="B1806" s="45" t="s">
        <v>2228</v>
      </c>
      <c r="C1806" s="45" t="s">
        <v>2944</v>
      </c>
      <c r="D1806" s="45"/>
      <c r="E1806" s="79" t="s">
        <v>3169</v>
      </c>
      <c r="F1806" s="48"/>
      <c r="H1806" s="79"/>
      <c r="I1806" s="79"/>
      <c r="J1806" s="54"/>
      <c r="K1806" s="48"/>
      <c r="L1806" s="48"/>
      <c r="M1806" s="48"/>
      <c r="N1806" s="48"/>
      <c r="O1806" s="48"/>
      <c r="P1806" s="48"/>
      <c r="Q1806" s="48"/>
      <c r="R1806" s="48"/>
      <c r="S1806" s="48"/>
      <c r="T1806" s="48"/>
      <c r="U1806" s="48"/>
      <c r="V1806" s="48"/>
      <c r="W1806" s="48"/>
      <c r="X1806" s="48"/>
      <c r="Y1806" s="48"/>
      <c r="Z1806" s="48"/>
      <c r="AA1806" s="48"/>
      <c r="AB1806" s="48"/>
      <c r="AC1806" s="48"/>
      <c r="AD1806" s="48"/>
      <c r="AE1806" s="48"/>
      <c r="AF1806" s="48"/>
      <c r="AG1806" s="48"/>
      <c r="AH1806" s="48"/>
      <c r="AI1806" s="48"/>
      <c r="AJ1806" s="48"/>
      <c r="AK1806" s="48"/>
      <c r="AL1806" s="48"/>
      <c r="AM1806" s="48"/>
      <c r="AN1806" s="48"/>
      <c r="AO1806" s="48"/>
      <c r="AP1806" s="48"/>
      <c r="AQ1806" s="48"/>
      <c r="AR1806" s="48"/>
      <c r="AS1806" s="48"/>
      <c r="AT1806" s="48"/>
      <c r="AU1806" s="48"/>
      <c r="AV1806" s="48"/>
      <c r="AW1806" s="48"/>
      <c r="AX1806" s="48"/>
      <c r="AY1806" s="48"/>
      <c r="AZ1806" s="48"/>
      <c r="BA1806" s="48"/>
      <c r="BB1806" s="48"/>
      <c r="BC1806" s="48"/>
      <c r="BD1806" s="48"/>
      <c r="BE1806" s="48"/>
      <c r="BF1806" s="48"/>
      <c r="BG1806" s="48"/>
      <c r="BH1806" s="48"/>
      <c r="BI1806" s="48"/>
      <c r="BJ1806" s="48"/>
      <c r="BK1806" s="48"/>
      <c r="BL1806" s="48"/>
      <c r="BM1806" s="48"/>
      <c r="BN1806" s="48"/>
    </row>
    <row r="1807" spans="1:66" s="56" customFormat="1" x14ac:dyDescent="0.3">
      <c r="A1807" s="45">
        <v>1799</v>
      </c>
      <c r="B1807" s="45" t="s">
        <v>2229</v>
      </c>
      <c r="C1807" s="45" t="s">
        <v>2944</v>
      </c>
      <c r="D1807" s="45"/>
      <c r="E1807" s="79" t="s">
        <v>3169</v>
      </c>
      <c r="F1807" s="48"/>
      <c r="H1807" s="79"/>
      <c r="I1807" s="79"/>
      <c r="J1807" s="54"/>
      <c r="K1807" s="48"/>
      <c r="L1807" s="48"/>
      <c r="M1807" s="48"/>
      <c r="N1807" s="48"/>
      <c r="O1807" s="48"/>
      <c r="P1807" s="48"/>
      <c r="Q1807" s="48"/>
      <c r="R1807" s="48"/>
      <c r="S1807" s="48"/>
      <c r="T1807" s="48"/>
      <c r="U1807" s="48"/>
      <c r="V1807" s="48"/>
      <c r="W1807" s="48"/>
      <c r="X1807" s="48"/>
      <c r="Y1807" s="48"/>
      <c r="Z1807" s="48"/>
      <c r="AA1807" s="48"/>
      <c r="AB1807" s="48"/>
      <c r="AC1807" s="48"/>
      <c r="AD1807" s="48"/>
      <c r="AE1807" s="48"/>
      <c r="AF1807" s="48"/>
      <c r="AG1807" s="48"/>
      <c r="AH1807" s="48"/>
      <c r="AI1807" s="48"/>
      <c r="AJ1807" s="48"/>
      <c r="AK1807" s="48"/>
      <c r="AL1807" s="48"/>
      <c r="AM1807" s="48"/>
      <c r="AN1807" s="48"/>
      <c r="AO1807" s="48"/>
      <c r="AP1807" s="48"/>
      <c r="AQ1807" s="48"/>
      <c r="AR1807" s="48"/>
      <c r="AS1807" s="48"/>
      <c r="AT1807" s="48"/>
      <c r="AU1807" s="48"/>
      <c r="AV1807" s="48"/>
      <c r="AW1807" s="48"/>
      <c r="AX1807" s="48"/>
      <c r="AY1807" s="48"/>
      <c r="AZ1807" s="48"/>
      <c r="BA1807" s="48"/>
      <c r="BB1807" s="48"/>
      <c r="BC1807" s="48"/>
      <c r="BD1807" s="48"/>
      <c r="BE1807" s="48"/>
      <c r="BF1807" s="48"/>
      <c r="BG1807" s="48"/>
      <c r="BH1807" s="48"/>
      <c r="BI1807" s="48"/>
      <c r="BJ1807" s="48"/>
      <c r="BK1807" s="48"/>
      <c r="BL1807" s="48"/>
      <c r="BM1807" s="48"/>
      <c r="BN1807" s="48"/>
    </row>
    <row r="1808" spans="1:66" s="56" customFormat="1" x14ac:dyDescent="0.3">
      <c r="A1808" s="45">
        <v>1800</v>
      </c>
      <c r="B1808" s="45" t="s">
        <v>2230</v>
      </c>
      <c r="C1808" s="45" t="s">
        <v>2944</v>
      </c>
      <c r="D1808" s="45"/>
      <c r="E1808" s="79" t="s">
        <v>3169</v>
      </c>
      <c r="F1808" s="48"/>
      <c r="H1808" s="79"/>
      <c r="I1808" s="79"/>
      <c r="J1808" s="54"/>
      <c r="K1808" s="48"/>
      <c r="L1808" s="48"/>
      <c r="M1808" s="48"/>
      <c r="N1808" s="48"/>
      <c r="O1808" s="48"/>
      <c r="P1808" s="48"/>
      <c r="Q1808" s="48"/>
      <c r="R1808" s="48"/>
      <c r="S1808" s="48"/>
      <c r="T1808" s="48"/>
      <c r="U1808" s="48"/>
      <c r="V1808" s="48"/>
      <c r="W1808" s="48"/>
      <c r="X1808" s="48"/>
      <c r="Y1808" s="48"/>
      <c r="Z1808" s="48"/>
      <c r="AA1808" s="48"/>
      <c r="AB1808" s="48"/>
      <c r="AC1808" s="48"/>
      <c r="AD1808" s="48"/>
      <c r="AE1808" s="48"/>
      <c r="AF1808" s="48"/>
      <c r="AG1808" s="48"/>
      <c r="AH1808" s="48"/>
      <c r="AI1808" s="48"/>
      <c r="AJ1808" s="48"/>
      <c r="AK1808" s="48"/>
      <c r="AL1808" s="48"/>
      <c r="AM1808" s="48"/>
      <c r="AN1808" s="48"/>
      <c r="AO1808" s="48"/>
      <c r="AP1808" s="48"/>
      <c r="AQ1808" s="48"/>
      <c r="AR1808" s="48"/>
      <c r="AS1808" s="48"/>
      <c r="AT1808" s="48"/>
      <c r="AU1808" s="48"/>
      <c r="AV1808" s="48"/>
      <c r="AW1808" s="48"/>
      <c r="AX1808" s="48"/>
      <c r="AY1808" s="48"/>
      <c r="AZ1808" s="48"/>
      <c r="BA1808" s="48"/>
      <c r="BB1808" s="48"/>
      <c r="BC1808" s="48"/>
      <c r="BD1808" s="48"/>
      <c r="BE1808" s="48"/>
      <c r="BF1808" s="48"/>
      <c r="BG1808" s="48"/>
      <c r="BH1808" s="48"/>
      <c r="BI1808" s="48"/>
      <c r="BJ1808" s="48"/>
      <c r="BK1808" s="48"/>
      <c r="BL1808" s="48"/>
      <c r="BM1808" s="48"/>
      <c r="BN1808" s="48"/>
    </row>
    <row r="1809" spans="1:66" s="56" customFormat="1" x14ac:dyDescent="0.3">
      <c r="A1809" s="45">
        <v>1801</v>
      </c>
      <c r="B1809" s="45" t="s">
        <v>2231</v>
      </c>
      <c r="C1809" s="45" t="s">
        <v>2944</v>
      </c>
      <c r="D1809" s="45"/>
      <c r="E1809" s="79" t="s">
        <v>3169</v>
      </c>
      <c r="F1809" s="48"/>
      <c r="H1809" s="79"/>
      <c r="I1809" s="79"/>
      <c r="J1809" s="54"/>
      <c r="K1809" s="48"/>
      <c r="L1809" s="48"/>
      <c r="M1809" s="48"/>
      <c r="N1809" s="48"/>
      <c r="O1809" s="48"/>
      <c r="P1809" s="48"/>
      <c r="Q1809" s="48"/>
      <c r="R1809" s="48"/>
      <c r="S1809" s="48"/>
      <c r="T1809" s="48"/>
      <c r="U1809" s="48"/>
      <c r="V1809" s="48"/>
      <c r="W1809" s="48"/>
      <c r="X1809" s="48"/>
      <c r="Y1809" s="48"/>
      <c r="Z1809" s="48"/>
      <c r="AA1809" s="48"/>
      <c r="AB1809" s="48"/>
      <c r="AC1809" s="48"/>
      <c r="AD1809" s="48"/>
      <c r="AE1809" s="48"/>
      <c r="AF1809" s="48"/>
      <c r="AG1809" s="48"/>
      <c r="AH1809" s="48"/>
      <c r="AI1809" s="48"/>
      <c r="AJ1809" s="48"/>
      <c r="AK1809" s="48"/>
      <c r="AL1809" s="48"/>
      <c r="AM1809" s="48"/>
      <c r="AN1809" s="48"/>
      <c r="AO1809" s="48"/>
      <c r="AP1809" s="48"/>
      <c r="AQ1809" s="48"/>
      <c r="AR1809" s="48"/>
      <c r="AS1809" s="48"/>
      <c r="AT1809" s="48"/>
      <c r="AU1809" s="48"/>
      <c r="AV1809" s="48"/>
      <c r="AW1809" s="48"/>
      <c r="AX1809" s="48"/>
      <c r="AY1809" s="48"/>
      <c r="AZ1809" s="48"/>
      <c r="BA1809" s="48"/>
      <c r="BB1809" s="48"/>
      <c r="BC1809" s="48"/>
      <c r="BD1809" s="48"/>
      <c r="BE1809" s="48"/>
      <c r="BF1809" s="48"/>
      <c r="BG1809" s="48"/>
      <c r="BH1809" s="48"/>
      <c r="BI1809" s="48"/>
      <c r="BJ1809" s="48"/>
      <c r="BK1809" s="48"/>
      <c r="BL1809" s="48"/>
      <c r="BM1809" s="48"/>
      <c r="BN1809" s="48"/>
    </row>
    <row r="1810" spans="1:66" s="56" customFormat="1" ht="15.6" x14ac:dyDescent="0.3">
      <c r="A1810" s="45">
        <v>1802</v>
      </c>
      <c r="B1810" s="45" t="s">
        <v>2232</v>
      </c>
      <c r="C1810" s="45" t="s">
        <v>2944</v>
      </c>
      <c r="D1810" s="45"/>
      <c r="E1810" s="79" t="s">
        <v>3169</v>
      </c>
      <c r="F1810" s="48"/>
      <c r="H1810" s="93"/>
      <c r="I1810" s="79"/>
      <c r="J1810" s="54"/>
      <c r="K1810" s="48"/>
      <c r="L1810" s="48"/>
      <c r="M1810" s="48"/>
      <c r="N1810" s="48"/>
      <c r="O1810" s="48"/>
      <c r="P1810" s="48"/>
      <c r="Q1810" s="48"/>
      <c r="R1810" s="48"/>
      <c r="S1810" s="48"/>
      <c r="T1810" s="48"/>
      <c r="U1810" s="48"/>
      <c r="V1810" s="48"/>
      <c r="W1810" s="48"/>
      <c r="X1810" s="48"/>
      <c r="Y1810" s="48"/>
      <c r="Z1810" s="48"/>
      <c r="AA1810" s="48"/>
      <c r="AB1810" s="48"/>
      <c r="AC1810" s="48"/>
      <c r="AD1810" s="48"/>
      <c r="AE1810" s="48"/>
      <c r="AF1810" s="48"/>
      <c r="AG1810" s="48"/>
      <c r="AH1810" s="48"/>
      <c r="AI1810" s="48"/>
      <c r="AJ1810" s="48"/>
      <c r="AK1810" s="48"/>
      <c r="AL1810" s="48"/>
      <c r="AM1810" s="48"/>
      <c r="AN1810" s="48"/>
      <c r="AO1810" s="48"/>
      <c r="AP1810" s="48"/>
      <c r="AQ1810" s="48"/>
      <c r="AR1810" s="48"/>
      <c r="AS1810" s="48"/>
      <c r="AT1810" s="48"/>
      <c r="AU1810" s="48"/>
      <c r="AV1810" s="48"/>
      <c r="AW1810" s="48"/>
      <c r="AX1810" s="48"/>
      <c r="AY1810" s="48"/>
      <c r="AZ1810" s="48"/>
      <c r="BA1810" s="48"/>
      <c r="BB1810" s="48"/>
      <c r="BC1810" s="48"/>
      <c r="BD1810" s="48"/>
      <c r="BE1810" s="48"/>
      <c r="BF1810" s="48"/>
      <c r="BG1810" s="48"/>
      <c r="BH1810" s="48"/>
      <c r="BI1810" s="48"/>
      <c r="BJ1810" s="48"/>
      <c r="BK1810" s="48"/>
      <c r="BL1810" s="48"/>
      <c r="BM1810" s="48"/>
      <c r="BN1810" s="48"/>
    </row>
    <row r="1811" spans="1:66" s="56" customFormat="1" ht="15.6" x14ac:dyDescent="0.3">
      <c r="A1811" s="45">
        <v>1803</v>
      </c>
      <c r="B1811" s="45" t="s">
        <v>2233</v>
      </c>
      <c r="C1811" s="45" t="s">
        <v>2944</v>
      </c>
      <c r="D1811" s="45"/>
      <c r="E1811" s="79" t="s">
        <v>3169</v>
      </c>
      <c r="F1811" s="48"/>
      <c r="H1811" s="93"/>
      <c r="I1811" s="79"/>
      <c r="J1811" s="54"/>
      <c r="K1811" s="48"/>
      <c r="L1811" s="48"/>
      <c r="M1811" s="48"/>
      <c r="N1811" s="48"/>
      <c r="O1811" s="48"/>
      <c r="P1811" s="48"/>
      <c r="Q1811" s="48"/>
      <c r="R1811" s="48"/>
      <c r="S1811" s="48"/>
      <c r="T1811" s="48"/>
      <c r="U1811" s="48"/>
      <c r="V1811" s="48"/>
      <c r="W1811" s="48"/>
      <c r="X1811" s="48"/>
      <c r="Y1811" s="48"/>
      <c r="Z1811" s="48"/>
      <c r="AA1811" s="48"/>
      <c r="AB1811" s="48"/>
      <c r="AC1811" s="48"/>
      <c r="AD1811" s="48"/>
      <c r="AE1811" s="48"/>
      <c r="AF1811" s="48"/>
      <c r="AG1811" s="48"/>
      <c r="AH1811" s="48"/>
      <c r="AI1811" s="48"/>
      <c r="AJ1811" s="48"/>
      <c r="AK1811" s="48"/>
      <c r="AL1811" s="48"/>
      <c r="AM1811" s="48"/>
      <c r="AN1811" s="48"/>
      <c r="AO1811" s="48"/>
      <c r="AP1811" s="48"/>
      <c r="AQ1811" s="48"/>
      <c r="AR1811" s="48"/>
      <c r="AS1811" s="48"/>
      <c r="AT1811" s="48"/>
      <c r="AU1811" s="48"/>
      <c r="AV1811" s="48"/>
      <c r="AW1811" s="48"/>
      <c r="AX1811" s="48"/>
      <c r="AY1811" s="48"/>
      <c r="AZ1811" s="48"/>
      <c r="BA1811" s="48"/>
      <c r="BB1811" s="48"/>
      <c r="BC1811" s="48"/>
      <c r="BD1811" s="48"/>
      <c r="BE1811" s="48"/>
      <c r="BF1811" s="48"/>
      <c r="BG1811" s="48"/>
      <c r="BH1811" s="48"/>
      <c r="BI1811" s="48"/>
      <c r="BJ1811" s="48"/>
      <c r="BK1811" s="48"/>
      <c r="BL1811" s="48"/>
      <c r="BM1811" s="48"/>
      <c r="BN1811" s="48"/>
    </row>
    <row r="1812" spans="1:66" s="56" customFormat="1" ht="15.6" x14ac:dyDescent="0.3">
      <c r="A1812" s="45">
        <v>1804</v>
      </c>
      <c r="B1812" s="45" t="s">
        <v>2234</v>
      </c>
      <c r="C1812" s="45" t="s">
        <v>2944</v>
      </c>
      <c r="D1812" s="45"/>
      <c r="E1812" s="79" t="s">
        <v>3169</v>
      </c>
      <c r="F1812" s="48"/>
      <c r="H1812" s="93"/>
      <c r="I1812" s="79"/>
      <c r="J1812" s="54"/>
      <c r="K1812" s="48"/>
      <c r="L1812" s="48"/>
      <c r="M1812" s="48"/>
      <c r="N1812" s="48"/>
      <c r="O1812" s="48"/>
      <c r="P1812" s="48"/>
      <c r="Q1812" s="48"/>
      <c r="R1812" s="48"/>
      <c r="S1812" s="48"/>
      <c r="T1812" s="48"/>
      <c r="U1812" s="48"/>
      <c r="V1812" s="48"/>
      <c r="W1812" s="48"/>
      <c r="X1812" s="48"/>
      <c r="Y1812" s="48"/>
      <c r="Z1812" s="48"/>
      <c r="AA1812" s="48"/>
      <c r="AB1812" s="48"/>
      <c r="AC1812" s="48"/>
      <c r="AD1812" s="48"/>
      <c r="AE1812" s="48"/>
      <c r="AF1812" s="48"/>
      <c r="AG1812" s="48"/>
      <c r="AH1812" s="48"/>
      <c r="AI1812" s="48"/>
      <c r="AJ1812" s="48"/>
      <c r="AK1812" s="48"/>
      <c r="AL1812" s="48"/>
      <c r="AM1812" s="48"/>
      <c r="AN1812" s="48"/>
      <c r="AO1812" s="48"/>
      <c r="AP1812" s="48"/>
      <c r="AQ1812" s="48"/>
      <c r="AR1812" s="48"/>
      <c r="AS1812" s="48"/>
      <c r="AT1812" s="48"/>
      <c r="AU1812" s="48"/>
      <c r="AV1812" s="48"/>
      <c r="AW1812" s="48"/>
      <c r="AX1812" s="48"/>
      <c r="AY1812" s="48"/>
      <c r="AZ1812" s="48"/>
      <c r="BA1812" s="48"/>
      <c r="BB1812" s="48"/>
      <c r="BC1812" s="48"/>
      <c r="BD1812" s="48"/>
      <c r="BE1812" s="48"/>
      <c r="BF1812" s="48"/>
      <c r="BG1812" s="48"/>
      <c r="BH1812" s="48"/>
      <c r="BI1812" s="48"/>
      <c r="BJ1812" s="48"/>
      <c r="BK1812" s="48"/>
      <c r="BL1812" s="48"/>
      <c r="BM1812" s="48"/>
      <c r="BN1812" s="48"/>
    </row>
    <row r="1813" spans="1:66" s="56" customFormat="1" ht="15.6" x14ac:dyDescent="0.3">
      <c r="A1813" s="45">
        <v>1805</v>
      </c>
      <c r="B1813" s="45" t="s">
        <v>2236</v>
      </c>
      <c r="C1813" s="45" t="s">
        <v>2944</v>
      </c>
      <c r="D1813" s="45"/>
      <c r="E1813" s="79" t="s">
        <v>3169</v>
      </c>
      <c r="F1813" s="48"/>
      <c r="H1813" s="93"/>
      <c r="I1813" s="79"/>
      <c r="J1813" s="54"/>
      <c r="K1813" s="48"/>
      <c r="L1813" s="48"/>
      <c r="M1813" s="48"/>
      <c r="N1813" s="48"/>
      <c r="O1813" s="48"/>
      <c r="P1813" s="48"/>
      <c r="Q1813" s="48"/>
      <c r="R1813" s="48"/>
      <c r="S1813" s="48"/>
      <c r="T1813" s="48"/>
      <c r="U1813" s="48"/>
      <c r="V1813" s="48"/>
      <c r="W1813" s="48"/>
      <c r="X1813" s="48"/>
      <c r="Y1813" s="48"/>
      <c r="Z1813" s="48"/>
      <c r="AA1813" s="48"/>
      <c r="AB1813" s="48"/>
      <c r="AC1813" s="48"/>
      <c r="AD1813" s="48"/>
      <c r="AE1813" s="48"/>
      <c r="AF1813" s="48"/>
      <c r="AG1813" s="48"/>
      <c r="AH1813" s="48"/>
      <c r="AI1813" s="48"/>
      <c r="AJ1813" s="48"/>
      <c r="AK1813" s="48"/>
      <c r="AL1813" s="48"/>
      <c r="AM1813" s="48"/>
      <c r="AN1813" s="48"/>
      <c r="AO1813" s="48"/>
      <c r="AP1813" s="48"/>
      <c r="AQ1813" s="48"/>
      <c r="AR1813" s="48"/>
      <c r="AS1813" s="48"/>
      <c r="AT1813" s="48"/>
      <c r="AU1813" s="48"/>
      <c r="AV1813" s="48"/>
      <c r="AW1813" s="48"/>
      <c r="AX1813" s="48"/>
      <c r="AY1813" s="48"/>
      <c r="AZ1813" s="48"/>
      <c r="BA1813" s="48"/>
      <c r="BB1813" s="48"/>
      <c r="BC1813" s="48"/>
      <c r="BD1813" s="48"/>
      <c r="BE1813" s="48"/>
      <c r="BF1813" s="48"/>
      <c r="BG1813" s="48"/>
      <c r="BH1813" s="48"/>
      <c r="BI1813" s="48"/>
      <c r="BJ1813" s="48"/>
      <c r="BK1813" s="48"/>
      <c r="BL1813" s="48"/>
      <c r="BM1813" s="48"/>
      <c r="BN1813" s="48"/>
    </row>
    <row r="1814" spans="1:66" s="56" customFormat="1" ht="15.6" x14ac:dyDescent="0.3">
      <c r="A1814" s="45">
        <v>1806</v>
      </c>
      <c r="B1814" s="45" t="s">
        <v>2235</v>
      </c>
      <c r="C1814" s="45" t="s">
        <v>2944</v>
      </c>
      <c r="D1814" s="45"/>
      <c r="E1814" s="79" t="s">
        <v>3169</v>
      </c>
      <c r="F1814" s="48"/>
      <c r="H1814" s="93"/>
      <c r="I1814" s="79"/>
      <c r="J1814" s="54"/>
      <c r="K1814" s="48"/>
      <c r="L1814" s="48"/>
      <c r="M1814" s="48"/>
      <c r="N1814" s="48"/>
      <c r="O1814" s="48"/>
      <c r="P1814" s="48"/>
      <c r="Q1814" s="48"/>
      <c r="R1814" s="48"/>
      <c r="S1814" s="48"/>
      <c r="T1814" s="48"/>
      <c r="U1814" s="48"/>
      <c r="V1814" s="48"/>
      <c r="W1814" s="48"/>
      <c r="X1814" s="48"/>
      <c r="Y1814" s="48"/>
      <c r="Z1814" s="48"/>
      <c r="AA1814" s="48"/>
      <c r="AB1814" s="48"/>
      <c r="AC1814" s="48"/>
      <c r="AD1814" s="48"/>
      <c r="AE1814" s="48"/>
      <c r="AF1814" s="48"/>
      <c r="AG1814" s="48"/>
      <c r="AH1814" s="48"/>
      <c r="AI1814" s="48"/>
      <c r="AJ1814" s="48"/>
      <c r="AK1814" s="48"/>
      <c r="AL1814" s="48"/>
      <c r="AM1814" s="48"/>
      <c r="AN1814" s="48"/>
      <c r="AO1814" s="48"/>
      <c r="AP1814" s="48"/>
      <c r="AQ1814" s="48"/>
      <c r="AR1814" s="48"/>
      <c r="AS1814" s="48"/>
      <c r="AT1814" s="48"/>
      <c r="AU1814" s="48"/>
      <c r="AV1814" s="48"/>
      <c r="AW1814" s="48"/>
      <c r="AX1814" s="48"/>
      <c r="AY1814" s="48"/>
      <c r="AZ1814" s="48"/>
      <c r="BA1814" s="48"/>
      <c r="BB1814" s="48"/>
      <c r="BC1814" s="48"/>
      <c r="BD1814" s="48"/>
      <c r="BE1814" s="48"/>
      <c r="BF1814" s="48"/>
      <c r="BG1814" s="48"/>
      <c r="BH1814" s="48"/>
      <c r="BI1814" s="48"/>
      <c r="BJ1814" s="48"/>
      <c r="BK1814" s="48"/>
      <c r="BL1814" s="48"/>
      <c r="BM1814" s="48"/>
      <c r="BN1814" s="48"/>
    </row>
    <row r="1815" spans="1:66" s="56" customFormat="1" ht="15.6" x14ac:dyDescent="0.3">
      <c r="A1815" s="45">
        <v>1807</v>
      </c>
      <c r="B1815" s="45" t="s">
        <v>2237</v>
      </c>
      <c r="C1815" s="45" t="s">
        <v>2944</v>
      </c>
      <c r="D1815" s="45"/>
      <c r="E1815" s="79" t="s">
        <v>3169</v>
      </c>
      <c r="F1815" s="48"/>
      <c r="H1815" s="93"/>
      <c r="I1815" s="54"/>
      <c r="J1815" s="54"/>
      <c r="K1815" s="48"/>
      <c r="L1815" s="48"/>
      <c r="M1815" s="48"/>
      <c r="N1815" s="48"/>
      <c r="O1815" s="48"/>
      <c r="P1815" s="48"/>
      <c r="Q1815" s="48"/>
      <c r="R1815" s="48"/>
      <c r="S1815" s="48"/>
      <c r="T1815" s="48"/>
      <c r="U1815" s="48"/>
      <c r="V1815" s="48"/>
      <c r="W1815" s="48"/>
      <c r="X1815" s="48"/>
      <c r="Y1815" s="48"/>
      <c r="Z1815" s="48"/>
      <c r="AA1815" s="48"/>
      <c r="AB1815" s="48"/>
      <c r="AC1815" s="48"/>
      <c r="AD1815" s="48"/>
      <c r="AE1815" s="48"/>
      <c r="AF1815" s="48"/>
      <c r="AG1815" s="48"/>
      <c r="AH1815" s="48"/>
      <c r="AI1815" s="48"/>
      <c r="AJ1815" s="48"/>
      <c r="AK1815" s="48"/>
      <c r="AL1815" s="48"/>
      <c r="AM1815" s="48"/>
      <c r="AN1815" s="48"/>
      <c r="AO1815" s="48"/>
      <c r="AP1815" s="48"/>
      <c r="AQ1815" s="48"/>
      <c r="AR1815" s="48"/>
      <c r="AS1815" s="48"/>
      <c r="AT1815" s="48"/>
      <c r="AU1815" s="48"/>
      <c r="AV1815" s="48"/>
      <c r="AW1815" s="48"/>
      <c r="AX1815" s="48"/>
      <c r="AY1815" s="48"/>
      <c r="AZ1815" s="48"/>
      <c r="BA1815" s="48"/>
      <c r="BB1815" s="48"/>
      <c r="BC1815" s="48"/>
      <c r="BD1815" s="48"/>
      <c r="BE1815" s="48"/>
      <c r="BF1815" s="48"/>
      <c r="BG1815" s="48"/>
      <c r="BH1815" s="48"/>
      <c r="BI1815" s="48"/>
      <c r="BJ1815" s="48"/>
      <c r="BK1815" s="48"/>
      <c r="BL1815" s="48"/>
      <c r="BM1815" s="48"/>
      <c r="BN1815" s="48"/>
    </row>
    <row r="1816" spans="1:66" s="56" customFormat="1" ht="15.6" x14ac:dyDescent="0.3">
      <c r="A1816" s="45">
        <v>1808</v>
      </c>
      <c r="B1816" s="45" t="s">
        <v>2238</v>
      </c>
      <c r="C1816" s="45" t="s">
        <v>2944</v>
      </c>
      <c r="D1816" s="45"/>
      <c r="E1816" s="79" t="s">
        <v>3169</v>
      </c>
      <c r="F1816" s="48"/>
      <c r="H1816" s="93"/>
      <c r="I1816" s="48"/>
      <c r="J1816" s="48"/>
      <c r="K1816" s="48"/>
      <c r="L1816" s="48"/>
      <c r="M1816" s="48"/>
      <c r="N1816" s="48"/>
      <c r="O1816" s="48"/>
      <c r="P1816" s="48"/>
      <c r="Q1816" s="48"/>
      <c r="R1816" s="48"/>
      <c r="S1816" s="48"/>
      <c r="T1816" s="48"/>
      <c r="U1816" s="48"/>
      <c r="V1816" s="48"/>
      <c r="W1816" s="48"/>
      <c r="X1816" s="48"/>
      <c r="Y1816" s="48"/>
      <c r="Z1816" s="48"/>
      <c r="AA1816" s="48"/>
      <c r="AB1816" s="48"/>
      <c r="AC1816" s="48"/>
      <c r="AD1816" s="48"/>
      <c r="AE1816" s="48"/>
      <c r="AF1816" s="48"/>
      <c r="AG1816" s="48"/>
      <c r="AH1816" s="48"/>
      <c r="AI1816" s="48"/>
      <c r="AJ1816" s="48"/>
      <c r="AK1816" s="48"/>
      <c r="AL1816" s="48"/>
      <c r="AM1816" s="48"/>
      <c r="AN1816" s="48"/>
      <c r="AO1816" s="48"/>
      <c r="AP1816" s="48"/>
      <c r="AQ1816" s="48"/>
      <c r="AR1816" s="48"/>
      <c r="AS1816" s="48"/>
      <c r="AT1816" s="48"/>
      <c r="AU1816" s="48"/>
      <c r="AV1816" s="48"/>
      <c r="AW1816" s="48"/>
      <c r="AX1816" s="48"/>
      <c r="AY1816" s="48"/>
      <c r="AZ1816" s="48"/>
      <c r="BA1816" s="48"/>
      <c r="BB1816" s="48"/>
      <c r="BC1816" s="48"/>
      <c r="BD1816" s="48"/>
      <c r="BE1816" s="48"/>
      <c r="BF1816" s="48"/>
      <c r="BG1816" s="48"/>
      <c r="BH1816" s="48"/>
      <c r="BI1816" s="48"/>
      <c r="BJ1816" s="48"/>
      <c r="BK1816" s="48"/>
      <c r="BL1816" s="48"/>
      <c r="BM1816" s="48"/>
      <c r="BN1816" s="48"/>
    </row>
    <row r="1817" spans="1:66" s="56" customFormat="1" ht="15.6" x14ac:dyDescent="0.3">
      <c r="A1817" s="45">
        <v>1809</v>
      </c>
      <c r="B1817" s="45" t="s">
        <v>2239</v>
      </c>
      <c r="C1817" s="45" t="s">
        <v>2944</v>
      </c>
      <c r="D1817" s="45"/>
      <c r="E1817" s="79" t="s">
        <v>3169</v>
      </c>
      <c r="F1817" s="48"/>
      <c r="H1817" s="93"/>
      <c r="I1817" s="48"/>
      <c r="J1817" s="48"/>
      <c r="K1817" s="48"/>
      <c r="L1817" s="48"/>
      <c r="M1817" s="48"/>
      <c r="N1817" s="48"/>
      <c r="O1817" s="48"/>
      <c r="P1817" s="48"/>
      <c r="Q1817" s="48"/>
      <c r="R1817" s="48"/>
      <c r="S1817" s="48"/>
      <c r="T1817" s="48"/>
      <c r="U1817" s="48"/>
      <c r="V1817" s="48"/>
      <c r="W1817" s="48"/>
      <c r="X1817" s="48"/>
      <c r="Y1817" s="48"/>
      <c r="Z1817" s="48"/>
      <c r="AA1817" s="48"/>
      <c r="AB1817" s="48"/>
      <c r="AC1817" s="48"/>
      <c r="AD1817" s="48"/>
      <c r="AE1817" s="48"/>
      <c r="AF1817" s="48"/>
      <c r="AG1817" s="48"/>
      <c r="AH1817" s="48"/>
      <c r="AI1817" s="48"/>
      <c r="AJ1817" s="48"/>
      <c r="AK1817" s="48"/>
      <c r="AL1817" s="48"/>
      <c r="AM1817" s="48"/>
      <c r="AN1817" s="48"/>
      <c r="AO1817" s="48"/>
      <c r="AP1817" s="48"/>
      <c r="AQ1817" s="48"/>
      <c r="AR1817" s="48"/>
      <c r="AS1817" s="48"/>
      <c r="AT1817" s="48"/>
      <c r="AU1817" s="48"/>
      <c r="AV1817" s="48"/>
      <c r="AW1817" s="48"/>
      <c r="AX1817" s="48"/>
      <c r="AY1817" s="48"/>
      <c r="AZ1817" s="48"/>
      <c r="BA1817" s="48"/>
      <c r="BB1817" s="48"/>
      <c r="BC1817" s="48"/>
      <c r="BD1817" s="48"/>
      <c r="BE1817" s="48"/>
      <c r="BF1817" s="48"/>
      <c r="BG1817" s="48"/>
      <c r="BH1817" s="48"/>
      <c r="BI1817" s="48"/>
      <c r="BJ1817" s="48"/>
      <c r="BK1817" s="48"/>
      <c r="BL1817" s="48"/>
      <c r="BM1817" s="48"/>
      <c r="BN1817" s="48"/>
    </row>
    <row r="1818" spans="1:66" s="56" customFormat="1" x14ac:dyDescent="0.3">
      <c r="A1818" s="45">
        <v>1810</v>
      </c>
      <c r="B1818" s="45" t="s">
        <v>2240</v>
      </c>
      <c r="C1818" s="45" t="s">
        <v>2944</v>
      </c>
      <c r="D1818" s="45"/>
      <c r="E1818" s="79" t="s">
        <v>3169</v>
      </c>
      <c r="F1818" s="48"/>
      <c r="I1818" s="48"/>
      <c r="J1818" s="48"/>
      <c r="K1818" s="48"/>
      <c r="L1818" s="48"/>
      <c r="M1818" s="48"/>
      <c r="N1818" s="48"/>
      <c r="O1818" s="48"/>
      <c r="P1818" s="48"/>
      <c r="Q1818" s="48"/>
      <c r="R1818" s="48"/>
      <c r="S1818" s="48"/>
      <c r="T1818" s="48"/>
      <c r="U1818" s="48"/>
      <c r="V1818" s="48"/>
      <c r="W1818" s="48"/>
      <c r="X1818" s="48"/>
      <c r="Y1818" s="48"/>
      <c r="Z1818" s="48"/>
      <c r="AA1818" s="48"/>
      <c r="AB1818" s="48"/>
      <c r="AC1818" s="48"/>
      <c r="AD1818" s="48"/>
      <c r="AE1818" s="48"/>
      <c r="AF1818" s="48"/>
      <c r="AG1818" s="48"/>
      <c r="AH1818" s="48"/>
      <c r="AI1818" s="48"/>
      <c r="AJ1818" s="48"/>
      <c r="AK1818" s="48"/>
      <c r="AL1818" s="48"/>
      <c r="AM1818" s="48"/>
      <c r="AN1818" s="48"/>
      <c r="AO1818" s="48"/>
      <c r="AP1818" s="48"/>
      <c r="AQ1818" s="48"/>
      <c r="AR1818" s="48"/>
      <c r="AS1818" s="48"/>
      <c r="AT1818" s="48"/>
      <c r="AU1818" s="48"/>
      <c r="AV1818" s="48"/>
      <c r="AW1818" s="48"/>
      <c r="AX1818" s="48"/>
      <c r="AY1818" s="48"/>
      <c r="AZ1818" s="48"/>
      <c r="BA1818" s="48"/>
      <c r="BB1818" s="48"/>
      <c r="BC1818" s="48"/>
      <c r="BD1818" s="48"/>
      <c r="BE1818" s="48"/>
      <c r="BF1818" s="48"/>
      <c r="BG1818" s="48"/>
      <c r="BH1818" s="48"/>
      <c r="BI1818" s="48"/>
      <c r="BJ1818" s="48"/>
      <c r="BK1818" s="48"/>
      <c r="BL1818" s="48"/>
      <c r="BM1818" s="48"/>
      <c r="BN1818" s="48"/>
    </row>
    <row r="1819" spans="1:66" x14ac:dyDescent="0.3">
      <c r="A1819" s="45">
        <v>1811</v>
      </c>
      <c r="B1819" s="45" t="s">
        <v>2241</v>
      </c>
      <c r="C1819" s="45" t="s">
        <v>2944</v>
      </c>
      <c r="D1819" s="45"/>
      <c r="E1819" s="79" t="s">
        <v>3169</v>
      </c>
      <c r="F1819" s="48"/>
    </row>
    <row r="1820" spans="1:66" x14ac:dyDescent="0.3">
      <c r="A1820" s="45">
        <v>1812</v>
      </c>
      <c r="B1820" s="45" t="s">
        <v>2242</v>
      </c>
      <c r="C1820" s="45" t="s">
        <v>2944</v>
      </c>
      <c r="D1820" s="45"/>
      <c r="E1820" s="79" t="s">
        <v>3169</v>
      </c>
      <c r="F1820" s="48"/>
    </row>
    <row r="1821" spans="1:66" x14ac:dyDescent="0.3">
      <c r="A1821" s="45">
        <v>1813</v>
      </c>
      <c r="B1821" s="45" t="s">
        <v>1860</v>
      </c>
      <c r="C1821" s="45" t="s">
        <v>2944</v>
      </c>
      <c r="D1821" s="45"/>
      <c r="E1821" s="79" t="s">
        <v>3169</v>
      </c>
      <c r="F1821" s="48"/>
    </row>
    <row r="1822" spans="1:66" x14ac:dyDescent="0.3">
      <c r="A1822" s="45">
        <v>1814</v>
      </c>
      <c r="B1822" s="45" t="s">
        <v>2243</v>
      </c>
      <c r="C1822" s="45" t="s">
        <v>2944</v>
      </c>
      <c r="D1822" s="45"/>
      <c r="E1822" s="79" t="s">
        <v>3169</v>
      </c>
      <c r="F1822" s="48"/>
      <c r="I1822" s="56"/>
      <c r="J1822" s="56"/>
      <c r="K1822" s="56"/>
    </row>
    <row r="1823" spans="1:66" x14ac:dyDescent="0.3">
      <c r="A1823" s="45">
        <v>1815</v>
      </c>
      <c r="B1823" s="45" t="s">
        <v>2244</v>
      </c>
      <c r="C1823" s="45" t="s">
        <v>2944</v>
      </c>
      <c r="D1823" s="45"/>
      <c r="E1823" s="79" t="s">
        <v>3169</v>
      </c>
      <c r="F1823" s="48"/>
      <c r="I1823" s="56"/>
      <c r="J1823" s="56"/>
      <c r="K1823" s="56"/>
    </row>
    <row r="1824" spans="1:66" x14ac:dyDescent="0.3">
      <c r="A1824" s="45">
        <v>1816</v>
      </c>
      <c r="B1824" s="45" t="s">
        <v>2245</v>
      </c>
      <c r="C1824" s="45" t="s">
        <v>2944</v>
      </c>
      <c r="D1824" s="45"/>
      <c r="E1824" s="79" t="s">
        <v>3169</v>
      </c>
      <c r="F1824" s="48"/>
      <c r="I1824" s="56"/>
      <c r="J1824" s="56"/>
      <c r="K1824" s="56"/>
    </row>
    <row r="1825" spans="1:57" s="51" customFormat="1" x14ac:dyDescent="0.3">
      <c r="A1825" s="45">
        <v>1817</v>
      </c>
      <c r="B1825" s="45" t="s">
        <v>2246</v>
      </c>
      <c r="C1825" s="45" t="s">
        <v>2944</v>
      </c>
      <c r="D1825" s="45"/>
      <c r="E1825" s="79" t="s">
        <v>3169</v>
      </c>
      <c r="F1825" s="48"/>
      <c r="G1825" s="56"/>
      <c r="H1825" s="56"/>
      <c r="I1825" s="56"/>
      <c r="J1825" s="56"/>
      <c r="K1825" s="56"/>
      <c r="L1825" s="56"/>
      <c r="M1825" s="54"/>
      <c r="N1825" s="54"/>
      <c r="O1825" s="54"/>
      <c r="P1825" s="54"/>
      <c r="Q1825" s="54"/>
      <c r="R1825" s="54"/>
      <c r="S1825" s="54"/>
      <c r="T1825" s="54"/>
      <c r="U1825" s="54"/>
      <c r="V1825" s="54"/>
      <c r="W1825" s="54"/>
      <c r="X1825" s="54"/>
      <c r="Y1825" s="54"/>
      <c r="Z1825" s="54"/>
      <c r="AA1825" s="54"/>
      <c r="AB1825" s="54"/>
      <c r="AC1825" s="54"/>
      <c r="AD1825" s="54"/>
      <c r="AE1825" s="54"/>
      <c r="AF1825" s="54"/>
      <c r="AG1825" s="54"/>
      <c r="AH1825" s="54"/>
      <c r="AI1825" s="54"/>
      <c r="AJ1825" s="54"/>
      <c r="AK1825" s="54"/>
      <c r="AL1825" s="54"/>
      <c r="AM1825" s="54"/>
      <c r="AN1825" s="54"/>
      <c r="AO1825" s="54"/>
      <c r="AP1825" s="54"/>
      <c r="AQ1825" s="54"/>
      <c r="AR1825" s="54"/>
      <c r="AS1825" s="54"/>
      <c r="AT1825" s="54"/>
      <c r="AU1825" s="54"/>
      <c r="AV1825" s="54"/>
      <c r="AW1825" s="54"/>
      <c r="AX1825" s="54"/>
      <c r="AY1825" s="54"/>
      <c r="AZ1825" s="54"/>
      <c r="BA1825" s="54"/>
      <c r="BB1825" s="54"/>
      <c r="BC1825" s="54"/>
      <c r="BD1825" s="54"/>
      <c r="BE1825" s="54"/>
    </row>
    <row r="1826" spans="1:57" s="51" customFormat="1" x14ac:dyDescent="0.3">
      <c r="A1826" s="45">
        <v>1818</v>
      </c>
      <c r="B1826" s="45" t="s">
        <v>2247</v>
      </c>
      <c r="C1826" s="45" t="s">
        <v>2944</v>
      </c>
      <c r="D1826" s="45"/>
      <c r="E1826" s="79" t="s">
        <v>3169</v>
      </c>
      <c r="F1826" s="48"/>
      <c r="G1826" s="56"/>
      <c r="H1826" s="56"/>
      <c r="I1826" s="56"/>
      <c r="J1826" s="56"/>
      <c r="K1826" s="56"/>
      <c r="L1826" s="56"/>
      <c r="M1826" s="54"/>
      <c r="N1826" s="54"/>
      <c r="O1826" s="54"/>
      <c r="P1826" s="54"/>
      <c r="Q1826" s="54"/>
      <c r="R1826" s="54"/>
      <c r="S1826" s="54"/>
      <c r="T1826" s="54"/>
      <c r="U1826" s="54"/>
      <c r="V1826" s="54"/>
      <c r="W1826" s="54"/>
      <c r="X1826" s="54"/>
      <c r="Y1826" s="54"/>
      <c r="Z1826" s="54"/>
      <c r="AA1826" s="54"/>
      <c r="AB1826" s="54"/>
      <c r="AC1826" s="54"/>
      <c r="AD1826" s="54"/>
      <c r="AE1826" s="54"/>
      <c r="AF1826" s="54"/>
      <c r="AG1826" s="54"/>
      <c r="AH1826" s="54"/>
      <c r="AI1826" s="54"/>
      <c r="AJ1826" s="54"/>
      <c r="AK1826" s="54"/>
      <c r="AL1826" s="54"/>
      <c r="AM1826" s="54"/>
      <c r="AN1826" s="54"/>
      <c r="AO1826" s="54"/>
      <c r="AP1826" s="54"/>
      <c r="AQ1826" s="54"/>
      <c r="AR1826" s="54"/>
      <c r="AS1826" s="54"/>
      <c r="AT1826" s="54"/>
      <c r="AU1826" s="54"/>
      <c r="AV1826" s="54"/>
      <c r="AW1826" s="54"/>
      <c r="AX1826" s="54"/>
      <c r="AY1826" s="54"/>
      <c r="AZ1826" s="54"/>
      <c r="BA1826" s="54"/>
      <c r="BB1826" s="54"/>
      <c r="BC1826" s="54"/>
      <c r="BD1826" s="54"/>
      <c r="BE1826" s="54"/>
    </row>
    <row r="1827" spans="1:57" s="51" customFormat="1" x14ac:dyDescent="0.3">
      <c r="A1827" s="45">
        <v>1819</v>
      </c>
      <c r="B1827" s="45" t="s">
        <v>2248</v>
      </c>
      <c r="C1827" s="45" t="s">
        <v>2944</v>
      </c>
      <c r="D1827" s="45"/>
      <c r="E1827" s="79" t="s">
        <v>3169</v>
      </c>
      <c r="F1827" s="48"/>
      <c r="G1827" s="56"/>
      <c r="H1827" s="56"/>
      <c r="I1827" s="56"/>
      <c r="J1827" s="56"/>
      <c r="K1827" s="56"/>
      <c r="L1827" s="56"/>
      <c r="M1827" s="54"/>
      <c r="N1827" s="54"/>
      <c r="O1827" s="54"/>
      <c r="P1827" s="54"/>
      <c r="Q1827" s="54"/>
      <c r="R1827" s="54"/>
      <c r="S1827" s="54"/>
      <c r="T1827" s="54"/>
      <c r="U1827" s="54"/>
      <c r="V1827" s="54"/>
      <c r="W1827" s="54"/>
      <c r="X1827" s="54"/>
      <c r="Y1827" s="54"/>
      <c r="Z1827" s="54"/>
      <c r="AA1827" s="54"/>
      <c r="AB1827" s="54"/>
      <c r="AC1827" s="54"/>
      <c r="AD1827" s="54"/>
      <c r="AE1827" s="54"/>
      <c r="AF1827" s="54"/>
      <c r="AG1827" s="54"/>
      <c r="AH1827" s="54"/>
      <c r="AI1827" s="54"/>
      <c r="AJ1827" s="54"/>
      <c r="AK1827" s="54"/>
      <c r="AL1827" s="54"/>
      <c r="AM1827" s="54"/>
      <c r="AN1827" s="54"/>
      <c r="AO1827" s="54"/>
      <c r="AP1827" s="54"/>
      <c r="AQ1827" s="54"/>
      <c r="AR1827" s="54"/>
      <c r="AS1827" s="54"/>
      <c r="AT1827" s="54"/>
      <c r="AU1827" s="54"/>
      <c r="AV1827" s="54"/>
      <c r="AW1827" s="54"/>
      <c r="AX1827" s="54"/>
      <c r="AY1827" s="54"/>
      <c r="AZ1827" s="54"/>
      <c r="BA1827" s="54"/>
      <c r="BB1827" s="54"/>
      <c r="BC1827" s="54"/>
      <c r="BD1827" s="54"/>
      <c r="BE1827" s="54"/>
    </row>
    <row r="1828" spans="1:57" s="51" customFormat="1" x14ac:dyDescent="0.3">
      <c r="A1828" s="45">
        <v>1820</v>
      </c>
      <c r="B1828" s="45" t="s">
        <v>2249</v>
      </c>
      <c r="C1828" s="45" t="s">
        <v>2944</v>
      </c>
      <c r="D1828" s="45"/>
      <c r="E1828" s="79" t="s">
        <v>3169</v>
      </c>
      <c r="F1828" s="48"/>
      <c r="G1828" s="56"/>
      <c r="H1828" s="56"/>
      <c r="I1828" s="56"/>
      <c r="J1828" s="56"/>
      <c r="K1828" s="56"/>
      <c r="L1828" s="56"/>
      <c r="M1828" s="54"/>
      <c r="N1828" s="54"/>
      <c r="O1828" s="54"/>
      <c r="P1828" s="54"/>
      <c r="Q1828" s="54"/>
      <c r="R1828" s="54"/>
      <c r="S1828" s="54"/>
      <c r="T1828" s="54"/>
      <c r="U1828" s="54"/>
      <c r="V1828" s="54"/>
      <c r="W1828" s="54"/>
      <c r="X1828" s="54"/>
      <c r="Y1828" s="54"/>
      <c r="Z1828" s="54"/>
      <c r="AA1828" s="54"/>
      <c r="AB1828" s="54"/>
      <c r="AC1828" s="54"/>
      <c r="AD1828" s="54"/>
      <c r="AE1828" s="54"/>
      <c r="AF1828" s="54"/>
      <c r="AG1828" s="54"/>
      <c r="AH1828" s="54"/>
      <c r="AI1828" s="54"/>
      <c r="AJ1828" s="54"/>
      <c r="AK1828" s="54"/>
      <c r="AL1828" s="54"/>
      <c r="AM1828" s="54"/>
      <c r="AN1828" s="54"/>
      <c r="AO1828" s="54"/>
      <c r="AP1828" s="54"/>
      <c r="AQ1828" s="54"/>
      <c r="AR1828" s="54"/>
      <c r="AS1828" s="54"/>
      <c r="AT1828" s="54"/>
      <c r="AU1828" s="54"/>
      <c r="AV1828" s="54"/>
      <c r="AW1828" s="54"/>
      <c r="AX1828" s="54"/>
      <c r="AY1828" s="54"/>
      <c r="AZ1828" s="54"/>
      <c r="BA1828" s="54"/>
      <c r="BB1828" s="54"/>
      <c r="BC1828" s="54"/>
      <c r="BD1828" s="54"/>
      <c r="BE1828" s="54"/>
    </row>
    <row r="1829" spans="1:57" s="51" customFormat="1" x14ac:dyDescent="0.3">
      <c r="A1829" s="45">
        <v>1821</v>
      </c>
      <c r="B1829" s="45" t="s">
        <v>2250</v>
      </c>
      <c r="C1829" s="45" t="s">
        <v>2944</v>
      </c>
      <c r="D1829" s="45"/>
      <c r="E1829" s="79" t="s">
        <v>3169</v>
      </c>
      <c r="F1829" s="48"/>
      <c r="G1829" s="56"/>
      <c r="H1829" s="56"/>
      <c r="I1829" s="56"/>
      <c r="J1829" s="56"/>
      <c r="K1829" s="56"/>
      <c r="L1829" s="56"/>
      <c r="M1829" s="54"/>
      <c r="N1829" s="54"/>
      <c r="O1829" s="54"/>
      <c r="P1829" s="54"/>
      <c r="Q1829" s="54"/>
      <c r="R1829" s="54"/>
      <c r="S1829" s="54"/>
      <c r="T1829" s="54"/>
      <c r="U1829" s="54"/>
      <c r="V1829" s="54"/>
      <c r="W1829" s="54"/>
      <c r="X1829" s="54"/>
      <c r="Y1829" s="54"/>
      <c r="Z1829" s="54"/>
      <c r="AA1829" s="54"/>
      <c r="AB1829" s="54"/>
      <c r="AC1829" s="54"/>
      <c r="AD1829" s="54"/>
      <c r="AE1829" s="54"/>
      <c r="AF1829" s="54"/>
      <c r="AG1829" s="54"/>
      <c r="AH1829" s="54"/>
      <c r="AI1829" s="54"/>
      <c r="AJ1829" s="54"/>
      <c r="AK1829" s="54"/>
      <c r="AL1829" s="54"/>
      <c r="AM1829" s="54"/>
      <c r="AN1829" s="54"/>
      <c r="AO1829" s="54"/>
      <c r="AP1829" s="54"/>
      <c r="AQ1829" s="54"/>
      <c r="AR1829" s="54"/>
      <c r="AS1829" s="54"/>
      <c r="AT1829" s="54"/>
      <c r="AU1829" s="54"/>
      <c r="AV1829" s="54"/>
      <c r="AW1829" s="54"/>
      <c r="AX1829" s="54"/>
      <c r="AY1829" s="54"/>
      <c r="AZ1829" s="54"/>
      <c r="BA1829" s="54"/>
      <c r="BB1829" s="54"/>
      <c r="BC1829" s="54"/>
      <c r="BD1829" s="54"/>
      <c r="BE1829" s="54"/>
    </row>
    <row r="1830" spans="1:57" s="51" customFormat="1" x14ac:dyDescent="0.3">
      <c r="A1830" s="45">
        <v>1822</v>
      </c>
      <c r="B1830" s="45" t="s">
        <v>2251</v>
      </c>
      <c r="C1830" s="45" t="s">
        <v>2944</v>
      </c>
      <c r="D1830" s="45"/>
      <c r="E1830" s="79" t="s">
        <v>3169</v>
      </c>
      <c r="F1830" s="48"/>
      <c r="G1830" s="56"/>
      <c r="H1830" s="56"/>
      <c r="I1830" s="56"/>
      <c r="J1830" s="56"/>
      <c r="K1830" s="56"/>
      <c r="L1830" s="56"/>
      <c r="M1830" s="54"/>
      <c r="N1830" s="54"/>
      <c r="O1830" s="54"/>
      <c r="P1830" s="54"/>
      <c r="Q1830" s="54"/>
      <c r="R1830" s="54"/>
      <c r="S1830" s="54"/>
      <c r="T1830" s="54"/>
      <c r="U1830" s="54"/>
      <c r="V1830" s="54"/>
      <c r="W1830" s="54"/>
      <c r="X1830" s="54"/>
      <c r="Y1830" s="54"/>
      <c r="Z1830" s="54"/>
      <c r="AA1830" s="54"/>
      <c r="AB1830" s="54"/>
      <c r="AC1830" s="54"/>
      <c r="AD1830" s="54"/>
      <c r="AE1830" s="54"/>
      <c r="AF1830" s="54"/>
      <c r="AG1830" s="54"/>
      <c r="AH1830" s="54"/>
      <c r="AI1830" s="54"/>
      <c r="AJ1830" s="54"/>
      <c r="AK1830" s="54"/>
      <c r="AL1830" s="54"/>
      <c r="AM1830" s="54"/>
      <c r="AN1830" s="54"/>
      <c r="AO1830" s="54"/>
      <c r="AP1830" s="54"/>
      <c r="AQ1830" s="54"/>
      <c r="AR1830" s="54"/>
      <c r="AS1830" s="54"/>
      <c r="AT1830" s="54"/>
      <c r="AU1830" s="54"/>
      <c r="AV1830" s="54"/>
      <c r="AW1830" s="54"/>
      <c r="AX1830" s="54"/>
      <c r="AY1830" s="54"/>
      <c r="AZ1830" s="54"/>
      <c r="BA1830" s="54"/>
      <c r="BB1830" s="54"/>
      <c r="BC1830" s="54"/>
      <c r="BD1830" s="54"/>
      <c r="BE1830" s="54"/>
    </row>
    <row r="1831" spans="1:57" s="51" customFormat="1" x14ac:dyDescent="0.3">
      <c r="A1831" s="45">
        <v>1823</v>
      </c>
      <c r="B1831" s="45" t="s">
        <v>2252</v>
      </c>
      <c r="C1831" s="45" t="s">
        <v>2944</v>
      </c>
      <c r="D1831" s="45"/>
      <c r="E1831" s="79" t="s">
        <v>3169</v>
      </c>
      <c r="F1831" s="48"/>
      <c r="G1831" s="56"/>
      <c r="H1831" s="56"/>
      <c r="I1831" s="56"/>
      <c r="J1831" s="56"/>
      <c r="K1831" s="56"/>
      <c r="L1831" s="56"/>
      <c r="M1831" s="54"/>
      <c r="N1831" s="54"/>
      <c r="O1831" s="54"/>
      <c r="P1831" s="54"/>
      <c r="Q1831" s="54"/>
      <c r="R1831" s="54"/>
      <c r="S1831" s="54"/>
      <c r="T1831" s="54"/>
      <c r="U1831" s="54"/>
      <c r="V1831" s="54"/>
      <c r="W1831" s="54"/>
      <c r="X1831" s="54"/>
      <c r="Y1831" s="54"/>
      <c r="Z1831" s="54"/>
      <c r="AA1831" s="54"/>
      <c r="AB1831" s="54"/>
      <c r="AC1831" s="54"/>
      <c r="AD1831" s="54"/>
      <c r="AE1831" s="54"/>
      <c r="AF1831" s="54"/>
      <c r="AG1831" s="54"/>
      <c r="AH1831" s="54"/>
      <c r="AI1831" s="54"/>
      <c r="AJ1831" s="54"/>
      <c r="AK1831" s="54"/>
      <c r="AL1831" s="54"/>
      <c r="AM1831" s="54"/>
      <c r="AN1831" s="54"/>
      <c r="AO1831" s="54"/>
      <c r="AP1831" s="54"/>
      <c r="AQ1831" s="54"/>
      <c r="AR1831" s="54"/>
      <c r="AS1831" s="54"/>
      <c r="AT1831" s="54"/>
      <c r="AU1831" s="54"/>
      <c r="AV1831" s="54"/>
      <c r="AW1831" s="54"/>
      <c r="AX1831" s="54"/>
      <c r="AY1831" s="54"/>
      <c r="AZ1831" s="54"/>
      <c r="BA1831" s="54"/>
      <c r="BB1831" s="54"/>
      <c r="BC1831" s="54"/>
      <c r="BD1831" s="54"/>
      <c r="BE1831" s="54"/>
    </row>
    <row r="1832" spans="1:57" s="51" customFormat="1" x14ac:dyDescent="0.3">
      <c r="A1832" s="45">
        <v>1824</v>
      </c>
      <c r="B1832" s="45" t="s">
        <v>2253</v>
      </c>
      <c r="C1832" s="45" t="s">
        <v>2944</v>
      </c>
      <c r="D1832" s="45"/>
      <c r="E1832" s="79" t="s">
        <v>3169</v>
      </c>
      <c r="F1832" s="48"/>
      <c r="G1832" s="56"/>
      <c r="H1832" s="56"/>
      <c r="I1832" s="56"/>
      <c r="J1832" s="56"/>
      <c r="K1832" s="56"/>
      <c r="L1832" s="56"/>
      <c r="M1832" s="54"/>
      <c r="N1832" s="54"/>
      <c r="O1832" s="54"/>
      <c r="P1832" s="54"/>
      <c r="Q1832" s="54"/>
      <c r="R1832" s="54"/>
      <c r="S1832" s="54"/>
      <c r="T1832" s="54"/>
      <c r="U1832" s="54"/>
      <c r="V1832" s="54"/>
      <c r="W1832" s="54"/>
      <c r="X1832" s="54"/>
      <c r="Y1832" s="54"/>
      <c r="Z1832" s="54"/>
      <c r="AA1832" s="54"/>
      <c r="AB1832" s="54"/>
      <c r="AC1832" s="54"/>
      <c r="AD1832" s="54"/>
      <c r="AE1832" s="54"/>
      <c r="AF1832" s="54"/>
      <c r="AG1832" s="54"/>
      <c r="AH1832" s="54"/>
      <c r="AI1832" s="54"/>
      <c r="AJ1832" s="54"/>
      <c r="AK1832" s="54"/>
      <c r="AL1832" s="54"/>
      <c r="AM1832" s="54"/>
      <c r="AN1832" s="54"/>
      <c r="AO1832" s="54"/>
      <c r="AP1832" s="54"/>
      <c r="AQ1832" s="54"/>
      <c r="AR1832" s="54"/>
      <c r="AS1832" s="54"/>
      <c r="AT1832" s="54"/>
      <c r="AU1832" s="54"/>
      <c r="AV1832" s="54"/>
      <c r="AW1832" s="54"/>
      <c r="AX1832" s="54"/>
      <c r="AY1832" s="54"/>
      <c r="AZ1832" s="54"/>
      <c r="BA1832" s="54"/>
      <c r="BB1832" s="54"/>
      <c r="BC1832" s="54"/>
      <c r="BD1832" s="54"/>
      <c r="BE1832" s="54"/>
    </row>
    <row r="1833" spans="1:57" s="51" customFormat="1" x14ac:dyDescent="0.3">
      <c r="A1833" s="45">
        <v>1825</v>
      </c>
      <c r="B1833" s="45" t="s">
        <v>2254</v>
      </c>
      <c r="C1833" s="45" t="s">
        <v>2944</v>
      </c>
      <c r="D1833" s="45"/>
      <c r="E1833" s="79" t="s">
        <v>3169</v>
      </c>
      <c r="F1833" s="48"/>
      <c r="G1833" s="56"/>
      <c r="H1833" s="56"/>
      <c r="I1833" s="56"/>
      <c r="J1833" s="56"/>
      <c r="K1833" s="56"/>
      <c r="L1833" s="56"/>
      <c r="M1833" s="54"/>
      <c r="N1833" s="54"/>
      <c r="O1833" s="54"/>
      <c r="P1833" s="54"/>
      <c r="Q1833" s="54"/>
      <c r="R1833" s="54"/>
      <c r="S1833" s="54"/>
      <c r="T1833" s="54"/>
      <c r="U1833" s="54"/>
      <c r="V1833" s="54"/>
      <c r="W1833" s="54"/>
      <c r="X1833" s="54"/>
      <c r="Y1833" s="54"/>
      <c r="Z1833" s="54"/>
      <c r="AA1833" s="54"/>
      <c r="AB1833" s="54"/>
      <c r="AC1833" s="54"/>
      <c r="AD1833" s="54"/>
      <c r="AE1833" s="54"/>
      <c r="AF1833" s="54"/>
      <c r="AG1833" s="54"/>
      <c r="AH1833" s="54"/>
      <c r="AI1833" s="54"/>
      <c r="AJ1833" s="54"/>
      <c r="AK1833" s="54"/>
      <c r="AL1833" s="54"/>
      <c r="AM1833" s="54"/>
      <c r="AN1833" s="54"/>
      <c r="AO1833" s="54"/>
      <c r="AP1833" s="54"/>
      <c r="AQ1833" s="54"/>
      <c r="AR1833" s="54"/>
      <c r="AS1833" s="54"/>
      <c r="AT1833" s="54"/>
      <c r="AU1833" s="54"/>
      <c r="AV1833" s="54"/>
      <c r="AW1833" s="54"/>
      <c r="AX1833" s="54"/>
      <c r="AY1833" s="54"/>
      <c r="AZ1833" s="54"/>
      <c r="BA1833" s="54"/>
      <c r="BB1833" s="54"/>
      <c r="BC1833" s="54"/>
      <c r="BD1833" s="54"/>
      <c r="BE1833" s="54"/>
    </row>
    <row r="1834" spans="1:57" s="51" customFormat="1" x14ac:dyDescent="0.3">
      <c r="A1834" s="45">
        <v>1826</v>
      </c>
      <c r="B1834" s="45" t="s">
        <v>2255</v>
      </c>
      <c r="C1834" s="45" t="s">
        <v>2944</v>
      </c>
      <c r="D1834" s="45"/>
      <c r="E1834" s="79" t="s">
        <v>3169</v>
      </c>
      <c r="F1834" s="48"/>
      <c r="G1834" s="56"/>
      <c r="H1834" s="56"/>
      <c r="I1834" s="56"/>
      <c r="J1834" s="56"/>
      <c r="K1834" s="56"/>
      <c r="L1834" s="56"/>
      <c r="M1834" s="54"/>
      <c r="N1834" s="54"/>
      <c r="O1834" s="54"/>
      <c r="P1834" s="54"/>
      <c r="Q1834" s="54"/>
      <c r="R1834" s="54"/>
      <c r="S1834" s="54"/>
      <c r="T1834" s="54"/>
      <c r="U1834" s="54"/>
      <c r="V1834" s="54"/>
      <c r="W1834" s="54"/>
      <c r="X1834" s="54"/>
      <c r="Y1834" s="54"/>
      <c r="Z1834" s="54"/>
      <c r="AA1834" s="54"/>
      <c r="AB1834" s="54"/>
      <c r="AC1834" s="54"/>
      <c r="AD1834" s="54"/>
      <c r="AE1834" s="54"/>
      <c r="AF1834" s="54"/>
      <c r="AG1834" s="54"/>
      <c r="AH1834" s="54"/>
      <c r="AI1834" s="54"/>
      <c r="AJ1834" s="54"/>
      <c r="AK1834" s="54"/>
      <c r="AL1834" s="54"/>
      <c r="AM1834" s="54"/>
      <c r="AN1834" s="54"/>
      <c r="AO1834" s="54"/>
      <c r="AP1834" s="54"/>
      <c r="AQ1834" s="54"/>
      <c r="AR1834" s="54"/>
      <c r="AS1834" s="54"/>
      <c r="AT1834" s="54"/>
      <c r="AU1834" s="54"/>
      <c r="AV1834" s="54"/>
      <c r="AW1834" s="54"/>
      <c r="AX1834" s="54"/>
      <c r="AY1834" s="54"/>
      <c r="AZ1834" s="54"/>
      <c r="BA1834" s="54"/>
      <c r="BB1834" s="54"/>
      <c r="BC1834" s="54"/>
      <c r="BD1834" s="54"/>
      <c r="BE1834" s="54"/>
    </row>
    <row r="1835" spans="1:57" s="51" customFormat="1" x14ac:dyDescent="0.3">
      <c r="A1835" s="45">
        <v>1827</v>
      </c>
      <c r="B1835" s="45" t="s">
        <v>2256</v>
      </c>
      <c r="C1835" s="45" t="s">
        <v>2944</v>
      </c>
      <c r="D1835" s="45"/>
      <c r="E1835" s="79" t="s">
        <v>3169</v>
      </c>
      <c r="F1835" s="48"/>
      <c r="G1835" s="56"/>
      <c r="H1835" s="56"/>
      <c r="I1835" s="56"/>
      <c r="J1835" s="56"/>
      <c r="K1835" s="56"/>
      <c r="L1835" s="56"/>
      <c r="M1835" s="54"/>
      <c r="N1835" s="54"/>
      <c r="O1835" s="54"/>
      <c r="P1835" s="54"/>
      <c r="Q1835" s="54"/>
      <c r="R1835" s="54"/>
      <c r="S1835" s="54"/>
      <c r="T1835" s="54"/>
      <c r="U1835" s="54"/>
      <c r="V1835" s="54"/>
      <c r="W1835" s="54"/>
      <c r="X1835" s="54"/>
      <c r="Y1835" s="54"/>
      <c r="Z1835" s="54"/>
      <c r="AA1835" s="54"/>
      <c r="AB1835" s="54"/>
      <c r="AC1835" s="54"/>
      <c r="AD1835" s="54"/>
      <c r="AE1835" s="54"/>
      <c r="AF1835" s="54"/>
      <c r="AG1835" s="54"/>
      <c r="AH1835" s="54"/>
      <c r="AI1835" s="54"/>
      <c r="AJ1835" s="54"/>
      <c r="AK1835" s="54"/>
      <c r="AL1835" s="54"/>
      <c r="AM1835" s="54"/>
      <c r="AN1835" s="54"/>
      <c r="AO1835" s="54"/>
      <c r="AP1835" s="54"/>
      <c r="AQ1835" s="54"/>
      <c r="AR1835" s="54"/>
      <c r="AS1835" s="54"/>
      <c r="AT1835" s="54"/>
      <c r="AU1835" s="54"/>
      <c r="AV1835" s="54"/>
      <c r="AW1835" s="54"/>
      <c r="AX1835" s="54"/>
      <c r="AY1835" s="54"/>
      <c r="AZ1835" s="54"/>
      <c r="BA1835" s="54"/>
      <c r="BB1835" s="54"/>
      <c r="BC1835" s="54"/>
      <c r="BD1835" s="54"/>
      <c r="BE1835" s="54"/>
    </row>
    <row r="1836" spans="1:57" s="51" customFormat="1" x14ac:dyDescent="0.3">
      <c r="A1836" s="45">
        <v>1828</v>
      </c>
      <c r="B1836" s="45" t="s">
        <v>2257</v>
      </c>
      <c r="C1836" s="45" t="s">
        <v>2944</v>
      </c>
      <c r="D1836" s="45"/>
      <c r="E1836" s="79" t="s">
        <v>3169</v>
      </c>
      <c r="F1836" s="48"/>
      <c r="G1836" s="56"/>
      <c r="H1836" s="56"/>
      <c r="I1836" s="56"/>
      <c r="J1836" s="56"/>
      <c r="K1836" s="56"/>
      <c r="L1836" s="56"/>
      <c r="M1836" s="54"/>
      <c r="N1836" s="54"/>
      <c r="O1836" s="54"/>
      <c r="P1836" s="54"/>
      <c r="Q1836" s="54"/>
      <c r="R1836" s="54"/>
      <c r="S1836" s="54"/>
      <c r="T1836" s="54"/>
      <c r="U1836" s="54"/>
      <c r="V1836" s="54"/>
      <c r="W1836" s="54"/>
      <c r="X1836" s="54"/>
      <c r="Y1836" s="54"/>
      <c r="Z1836" s="54"/>
      <c r="AA1836" s="54"/>
      <c r="AB1836" s="54"/>
      <c r="AC1836" s="54"/>
      <c r="AD1836" s="54"/>
      <c r="AE1836" s="54"/>
      <c r="AF1836" s="54"/>
      <c r="AG1836" s="54"/>
      <c r="AH1836" s="54"/>
      <c r="AI1836" s="54"/>
      <c r="AJ1836" s="54"/>
      <c r="AK1836" s="54"/>
      <c r="AL1836" s="54"/>
      <c r="AM1836" s="54"/>
      <c r="AN1836" s="54"/>
      <c r="AO1836" s="54"/>
      <c r="AP1836" s="54"/>
      <c r="AQ1836" s="54"/>
      <c r="AR1836" s="54"/>
      <c r="AS1836" s="54"/>
      <c r="AT1836" s="54"/>
      <c r="AU1836" s="54"/>
      <c r="AV1836" s="54"/>
      <c r="AW1836" s="54"/>
      <c r="AX1836" s="54"/>
      <c r="AY1836" s="54"/>
      <c r="AZ1836" s="54"/>
      <c r="BA1836" s="54"/>
      <c r="BB1836" s="54"/>
      <c r="BC1836" s="54"/>
      <c r="BD1836" s="54"/>
      <c r="BE1836" s="54"/>
    </row>
    <row r="1837" spans="1:57" s="51" customFormat="1" x14ac:dyDescent="0.3">
      <c r="A1837" s="45">
        <v>1829</v>
      </c>
      <c r="B1837" s="45" t="s">
        <v>2258</v>
      </c>
      <c r="C1837" s="45" t="s">
        <v>2944</v>
      </c>
      <c r="D1837" s="45"/>
      <c r="E1837" s="79" t="s">
        <v>3169</v>
      </c>
      <c r="F1837" s="48"/>
      <c r="G1837" s="56"/>
      <c r="H1837" s="56"/>
      <c r="I1837" s="56"/>
      <c r="J1837" s="56"/>
      <c r="K1837" s="56"/>
      <c r="L1837" s="56"/>
      <c r="M1837" s="54"/>
      <c r="N1837" s="54"/>
      <c r="O1837" s="54"/>
      <c r="P1837" s="54"/>
      <c r="Q1837" s="54"/>
      <c r="R1837" s="54"/>
      <c r="S1837" s="54"/>
      <c r="T1837" s="54"/>
      <c r="U1837" s="54"/>
      <c r="V1837" s="54"/>
      <c r="W1837" s="54"/>
      <c r="X1837" s="54"/>
      <c r="Y1837" s="54"/>
      <c r="Z1837" s="54"/>
      <c r="AA1837" s="54"/>
      <c r="AB1837" s="54"/>
      <c r="AC1837" s="54"/>
      <c r="AD1837" s="54"/>
      <c r="AE1837" s="54"/>
      <c r="AF1837" s="54"/>
      <c r="AG1837" s="54"/>
      <c r="AH1837" s="54"/>
      <c r="AI1837" s="54"/>
      <c r="AJ1837" s="54"/>
      <c r="AK1837" s="54"/>
      <c r="AL1837" s="54"/>
      <c r="AM1837" s="54"/>
      <c r="AN1837" s="54"/>
      <c r="AO1837" s="54"/>
      <c r="AP1837" s="54"/>
      <c r="AQ1837" s="54"/>
      <c r="AR1837" s="54"/>
      <c r="AS1837" s="54"/>
      <c r="AT1837" s="54"/>
      <c r="AU1837" s="54"/>
      <c r="AV1837" s="54"/>
      <c r="AW1837" s="54"/>
      <c r="AX1837" s="54"/>
      <c r="AY1837" s="54"/>
      <c r="AZ1837" s="54"/>
      <c r="BA1837" s="54"/>
      <c r="BB1837" s="54"/>
      <c r="BC1837" s="54"/>
      <c r="BD1837" s="54"/>
      <c r="BE1837" s="54"/>
    </row>
    <row r="1838" spans="1:57" s="51" customFormat="1" x14ac:dyDescent="0.3">
      <c r="A1838" s="45">
        <v>1830</v>
      </c>
      <c r="B1838" s="45" t="s">
        <v>1864</v>
      </c>
      <c r="C1838" s="45" t="s">
        <v>2944</v>
      </c>
      <c r="D1838" s="45"/>
      <c r="E1838" s="79" t="s">
        <v>3169</v>
      </c>
      <c r="F1838" s="48"/>
      <c r="G1838" s="56"/>
      <c r="H1838" s="56"/>
      <c r="I1838" s="56"/>
      <c r="J1838" s="56"/>
      <c r="K1838" s="56"/>
      <c r="L1838" s="56"/>
      <c r="M1838" s="54"/>
      <c r="N1838" s="54"/>
      <c r="O1838" s="54"/>
      <c r="P1838" s="54"/>
      <c r="Q1838" s="54"/>
      <c r="R1838" s="54"/>
      <c r="S1838" s="54"/>
      <c r="T1838" s="54"/>
      <c r="U1838" s="54"/>
      <c r="V1838" s="54"/>
      <c r="W1838" s="54"/>
      <c r="X1838" s="54"/>
      <c r="Y1838" s="54"/>
      <c r="Z1838" s="54"/>
      <c r="AA1838" s="54"/>
      <c r="AB1838" s="54"/>
      <c r="AC1838" s="54"/>
      <c r="AD1838" s="54"/>
      <c r="AE1838" s="54"/>
      <c r="AF1838" s="54"/>
      <c r="AG1838" s="54"/>
      <c r="AH1838" s="54"/>
      <c r="AI1838" s="54"/>
      <c r="AJ1838" s="54"/>
      <c r="AK1838" s="54"/>
      <c r="AL1838" s="54"/>
      <c r="AM1838" s="54"/>
      <c r="AN1838" s="54"/>
      <c r="AO1838" s="54"/>
      <c r="AP1838" s="54"/>
      <c r="AQ1838" s="54"/>
      <c r="AR1838" s="54"/>
      <c r="AS1838" s="54"/>
      <c r="AT1838" s="54"/>
      <c r="AU1838" s="54"/>
      <c r="AV1838" s="54"/>
      <c r="AW1838" s="54"/>
      <c r="AX1838" s="54"/>
      <c r="AY1838" s="54"/>
      <c r="AZ1838" s="54"/>
      <c r="BA1838" s="54"/>
      <c r="BB1838" s="54"/>
      <c r="BC1838" s="54"/>
      <c r="BD1838" s="54"/>
      <c r="BE1838" s="54"/>
    </row>
    <row r="1839" spans="1:57" s="51" customFormat="1" x14ac:dyDescent="0.3">
      <c r="A1839" s="45">
        <v>1831</v>
      </c>
      <c r="B1839" s="45" t="s">
        <v>2259</v>
      </c>
      <c r="C1839" s="45" t="s">
        <v>2944</v>
      </c>
      <c r="D1839" s="45"/>
      <c r="E1839" s="79" t="s">
        <v>3169</v>
      </c>
      <c r="F1839" s="48"/>
      <c r="G1839" s="56"/>
      <c r="H1839" s="56"/>
      <c r="I1839" s="56"/>
      <c r="J1839" s="56"/>
      <c r="K1839" s="56"/>
      <c r="L1839" s="56"/>
      <c r="M1839" s="54"/>
      <c r="N1839" s="54"/>
      <c r="O1839" s="54"/>
      <c r="P1839" s="54"/>
      <c r="Q1839" s="54"/>
      <c r="R1839" s="54"/>
      <c r="S1839" s="54"/>
      <c r="T1839" s="54"/>
      <c r="U1839" s="54"/>
      <c r="V1839" s="54"/>
      <c r="W1839" s="54"/>
      <c r="X1839" s="54"/>
      <c r="Y1839" s="54"/>
      <c r="Z1839" s="54"/>
      <c r="AA1839" s="54"/>
      <c r="AB1839" s="54"/>
      <c r="AC1839" s="54"/>
      <c r="AD1839" s="54"/>
      <c r="AE1839" s="54"/>
      <c r="AF1839" s="54"/>
      <c r="AG1839" s="54"/>
      <c r="AH1839" s="54"/>
      <c r="AI1839" s="54"/>
      <c r="AJ1839" s="54"/>
      <c r="AK1839" s="54"/>
      <c r="AL1839" s="54"/>
      <c r="AM1839" s="54"/>
      <c r="AN1839" s="54"/>
      <c r="AO1839" s="54"/>
      <c r="AP1839" s="54"/>
      <c r="AQ1839" s="54"/>
      <c r="AR1839" s="54"/>
      <c r="AS1839" s="54"/>
      <c r="AT1839" s="54"/>
      <c r="AU1839" s="54"/>
      <c r="AV1839" s="54"/>
      <c r="AW1839" s="54"/>
      <c r="AX1839" s="54"/>
      <c r="AY1839" s="54"/>
      <c r="AZ1839" s="54"/>
      <c r="BA1839" s="54"/>
      <c r="BB1839" s="54"/>
      <c r="BC1839" s="54"/>
      <c r="BD1839" s="54"/>
      <c r="BE1839" s="54"/>
    </row>
    <row r="1840" spans="1:57" s="51" customFormat="1" x14ac:dyDescent="0.3">
      <c r="A1840" s="45">
        <v>1832</v>
      </c>
      <c r="B1840" s="45" t="s">
        <v>2260</v>
      </c>
      <c r="C1840" s="45" t="s">
        <v>2944</v>
      </c>
      <c r="D1840" s="45"/>
      <c r="E1840" s="79" t="s">
        <v>3169</v>
      </c>
      <c r="F1840" s="48"/>
      <c r="G1840" s="56"/>
      <c r="H1840" s="56"/>
      <c r="I1840" s="56"/>
      <c r="J1840" s="56"/>
      <c r="K1840" s="56"/>
      <c r="L1840" s="56"/>
      <c r="M1840" s="54"/>
      <c r="N1840" s="54"/>
      <c r="O1840" s="54"/>
      <c r="P1840" s="54"/>
      <c r="Q1840" s="54"/>
      <c r="R1840" s="54"/>
      <c r="S1840" s="54"/>
      <c r="T1840" s="54"/>
      <c r="U1840" s="54"/>
      <c r="V1840" s="54"/>
      <c r="W1840" s="54"/>
      <c r="X1840" s="54"/>
      <c r="Y1840" s="54"/>
      <c r="Z1840" s="54"/>
      <c r="AA1840" s="54"/>
      <c r="AB1840" s="54"/>
      <c r="AC1840" s="54"/>
      <c r="AD1840" s="54"/>
      <c r="AE1840" s="54"/>
      <c r="AF1840" s="54"/>
      <c r="AG1840" s="54"/>
      <c r="AH1840" s="54"/>
      <c r="AI1840" s="54"/>
      <c r="AJ1840" s="54"/>
      <c r="AK1840" s="54"/>
      <c r="AL1840" s="54"/>
      <c r="AM1840" s="54"/>
      <c r="AN1840" s="54"/>
      <c r="AO1840" s="54"/>
      <c r="AP1840" s="54"/>
      <c r="AQ1840" s="54"/>
      <c r="AR1840" s="54"/>
      <c r="AS1840" s="54"/>
      <c r="AT1840" s="54"/>
      <c r="AU1840" s="54"/>
      <c r="AV1840" s="54"/>
      <c r="AW1840" s="54"/>
      <c r="AX1840" s="54"/>
      <c r="AY1840" s="54"/>
      <c r="AZ1840" s="54"/>
      <c r="BA1840" s="54"/>
      <c r="BB1840" s="54"/>
      <c r="BC1840" s="54"/>
      <c r="BD1840" s="54"/>
      <c r="BE1840" s="54"/>
    </row>
    <row r="1841" spans="1:57" s="51" customFormat="1" x14ac:dyDescent="0.3">
      <c r="A1841" s="45">
        <v>1833</v>
      </c>
      <c r="B1841" s="45" t="s">
        <v>2261</v>
      </c>
      <c r="C1841" s="45" t="s">
        <v>2944</v>
      </c>
      <c r="D1841" s="45"/>
      <c r="E1841" s="79" t="s">
        <v>3169</v>
      </c>
      <c r="F1841" s="48"/>
      <c r="G1841" s="56"/>
      <c r="H1841" s="56"/>
      <c r="I1841" s="56"/>
      <c r="J1841" s="56"/>
      <c r="K1841" s="56"/>
      <c r="L1841" s="56"/>
      <c r="M1841" s="54"/>
      <c r="N1841" s="54"/>
      <c r="O1841" s="54"/>
      <c r="P1841" s="54"/>
      <c r="Q1841" s="54"/>
      <c r="R1841" s="54"/>
      <c r="S1841" s="54"/>
      <c r="T1841" s="54"/>
      <c r="U1841" s="54"/>
      <c r="V1841" s="54"/>
      <c r="W1841" s="54"/>
      <c r="X1841" s="54"/>
      <c r="Y1841" s="54"/>
      <c r="Z1841" s="54"/>
      <c r="AA1841" s="54"/>
      <c r="AB1841" s="54"/>
      <c r="AC1841" s="54"/>
      <c r="AD1841" s="54"/>
      <c r="AE1841" s="54"/>
      <c r="AF1841" s="54"/>
      <c r="AG1841" s="54"/>
      <c r="AH1841" s="54"/>
      <c r="AI1841" s="54"/>
      <c r="AJ1841" s="54"/>
      <c r="AK1841" s="54"/>
      <c r="AL1841" s="54"/>
      <c r="AM1841" s="54"/>
      <c r="AN1841" s="54"/>
      <c r="AO1841" s="54"/>
      <c r="AP1841" s="54"/>
      <c r="AQ1841" s="54"/>
      <c r="AR1841" s="54"/>
      <c r="AS1841" s="54"/>
      <c r="AT1841" s="54"/>
      <c r="AU1841" s="54"/>
      <c r="AV1841" s="54"/>
      <c r="AW1841" s="54"/>
      <c r="AX1841" s="54"/>
      <c r="AY1841" s="54"/>
      <c r="AZ1841" s="54"/>
      <c r="BA1841" s="54"/>
      <c r="BB1841" s="54"/>
      <c r="BC1841" s="54"/>
      <c r="BD1841" s="54"/>
      <c r="BE1841" s="54"/>
    </row>
    <row r="1842" spans="1:57" s="51" customFormat="1" x14ac:dyDescent="0.3">
      <c r="A1842" s="45">
        <v>1834</v>
      </c>
      <c r="B1842" s="45" t="s">
        <v>2262</v>
      </c>
      <c r="C1842" s="45" t="s">
        <v>2944</v>
      </c>
      <c r="D1842" s="45"/>
      <c r="E1842" s="79" t="s">
        <v>3169</v>
      </c>
      <c r="F1842" s="48"/>
      <c r="G1842" s="56"/>
      <c r="H1842" s="56"/>
      <c r="I1842" s="56"/>
      <c r="J1842" s="56"/>
      <c r="K1842" s="56"/>
      <c r="L1842" s="56"/>
      <c r="M1842" s="54"/>
      <c r="N1842" s="54"/>
      <c r="O1842" s="54"/>
      <c r="P1842" s="54"/>
      <c r="Q1842" s="54"/>
      <c r="R1842" s="54"/>
      <c r="S1842" s="54"/>
      <c r="T1842" s="54"/>
      <c r="U1842" s="54"/>
      <c r="V1842" s="54"/>
      <c r="W1842" s="54"/>
      <c r="X1842" s="54"/>
      <c r="Y1842" s="54"/>
      <c r="Z1842" s="54"/>
      <c r="AA1842" s="54"/>
      <c r="AB1842" s="54"/>
      <c r="AC1842" s="54"/>
      <c r="AD1842" s="54"/>
      <c r="AE1842" s="54"/>
      <c r="AF1842" s="54"/>
      <c r="AG1842" s="54"/>
      <c r="AH1842" s="54"/>
      <c r="AI1842" s="54"/>
      <c r="AJ1842" s="54"/>
      <c r="AK1842" s="54"/>
      <c r="AL1842" s="54"/>
      <c r="AM1842" s="54"/>
      <c r="AN1842" s="54"/>
      <c r="AO1842" s="54"/>
      <c r="AP1842" s="54"/>
      <c r="AQ1842" s="54"/>
      <c r="AR1842" s="54"/>
      <c r="AS1842" s="54"/>
      <c r="AT1842" s="54"/>
      <c r="AU1842" s="54"/>
      <c r="AV1842" s="54"/>
      <c r="AW1842" s="54"/>
      <c r="AX1842" s="54"/>
      <c r="AY1842" s="54"/>
      <c r="AZ1842" s="54"/>
      <c r="BA1842" s="54"/>
      <c r="BB1842" s="54"/>
      <c r="BC1842" s="54"/>
      <c r="BD1842" s="54"/>
      <c r="BE1842" s="54"/>
    </row>
    <row r="1843" spans="1:57" s="51" customFormat="1" x14ac:dyDescent="0.3">
      <c r="A1843" s="45">
        <v>1835</v>
      </c>
      <c r="B1843" s="45" t="s">
        <v>2263</v>
      </c>
      <c r="C1843" s="45" t="s">
        <v>2944</v>
      </c>
      <c r="D1843" s="45"/>
      <c r="E1843" s="79" t="s">
        <v>3169</v>
      </c>
      <c r="F1843" s="48"/>
      <c r="G1843" s="56"/>
      <c r="H1843" s="56"/>
      <c r="I1843" s="56"/>
      <c r="J1843" s="56"/>
      <c r="K1843" s="56"/>
      <c r="L1843" s="56"/>
      <c r="M1843" s="54"/>
      <c r="N1843" s="54"/>
      <c r="O1843" s="54"/>
      <c r="P1843" s="54"/>
      <c r="Q1843" s="54"/>
      <c r="R1843" s="54"/>
      <c r="S1843" s="54"/>
      <c r="T1843" s="54"/>
      <c r="U1843" s="54"/>
      <c r="V1843" s="54"/>
      <c r="W1843" s="54"/>
      <c r="X1843" s="54"/>
      <c r="Y1843" s="54"/>
      <c r="Z1843" s="54"/>
      <c r="AA1843" s="54"/>
      <c r="AB1843" s="54"/>
      <c r="AC1843" s="54"/>
      <c r="AD1843" s="54"/>
      <c r="AE1843" s="54"/>
      <c r="AF1843" s="54"/>
      <c r="AG1843" s="54"/>
      <c r="AH1843" s="54"/>
      <c r="AI1843" s="54"/>
      <c r="AJ1843" s="54"/>
      <c r="AK1843" s="54"/>
      <c r="AL1843" s="54"/>
      <c r="AM1843" s="54"/>
      <c r="AN1843" s="54"/>
      <c r="AO1843" s="54"/>
      <c r="AP1843" s="54"/>
      <c r="AQ1843" s="54"/>
      <c r="AR1843" s="54"/>
      <c r="AS1843" s="54"/>
      <c r="AT1843" s="54"/>
      <c r="AU1843" s="54"/>
      <c r="AV1843" s="54"/>
      <c r="AW1843" s="54"/>
      <c r="AX1843" s="54"/>
      <c r="AY1843" s="54"/>
      <c r="AZ1843" s="54"/>
      <c r="BA1843" s="54"/>
      <c r="BB1843" s="54"/>
      <c r="BC1843" s="54"/>
      <c r="BD1843" s="54"/>
      <c r="BE1843" s="54"/>
    </row>
    <row r="1844" spans="1:57" s="51" customFormat="1" x14ac:dyDescent="0.3">
      <c r="A1844" s="45">
        <v>1836</v>
      </c>
      <c r="B1844" s="45" t="s">
        <v>2264</v>
      </c>
      <c r="C1844" s="45" t="s">
        <v>2944</v>
      </c>
      <c r="D1844" s="45"/>
      <c r="E1844" s="79" t="s">
        <v>3169</v>
      </c>
      <c r="F1844" s="48"/>
      <c r="G1844" s="56"/>
      <c r="H1844" s="56"/>
      <c r="I1844" s="56"/>
      <c r="J1844" s="56"/>
      <c r="K1844" s="56"/>
      <c r="L1844" s="56"/>
      <c r="M1844" s="54"/>
      <c r="N1844" s="54"/>
      <c r="O1844" s="54"/>
      <c r="P1844" s="54"/>
      <c r="Q1844" s="54"/>
      <c r="R1844" s="54"/>
      <c r="S1844" s="54"/>
      <c r="T1844" s="54"/>
      <c r="U1844" s="54"/>
      <c r="V1844" s="54"/>
      <c r="W1844" s="54"/>
      <c r="X1844" s="54"/>
      <c r="Y1844" s="54"/>
      <c r="Z1844" s="54"/>
      <c r="AA1844" s="54"/>
      <c r="AB1844" s="54"/>
      <c r="AC1844" s="54"/>
      <c r="AD1844" s="54"/>
      <c r="AE1844" s="54"/>
      <c r="AF1844" s="54"/>
      <c r="AG1844" s="54"/>
      <c r="AH1844" s="54"/>
      <c r="AI1844" s="54"/>
      <c r="AJ1844" s="54"/>
      <c r="AK1844" s="54"/>
      <c r="AL1844" s="54"/>
      <c r="AM1844" s="54"/>
      <c r="AN1844" s="54"/>
      <c r="AO1844" s="54"/>
      <c r="AP1844" s="54"/>
      <c r="AQ1844" s="54"/>
      <c r="AR1844" s="54"/>
      <c r="AS1844" s="54"/>
      <c r="AT1844" s="54"/>
      <c r="AU1844" s="54"/>
      <c r="AV1844" s="54"/>
      <c r="AW1844" s="54"/>
      <c r="AX1844" s="54"/>
      <c r="AY1844" s="54"/>
      <c r="AZ1844" s="54"/>
      <c r="BA1844" s="54"/>
      <c r="BB1844" s="54"/>
      <c r="BC1844" s="54"/>
      <c r="BD1844" s="54"/>
      <c r="BE1844" s="54"/>
    </row>
    <row r="1845" spans="1:57" s="51" customFormat="1" x14ac:dyDescent="0.3">
      <c r="A1845" s="45">
        <v>1837</v>
      </c>
      <c r="B1845" s="45" t="s">
        <v>2265</v>
      </c>
      <c r="C1845" s="45" t="s">
        <v>2944</v>
      </c>
      <c r="D1845" s="45"/>
      <c r="E1845" s="79" t="s">
        <v>3169</v>
      </c>
      <c r="F1845" s="48"/>
      <c r="G1845" s="56"/>
      <c r="H1845" s="56"/>
      <c r="I1845" s="56"/>
      <c r="J1845" s="56"/>
      <c r="K1845" s="56"/>
      <c r="L1845" s="56"/>
      <c r="M1845" s="54"/>
      <c r="N1845" s="54"/>
      <c r="O1845" s="54"/>
      <c r="P1845" s="54"/>
      <c r="Q1845" s="54"/>
      <c r="R1845" s="54"/>
      <c r="S1845" s="54"/>
      <c r="T1845" s="54"/>
      <c r="U1845" s="54"/>
      <c r="V1845" s="54"/>
      <c r="W1845" s="54"/>
      <c r="X1845" s="54"/>
      <c r="Y1845" s="54"/>
      <c r="Z1845" s="54"/>
      <c r="AA1845" s="54"/>
      <c r="AB1845" s="54"/>
      <c r="AC1845" s="54"/>
      <c r="AD1845" s="54"/>
      <c r="AE1845" s="54"/>
      <c r="AF1845" s="54"/>
      <c r="AG1845" s="54"/>
      <c r="AH1845" s="54"/>
      <c r="AI1845" s="54"/>
      <c r="AJ1845" s="54"/>
      <c r="AK1845" s="54"/>
      <c r="AL1845" s="54"/>
      <c r="AM1845" s="54"/>
      <c r="AN1845" s="54"/>
      <c r="AO1845" s="54"/>
      <c r="AP1845" s="54"/>
      <c r="AQ1845" s="54"/>
      <c r="AR1845" s="54"/>
      <c r="AS1845" s="54"/>
      <c r="AT1845" s="54"/>
      <c r="AU1845" s="54"/>
      <c r="AV1845" s="54"/>
      <c r="AW1845" s="54"/>
      <c r="AX1845" s="54"/>
      <c r="AY1845" s="54"/>
      <c r="AZ1845" s="54"/>
      <c r="BA1845" s="54"/>
      <c r="BB1845" s="54"/>
      <c r="BC1845" s="54"/>
      <c r="BD1845" s="54"/>
      <c r="BE1845" s="54"/>
    </row>
    <row r="1846" spans="1:57" s="51" customFormat="1" x14ac:dyDescent="0.3">
      <c r="A1846" s="45">
        <v>1838</v>
      </c>
      <c r="B1846" s="45" t="s">
        <v>2266</v>
      </c>
      <c r="C1846" s="45" t="s">
        <v>2944</v>
      </c>
      <c r="D1846" s="45"/>
      <c r="E1846" s="79" t="s">
        <v>3169</v>
      </c>
      <c r="F1846" s="48"/>
      <c r="G1846" s="56"/>
      <c r="H1846" s="56"/>
      <c r="I1846" s="56"/>
      <c r="J1846" s="56"/>
      <c r="K1846" s="56"/>
      <c r="L1846" s="56"/>
      <c r="M1846" s="54"/>
      <c r="N1846" s="54"/>
      <c r="O1846" s="54"/>
      <c r="P1846" s="54"/>
      <c r="Q1846" s="54"/>
      <c r="R1846" s="54"/>
      <c r="S1846" s="54"/>
      <c r="T1846" s="54"/>
      <c r="U1846" s="54"/>
      <c r="V1846" s="54"/>
      <c r="W1846" s="54"/>
      <c r="X1846" s="54"/>
      <c r="Y1846" s="54"/>
      <c r="Z1846" s="54"/>
      <c r="AA1846" s="54"/>
      <c r="AB1846" s="54"/>
      <c r="AC1846" s="54"/>
      <c r="AD1846" s="54"/>
      <c r="AE1846" s="54"/>
      <c r="AF1846" s="54"/>
      <c r="AG1846" s="54"/>
      <c r="AH1846" s="54"/>
      <c r="AI1846" s="54"/>
      <c r="AJ1846" s="54"/>
      <c r="AK1846" s="54"/>
      <c r="AL1846" s="54"/>
      <c r="AM1846" s="54"/>
      <c r="AN1846" s="54"/>
      <c r="AO1846" s="54"/>
      <c r="AP1846" s="54"/>
      <c r="AQ1846" s="54"/>
      <c r="AR1846" s="54"/>
      <c r="AS1846" s="54"/>
      <c r="AT1846" s="54"/>
      <c r="AU1846" s="54"/>
      <c r="AV1846" s="54"/>
      <c r="AW1846" s="54"/>
      <c r="AX1846" s="54"/>
      <c r="AY1846" s="54"/>
      <c r="AZ1846" s="54"/>
      <c r="BA1846" s="54"/>
      <c r="BB1846" s="54"/>
      <c r="BC1846" s="54"/>
      <c r="BD1846" s="54"/>
      <c r="BE1846" s="54"/>
    </row>
    <row r="1847" spans="1:57" s="51" customFormat="1" x14ac:dyDescent="0.3">
      <c r="A1847" s="45">
        <v>1839</v>
      </c>
      <c r="B1847" s="45" t="s">
        <v>2268</v>
      </c>
      <c r="C1847" s="45" t="s">
        <v>2944</v>
      </c>
      <c r="D1847" s="45"/>
      <c r="E1847" s="79" t="s">
        <v>3169</v>
      </c>
      <c r="F1847" s="48"/>
      <c r="G1847" s="56"/>
      <c r="H1847" s="56"/>
      <c r="I1847" s="56"/>
      <c r="J1847" s="56"/>
      <c r="K1847" s="56"/>
      <c r="L1847" s="56"/>
      <c r="M1847" s="54"/>
      <c r="N1847" s="54"/>
      <c r="O1847" s="54"/>
      <c r="P1847" s="54"/>
      <c r="Q1847" s="54"/>
      <c r="R1847" s="54"/>
      <c r="S1847" s="54"/>
      <c r="T1847" s="54"/>
      <c r="U1847" s="54"/>
      <c r="V1847" s="54"/>
      <c r="W1847" s="54"/>
      <c r="X1847" s="54"/>
      <c r="Y1847" s="54"/>
      <c r="Z1847" s="54"/>
      <c r="AA1847" s="54"/>
      <c r="AB1847" s="54"/>
      <c r="AC1847" s="54"/>
      <c r="AD1847" s="54"/>
      <c r="AE1847" s="54"/>
      <c r="AF1847" s="54"/>
      <c r="AG1847" s="54"/>
      <c r="AH1847" s="54"/>
      <c r="AI1847" s="54"/>
      <c r="AJ1847" s="54"/>
      <c r="AK1847" s="54"/>
      <c r="AL1847" s="54"/>
      <c r="AM1847" s="54"/>
      <c r="AN1847" s="54"/>
      <c r="AO1847" s="54"/>
      <c r="AP1847" s="54"/>
      <c r="AQ1847" s="54"/>
      <c r="AR1847" s="54"/>
      <c r="AS1847" s="54"/>
      <c r="AT1847" s="54"/>
      <c r="AU1847" s="54"/>
      <c r="AV1847" s="54"/>
      <c r="AW1847" s="54"/>
      <c r="AX1847" s="54"/>
      <c r="AY1847" s="54"/>
      <c r="AZ1847" s="54"/>
      <c r="BA1847" s="54"/>
      <c r="BB1847" s="54"/>
      <c r="BC1847" s="54"/>
      <c r="BD1847" s="54"/>
      <c r="BE1847" s="54"/>
    </row>
    <row r="1848" spans="1:57" s="51" customFormat="1" x14ac:dyDescent="0.3">
      <c r="A1848" s="45">
        <v>1840</v>
      </c>
      <c r="B1848" s="45" t="s">
        <v>2269</v>
      </c>
      <c r="C1848" s="45" t="s">
        <v>2944</v>
      </c>
      <c r="D1848" s="45"/>
      <c r="E1848" s="79" t="s">
        <v>3169</v>
      </c>
      <c r="F1848" s="48"/>
      <c r="G1848" s="56"/>
      <c r="H1848" s="56"/>
      <c r="I1848" s="56"/>
      <c r="J1848" s="56"/>
      <c r="K1848" s="56"/>
      <c r="L1848" s="56"/>
      <c r="M1848" s="54"/>
      <c r="N1848" s="54"/>
      <c r="O1848" s="54"/>
      <c r="P1848" s="54"/>
      <c r="Q1848" s="54"/>
      <c r="R1848" s="54"/>
      <c r="S1848" s="54"/>
      <c r="T1848" s="54"/>
      <c r="U1848" s="54"/>
      <c r="V1848" s="54"/>
      <c r="W1848" s="54"/>
      <c r="X1848" s="54"/>
      <c r="Y1848" s="54"/>
      <c r="Z1848" s="54"/>
      <c r="AA1848" s="54"/>
      <c r="AB1848" s="54"/>
      <c r="AC1848" s="54"/>
      <c r="AD1848" s="54"/>
      <c r="AE1848" s="54"/>
      <c r="AF1848" s="54"/>
      <c r="AG1848" s="54"/>
      <c r="AH1848" s="54"/>
      <c r="AI1848" s="54"/>
      <c r="AJ1848" s="54"/>
      <c r="AK1848" s="54"/>
      <c r="AL1848" s="54"/>
      <c r="AM1848" s="54"/>
      <c r="AN1848" s="54"/>
      <c r="AO1848" s="54"/>
      <c r="AP1848" s="54"/>
      <c r="AQ1848" s="54"/>
      <c r="AR1848" s="54"/>
      <c r="AS1848" s="54"/>
      <c r="AT1848" s="54"/>
      <c r="AU1848" s="54"/>
      <c r="AV1848" s="54"/>
      <c r="AW1848" s="54"/>
      <c r="AX1848" s="54"/>
      <c r="AY1848" s="54"/>
      <c r="AZ1848" s="54"/>
      <c r="BA1848" s="54"/>
      <c r="BB1848" s="54"/>
      <c r="BC1848" s="54"/>
      <c r="BD1848" s="54"/>
      <c r="BE1848" s="54"/>
    </row>
    <row r="1849" spans="1:57" s="51" customFormat="1" x14ac:dyDescent="0.3">
      <c r="A1849" s="45">
        <v>1841</v>
      </c>
      <c r="B1849" s="45" t="s">
        <v>2271</v>
      </c>
      <c r="C1849" s="45" t="s">
        <v>2944</v>
      </c>
      <c r="D1849" s="45"/>
      <c r="E1849" s="79" t="s">
        <v>3169</v>
      </c>
      <c r="F1849" s="48"/>
      <c r="G1849" s="56"/>
      <c r="H1849" s="56"/>
      <c r="I1849" s="56"/>
      <c r="J1849" s="56"/>
      <c r="K1849" s="56"/>
      <c r="L1849" s="56"/>
      <c r="M1849" s="54"/>
      <c r="N1849" s="54"/>
      <c r="O1849" s="54"/>
      <c r="P1849" s="54"/>
      <c r="Q1849" s="54"/>
      <c r="R1849" s="54"/>
      <c r="S1849" s="54"/>
      <c r="T1849" s="54"/>
      <c r="U1849" s="54"/>
      <c r="V1849" s="54"/>
      <c r="W1849" s="54"/>
      <c r="X1849" s="54"/>
      <c r="Y1849" s="54"/>
      <c r="Z1849" s="54"/>
      <c r="AA1849" s="54"/>
      <c r="AB1849" s="54"/>
      <c r="AC1849" s="54"/>
      <c r="AD1849" s="54"/>
      <c r="AE1849" s="54"/>
      <c r="AF1849" s="54"/>
      <c r="AG1849" s="54"/>
      <c r="AH1849" s="54"/>
      <c r="AI1849" s="54"/>
      <c r="AJ1849" s="54"/>
      <c r="AK1849" s="54"/>
      <c r="AL1849" s="54"/>
      <c r="AM1849" s="54"/>
      <c r="AN1849" s="54"/>
      <c r="AO1849" s="54"/>
      <c r="AP1849" s="54"/>
      <c r="AQ1849" s="54"/>
      <c r="AR1849" s="54"/>
      <c r="AS1849" s="54"/>
      <c r="AT1849" s="54"/>
      <c r="AU1849" s="54"/>
      <c r="AV1849" s="54"/>
      <c r="AW1849" s="54"/>
      <c r="AX1849" s="54"/>
      <c r="AY1849" s="54"/>
      <c r="AZ1849" s="54"/>
      <c r="BA1849" s="54"/>
      <c r="BB1849" s="54"/>
      <c r="BC1849" s="54"/>
      <c r="BD1849" s="54"/>
      <c r="BE1849" s="54"/>
    </row>
    <row r="1850" spans="1:57" s="51" customFormat="1" x14ac:dyDescent="0.3">
      <c r="A1850" s="45">
        <v>1842</v>
      </c>
      <c r="B1850" s="45" t="s">
        <v>2272</v>
      </c>
      <c r="C1850" s="45" t="s">
        <v>2944</v>
      </c>
      <c r="D1850" s="45"/>
      <c r="E1850" s="79" t="s">
        <v>3169</v>
      </c>
      <c r="F1850" s="48"/>
      <c r="G1850" s="56"/>
      <c r="H1850" s="56"/>
      <c r="I1850" s="56"/>
      <c r="J1850" s="56"/>
      <c r="K1850" s="56"/>
      <c r="L1850" s="56"/>
      <c r="M1850" s="54"/>
      <c r="N1850" s="54"/>
      <c r="O1850" s="54"/>
      <c r="P1850" s="54"/>
      <c r="Q1850" s="54"/>
      <c r="R1850" s="54"/>
      <c r="S1850" s="54"/>
      <c r="T1850" s="54"/>
      <c r="U1850" s="54"/>
      <c r="V1850" s="54"/>
      <c r="W1850" s="54"/>
      <c r="X1850" s="54"/>
      <c r="Y1850" s="54"/>
      <c r="Z1850" s="54"/>
      <c r="AA1850" s="54"/>
      <c r="AB1850" s="54"/>
      <c r="AC1850" s="54"/>
      <c r="AD1850" s="54"/>
      <c r="AE1850" s="54"/>
      <c r="AF1850" s="54"/>
      <c r="AG1850" s="54"/>
      <c r="AH1850" s="54"/>
      <c r="AI1850" s="54"/>
      <c r="AJ1850" s="54"/>
      <c r="AK1850" s="54"/>
      <c r="AL1850" s="54"/>
      <c r="AM1850" s="54"/>
      <c r="AN1850" s="54"/>
      <c r="AO1850" s="54"/>
      <c r="AP1850" s="54"/>
      <c r="AQ1850" s="54"/>
      <c r="AR1850" s="54"/>
      <c r="AS1850" s="54"/>
      <c r="AT1850" s="54"/>
      <c r="AU1850" s="54"/>
      <c r="AV1850" s="54"/>
      <c r="AW1850" s="54"/>
      <c r="AX1850" s="54"/>
      <c r="AY1850" s="54"/>
      <c r="AZ1850" s="54"/>
      <c r="BA1850" s="54"/>
      <c r="BB1850" s="54"/>
      <c r="BC1850" s="54"/>
      <c r="BD1850" s="54"/>
      <c r="BE1850" s="54"/>
    </row>
    <row r="1851" spans="1:57" s="51" customFormat="1" x14ac:dyDescent="0.3">
      <c r="A1851" s="45">
        <v>1843</v>
      </c>
      <c r="B1851" s="45" t="s">
        <v>2273</v>
      </c>
      <c r="C1851" s="45" t="s">
        <v>2944</v>
      </c>
      <c r="D1851" s="45"/>
      <c r="E1851" s="79" t="s">
        <v>3169</v>
      </c>
      <c r="F1851" s="48"/>
      <c r="G1851" s="56"/>
      <c r="H1851" s="56"/>
      <c r="I1851" s="56"/>
      <c r="J1851" s="56"/>
      <c r="K1851" s="56"/>
      <c r="L1851" s="56"/>
      <c r="M1851" s="54"/>
      <c r="N1851" s="54"/>
      <c r="O1851" s="54"/>
      <c r="P1851" s="54"/>
      <c r="Q1851" s="54"/>
      <c r="R1851" s="54"/>
      <c r="S1851" s="54"/>
      <c r="T1851" s="54"/>
      <c r="U1851" s="54"/>
      <c r="V1851" s="54"/>
      <c r="W1851" s="54"/>
      <c r="X1851" s="54"/>
      <c r="Y1851" s="54"/>
      <c r="Z1851" s="54"/>
      <c r="AA1851" s="54"/>
      <c r="AB1851" s="54"/>
      <c r="AC1851" s="54"/>
      <c r="AD1851" s="54"/>
      <c r="AE1851" s="54"/>
      <c r="AF1851" s="54"/>
      <c r="AG1851" s="54"/>
      <c r="AH1851" s="54"/>
      <c r="AI1851" s="54"/>
      <c r="AJ1851" s="54"/>
      <c r="AK1851" s="54"/>
      <c r="AL1851" s="54"/>
      <c r="AM1851" s="54"/>
      <c r="AN1851" s="54"/>
      <c r="AO1851" s="54"/>
      <c r="AP1851" s="54"/>
      <c r="AQ1851" s="54"/>
      <c r="AR1851" s="54"/>
      <c r="AS1851" s="54"/>
      <c r="AT1851" s="54"/>
      <c r="AU1851" s="54"/>
      <c r="AV1851" s="54"/>
      <c r="AW1851" s="54"/>
      <c r="AX1851" s="54"/>
      <c r="AY1851" s="54"/>
      <c r="AZ1851" s="54"/>
      <c r="BA1851" s="54"/>
      <c r="BB1851" s="54"/>
      <c r="BC1851" s="54"/>
      <c r="BD1851" s="54"/>
      <c r="BE1851" s="54"/>
    </row>
    <row r="1852" spans="1:57" s="51" customFormat="1" x14ac:dyDescent="0.3">
      <c r="A1852" s="45">
        <v>1844</v>
      </c>
      <c r="B1852" s="45" t="s">
        <v>1868</v>
      </c>
      <c r="C1852" s="45" t="s">
        <v>2944</v>
      </c>
      <c r="D1852" s="45"/>
      <c r="E1852" s="79" t="s">
        <v>3169</v>
      </c>
      <c r="F1852" s="48"/>
      <c r="G1852" s="56"/>
      <c r="H1852" s="56"/>
      <c r="I1852" s="56"/>
      <c r="J1852" s="56"/>
      <c r="K1852" s="56"/>
      <c r="L1852" s="56"/>
      <c r="M1852" s="54"/>
      <c r="N1852" s="54"/>
      <c r="O1852" s="54"/>
      <c r="P1852" s="54"/>
      <c r="Q1852" s="54"/>
      <c r="R1852" s="54"/>
      <c r="S1852" s="54"/>
      <c r="T1852" s="54"/>
      <c r="U1852" s="54"/>
      <c r="V1852" s="54"/>
      <c r="W1852" s="54"/>
      <c r="X1852" s="54"/>
      <c r="Y1852" s="54"/>
      <c r="Z1852" s="54"/>
      <c r="AA1852" s="54"/>
      <c r="AB1852" s="54"/>
      <c r="AC1852" s="54"/>
      <c r="AD1852" s="54"/>
      <c r="AE1852" s="54"/>
      <c r="AF1852" s="54"/>
      <c r="AG1852" s="54"/>
      <c r="AH1852" s="54"/>
      <c r="AI1852" s="54"/>
      <c r="AJ1852" s="54"/>
      <c r="AK1852" s="54"/>
      <c r="AL1852" s="54"/>
      <c r="AM1852" s="54"/>
      <c r="AN1852" s="54"/>
      <c r="AO1852" s="54"/>
      <c r="AP1852" s="54"/>
      <c r="AQ1852" s="54"/>
      <c r="AR1852" s="54"/>
      <c r="AS1852" s="54"/>
      <c r="AT1852" s="54"/>
      <c r="AU1852" s="54"/>
      <c r="AV1852" s="54"/>
      <c r="AW1852" s="54"/>
      <c r="AX1852" s="54"/>
      <c r="AY1852" s="54"/>
      <c r="AZ1852" s="54"/>
      <c r="BA1852" s="54"/>
      <c r="BB1852" s="54"/>
      <c r="BC1852" s="54"/>
      <c r="BD1852" s="54"/>
      <c r="BE1852" s="54"/>
    </row>
    <row r="1853" spans="1:57" s="51" customFormat="1" x14ac:dyDescent="0.3">
      <c r="A1853" s="45">
        <v>1845</v>
      </c>
      <c r="B1853" s="45" t="s">
        <v>2274</v>
      </c>
      <c r="C1853" s="45" t="s">
        <v>2944</v>
      </c>
      <c r="D1853" s="45"/>
      <c r="E1853" s="79" t="s">
        <v>3169</v>
      </c>
      <c r="F1853" s="48"/>
      <c r="G1853" s="56"/>
      <c r="H1853" s="56"/>
      <c r="I1853" s="56"/>
      <c r="J1853" s="56"/>
      <c r="K1853" s="56"/>
      <c r="L1853" s="56"/>
      <c r="M1853" s="54"/>
      <c r="N1853" s="54"/>
      <c r="O1853" s="54"/>
      <c r="P1853" s="54"/>
      <c r="Q1853" s="54"/>
      <c r="R1853" s="54"/>
      <c r="S1853" s="54"/>
      <c r="T1853" s="54"/>
      <c r="U1853" s="54"/>
      <c r="V1853" s="54"/>
      <c r="W1853" s="54"/>
      <c r="X1853" s="54"/>
      <c r="Y1853" s="54"/>
      <c r="Z1853" s="54"/>
      <c r="AA1853" s="54"/>
      <c r="AB1853" s="54"/>
      <c r="AC1853" s="54"/>
      <c r="AD1853" s="54"/>
      <c r="AE1853" s="54"/>
      <c r="AF1853" s="54"/>
      <c r="AG1853" s="54"/>
      <c r="AH1853" s="54"/>
      <c r="AI1853" s="54"/>
      <c r="AJ1853" s="54"/>
      <c r="AK1853" s="54"/>
      <c r="AL1853" s="54"/>
      <c r="AM1853" s="54"/>
      <c r="AN1853" s="54"/>
      <c r="AO1853" s="54"/>
      <c r="AP1853" s="54"/>
      <c r="AQ1853" s="54"/>
      <c r="AR1853" s="54"/>
      <c r="AS1853" s="54"/>
      <c r="AT1853" s="54"/>
      <c r="AU1853" s="54"/>
      <c r="AV1853" s="54"/>
      <c r="AW1853" s="54"/>
      <c r="AX1853" s="54"/>
      <c r="AY1853" s="54"/>
      <c r="AZ1853" s="54"/>
      <c r="BA1853" s="54"/>
      <c r="BB1853" s="54"/>
      <c r="BC1853" s="54"/>
      <c r="BD1853" s="54"/>
      <c r="BE1853" s="54"/>
    </row>
    <row r="1854" spans="1:57" s="51" customFormat="1" x14ac:dyDescent="0.3">
      <c r="A1854" s="45">
        <v>1846</v>
      </c>
      <c r="B1854" s="45" t="s">
        <v>2275</v>
      </c>
      <c r="C1854" s="45" t="s">
        <v>2944</v>
      </c>
      <c r="D1854" s="45"/>
      <c r="E1854" s="79" t="s">
        <v>3169</v>
      </c>
      <c r="F1854" s="48"/>
      <c r="G1854" s="56"/>
      <c r="H1854" s="56"/>
      <c r="I1854" s="56"/>
      <c r="J1854" s="56"/>
      <c r="K1854" s="56"/>
      <c r="L1854" s="56"/>
      <c r="M1854" s="54"/>
      <c r="N1854" s="54"/>
      <c r="O1854" s="54"/>
      <c r="P1854" s="54"/>
      <c r="Q1854" s="54"/>
      <c r="R1854" s="54"/>
      <c r="S1854" s="54"/>
      <c r="T1854" s="54"/>
      <c r="U1854" s="54"/>
      <c r="V1854" s="54"/>
      <c r="W1854" s="54"/>
      <c r="X1854" s="54"/>
      <c r="Y1854" s="54"/>
      <c r="Z1854" s="54"/>
      <c r="AA1854" s="54"/>
      <c r="AB1854" s="54"/>
      <c r="AC1854" s="54"/>
      <c r="AD1854" s="54"/>
      <c r="AE1854" s="54"/>
      <c r="AF1854" s="54"/>
      <c r="AG1854" s="54"/>
      <c r="AH1854" s="54"/>
      <c r="AI1854" s="54"/>
      <c r="AJ1854" s="54"/>
      <c r="AK1854" s="54"/>
      <c r="AL1854" s="54"/>
      <c r="AM1854" s="54"/>
      <c r="AN1854" s="54"/>
      <c r="AO1854" s="54"/>
      <c r="AP1854" s="54"/>
      <c r="AQ1854" s="54"/>
      <c r="AR1854" s="54"/>
      <c r="AS1854" s="54"/>
      <c r="AT1854" s="54"/>
      <c r="AU1854" s="54"/>
      <c r="AV1854" s="54"/>
      <c r="AW1854" s="54"/>
      <c r="AX1854" s="54"/>
      <c r="AY1854" s="54"/>
      <c r="AZ1854" s="54"/>
      <c r="BA1854" s="54"/>
      <c r="BB1854" s="54"/>
      <c r="BC1854" s="54"/>
      <c r="BD1854" s="54"/>
      <c r="BE1854" s="54"/>
    </row>
    <row r="1855" spans="1:57" s="51" customFormat="1" x14ac:dyDescent="0.3">
      <c r="A1855" s="45">
        <v>1847</v>
      </c>
      <c r="B1855" s="45" t="s">
        <v>2276</v>
      </c>
      <c r="C1855" s="45" t="s">
        <v>2944</v>
      </c>
      <c r="D1855" s="45"/>
      <c r="E1855" s="79" t="s">
        <v>3169</v>
      </c>
      <c r="F1855" s="48"/>
      <c r="G1855" s="56"/>
      <c r="H1855" s="56"/>
      <c r="I1855" s="56"/>
      <c r="J1855" s="56"/>
      <c r="K1855" s="56"/>
      <c r="L1855" s="56"/>
      <c r="M1855" s="54"/>
      <c r="N1855" s="54"/>
      <c r="O1855" s="54"/>
      <c r="P1855" s="54"/>
      <c r="Q1855" s="54"/>
      <c r="R1855" s="54"/>
      <c r="S1855" s="54"/>
      <c r="T1855" s="54"/>
      <c r="U1855" s="54"/>
      <c r="V1855" s="54"/>
      <c r="W1855" s="54"/>
      <c r="X1855" s="54"/>
      <c r="Y1855" s="54"/>
      <c r="Z1855" s="54"/>
      <c r="AA1855" s="54"/>
      <c r="AB1855" s="54"/>
      <c r="AC1855" s="54"/>
      <c r="AD1855" s="54"/>
      <c r="AE1855" s="54"/>
      <c r="AF1855" s="54"/>
      <c r="AG1855" s="54"/>
      <c r="AH1855" s="54"/>
      <c r="AI1855" s="54"/>
      <c r="AJ1855" s="54"/>
      <c r="AK1855" s="54"/>
      <c r="AL1855" s="54"/>
      <c r="AM1855" s="54"/>
      <c r="AN1855" s="54"/>
      <c r="AO1855" s="54"/>
      <c r="AP1855" s="54"/>
      <c r="AQ1855" s="54"/>
      <c r="AR1855" s="54"/>
      <c r="AS1855" s="54"/>
      <c r="AT1855" s="54"/>
      <c r="AU1855" s="54"/>
      <c r="AV1855" s="54"/>
      <c r="AW1855" s="54"/>
      <c r="AX1855" s="54"/>
      <c r="AY1855" s="54"/>
      <c r="AZ1855" s="54"/>
      <c r="BA1855" s="54"/>
      <c r="BB1855" s="54"/>
      <c r="BC1855" s="54"/>
      <c r="BD1855" s="54"/>
      <c r="BE1855" s="54"/>
    </row>
    <row r="1856" spans="1:57" s="51" customFormat="1" x14ac:dyDescent="0.3">
      <c r="A1856" s="45">
        <v>1848</v>
      </c>
      <c r="B1856" s="45" t="s">
        <v>1869</v>
      </c>
      <c r="C1856" s="45" t="s">
        <v>2944</v>
      </c>
      <c r="D1856" s="45"/>
      <c r="E1856" s="79" t="s">
        <v>3169</v>
      </c>
      <c r="F1856" s="48"/>
      <c r="G1856" s="56"/>
      <c r="H1856" s="56"/>
      <c r="I1856" s="56"/>
      <c r="J1856" s="56"/>
      <c r="K1856" s="56"/>
      <c r="L1856" s="56"/>
      <c r="M1856" s="54"/>
      <c r="N1856" s="54"/>
      <c r="O1856" s="54"/>
      <c r="P1856" s="54"/>
      <c r="Q1856" s="54"/>
      <c r="R1856" s="54"/>
      <c r="S1856" s="54"/>
      <c r="T1856" s="54"/>
      <c r="U1856" s="54"/>
      <c r="V1856" s="54"/>
      <c r="W1856" s="54"/>
      <c r="X1856" s="54"/>
      <c r="Y1856" s="54"/>
      <c r="Z1856" s="54"/>
      <c r="AA1856" s="54"/>
      <c r="AB1856" s="54"/>
      <c r="AC1856" s="54"/>
      <c r="AD1856" s="54"/>
      <c r="AE1856" s="54"/>
      <c r="AF1856" s="54"/>
      <c r="AG1856" s="54"/>
      <c r="AH1856" s="54"/>
      <c r="AI1856" s="54"/>
      <c r="AJ1856" s="54"/>
      <c r="AK1856" s="54"/>
      <c r="AL1856" s="54"/>
      <c r="AM1856" s="54"/>
      <c r="AN1856" s="54"/>
      <c r="AO1856" s="54"/>
      <c r="AP1856" s="54"/>
      <c r="AQ1856" s="54"/>
      <c r="AR1856" s="54"/>
      <c r="AS1856" s="54"/>
      <c r="AT1856" s="54"/>
      <c r="AU1856" s="54"/>
      <c r="AV1856" s="54"/>
      <c r="AW1856" s="54"/>
      <c r="AX1856" s="54"/>
      <c r="AY1856" s="54"/>
      <c r="AZ1856" s="54"/>
      <c r="BA1856" s="54"/>
      <c r="BB1856" s="54"/>
      <c r="BC1856" s="54"/>
      <c r="BD1856" s="54"/>
      <c r="BE1856" s="54"/>
    </row>
    <row r="1857" spans="1:57" s="51" customFormat="1" x14ac:dyDescent="0.3">
      <c r="A1857" s="45">
        <v>1849</v>
      </c>
      <c r="B1857" s="45" t="s">
        <v>2279</v>
      </c>
      <c r="C1857" s="45" t="s">
        <v>2944</v>
      </c>
      <c r="D1857" s="45"/>
      <c r="E1857" s="79" t="s">
        <v>3169</v>
      </c>
      <c r="F1857" s="48"/>
      <c r="G1857" s="56"/>
      <c r="H1857" s="56"/>
      <c r="I1857" s="56"/>
      <c r="J1857" s="56"/>
      <c r="K1857" s="56"/>
      <c r="L1857" s="56"/>
      <c r="M1857" s="54"/>
      <c r="N1857" s="54"/>
      <c r="O1857" s="54"/>
      <c r="P1857" s="54"/>
      <c r="Q1857" s="54"/>
      <c r="R1857" s="54"/>
      <c r="S1857" s="54"/>
      <c r="T1857" s="54"/>
      <c r="U1857" s="54"/>
      <c r="V1857" s="54"/>
      <c r="W1857" s="54"/>
      <c r="X1857" s="54"/>
      <c r="Y1857" s="54"/>
      <c r="Z1857" s="54"/>
      <c r="AA1857" s="54"/>
      <c r="AB1857" s="54"/>
      <c r="AC1857" s="54"/>
      <c r="AD1857" s="54"/>
      <c r="AE1857" s="54"/>
      <c r="AF1857" s="54"/>
      <c r="AG1857" s="54"/>
      <c r="AH1857" s="54"/>
      <c r="AI1857" s="54"/>
      <c r="AJ1857" s="54"/>
      <c r="AK1857" s="54"/>
      <c r="AL1857" s="54"/>
      <c r="AM1857" s="54"/>
      <c r="AN1857" s="54"/>
      <c r="AO1857" s="54"/>
      <c r="AP1857" s="54"/>
      <c r="AQ1857" s="54"/>
      <c r="AR1857" s="54"/>
      <c r="AS1857" s="54"/>
      <c r="AT1857" s="54"/>
      <c r="AU1857" s="54"/>
      <c r="AV1857" s="54"/>
      <c r="AW1857" s="54"/>
      <c r="AX1857" s="54"/>
      <c r="AY1857" s="54"/>
      <c r="AZ1857" s="54"/>
      <c r="BA1857" s="54"/>
      <c r="BB1857" s="54"/>
      <c r="BC1857" s="54"/>
      <c r="BD1857" s="54"/>
      <c r="BE1857" s="54"/>
    </row>
    <row r="1858" spans="1:57" s="51" customFormat="1" x14ac:dyDescent="0.3">
      <c r="A1858" s="45">
        <v>1850</v>
      </c>
      <c r="B1858" s="45" t="s">
        <v>2280</v>
      </c>
      <c r="C1858" s="45" t="s">
        <v>2944</v>
      </c>
      <c r="D1858" s="45"/>
      <c r="E1858" s="79" t="s">
        <v>3169</v>
      </c>
      <c r="F1858" s="48"/>
      <c r="G1858" s="56"/>
      <c r="H1858" s="56"/>
      <c r="I1858" s="56"/>
      <c r="J1858" s="56"/>
      <c r="K1858" s="56"/>
      <c r="L1858" s="56"/>
      <c r="M1858" s="54"/>
      <c r="N1858" s="54"/>
      <c r="O1858" s="54"/>
      <c r="P1858" s="54"/>
      <c r="Q1858" s="54"/>
      <c r="R1858" s="54"/>
      <c r="S1858" s="54"/>
      <c r="T1858" s="54"/>
      <c r="U1858" s="54"/>
      <c r="V1858" s="54"/>
      <c r="W1858" s="54"/>
      <c r="X1858" s="54"/>
      <c r="Y1858" s="54"/>
      <c r="Z1858" s="54"/>
      <c r="AA1858" s="54"/>
      <c r="AB1858" s="54"/>
      <c r="AC1858" s="54"/>
      <c r="AD1858" s="54"/>
      <c r="AE1858" s="54"/>
      <c r="AF1858" s="54"/>
      <c r="AG1858" s="54"/>
      <c r="AH1858" s="54"/>
      <c r="AI1858" s="54"/>
      <c r="AJ1858" s="54"/>
      <c r="AK1858" s="54"/>
      <c r="AL1858" s="54"/>
      <c r="AM1858" s="54"/>
      <c r="AN1858" s="54"/>
      <c r="AO1858" s="54"/>
      <c r="AP1858" s="54"/>
      <c r="AQ1858" s="54"/>
      <c r="AR1858" s="54"/>
      <c r="AS1858" s="54"/>
      <c r="AT1858" s="54"/>
      <c r="AU1858" s="54"/>
      <c r="AV1858" s="54"/>
      <c r="AW1858" s="54"/>
      <c r="AX1858" s="54"/>
      <c r="AY1858" s="54"/>
      <c r="AZ1858" s="54"/>
      <c r="BA1858" s="54"/>
      <c r="BB1858" s="54"/>
      <c r="BC1858" s="54"/>
      <c r="BD1858" s="54"/>
      <c r="BE1858" s="54"/>
    </row>
    <row r="1859" spans="1:57" s="51" customFormat="1" ht="15.6" x14ac:dyDescent="0.3">
      <c r="A1859" s="45">
        <v>1851</v>
      </c>
      <c r="B1859" s="45" t="s">
        <v>2283</v>
      </c>
      <c r="C1859" s="45" t="s">
        <v>2944</v>
      </c>
      <c r="D1859" s="45"/>
      <c r="E1859" s="79" t="s">
        <v>3169</v>
      </c>
      <c r="F1859" s="48"/>
      <c r="G1859" s="56"/>
      <c r="H1859" s="56"/>
      <c r="I1859" s="73"/>
      <c r="J1859" s="73"/>
      <c r="K1859" s="73"/>
      <c r="L1859" s="56"/>
      <c r="M1859" s="54"/>
      <c r="N1859" s="54"/>
      <c r="O1859" s="54"/>
      <c r="P1859" s="54"/>
      <c r="Q1859" s="54"/>
      <c r="R1859" s="54"/>
      <c r="S1859" s="54"/>
      <c r="T1859" s="54"/>
      <c r="U1859" s="54"/>
      <c r="V1859" s="54"/>
      <c r="W1859" s="54"/>
      <c r="X1859" s="54"/>
      <c r="Y1859" s="54"/>
      <c r="Z1859" s="54"/>
      <c r="AA1859" s="54"/>
      <c r="AB1859" s="54"/>
      <c r="AC1859" s="54"/>
      <c r="AD1859" s="54"/>
      <c r="AE1859" s="54"/>
      <c r="AF1859" s="54"/>
      <c r="AG1859" s="54"/>
      <c r="AH1859" s="54"/>
      <c r="AI1859" s="54"/>
      <c r="AJ1859" s="54"/>
      <c r="AK1859" s="54"/>
      <c r="AL1859" s="54"/>
      <c r="AM1859" s="54"/>
      <c r="AN1859" s="54"/>
      <c r="AO1859" s="54"/>
      <c r="AP1859" s="54"/>
      <c r="AQ1859" s="54"/>
      <c r="AR1859" s="54"/>
      <c r="AS1859" s="54"/>
      <c r="AT1859" s="54"/>
      <c r="AU1859" s="54"/>
      <c r="AV1859" s="54"/>
      <c r="AW1859" s="54"/>
      <c r="AX1859" s="54"/>
      <c r="AY1859" s="54"/>
      <c r="AZ1859" s="54"/>
      <c r="BA1859" s="54"/>
      <c r="BB1859" s="54"/>
      <c r="BC1859" s="54"/>
      <c r="BD1859" s="54"/>
      <c r="BE1859" s="54"/>
    </row>
    <row r="1860" spans="1:57" s="51" customFormat="1" ht="15.6" x14ac:dyDescent="0.3">
      <c r="A1860" s="45">
        <v>1852</v>
      </c>
      <c r="B1860" s="45" t="s">
        <v>2284</v>
      </c>
      <c r="C1860" s="45" t="s">
        <v>2944</v>
      </c>
      <c r="D1860" s="45"/>
      <c r="E1860" s="79" t="s">
        <v>3169</v>
      </c>
      <c r="F1860" s="48"/>
      <c r="G1860" s="56"/>
      <c r="H1860" s="56"/>
      <c r="I1860" s="73"/>
      <c r="J1860" s="73"/>
      <c r="K1860" s="73"/>
      <c r="L1860" s="56"/>
      <c r="M1860" s="54"/>
      <c r="N1860" s="54"/>
      <c r="O1860" s="54"/>
      <c r="P1860" s="54"/>
      <c r="Q1860" s="54"/>
      <c r="R1860" s="54"/>
      <c r="S1860" s="54"/>
      <c r="T1860" s="54"/>
      <c r="U1860" s="54"/>
      <c r="V1860" s="54"/>
      <c r="W1860" s="54"/>
      <c r="X1860" s="54"/>
      <c r="Y1860" s="54"/>
      <c r="Z1860" s="54"/>
      <c r="AA1860" s="54"/>
      <c r="AB1860" s="54"/>
      <c r="AC1860" s="54"/>
      <c r="AD1860" s="54"/>
      <c r="AE1860" s="54"/>
      <c r="AF1860" s="54"/>
      <c r="AG1860" s="54"/>
      <c r="AH1860" s="54"/>
      <c r="AI1860" s="54"/>
      <c r="AJ1860" s="54"/>
      <c r="AK1860" s="54"/>
      <c r="AL1860" s="54"/>
      <c r="AM1860" s="54"/>
      <c r="AN1860" s="54"/>
      <c r="AO1860" s="54"/>
      <c r="AP1860" s="54"/>
      <c r="AQ1860" s="54"/>
      <c r="AR1860" s="54"/>
      <c r="AS1860" s="54"/>
      <c r="AT1860" s="54"/>
      <c r="AU1860" s="54"/>
      <c r="AV1860" s="54"/>
      <c r="AW1860" s="54"/>
      <c r="AX1860" s="54"/>
      <c r="AY1860" s="54"/>
      <c r="AZ1860" s="54"/>
      <c r="BA1860" s="54"/>
      <c r="BB1860" s="54"/>
      <c r="BC1860" s="54"/>
      <c r="BD1860" s="54"/>
      <c r="BE1860" s="54"/>
    </row>
    <row r="1861" spans="1:57" s="51" customFormat="1" ht="15.6" x14ac:dyDescent="0.3">
      <c r="A1861" s="45">
        <v>1853</v>
      </c>
      <c r="B1861" s="45" t="s">
        <v>1871</v>
      </c>
      <c r="C1861" s="45" t="s">
        <v>2944</v>
      </c>
      <c r="D1861" s="45"/>
      <c r="E1861" s="79" t="s">
        <v>3169</v>
      </c>
      <c r="F1861" s="48"/>
      <c r="G1861" s="56"/>
      <c r="H1861" s="56"/>
      <c r="I1861" s="73"/>
      <c r="J1861" s="73"/>
      <c r="K1861" s="73"/>
      <c r="L1861" s="56"/>
      <c r="M1861" s="54"/>
      <c r="N1861" s="54"/>
      <c r="O1861" s="54"/>
      <c r="P1861" s="54"/>
      <c r="Q1861" s="54"/>
      <c r="R1861" s="54"/>
      <c r="S1861" s="54"/>
      <c r="T1861" s="54"/>
      <c r="U1861" s="54"/>
      <c r="V1861" s="54"/>
      <c r="W1861" s="54"/>
      <c r="X1861" s="54"/>
      <c r="Y1861" s="54"/>
      <c r="Z1861" s="54"/>
      <c r="AA1861" s="54"/>
      <c r="AB1861" s="54"/>
      <c r="AC1861" s="54"/>
      <c r="AD1861" s="54"/>
      <c r="AE1861" s="54"/>
      <c r="AF1861" s="54"/>
      <c r="AG1861" s="54"/>
      <c r="AH1861" s="54"/>
      <c r="AI1861" s="54"/>
      <c r="AJ1861" s="54"/>
      <c r="AK1861" s="54"/>
      <c r="AL1861" s="54"/>
      <c r="AM1861" s="54"/>
      <c r="AN1861" s="54"/>
      <c r="AO1861" s="54"/>
      <c r="AP1861" s="54"/>
      <c r="AQ1861" s="54"/>
      <c r="AR1861" s="54"/>
      <c r="AS1861" s="54"/>
      <c r="AT1861" s="54"/>
      <c r="AU1861" s="54"/>
      <c r="AV1861" s="54"/>
      <c r="AW1861" s="54"/>
      <c r="AX1861" s="54"/>
      <c r="AY1861" s="54"/>
      <c r="AZ1861" s="54"/>
      <c r="BA1861" s="54"/>
      <c r="BB1861" s="54"/>
      <c r="BC1861" s="54"/>
      <c r="BD1861" s="54"/>
      <c r="BE1861" s="54"/>
    </row>
    <row r="1862" spans="1:57" s="51" customFormat="1" ht="15.6" x14ac:dyDescent="0.3">
      <c r="A1862" s="45">
        <v>1854</v>
      </c>
      <c r="B1862" s="45" t="s">
        <v>2285</v>
      </c>
      <c r="C1862" s="45" t="s">
        <v>2944</v>
      </c>
      <c r="D1862" s="45"/>
      <c r="E1862" s="79" t="s">
        <v>3169</v>
      </c>
      <c r="F1862" s="48"/>
      <c r="G1862" s="73"/>
      <c r="H1862" s="56"/>
      <c r="I1862" s="73"/>
      <c r="J1862" s="73"/>
      <c r="K1862" s="73"/>
      <c r="L1862" s="73"/>
      <c r="M1862" s="72"/>
      <c r="N1862" s="72"/>
      <c r="O1862" s="54"/>
      <c r="P1862" s="54"/>
      <c r="Q1862" s="54"/>
      <c r="R1862" s="54"/>
      <c r="S1862" s="54"/>
      <c r="T1862" s="54"/>
      <c r="U1862" s="54"/>
      <c r="V1862" s="54"/>
      <c r="W1862" s="54"/>
      <c r="X1862" s="54"/>
      <c r="Y1862" s="54"/>
      <c r="Z1862" s="54"/>
      <c r="AA1862" s="54"/>
      <c r="AB1862" s="54"/>
      <c r="AC1862" s="54"/>
      <c r="AD1862" s="54"/>
      <c r="AE1862" s="54"/>
      <c r="AF1862" s="54"/>
      <c r="AG1862" s="54"/>
      <c r="AH1862" s="54"/>
      <c r="AI1862" s="54"/>
      <c r="AJ1862" s="54"/>
      <c r="AK1862" s="54"/>
      <c r="AL1862" s="54"/>
      <c r="AM1862" s="54"/>
      <c r="AN1862" s="54"/>
      <c r="AO1862" s="54"/>
      <c r="AP1862" s="54"/>
      <c r="AQ1862" s="54"/>
      <c r="AR1862" s="54"/>
      <c r="AS1862" s="54"/>
      <c r="AT1862" s="54"/>
      <c r="AU1862" s="54"/>
      <c r="AV1862" s="54"/>
      <c r="AW1862" s="54"/>
      <c r="AX1862" s="54"/>
      <c r="AY1862" s="54"/>
      <c r="AZ1862" s="54"/>
      <c r="BA1862" s="54"/>
      <c r="BB1862" s="54"/>
      <c r="BC1862" s="54"/>
      <c r="BD1862" s="54"/>
      <c r="BE1862" s="54"/>
    </row>
    <row r="1863" spans="1:57" s="51" customFormat="1" ht="15.6" x14ac:dyDescent="0.3">
      <c r="A1863" s="45">
        <v>1855</v>
      </c>
      <c r="B1863" s="45" t="s">
        <v>2286</v>
      </c>
      <c r="C1863" s="45" t="s">
        <v>2944</v>
      </c>
      <c r="D1863" s="45"/>
      <c r="E1863" s="79" t="s">
        <v>3169</v>
      </c>
      <c r="F1863" s="48"/>
      <c r="G1863" s="73"/>
      <c r="H1863" s="56"/>
      <c r="I1863" s="73"/>
      <c r="J1863" s="73"/>
      <c r="K1863" s="73"/>
      <c r="L1863" s="73"/>
      <c r="M1863" s="72"/>
      <c r="N1863" s="72"/>
      <c r="O1863" s="54"/>
      <c r="P1863" s="54"/>
      <c r="Q1863" s="54"/>
      <c r="R1863" s="54"/>
      <c r="S1863" s="54"/>
      <c r="T1863" s="54"/>
      <c r="U1863" s="54"/>
      <c r="V1863" s="54"/>
      <c r="W1863" s="54"/>
      <c r="X1863" s="54"/>
      <c r="Y1863" s="54"/>
      <c r="Z1863" s="54"/>
      <c r="AA1863" s="54"/>
      <c r="AB1863" s="54"/>
      <c r="AC1863" s="54"/>
      <c r="AD1863" s="54"/>
      <c r="AE1863" s="54"/>
      <c r="AF1863" s="54"/>
      <c r="AG1863" s="54"/>
      <c r="AH1863" s="54"/>
      <c r="AI1863" s="54"/>
      <c r="AJ1863" s="54"/>
      <c r="AK1863" s="54"/>
      <c r="AL1863" s="54"/>
      <c r="AM1863" s="54"/>
      <c r="AN1863" s="54"/>
      <c r="AO1863" s="54"/>
      <c r="AP1863" s="54"/>
      <c r="AQ1863" s="54"/>
      <c r="AR1863" s="54"/>
      <c r="AS1863" s="54"/>
      <c r="AT1863" s="54"/>
      <c r="AU1863" s="54"/>
      <c r="AV1863" s="54"/>
      <c r="AW1863" s="54"/>
      <c r="AX1863" s="54"/>
      <c r="AY1863" s="54"/>
      <c r="AZ1863" s="54"/>
      <c r="BA1863" s="54"/>
      <c r="BB1863" s="54"/>
      <c r="BC1863" s="54"/>
      <c r="BD1863" s="54"/>
      <c r="BE1863" s="54"/>
    </row>
    <row r="1864" spans="1:57" s="51" customFormat="1" ht="15.6" x14ac:dyDescent="0.3">
      <c r="A1864" s="45">
        <v>1856</v>
      </c>
      <c r="B1864" s="45" t="s">
        <v>2287</v>
      </c>
      <c r="C1864" s="45" t="s">
        <v>2944</v>
      </c>
      <c r="D1864" s="45"/>
      <c r="E1864" s="79" t="s">
        <v>3169</v>
      </c>
      <c r="F1864" s="48"/>
      <c r="G1864" s="73"/>
      <c r="H1864" s="56"/>
      <c r="I1864" s="73"/>
      <c r="J1864" s="73"/>
      <c r="K1864" s="73"/>
      <c r="L1864" s="73"/>
      <c r="M1864" s="72"/>
      <c r="N1864" s="72"/>
      <c r="O1864" s="54"/>
      <c r="P1864" s="54"/>
      <c r="Q1864" s="54"/>
      <c r="R1864" s="54"/>
      <c r="S1864" s="54"/>
      <c r="T1864" s="54"/>
      <c r="U1864" s="54"/>
      <c r="V1864" s="54"/>
      <c r="W1864" s="54"/>
      <c r="X1864" s="54"/>
      <c r="Y1864" s="54"/>
      <c r="Z1864" s="54"/>
      <c r="AA1864" s="54"/>
      <c r="AB1864" s="54"/>
      <c r="AC1864" s="54"/>
      <c r="AD1864" s="54"/>
      <c r="AE1864" s="54"/>
      <c r="AF1864" s="54"/>
      <c r="AG1864" s="54"/>
      <c r="AH1864" s="54"/>
      <c r="AI1864" s="54"/>
      <c r="AJ1864" s="54"/>
      <c r="AK1864" s="54"/>
      <c r="AL1864" s="54"/>
      <c r="AM1864" s="54"/>
      <c r="AN1864" s="54"/>
      <c r="AO1864" s="54"/>
      <c r="AP1864" s="54"/>
      <c r="AQ1864" s="54"/>
      <c r="AR1864" s="54"/>
      <c r="AS1864" s="54"/>
      <c r="AT1864" s="54"/>
      <c r="AU1864" s="54"/>
      <c r="AV1864" s="54"/>
      <c r="AW1864" s="54"/>
      <c r="AX1864" s="54"/>
      <c r="AY1864" s="54"/>
      <c r="AZ1864" s="54"/>
      <c r="BA1864" s="54"/>
      <c r="BB1864" s="54"/>
      <c r="BC1864" s="54"/>
      <c r="BD1864" s="54"/>
      <c r="BE1864" s="54"/>
    </row>
    <row r="1865" spans="1:57" s="51" customFormat="1" ht="15.6" x14ac:dyDescent="0.3">
      <c r="A1865" s="45">
        <v>1857</v>
      </c>
      <c r="B1865" s="45" t="s">
        <v>2288</v>
      </c>
      <c r="C1865" s="45" t="s">
        <v>2944</v>
      </c>
      <c r="D1865" s="45"/>
      <c r="E1865" s="79" t="s">
        <v>3169</v>
      </c>
      <c r="F1865" s="48"/>
      <c r="G1865" s="73"/>
      <c r="H1865" s="56"/>
      <c r="I1865" s="73"/>
      <c r="J1865" s="73"/>
      <c r="K1865" s="73"/>
      <c r="L1865" s="73"/>
      <c r="M1865" s="72"/>
      <c r="N1865" s="72"/>
      <c r="O1865" s="54"/>
      <c r="P1865" s="54"/>
      <c r="Q1865" s="54"/>
      <c r="R1865" s="54"/>
      <c r="S1865" s="54"/>
      <c r="T1865" s="54"/>
      <c r="U1865" s="54"/>
      <c r="V1865" s="54"/>
      <c r="W1865" s="54"/>
      <c r="X1865" s="54"/>
      <c r="Y1865" s="54"/>
      <c r="Z1865" s="54"/>
      <c r="AA1865" s="54"/>
      <c r="AB1865" s="54"/>
      <c r="AC1865" s="54"/>
      <c r="AD1865" s="54"/>
      <c r="AE1865" s="54"/>
      <c r="AF1865" s="54"/>
      <c r="AG1865" s="54"/>
      <c r="AH1865" s="54"/>
      <c r="AI1865" s="54"/>
      <c r="AJ1865" s="54"/>
      <c r="AK1865" s="54"/>
      <c r="AL1865" s="54"/>
      <c r="AM1865" s="54"/>
      <c r="AN1865" s="54"/>
      <c r="AO1865" s="54"/>
      <c r="AP1865" s="54"/>
      <c r="AQ1865" s="54"/>
      <c r="AR1865" s="54"/>
      <c r="AS1865" s="54"/>
      <c r="AT1865" s="54"/>
      <c r="AU1865" s="54"/>
      <c r="AV1865" s="54"/>
      <c r="AW1865" s="54"/>
      <c r="AX1865" s="54"/>
      <c r="AY1865" s="54"/>
      <c r="AZ1865" s="54"/>
      <c r="BA1865" s="54"/>
      <c r="BB1865" s="54"/>
      <c r="BC1865" s="54"/>
      <c r="BD1865" s="54"/>
      <c r="BE1865" s="54"/>
    </row>
    <row r="1866" spans="1:57" s="51" customFormat="1" ht="15.6" x14ac:dyDescent="0.3">
      <c r="A1866" s="45">
        <v>1858</v>
      </c>
      <c r="B1866" s="45" t="s">
        <v>2289</v>
      </c>
      <c r="C1866" s="45" t="s">
        <v>2944</v>
      </c>
      <c r="D1866" s="45"/>
      <c r="E1866" s="79" t="s">
        <v>3169</v>
      </c>
      <c r="F1866" s="48"/>
      <c r="G1866" s="73"/>
      <c r="H1866" s="56"/>
      <c r="I1866" s="73"/>
      <c r="J1866" s="73"/>
      <c r="K1866" s="73"/>
      <c r="L1866" s="73"/>
      <c r="M1866" s="72"/>
      <c r="N1866" s="72"/>
      <c r="O1866" s="54"/>
      <c r="P1866" s="54"/>
      <c r="Q1866" s="54"/>
      <c r="R1866" s="54"/>
      <c r="S1866" s="54"/>
      <c r="T1866" s="54"/>
      <c r="U1866" s="54"/>
      <c r="V1866" s="54"/>
      <c r="W1866" s="54"/>
      <c r="X1866" s="54"/>
      <c r="Y1866" s="54"/>
      <c r="Z1866" s="54"/>
      <c r="AA1866" s="54"/>
      <c r="AB1866" s="54"/>
      <c r="AC1866" s="54"/>
      <c r="AD1866" s="54"/>
      <c r="AE1866" s="54"/>
      <c r="AF1866" s="54"/>
      <c r="AG1866" s="54"/>
      <c r="AH1866" s="54"/>
      <c r="AI1866" s="54"/>
      <c r="AJ1866" s="54"/>
      <c r="AK1866" s="54"/>
      <c r="AL1866" s="54"/>
      <c r="AM1866" s="54"/>
      <c r="AN1866" s="54"/>
      <c r="AO1866" s="54"/>
      <c r="AP1866" s="54"/>
      <c r="AQ1866" s="54"/>
      <c r="AR1866" s="54"/>
      <c r="AS1866" s="54"/>
      <c r="AT1866" s="54"/>
      <c r="AU1866" s="54"/>
      <c r="AV1866" s="54"/>
      <c r="AW1866" s="54"/>
      <c r="AX1866" s="54"/>
      <c r="AY1866" s="54"/>
      <c r="AZ1866" s="54"/>
      <c r="BA1866" s="54"/>
      <c r="BB1866" s="54"/>
      <c r="BC1866" s="54"/>
      <c r="BD1866" s="54"/>
      <c r="BE1866" s="54"/>
    </row>
    <row r="1867" spans="1:57" s="51" customFormat="1" ht="15.6" x14ac:dyDescent="0.3">
      <c r="A1867" s="45">
        <v>1859</v>
      </c>
      <c r="B1867" s="45" t="s">
        <v>2290</v>
      </c>
      <c r="C1867" s="45" t="s">
        <v>2944</v>
      </c>
      <c r="D1867" s="45"/>
      <c r="E1867" s="79" t="s">
        <v>3169</v>
      </c>
      <c r="F1867" s="48"/>
      <c r="G1867" s="73"/>
      <c r="H1867" s="56"/>
      <c r="I1867" s="54"/>
      <c r="J1867" s="54"/>
      <c r="K1867" s="54"/>
      <c r="L1867" s="73"/>
      <c r="M1867" s="72"/>
      <c r="N1867" s="72"/>
      <c r="O1867" s="54"/>
      <c r="P1867" s="54"/>
      <c r="Q1867" s="54"/>
      <c r="R1867" s="54"/>
      <c r="S1867" s="54"/>
      <c r="T1867" s="54"/>
      <c r="U1867" s="54"/>
      <c r="V1867" s="54"/>
      <c r="W1867" s="54"/>
      <c r="X1867" s="54"/>
      <c r="Y1867" s="54"/>
      <c r="Z1867" s="54"/>
      <c r="AA1867" s="54"/>
      <c r="AB1867" s="54"/>
      <c r="AC1867" s="54"/>
      <c r="AD1867" s="54"/>
      <c r="AE1867" s="54"/>
      <c r="AF1867" s="54"/>
      <c r="AG1867" s="54"/>
      <c r="AH1867" s="54"/>
      <c r="AI1867" s="54"/>
      <c r="AJ1867" s="54"/>
      <c r="AK1867" s="54"/>
      <c r="AL1867" s="54"/>
      <c r="AM1867" s="54"/>
      <c r="AN1867" s="54"/>
      <c r="AO1867" s="54"/>
      <c r="AP1867" s="54"/>
      <c r="AQ1867" s="54"/>
      <c r="AR1867" s="54"/>
      <c r="AS1867" s="54"/>
      <c r="AT1867" s="54"/>
      <c r="AU1867" s="54"/>
      <c r="AV1867" s="54"/>
      <c r="AW1867" s="54"/>
      <c r="AX1867" s="54"/>
      <c r="AY1867" s="54"/>
      <c r="AZ1867" s="54"/>
      <c r="BA1867" s="54"/>
      <c r="BB1867" s="54"/>
      <c r="BC1867" s="54"/>
      <c r="BD1867" s="54"/>
      <c r="BE1867" s="54"/>
    </row>
    <row r="1868" spans="1:57" s="51" customFormat="1" ht="15.6" x14ac:dyDescent="0.3">
      <c r="A1868" s="45">
        <v>1860</v>
      </c>
      <c r="B1868" s="45" t="s">
        <v>2291</v>
      </c>
      <c r="C1868" s="45" t="s">
        <v>2944</v>
      </c>
      <c r="D1868" s="45"/>
      <c r="E1868" s="79" t="s">
        <v>3169</v>
      </c>
      <c r="F1868" s="48"/>
      <c r="G1868" s="73"/>
      <c r="H1868" s="56"/>
      <c r="I1868" s="54"/>
      <c r="J1868" s="54"/>
      <c r="K1868" s="54"/>
      <c r="L1868" s="73"/>
      <c r="M1868" s="72"/>
      <c r="N1868" s="72"/>
      <c r="O1868" s="54"/>
      <c r="P1868" s="54"/>
      <c r="Q1868" s="54"/>
      <c r="R1868" s="54"/>
      <c r="S1868" s="54"/>
      <c r="T1868" s="54"/>
      <c r="U1868" s="54"/>
      <c r="V1868" s="54"/>
      <c r="W1868" s="54"/>
      <c r="X1868" s="54"/>
      <c r="Y1868" s="54"/>
      <c r="Z1868" s="54"/>
      <c r="AA1868" s="54"/>
      <c r="AB1868" s="54"/>
      <c r="AC1868" s="54"/>
      <c r="AD1868" s="54"/>
      <c r="AE1868" s="54"/>
      <c r="AF1868" s="54"/>
      <c r="AG1868" s="54"/>
      <c r="AH1868" s="54"/>
      <c r="AI1868" s="54"/>
      <c r="AJ1868" s="54"/>
      <c r="AK1868" s="54"/>
      <c r="AL1868" s="54"/>
      <c r="AM1868" s="54"/>
      <c r="AN1868" s="54"/>
      <c r="AO1868" s="54"/>
      <c r="AP1868" s="54"/>
      <c r="AQ1868" s="54"/>
      <c r="AR1868" s="54"/>
      <c r="AS1868" s="54"/>
      <c r="AT1868" s="54"/>
      <c r="AU1868" s="54"/>
      <c r="AV1868" s="54"/>
      <c r="AW1868" s="54"/>
      <c r="AX1868" s="54"/>
      <c r="AY1868" s="54"/>
      <c r="AZ1868" s="54"/>
      <c r="BA1868" s="54"/>
      <c r="BB1868" s="54"/>
      <c r="BC1868" s="54"/>
      <c r="BD1868" s="54"/>
      <c r="BE1868" s="54"/>
    </row>
    <row r="1869" spans="1:57" s="51" customFormat="1" ht="15.6" x14ac:dyDescent="0.3">
      <c r="A1869" s="45">
        <v>1861</v>
      </c>
      <c r="B1869" s="45" t="s">
        <v>2292</v>
      </c>
      <c r="C1869" s="45" t="s">
        <v>2944</v>
      </c>
      <c r="D1869" s="45"/>
      <c r="E1869" s="79" t="s">
        <v>3169</v>
      </c>
      <c r="F1869" s="48"/>
      <c r="G1869" s="73"/>
      <c r="H1869" s="56"/>
      <c r="I1869" s="48"/>
      <c r="J1869" s="48"/>
      <c r="K1869" s="48"/>
      <c r="L1869" s="73"/>
      <c r="M1869" s="72"/>
      <c r="N1869" s="72"/>
      <c r="O1869" s="54"/>
      <c r="P1869" s="54"/>
      <c r="Q1869" s="54"/>
      <c r="R1869" s="54"/>
      <c r="S1869" s="54"/>
      <c r="T1869" s="54"/>
      <c r="U1869" s="54"/>
      <c r="V1869" s="54"/>
      <c r="W1869" s="54"/>
      <c r="X1869" s="54"/>
      <c r="Y1869" s="54"/>
      <c r="Z1869" s="54"/>
      <c r="AA1869" s="54"/>
      <c r="AB1869" s="54"/>
      <c r="AC1869" s="54"/>
      <c r="AD1869" s="54"/>
      <c r="AE1869" s="54"/>
      <c r="AF1869" s="54"/>
      <c r="AG1869" s="54"/>
      <c r="AH1869" s="54"/>
      <c r="AI1869" s="54"/>
      <c r="AJ1869" s="54"/>
      <c r="AK1869" s="54"/>
      <c r="AL1869" s="54"/>
      <c r="AM1869" s="54"/>
      <c r="AN1869" s="54"/>
      <c r="AO1869" s="54"/>
      <c r="AP1869" s="54"/>
      <c r="AQ1869" s="54"/>
      <c r="AR1869" s="54"/>
      <c r="AS1869" s="54"/>
      <c r="AT1869" s="54"/>
      <c r="AU1869" s="54"/>
      <c r="AV1869" s="54"/>
      <c r="AW1869" s="54"/>
      <c r="AX1869" s="54"/>
      <c r="AY1869" s="54"/>
      <c r="AZ1869" s="54"/>
      <c r="BA1869" s="54"/>
      <c r="BB1869" s="54"/>
      <c r="BC1869" s="54"/>
      <c r="BD1869" s="54"/>
      <c r="BE1869" s="54"/>
    </row>
    <row r="1870" spans="1:57" s="54" customFormat="1" x14ac:dyDescent="0.3">
      <c r="A1870" s="45">
        <v>1862</v>
      </c>
      <c r="B1870" s="45" t="s">
        <v>2293</v>
      </c>
      <c r="C1870" s="45" t="s">
        <v>2944</v>
      </c>
      <c r="D1870" s="45"/>
      <c r="E1870" s="79" t="s">
        <v>3169</v>
      </c>
      <c r="F1870" s="48"/>
      <c r="G1870" s="56"/>
      <c r="H1870" s="56"/>
      <c r="I1870" s="48"/>
      <c r="J1870" s="48"/>
      <c r="K1870" s="48"/>
    </row>
    <row r="1871" spans="1:57" s="54" customFormat="1" x14ac:dyDescent="0.3">
      <c r="A1871" s="45">
        <v>1863</v>
      </c>
      <c r="B1871" s="45" t="s">
        <v>2294</v>
      </c>
      <c r="C1871" s="45" t="s">
        <v>2944</v>
      </c>
      <c r="D1871" s="45"/>
      <c r="E1871" s="79" t="s">
        <v>3169</v>
      </c>
      <c r="F1871" s="48"/>
      <c r="G1871" s="56"/>
      <c r="H1871" s="56"/>
      <c r="I1871" s="48"/>
      <c r="J1871" s="48"/>
      <c r="K1871" s="48"/>
    </row>
    <row r="1872" spans="1:57" x14ac:dyDescent="0.3">
      <c r="A1872" s="45">
        <v>1864</v>
      </c>
      <c r="B1872" s="45" t="s">
        <v>2295</v>
      </c>
      <c r="C1872" s="45" t="s">
        <v>2944</v>
      </c>
      <c r="D1872" s="45"/>
      <c r="E1872" s="79" t="s">
        <v>3169</v>
      </c>
      <c r="F1872" s="48"/>
    </row>
    <row r="1873" spans="1:6" x14ac:dyDescent="0.3">
      <c r="A1873" s="45">
        <v>1865</v>
      </c>
      <c r="B1873" s="45" t="s">
        <v>2296</v>
      </c>
      <c r="C1873" s="45" t="s">
        <v>2944</v>
      </c>
      <c r="D1873" s="45"/>
      <c r="E1873" s="79" t="s">
        <v>3169</v>
      </c>
      <c r="F1873" s="48"/>
    </row>
    <row r="1874" spans="1:6" x14ac:dyDescent="0.3">
      <c r="A1874" s="45">
        <v>1866</v>
      </c>
      <c r="B1874" s="45" t="s">
        <v>2297</v>
      </c>
      <c r="C1874" s="45" t="s">
        <v>2944</v>
      </c>
      <c r="D1874" s="45"/>
      <c r="E1874" s="79" t="s">
        <v>3169</v>
      </c>
      <c r="F1874" s="48"/>
    </row>
    <row r="1875" spans="1:6" x14ac:dyDescent="0.3">
      <c r="A1875" s="45">
        <v>1867</v>
      </c>
      <c r="B1875" s="45" t="s">
        <v>2298</v>
      </c>
      <c r="C1875" s="45" t="s">
        <v>2944</v>
      </c>
      <c r="D1875" s="45"/>
      <c r="E1875" s="79" t="s">
        <v>3169</v>
      </c>
      <c r="F1875" s="48"/>
    </row>
    <row r="1876" spans="1:6" x14ac:dyDescent="0.3">
      <c r="A1876" s="45">
        <v>1868</v>
      </c>
      <c r="B1876" s="45" t="s">
        <v>2300</v>
      </c>
      <c r="C1876" s="45" t="s">
        <v>2944</v>
      </c>
      <c r="D1876" s="45"/>
      <c r="E1876" s="79" t="s">
        <v>3169</v>
      </c>
      <c r="F1876" s="48"/>
    </row>
    <row r="1877" spans="1:6" x14ac:dyDescent="0.3">
      <c r="A1877" s="45">
        <v>1869</v>
      </c>
      <c r="B1877" s="45" t="s">
        <v>2301</v>
      </c>
      <c r="C1877" s="45" t="s">
        <v>2944</v>
      </c>
      <c r="D1877" s="45"/>
      <c r="E1877" s="79" t="s">
        <v>3169</v>
      </c>
      <c r="F1877" s="48"/>
    </row>
    <row r="1878" spans="1:6" x14ac:dyDescent="0.3">
      <c r="A1878" s="45">
        <v>1870</v>
      </c>
      <c r="B1878" s="45" t="s">
        <v>2302</v>
      </c>
      <c r="C1878" s="45" t="s">
        <v>2944</v>
      </c>
      <c r="D1878" s="45"/>
      <c r="E1878" s="79" t="s">
        <v>3169</v>
      </c>
      <c r="F1878" s="48"/>
    </row>
    <row r="1879" spans="1:6" x14ac:dyDescent="0.3">
      <c r="A1879" s="45">
        <v>1871</v>
      </c>
      <c r="B1879" s="45" t="s">
        <v>2303</v>
      </c>
      <c r="C1879" s="45" t="s">
        <v>2944</v>
      </c>
      <c r="D1879" s="45"/>
      <c r="E1879" s="79" t="s">
        <v>3169</v>
      </c>
      <c r="F1879" s="48"/>
    </row>
    <row r="1880" spans="1:6" x14ac:dyDescent="0.3">
      <c r="A1880" s="45">
        <v>1872</v>
      </c>
      <c r="B1880" s="45" t="s">
        <v>2304</v>
      </c>
      <c r="C1880" s="45" t="s">
        <v>2944</v>
      </c>
      <c r="D1880" s="45"/>
      <c r="E1880" s="79" t="s">
        <v>3169</v>
      </c>
      <c r="F1880" s="48"/>
    </row>
    <row r="1881" spans="1:6" x14ac:dyDescent="0.3">
      <c r="A1881" s="45">
        <v>1873</v>
      </c>
      <c r="B1881" s="45" t="s">
        <v>2305</v>
      </c>
      <c r="C1881" s="45" t="s">
        <v>2944</v>
      </c>
      <c r="D1881" s="45"/>
      <c r="E1881" s="79" t="s">
        <v>3169</v>
      </c>
      <c r="F1881" s="48"/>
    </row>
    <row r="1882" spans="1:6" x14ac:dyDescent="0.3">
      <c r="A1882" s="45">
        <v>1874</v>
      </c>
      <c r="B1882" s="45" t="s">
        <v>2307</v>
      </c>
      <c r="C1882" s="45" t="s">
        <v>2944</v>
      </c>
      <c r="D1882" s="45"/>
      <c r="E1882" s="79" t="s">
        <v>3169</v>
      </c>
      <c r="F1882" s="48"/>
    </row>
    <row r="1883" spans="1:6" x14ac:dyDescent="0.3">
      <c r="A1883" s="45">
        <v>1875</v>
      </c>
      <c r="B1883" s="45" t="s">
        <v>2308</v>
      </c>
      <c r="C1883" s="45" t="s">
        <v>2944</v>
      </c>
      <c r="D1883" s="45"/>
      <c r="E1883" s="79" t="s">
        <v>3169</v>
      </c>
      <c r="F1883" s="48"/>
    </row>
    <row r="1884" spans="1:6" x14ac:dyDescent="0.3">
      <c r="A1884" s="45">
        <v>1876</v>
      </c>
      <c r="B1884" s="45" t="s">
        <v>2309</v>
      </c>
      <c r="C1884" s="45" t="s">
        <v>2944</v>
      </c>
      <c r="D1884" s="45"/>
      <c r="E1884" s="79" t="s">
        <v>3169</v>
      </c>
      <c r="F1884" s="48"/>
    </row>
    <row r="1885" spans="1:6" x14ac:dyDescent="0.3">
      <c r="A1885" s="45">
        <v>1877</v>
      </c>
      <c r="B1885" s="45" t="s">
        <v>2310</v>
      </c>
      <c r="C1885" s="45" t="s">
        <v>2944</v>
      </c>
      <c r="D1885" s="45"/>
      <c r="E1885" s="79" t="s">
        <v>3169</v>
      </c>
      <c r="F1885" s="48"/>
    </row>
    <row r="1886" spans="1:6" x14ac:dyDescent="0.3">
      <c r="A1886" s="45">
        <v>1878</v>
      </c>
      <c r="B1886" s="45" t="s">
        <v>2311</v>
      </c>
      <c r="C1886" s="45" t="s">
        <v>2944</v>
      </c>
      <c r="D1886" s="45"/>
      <c r="E1886" s="79" t="s">
        <v>3169</v>
      </c>
      <c r="F1886" s="48"/>
    </row>
    <row r="1887" spans="1:6" x14ac:dyDescent="0.3">
      <c r="A1887" s="45">
        <v>1879</v>
      </c>
      <c r="B1887" s="45" t="s">
        <v>2312</v>
      </c>
      <c r="C1887" s="45" t="s">
        <v>2944</v>
      </c>
      <c r="D1887" s="45"/>
      <c r="E1887" s="79" t="s">
        <v>3169</v>
      </c>
      <c r="F1887" s="48"/>
    </row>
    <row r="1888" spans="1:6" x14ac:dyDescent="0.3">
      <c r="A1888" s="45">
        <v>1880</v>
      </c>
      <c r="B1888" s="45" t="s">
        <v>2314</v>
      </c>
      <c r="C1888" s="45" t="s">
        <v>2944</v>
      </c>
      <c r="D1888" s="45"/>
      <c r="E1888" s="79" t="s">
        <v>3169</v>
      </c>
      <c r="F1888" s="48"/>
    </row>
    <row r="1889" spans="1:6" x14ac:dyDescent="0.3">
      <c r="A1889" s="45">
        <v>1881</v>
      </c>
      <c r="B1889" s="45" t="s">
        <v>1874</v>
      </c>
      <c r="C1889" s="45" t="s">
        <v>2944</v>
      </c>
      <c r="D1889" s="45"/>
      <c r="E1889" s="79" t="s">
        <v>3169</v>
      </c>
      <c r="F1889" s="48"/>
    </row>
    <row r="1890" spans="1:6" x14ac:dyDescent="0.3">
      <c r="A1890" s="45">
        <v>1882</v>
      </c>
      <c r="B1890" s="45" t="s">
        <v>2315</v>
      </c>
      <c r="C1890" s="45" t="s">
        <v>2944</v>
      </c>
      <c r="D1890" s="45"/>
      <c r="E1890" s="79" t="s">
        <v>3169</v>
      </c>
      <c r="F1890" s="48"/>
    </row>
    <row r="1891" spans="1:6" x14ac:dyDescent="0.3">
      <c r="A1891" s="45">
        <v>1883</v>
      </c>
      <c r="B1891" s="45" t="s">
        <v>2316</v>
      </c>
      <c r="C1891" s="45" t="s">
        <v>2944</v>
      </c>
      <c r="D1891" s="45"/>
      <c r="E1891" s="79" t="s">
        <v>3169</v>
      </c>
      <c r="F1891" s="48"/>
    </row>
    <row r="1892" spans="1:6" x14ac:dyDescent="0.3">
      <c r="A1892" s="45">
        <v>1884</v>
      </c>
      <c r="B1892" s="45" t="s">
        <v>2317</v>
      </c>
      <c r="C1892" s="45" t="s">
        <v>2944</v>
      </c>
      <c r="D1892" s="45"/>
      <c r="E1892" s="79" t="s">
        <v>3169</v>
      </c>
      <c r="F1892" s="48"/>
    </row>
    <row r="1893" spans="1:6" x14ac:dyDescent="0.3">
      <c r="A1893" s="45">
        <v>1885</v>
      </c>
      <c r="B1893" s="45" t="s">
        <v>2319</v>
      </c>
      <c r="C1893" s="45" t="s">
        <v>2944</v>
      </c>
      <c r="D1893" s="45"/>
      <c r="E1893" s="79" t="s">
        <v>3169</v>
      </c>
      <c r="F1893" s="48"/>
    </row>
    <row r="1894" spans="1:6" x14ac:dyDescent="0.3">
      <c r="A1894" s="45">
        <v>1886</v>
      </c>
      <c r="B1894" s="45" t="s">
        <v>2320</v>
      </c>
      <c r="C1894" s="45" t="s">
        <v>2944</v>
      </c>
      <c r="D1894" s="45"/>
      <c r="E1894" s="79" t="s">
        <v>3169</v>
      </c>
      <c r="F1894" s="48"/>
    </row>
    <row r="1895" spans="1:6" x14ac:dyDescent="0.3">
      <c r="A1895" s="45">
        <v>1887</v>
      </c>
      <c r="B1895" s="45" t="s">
        <v>2321</v>
      </c>
      <c r="C1895" s="45" t="s">
        <v>2944</v>
      </c>
      <c r="D1895" s="45"/>
      <c r="E1895" s="79" t="s">
        <v>3169</v>
      </c>
      <c r="F1895" s="48"/>
    </row>
    <row r="1896" spans="1:6" x14ac:dyDescent="0.3">
      <c r="A1896" s="45">
        <v>1888</v>
      </c>
      <c r="B1896" s="45" t="s">
        <v>2323</v>
      </c>
      <c r="C1896" s="45" t="s">
        <v>2944</v>
      </c>
      <c r="D1896" s="45"/>
      <c r="E1896" s="79" t="s">
        <v>3169</v>
      </c>
      <c r="F1896" s="48"/>
    </row>
    <row r="1897" spans="1:6" x14ac:dyDescent="0.3">
      <c r="A1897" s="45">
        <v>1889</v>
      </c>
      <c r="B1897" s="45" t="s">
        <v>2324</v>
      </c>
      <c r="C1897" s="45" t="s">
        <v>2944</v>
      </c>
      <c r="D1897" s="45"/>
      <c r="E1897" s="79" t="s">
        <v>3169</v>
      </c>
      <c r="F1897" s="48"/>
    </row>
    <row r="1898" spans="1:6" x14ac:dyDescent="0.3">
      <c r="A1898" s="45">
        <v>1890</v>
      </c>
      <c r="B1898" s="45" t="s">
        <v>2325</v>
      </c>
      <c r="C1898" s="45" t="s">
        <v>2944</v>
      </c>
      <c r="D1898" s="45"/>
      <c r="E1898" s="79" t="s">
        <v>3169</v>
      </c>
      <c r="F1898" s="48"/>
    </row>
    <row r="1899" spans="1:6" x14ac:dyDescent="0.3">
      <c r="A1899" s="45">
        <v>1891</v>
      </c>
      <c r="B1899" s="45" t="s">
        <v>2326</v>
      </c>
      <c r="C1899" s="45" t="s">
        <v>2944</v>
      </c>
      <c r="D1899" s="45"/>
      <c r="E1899" s="79" t="s">
        <v>3169</v>
      </c>
      <c r="F1899" s="48"/>
    </row>
    <row r="1900" spans="1:6" x14ac:dyDescent="0.3">
      <c r="A1900" s="45">
        <v>1892</v>
      </c>
      <c r="B1900" s="45" t="s">
        <v>2329</v>
      </c>
      <c r="C1900" s="45" t="s">
        <v>2944</v>
      </c>
      <c r="D1900" s="45"/>
      <c r="E1900" s="79" t="s">
        <v>3169</v>
      </c>
      <c r="F1900" s="48"/>
    </row>
    <row r="1901" spans="1:6" x14ac:dyDescent="0.3">
      <c r="A1901" s="45">
        <v>1893</v>
      </c>
      <c r="B1901" s="45" t="s">
        <v>2330</v>
      </c>
      <c r="C1901" s="45" t="s">
        <v>2944</v>
      </c>
      <c r="D1901" s="45"/>
      <c r="E1901" s="79" t="s">
        <v>3169</v>
      </c>
      <c r="F1901" s="48"/>
    </row>
    <row r="1902" spans="1:6" x14ac:dyDescent="0.3">
      <c r="A1902" s="45">
        <v>1894</v>
      </c>
      <c r="B1902" s="45" t="s">
        <v>2331</v>
      </c>
      <c r="C1902" s="45" t="s">
        <v>2944</v>
      </c>
      <c r="D1902" s="45"/>
      <c r="E1902" s="79" t="s">
        <v>3169</v>
      </c>
      <c r="F1902" s="48"/>
    </row>
    <row r="1903" spans="1:6" x14ac:dyDescent="0.3">
      <c r="A1903" s="45">
        <v>1895</v>
      </c>
      <c r="B1903" s="45" t="s">
        <v>2333</v>
      </c>
      <c r="C1903" s="45" t="s">
        <v>2944</v>
      </c>
      <c r="D1903" s="45"/>
      <c r="E1903" s="79" t="s">
        <v>3169</v>
      </c>
      <c r="F1903" s="48"/>
    </row>
    <row r="1904" spans="1:6" x14ac:dyDescent="0.3">
      <c r="A1904" s="45">
        <v>1896</v>
      </c>
      <c r="B1904" s="45" t="s">
        <v>2334</v>
      </c>
      <c r="C1904" s="45" t="s">
        <v>2944</v>
      </c>
      <c r="D1904" s="45"/>
      <c r="E1904" s="79" t="s">
        <v>3169</v>
      </c>
      <c r="F1904" s="48"/>
    </row>
    <row r="1905" spans="1:6" x14ac:dyDescent="0.3">
      <c r="A1905" s="45">
        <v>1897</v>
      </c>
      <c r="B1905" s="45" t="s">
        <v>2337</v>
      </c>
      <c r="C1905" s="45" t="s">
        <v>2944</v>
      </c>
      <c r="D1905" s="45"/>
      <c r="E1905" s="79" t="s">
        <v>3169</v>
      </c>
      <c r="F1905" s="48"/>
    </row>
    <row r="1906" spans="1:6" x14ac:dyDescent="0.3">
      <c r="A1906" s="45">
        <v>1898</v>
      </c>
      <c r="B1906" s="45" t="s">
        <v>2338</v>
      </c>
      <c r="C1906" s="45" t="s">
        <v>2944</v>
      </c>
      <c r="D1906" s="45"/>
      <c r="E1906" s="79" t="s">
        <v>3169</v>
      </c>
      <c r="F1906" s="48"/>
    </row>
    <row r="1907" spans="1:6" x14ac:dyDescent="0.3">
      <c r="A1907" s="45">
        <v>1899</v>
      </c>
      <c r="B1907" s="45" t="s">
        <v>2339</v>
      </c>
      <c r="C1907" s="45" t="s">
        <v>2944</v>
      </c>
      <c r="D1907" s="45"/>
      <c r="E1907" s="79" t="s">
        <v>3169</v>
      </c>
      <c r="F1907" s="48"/>
    </row>
    <row r="1908" spans="1:6" x14ac:dyDescent="0.3">
      <c r="A1908" s="45">
        <v>1900</v>
      </c>
      <c r="B1908" s="45" t="s">
        <v>2340</v>
      </c>
      <c r="C1908" s="45" t="s">
        <v>2944</v>
      </c>
      <c r="D1908" s="45"/>
      <c r="E1908" s="79" t="s">
        <v>3169</v>
      </c>
      <c r="F1908" s="48"/>
    </row>
    <row r="1909" spans="1:6" x14ac:dyDescent="0.3">
      <c r="A1909" s="45">
        <v>1901</v>
      </c>
      <c r="B1909" s="45" t="s">
        <v>2341</v>
      </c>
      <c r="C1909" s="45" t="s">
        <v>2944</v>
      </c>
      <c r="D1909" s="45"/>
      <c r="E1909" s="79" t="s">
        <v>3169</v>
      </c>
      <c r="F1909" s="48"/>
    </row>
    <row r="1910" spans="1:6" x14ac:dyDescent="0.3">
      <c r="A1910" s="45">
        <v>1902</v>
      </c>
      <c r="B1910" s="45" t="s">
        <v>2342</v>
      </c>
      <c r="C1910" s="45" t="s">
        <v>2944</v>
      </c>
      <c r="D1910" s="45"/>
      <c r="E1910" s="79" t="s">
        <v>3169</v>
      </c>
      <c r="F1910" s="48"/>
    </row>
    <row r="1911" spans="1:6" x14ac:dyDescent="0.3">
      <c r="A1911" s="45">
        <v>1903</v>
      </c>
      <c r="B1911" s="45" t="s">
        <v>2343</v>
      </c>
      <c r="C1911" s="45" t="s">
        <v>2944</v>
      </c>
      <c r="D1911" s="45"/>
      <c r="E1911" s="79" t="s">
        <v>3169</v>
      </c>
      <c r="F1911" s="48"/>
    </row>
    <row r="1912" spans="1:6" x14ac:dyDescent="0.3">
      <c r="A1912" s="45">
        <v>1904</v>
      </c>
      <c r="B1912" s="45" t="s">
        <v>2344</v>
      </c>
      <c r="C1912" s="45" t="s">
        <v>2944</v>
      </c>
      <c r="D1912" s="45"/>
      <c r="E1912" s="79" t="s">
        <v>3169</v>
      </c>
      <c r="F1912" s="48"/>
    </row>
    <row r="1913" spans="1:6" x14ac:dyDescent="0.3">
      <c r="A1913" s="45">
        <v>1905</v>
      </c>
      <c r="B1913" s="45" t="s">
        <v>2345</v>
      </c>
      <c r="C1913" s="45" t="s">
        <v>2944</v>
      </c>
      <c r="D1913" s="45"/>
      <c r="E1913" s="79" t="s">
        <v>3169</v>
      </c>
      <c r="F1913" s="48"/>
    </row>
    <row r="1914" spans="1:6" x14ac:dyDescent="0.3">
      <c r="A1914" s="45">
        <v>1906</v>
      </c>
      <c r="B1914" s="45" t="s">
        <v>2346</v>
      </c>
      <c r="C1914" s="45" t="s">
        <v>2944</v>
      </c>
      <c r="D1914" s="45"/>
      <c r="E1914" s="79" t="s">
        <v>3169</v>
      </c>
      <c r="F1914" s="48"/>
    </row>
    <row r="1915" spans="1:6" x14ac:dyDescent="0.3">
      <c r="A1915" s="45">
        <v>1907</v>
      </c>
      <c r="B1915" s="45" t="s">
        <v>2347</v>
      </c>
      <c r="C1915" s="45" t="s">
        <v>2944</v>
      </c>
      <c r="D1915" s="45"/>
      <c r="E1915" s="79" t="s">
        <v>3169</v>
      </c>
      <c r="F1915" s="48"/>
    </row>
    <row r="1916" spans="1:6" x14ac:dyDescent="0.3">
      <c r="A1916" s="45">
        <v>1908</v>
      </c>
      <c r="B1916" s="45" t="s">
        <v>2348</v>
      </c>
      <c r="C1916" s="45" t="s">
        <v>2944</v>
      </c>
      <c r="D1916" s="45"/>
      <c r="E1916" s="79" t="s">
        <v>3169</v>
      </c>
      <c r="F1916" s="48"/>
    </row>
    <row r="1917" spans="1:6" x14ac:dyDescent="0.3">
      <c r="A1917" s="45">
        <v>1909</v>
      </c>
      <c r="B1917" s="45" t="s">
        <v>2349</v>
      </c>
      <c r="C1917" s="45" t="s">
        <v>2944</v>
      </c>
      <c r="D1917" s="45"/>
      <c r="E1917" s="79" t="s">
        <v>3169</v>
      </c>
      <c r="F1917" s="48"/>
    </row>
    <row r="1918" spans="1:6" x14ac:dyDescent="0.3">
      <c r="A1918" s="45">
        <v>1910</v>
      </c>
      <c r="B1918" s="45" t="s">
        <v>1877</v>
      </c>
      <c r="C1918" s="45" t="s">
        <v>2944</v>
      </c>
      <c r="D1918" s="45"/>
      <c r="E1918" s="79" t="s">
        <v>3169</v>
      </c>
      <c r="F1918" s="48"/>
    </row>
    <row r="1919" spans="1:6" x14ac:dyDescent="0.3">
      <c r="A1919" s="45">
        <v>1911</v>
      </c>
      <c r="B1919" s="45" t="s">
        <v>2351</v>
      </c>
      <c r="C1919" s="45" t="s">
        <v>2944</v>
      </c>
      <c r="D1919" s="45"/>
      <c r="E1919" s="79" t="s">
        <v>3169</v>
      </c>
      <c r="F1919" s="48"/>
    </row>
    <row r="1920" spans="1:6" x14ac:dyDescent="0.3">
      <c r="A1920" s="45">
        <v>1912</v>
      </c>
      <c r="B1920" s="45" t="s">
        <v>2352</v>
      </c>
      <c r="C1920" s="45" t="s">
        <v>2944</v>
      </c>
      <c r="D1920" s="45"/>
      <c r="E1920" s="79" t="s">
        <v>3169</v>
      </c>
      <c r="F1920" s="48"/>
    </row>
    <row r="1921" spans="1:6" x14ac:dyDescent="0.3">
      <c r="A1921" s="45">
        <v>1913</v>
      </c>
      <c r="B1921" s="45" t="s">
        <v>2353</v>
      </c>
      <c r="C1921" s="45" t="s">
        <v>2944</v>
      </c>
      <c r="D1921" s="45"/>
      <c r="E1921" s="79" t="s">
        <v>3169</v>
      </c>
      <c r="F1921" s="48"/>
    </row>
    <row r="1922" spans="1:6" x14ac:dyDescent="0.3">
      <c r="A1922" s="45">
        <v>1914</v>
      </c>
      <c r="B1922" s="45" t="s">
        <v>2354</v>
      </c>
      <c r="C1922" s="45" t="s">
        <v>2944</v>
      </c>
      <c r="D1922" s="45"/>
      <c r="E1922" s="79" t="s">
        <v>3169</v>
      </c>
      <c r="F1922" s="48"/>
    </row>
    <row r="1923" spans="1:6" x14ac:dyDescent="0.3">
      <c r="A1923" s="45">
        <v>1915</v>
      </c>
      <c r="B1923" s="45" t="s">
        <v>2355</v>
      </c>
      <c r="C1923" s="45" t="s">
        <v>2944</v>
      </c>
      <c r="D1923" s="45"/>
      <c r="E1923" s="79" t="s">
        <v>3169</v>
      </c>
      <c r="F1923" s="48"/>
    </row>
    <row r="1924" spans="1:6" x14ac:dyDescent="0.3">
      <c r="A1924" s="45">
        <v>1916</v>
      </c>
      <c r="B1924" s="45" t="s">
        <v>2356</v>
      </c>
      <c r="C1924" s="45" t="s">
        <v>2944</v>
      </c>
      <c r="D1924" s="45"/>
      <c r="E1924" s="79" t="s">
        <v>3169</v>
      </c>
      <c r="F1924" s="48"/>
    </row>
    <row r="1925" spans="1:6" x14ac:dyDescent="0.3">
      <c r="A1925" s="45">
        <v>1917</v>
      </c>
      <c r="B1925" s="45" t="s">
        <v>2357</v>
      </c>
      <c r="C1925" s="45" t="s">
        <v>2944</v>
      </c>
      <c r="D1925" s="45"/>
      <c r="E1925" s="79" t="s">
        <v>3169</v>
      </c>
      <c r="F1925" s="48"/>
    </row>
    <row r="1926" spans="1:6" x14ac:dyDescent="0.3">
      <c r="A1926" s="45">
        <v>1918</v>
      </c>
      <c r="B1926" s="45" t="s">
        <v>2358</v>
      </c>
      <c r="C1926" s="45" t="s">
        <v>2944</v>
      </c>
      <c r="D1926" s="45"/>
      <c r="E1926" s="79" t="s">
        <v>3169</v>
      </c>
      <c r="F1926" s="48"/>
    </row>
    <row r="1927" spans="1:6" x14ac:dyDescent="0.3">
      <c r="A1927" s="45">
        <v>1919</v>
      </c>
      <c r="B1927" s="45" t="s">
        <v>2359</v>
      </c>
      <c r="C1927" s="45" t="s">
        <v>2944</v>
      </c>
      <c r="D1927" s="45"/>
      <c r="E1927" s="79" t="s">
        <v>3169</v>
      </c>
      <c r="F1927" s="48"/>
    </row>
    <row r="1928" spans="1:6" x14ac:dyDescent="0.3">
      <c r="A1928" s="45">
        <v>1920</v>
      </c>
      <c r="B1928" s="45" t="s">
        <v>2360</v>
      </c>
      <c r="C1928" s="45" t="s">
        <v>2944</v>
      </c>
      <c r="D1928" s="45"/>
      <c r="E1928" s="79" t="s">
        <v>3169</v>
      </c>
      <c r="F1928" s="48"/>
    </row>
    <row r="1929" spans="1:6" x14ac:dyDescent="0.3">
      <c r="A1929" s="45">
        <v>1921</v>
      </c>
      <c r="B1929" s="45" t="s">
        <v>2361</v>
      </c>
      <c r="C1929" s="45" t="s">
        <v>2944</v>
      </c>
      <c r="D1929" s="45"/>
      <c r="E1929" s="79" t="s">
        <v>3169</v>
      </c>
      <c r="F1929" s="48"/>
    </row>
    <row r="1930" spans="1:6" x14ac:dyDescent="0.3">
      <c r="A1930" s="45">
        <v>1922</v>
      </c>
      <c r="B1930" s="45" t="s">
        <v>2362</v>
      </c>
      <c r="C1930" s="45" t="s">
        <v>2944</v>
      </c>
      <c r="D1930" s="45"/>
      <c r="E1930" s="79" t="s">
        <v>3169</v>
      </c>
      <c r="F1930" s="48"/>
    </row>
    <row r="1931" spans="1:6" x14ac:dyDescent="0.3">
      <c r="A1931" s="45">
        <v>1923</v>
      </c>
      <c r="B1931" s="45" t="s">
        <v>2363</v>
      </c>
      <c r="C1931" s="45" t="s">
        <v>2944</v>
      </c>
      <c r="D1931" s="45"/>
      <c r="E1931" s="79" t="s">
        <v>3169</v>
      </c>
      <c r="F1931" s="48"/>
    </row>
    <row r="1932" spans="1:6" x14ac:dyDescent="0.3">
      <c r="A1932" s="45">
        <v>1924</v>
      </c>
      <c r="B1932" s="45" t="s">
        <v>2364</v>
      </c>
      <c r="C1932" s="45" t="s">
        <v>2944</v>
      </c>
      <c r="D1932" s="45"/>
      <c r="E1932" s="79" t="s">
        <v>3169</v>
      </c>
      <c r="F1932" s="48"/>
    </row>
    <row r="1933" spans="1:6" x14ac:dyDescent="0.3">
      <c r="A1933" s="45">
        <v>1925</v>
      </c>
      <c r="B1933" s="45" t="s">
        <v>2365</v>
      </c>
      <c r="C1933" s="45" t="s">
        <v>2944</v>
      </c>
      <c r="D1933" s="45"/>
      <c r="E1933" s="79" t="s">
        <v>3169</v>
      </c>
      <c r="F1933" s="48"/>
    </row>
    <row r="1934" spans="1:6" x14ac:dyDescent="0.3">
      <c r="A1934" s="45">
        <v>1926</v>
      </c>
      <c r="B1934" s="45" t="s">
        <v>1878</v>
      </c>
      <c r="C1934" s="45" t="s">
        <v>2944</v>
      </c>
      <c r="D1934" s="45"/>
      <c r="E1934" s="79" t="s">
        <v>3169</v>
      </c>
      <c r="F1934" s="48"/>
    </row>
    <row r="1935" spans="1:6" x14ac:dyDescent="0.3">
      <c r="A1935" s="45">
        <v>1927</v>
      </c>
      <c r="B1935" s="45" t="s">
        <v>2366</v>
      </c>
      <c r="C1935" s="45" t="s">
        <v>2944</v>
      </c>
      <c r="D1935" s="45"/>
      <c r="E1935" s="79" t="s">
        <v>3169</v>
      </c>
      <c r="F1935" s="48"/>
    </row>
    <row r="1936" spans="1:6" x14ac:dyDescent="0.3">
      <c r="A1936" s="45">
        <v>1928</v>
      </c>
      <c r="B1936" s="45" t="s">
        <v>2367</v>
      </c>
      <c r="C1936" s="45" t="s">
        <v>2944</v>
      </c>
      <c r="D1936" s="45"/>
      <c r="E1936" s="79" t="s">
        <v>3169</v>
      </c>
      <c r="F1936" s="48"/>
    </row>
    <row r="1937" spans="1:6" x14ac:dyDescent="0.3">
      <c r="A1937" s="45">
        <v>1929</v>
      </c>
      <c r="B1937" s="45" t="s">
        <v>1879</v>
      </c>
      <c r="C1937" s="45" t="s">
        <v>2944</v>
      </c>
      <c r="D1937" s="45"/>
      <c r="E1937" s="79" t="s">
        <v>3169</v>
      </c>
      <c r="F1937" s="48"/>
    </row>
    <row r="1938" spans="1:6" x14ac:dyDescent="0.3">
      <c r="A1938" s="45">
        <v>1930</v>
      </c>
      <c r="B1938" s="45" t="s">
        <v>2368</v>
      </c>
      <c r="C1938" s="45" t="s">
        <v>2944</v>
      </c>
      <c r="D1938" s="45"/>
      <c r="E1938" s="79" t="s">
        <v>3169</v>
      </c>
      <c r="F1938" s="48"/>
    </row>
    <row r="1939" spans="1:6" x14ac:dyDescent="0.3">
      <c r="A1939" s="45">
        <v>1931</v>
      </c>
      <c r="B1939" s="45" t="s">
        <v>2369</v>
      </c>
      <c r="C1939" s="45" t="s">
        <v>2944</v>
      </c>
      <c r="D1939" s="45"/>
      <c r="E1939" s="79" t="s">
        <v>3169</v>
      </c>
      <c r="F1939" s="48"/>
    </row>
    <row r="1940" spans="1:6" x14ac:dyDescent="0.3">
      <c r="A1940" s="45">
        <v>1932</v>
      </c>
      <c r="B1940" s="45" t="s">
        <v>2370</v>
      </c>
      <c r="C1940" s="45" t="s">
        <v>2944</v>
      </c>
      <c r="D1940" s="45"/>
      <c r="E1940" s="79" t="s">
        <v>3169</v>
      </c>
      <c r="F1940" s="48"/>
    </row>
    <row r="1941" spans="1:6" x14ac:dyDescent="0.3">
      <c r="A1941" s="45">
        <v>1933</v>
      </c>
      <c r="B1941" s="45" t="s">
        <v>2371</v>
      </c>
      <c r="C1941" s="45" t="s">
        <v>2944</v>
      </c>
      <c r="D1941" s="45"/>
      <c r="E1941" s="79" t="s">
        <v>3169</v>
      </c>
      <c r="F1941" s="48"/>
    </row>
    <row r="1942" spans="1:6" x14ac:dyDescent="0.3">
      <c r="A1942" s="45">
        <v>1934</v>
      </c>
      <c r="B1942" s="45" t="s">
        <v>2372</v>
      </c>
      <c r="C1942" s="45" t="s">
        <v>2944</v>
      </c>
      <c r="D1942" s="45"/>
      <c r="E1942" s="79" t="s">
        <v>3169</v>
      </c>
      <c r="F1942" s="48"/>
    </row>
    <row r="1943" spans="1:6" x14ac:dyDescent="0.3">
      <c r="A1943" s="45">
        <v>1935</v>
      </c>
      <c r="B1943" s="45" t="s">
        <v>2373</v>
      </c>
      <c r="C1943" s="45" t="s">
        <v>2944</v>
      </c>
      <c r="D1943" s="45"/>
      <c r="E1943" s="79" t="s">
        <v>3169</v>
      </c>
      <c r="F1943" s="48"/>
    </row>
    <row r="1944" spans="1:6" x14ac:dyDescent="0.3">
      <c r="A1944" s="45">
        <v>1936</v>
      </c>
      <c r="B1944" s="45" t="s">
        <v>2374</v>
      </c>
      <c r="C1944" s="45" t="s">
        <v>2944</v>
      </c>
      <c r="D1944" s="45"/>
      <c r="E1944" s="79" t="s">
        <v>3169</v>
      </c>
      <c r="F1944" s="48"/>
    </row>
    <row r="1945" spans="1:6" x14ac:dyDescent="0.3">
      <c r="A1945" s="45">
        <v>1937</v>
      </c>
      <c r="B1945" s="45" t="s">
        <v>2375</v>
      </c>
      <c r="C1945" s="45" t="s">
        <v>2944</v>
      </c>
      <c r="D1945" s="45"/>
      <c r="E1945" s="79" t="s">
        <v>3169</v>
      </c>
      <c r="F1945" s="48"/>
    </row>
    <row r="1946" spans="1:6" x14ac:dyDescent="0.3">
      <c r="A1946" s="45">
        <v>1938</v>
      </c>
      <c r="B1946" s="45" t="s">
        <v>2376</v>
      </c>
      <c r="C1946" s="45" t="s">
        <v>2944</v>
      </c>
      <c r="D1946" s="45"/>
      <c r="E1946" s="79" t="s">
        <v>3169</v>
      </c>
      <c r="F1946" s="48"/>
    </row>
    <row r="1947" spans="1:6" x14ac:dyDescent="0.3">
      <c r="A1947" s="45">
        <v>1939</v>
      </c>
      <c r="B1947" s="45" t="s">
        <v>2377</v>
      </c>
      <c r="C1947" s="45" t="s">
        <v>2944</v>
      </c>
      <c r="D1947" s="45"/>
      <c r="E1947" s="79" t="s">
        <v>3169</v>
      </c>
      <c r="F1947" s="48"/>
    </row>
    <row r="1948" spans="1:6" x14ac:dyDescent="0.3">
      <c r="A1948" s="45">
        <v>1940</v>
      </c>
      <c r="B1948" s="45" t="s">
        <v>2378</v>
      </c>
      <c r="C1948" s="45" t="s">
        <v>2944</v>
      </c>
      <c r="D1948" s="45"/>
      <c r="E1948" s="79" t="s">
        <v>3169</v>
      </c>
      <c r="F1948" s="48"/>
    </row>
    <row r="1949" spans="1:6" x14ac:dyDescent="0.3">
      <c r="A1949" s="45">
        <v>1941</v>
      </c>
      <c r="B1949" s="45" t="s">
        <v>2379</v>
      </c>
      <c r="C1949" s="45" t="s">
        <v>2944</v>
      </c>
      <c r="D1949" s="45"/>
      <c r="E1949" s="79" t="s">
        <v>3169</v>
      </c>
      <c r="F1949" s="48"/>
    </row>
    <row r="1950" spans="1:6" x14ac:dyDescent="0.3">
      <c r="A1950" s="45">
        <v>1942</v>
      </c>
      <c r="B1950" s="45" t="s">
        <v>2380</v>
      </c>
      <c r="C1950" s="45" t="s">
        <v>2944</v>
      </c>
      <c r="D1950" s="45"/>
      <c r="E1950" s="79" t="s">
        <v>3169</v>
      </c>
      <c r="F1950" s="48"/>
    </row>
    <row r="1951" spans="1:6" x14ac:dyDescent="0.3">
      <c r="A1951" s="45">
        <v>1943</v>
      </c>
      <c r="B1951" s="45" t="s">
        <v>1880</v>
      </c>
      <c r="C1951" s="45" t="s">
        <v>2944</v>
      </c>
      <c r="D1951" s="45"/>
      <c r="E1951" s="79" t="s">
        <v>3169</v>
      </c>
      <c r="F1951" s="48"/>
    </row>
    <row r="1952" spans="1:6" x14ac:dyDescent="0.3">
      <c r="A1952" s="45">
        <v>1944</v>
      </c>
      <c r="B1952" s="45" t="s">
        <v>2381</v>
      </c>
      <c r="C1952" s="45" t="s">
        <v>2944</v>
      </c>
      <c r="D1952" s="45"/>
      <c r="E1952" s="79" t="s">
        <v>3169</v>
      </c>
      <c r="F1952" s="48"/>
    </row>
    <row r="1953" spans="1:6" x14ac:dyDescent="0.3">
      <c r="A1953" s="45">
        <v>1945</v>
      </c>
      <c r="B1953" s="45" t="s">
        <v>2383</v>
      </c>
      <c r="C1953" s="45" t="s">
        <v>2944</v>
      </c>
      <c r="D1953" s="45"/>
      <c r="E1953" s="79" t="s">
        <v>3169</v>
      </c>
      <c r="F1953" s="48"/>
    </row>
    <row r="1954" spans="1:6" x14ac:dyDescent="0.3">
      <c r="A1954" s="45">
        <v>1946</v>
      </c>
      <c r="B1954" s="45" t="s">
        <v>2384</v>
      </c>
      <c r="C1954" s="45" t="s">
        <v>2944</v>
      </c>
      <c r="D1954" s="45"/>
      <c r="E1954" s="79" t="s">
        <v>3169</v>
      </c>
      <c r="F1954" s="48"/>
    </row>
    <row r="1955" spans="1:6" x14ac:dyDescent="0.3">
      <c r="A1955" s="45">
        <v>1947</v>
      </c>
      <c r="B1955" s="45" t="s">
        <v>1881</v>
      </c>
      <c r="C1955" s="45" t="s">
        <v>2944</v>
      </c>
      <c r="D1955" s="45"/>
      <c r="E1955" s="79" t="s">
        <v>3169</v>
      </c>
      <c r="F1955" s="48"/>
    </row>
    <row r="1956" spans="1:6" x14ac:dyDescent="0.3">
      <c r="A1956" s="45">
        <v>1948</v>
      </c>
      <c r="B1956" s="45" t="s">
        <v>2385</v>
      </c>
      <c r="C1956" s="45" t="s">
        <v>2944</v>
      </c>
      <c r="D1956" s="45"/>
      <c r="E1956" s="79" t="s">
        <v>3169</v>
      </c>
      <c r="F1956" s="48"/>
    </row>
    <row r="1957" spans="1:6" x14ac:dyDescent="0.3">
      <c r="A1957" s="45">
        <v>1949</v>
      </c>
      <c r="B1957" s="45" t="s">
        <v>2386</v>
      </c>
      <c r="C1957" s="45" t="s">
        <v>2944</v>
      </c>
      <c r="D1957" s="45"/>
      <c r="E1957" s="79" t="s">
        <v>3169</v>
      </c>
      <c r="F1957" s="48"/>
    </row>
    <row r="1958" spans="1:6" x14ac:dyDescent="0.3">
      <c r="A1958" s="45">
        <v>1950</v>
      </c>
      <c r="B1958" s="45" t="s">
        <v>2387</v>
      </c>
      <c r="C1958" s="45" t="s">
        <v>2944</v>
      </c>
      <c r="D1958" s="45"/>
      <c r="E1958" s="79" t="s">
        <v>3169</v>
      </c>
      <c r="F1958" s="48"/>
    </row>
    <row r="1959" spans="1:6" x14ac:dyDescent="0.3">
      <c r="A1959" s="45">
        <v>1951</v>
      </c>
      <c r="B1959" s="45" t="s">
        <v>2388</v>
      </c>
      <c r="C1959" s="45" t="s">
        <v>2944</v>
      </c>
      <c r="D1959" s="45"/>
      <c r="E1959" s="79" t="s">
        <v>3169</v>
      </c>
      <c r="F1959" s="48"/>
    </row>
    <row r="1960" spans="1:6" x14ac:dyDescent="0.3">
      <c r="A1960" s="45">
        <v>1952</v>
      </c>
      <c r="B1960" s="45" t="s">
        <v>2389</v>
      </c>
      <c r="C1960" s="45" t="s">
        <v>2944</v>
      </c>
      <c r="D1960" s="45"/>
      <c r="E1960" s="79" t="s">
        <v>3169</v>
      </c>
      <c r="F1960" s="48"/>
    </row>
    <row r="1961" spans="1:6" x14ac:dyDescent="0.3">
      <c r="A1961" s="45">
        <v>1953</v>
      </c>
      <c r="B1961" s="45" t="s">
        <v>2390</v>
      </c>
      <c r="C1961" s="45" t="s">
        <v>2944</v>
      </c>
      <c r="D1961" s="45"/>
      <c r="E1961" s="79" t="s">
        <v>3169</v>
      </c>
      <c r="F1961" s="48"/>
    </row>
    <row r="1962" spans="1:6" x14ac:dyDescent="0.3">
      <c r="A1962" s="45">
        <v>1954</v>
      </c>
      <c r="B1962" s="45" t="s">
        <v>2392</v>
      </c>
      <c r="C1962" s="45" t="s">
        <v>2944</v>
      </c>
      <c r="D1962" s="45"/>
      <c r="E1962" s="79" t="s">
        <v>3169</v>
      </c>
      <c r="F1962" s="48"/>
    </row>
    <row r="1963" spans="1:6" x14ac:dyDescent="0.3">
      <c r="A1963" s="45">
        <v>1955</v>
      </c>
      <c r="B1963" s="45" t="s">
        <v>2393</v>
      </c>
      <c r="C1963" s="45" t="s">
        <v>2944</v>
      </c>
      <c r="D1963" s="45"/>
      <c r="E1963" s="79" t="s">
        <v>3169</v>
      </c>
      <c r="F1963" s="48"/>
    </row>
    <row r="1964" spans="1:6" x14ac:dyDescent="0.3">
      <c r="A1964" s="45">
        <v>1956</v>
      </c>
      <c r="B1964" s="45" t="s">
        <v>2394</v>
      </c>
      <c r="C1964" s="45" t="s">
        <v>2944</v>
      </c>
      <c r="D1964" s="45"/>
      <c r="E1964" s="79" t="s">
        <v>3169</v>
      </c>
      <c r="F1964" s="48"/>
    </row>
    <row r="1965" spans="1:6" x14ac:dyDescent="0.3">
      <c r="A1965" s="45">
        <v>1957</v>
      </c>
      <c r="B1965" s="45" t="s">
        <v>2395</v>
      </c>
      <c r="C1965" s="45" t="s">
        <v>2944</v>
      </c>
      <c r="D1965" s="45"/>
      <c r="E1965" s="79" t="s">
        <v>3169</v>
      </c>
      <c r="F1965" s="48"/>
    </row>
    <row r="1966" spans="1:6" x14ac:dyDescent="0.3">
      <c r="A1966" s="45">
        <v>1958</v>
      </c>
      <c r="B1966" s="45" t="s">
        <v>1882</v>
      </c>
      <c r="C1966" s="45" t="s">
        <v>2944</v>
      </c>
      <c r="D1966" s="45"/>
      <c r="E1966" s="79" t="s">
        <v>3169</v>
      </c>
      <c r="F1966" s="48"/>
    </row>
    <row r="1967" spans="1:6" x14ac:dyDescent="0.3">
      <c r="A1967" s="45">
        <v>1959</v>
      </c>
      <c r="B1967" s="45" t="s">
        <v>2396</v>
      </c>
      <c r="C1967" s="45" t="s">
        <v>2944</v>
      </c>
      <c r="D1967" s="45"/>
      <c r="E1967" s="79" t="s">
        <v>3169</v>
      </c>
      <c r="F1967" s="48"/>
    </row>
    <row r="1968" spans="1:6" x14ac:dyDescent="0.3">
      <c r="A1968" s="45">
        <v>1960</v>
      </c>
      <c r="B1968" s="45" t="s">
        <v>1883</v>
      </c>
      <c r="C1968" s="45" t="s">
        <v>2944</v>
      </c>
      <c r="D1968" s="45"/>
      <c r="E1968" s="79" t="s">
        <v>3169</v>
      </c>
      <c r="F1968" s="48"/>
    </row>
    <row r="1969" spans="1:6" x14ac:dyDescent="0.3">
      <c r="A1969" s="45">
        <v>1961</v>
      </c>
      <c r="B1969" s="45" t="s">
        <v>2397</v>
      </c>
      <c r="C1969" s="45" t="s">
        <v>2944</v>
      </c>
      <c r="D1969" s="45"/>
      <c r="E1969" s="79" t="s">
        <v>3169</v>
      </c>
      <c r="F1969" s="48"/>
    </row>
    <row r="1970" spans="1:6" x14ac:dyDescent="0.3">
      <c r="A1970" s="45">
        <v>1962</v>
      </c>
      <c r="B1970" s="45" t="s">
        <v>2398</v>
      </c>
      <c r="C1970" s="45" t="s">
        <v>2944</v>
      </c>
      <c r="D1970" s="45"/>
      <c r="E1970" s="79" t="s">
        <v>3169</v>
      </c>
      <c r="F1970" s="48"/>
    </row>
    <row r="1971" spans="1:6" x14ac:dyDescent="0.3">
      <c r="A1971" s="45">
        <v>1963</v>
      </c>
      <c r="B1971" s="45" t="s">
        <v>2399</v>
      </c>
      <c r="C1971" s="45" t="s">
        <v>2944</v>
      </c>
      <c r="D1971" s="45"/>
      <c r="E1971" s="79" t="s">
        <v>3169</v>
      </c>
      <c r="F1971" s="48"/>
    </row>
    <row r="1972" spans="1:6" x14ac:dyDescent="0.3">
      <c r="A1972" s="45">
        <v>1964</v>
      </c>
      <c r="B1972" s="45" t="s">
        <v>1885</v>
      </c>
      <c r="C1972" s="45" t="s">
        <v>2944</v>
      </c>
      <c r="D1972" s="45"/>
      <c r="E1972" s="79" t="s">
        <v>3169</v>
      </c>
      <c r="F1972" s="48"/>
    </row>
    <row r="1973" spans="1:6" x14ac:dyDescent="0.3">
      <c r="A1973" s="45">
        <v>1965</v>
      </c>
      <c r="B1973" s="45" t="s">
        <v>1886</v>
      </c>
      <c r="C1973" s="45" t="s">
        <v>2944</v>
      </c>
      <c r="D1973" s="45"/>
      <c r="E1973" s="79" t="s">
        <v>3169</v>
      </c>
      <c r="F1973" s="48"/>
    </row>
    <row r="1974" spans="1:6" x14ac:dyDescent="0.3">
      <c r="A1974" s="45">
        <v>1966</v>
      </c>
      <c r="B1974" s="45" t="s">
        <v>1887</v>
      </c>
      <c r="C1974" s="45" t="s">
        <v>2944</v>
      </c>
      <c r="D1974" s="45"/>
      <c r="E1974" s="79" t="s">
        <v>3169</v>
      </c>
      <c r="F1974" s="48"/>
    </row>
    <row r="1975" spans="1:6" x14ac:dyDescent="0.3">
      <c r="A1975" s="45">
        <v>1967</v>
      </c>
      <c r="B1975" s="45" t="s">
        <v>2400</v>
      </c>
      <c r="C1975" s="45" t="s">
        <v>2944</v>
      </c>
      <c r="D1975" s="45"/>
      <c r="E1975" s="79" t="s">
        <v>3169</v>
      </c>
      <c r="F1975" s="48"/>
    </row>
    <row r="1976" spans="1:6" x14ac:dyDescent="0.3">
      <c r="A1976" s="45">
        <v>1968</v>
      </c>
      <c r="B1976" s="45" t="s">
        <v>1888</v>
      </c>
      <c r="C1976" s="45" t="s">
        <v>2944</v>
      </c>
      <c r="D1976" s="45"/>
      <c r="E1976" s="79" t="s">
        <v>3169</v>
      </c>
      <c r="F1976" s="48"/>
    </row>
    <row r="1977" spans="1:6" x14ac:dyDescent="0.3">
      <c r="A1977" s="45">
        <v>1969</v>
      </c>
      <c r="B1977" s="45" t="s">
        <v>2401</v>
      </c>
      <c r="C1977" s="45" t="s">
        <v>2944</v>
      </c>
      <c r="D1977" s="45"/>
      <c r="E1977" s="79" t="s">
        <v>3169</v>
      </c>
      <c r="F1977" s="48"/>
    </row>
    <row r="1978" spans="1:6" x14ac:dyDescent="0.3">
      <c r="A1978" s="45">
        <v>1970</v>
      </c>
      <c r="B1978" s="45" t="s">
        <v>2402</v>
      </c>
      <c r="C1978" s="45" t="s">
        <v>2944</v>
      </c>
      <c r="D1978" s="45"/>
      <c r="E1978" s="79" t="s">
        <v>3169</v>
      </c>
      <c r="F1978" s="48"/>
    </row>
    <row r="1979" spans="1:6" x14ac:dyDescent="0.3">
      <c r="A1979" s="45">
        <v>1971</v>
      </c>
      <c r="B1979" s="45" t="s">
        <v>1889</v>
      </c>
      <c r="C1979" s="45" t="s">
        <v>2944</v>
      </c>
      <c r="D1979" s="45"/>
      <c r="E1979" s="79" t="s">
        <v>3169</v>
      </c>
      <c r="F1979" s="48"/>
    </row>
    <row r="1980" spans="1:6" x14ac:dyDescent="0.3">
      <c r="A1980" s="45">
        <v>1972</v>
      </c>
      <c r="B1980" s="45" t="s">
        <v>2403</v>
      </c>
      <c r="C1980" s="45" t="s">
        <v>2944</v>
      </c>
      <c r="D1980" s="45"/>
      <c r="E1980" s="79" t="s">
        <v>3169</v>
      </c>
      <c r="F1980" s="48"/>
    </row>
    <row r="1981" spans="1:6" x14ac:dyDescent="0.3">
      <c r="A1981" s="45">
        <v>1973</v>
      </c>
      <c r="B1981" s="45" t="s">
        <v>2404</v>
      </c>
      <c r="C1981" s="45" t="s">
        <v>2944</v>
      </c>
      <c r="D1981" s="45"/>
      <c r="E1981" s="79" t="s">
        <v>3169</v>
      </c>
      <c r="F1981" s="48"/>
    </row>
    <row r="1982" spans="1:6" x14ac:dyDescent="0.3">
      <c r="A1982" s="45">
        <v>1974</v>
      </c>
      <c r="B1982" s="45" t="s">
        <v>2406</v>
      </c>
      <c r="C1982" s="45" t="s">
        <v>2944</v>
      </c>
      <c r="D1982" s="45"/>
      <c r="E1982" s="79" t="s">
        <v>3169</v>
      </c>
      <c r="F1982" s="48"/>
    </row>
    <row r="1983" spans="1:6" x14ac:dyDescent="0.3">
      <c r="A1983" s="45">
        <v>1975</v>
      </c>
      <c r="B1983" s="45" t="s">
        <v>2407</v>
      </c>
      <c r="C1983" s="45" t="s">
        <v>2944</v>
      </c>
      <c r="D1983" s="45"/>
      <c r="E1983" s="79" t="s">
        <v>3169</v>
      </c>
      <c r="F1983" s="48"/>
    </row>
    <row r="1984" spans="1:6" x14ac:dyDescent="0.3">
      <c r="A1984" s="45">
        <v>1976</v>
      </c>
      <c r="B1984" s="45" t="s">
        <v>2408</v>
      </c>
      <c r="C1984" s="45" t="s">
        <v>2944</v>
      </c>
      <c r="D1984" s="45"/>
      <c r="E1984" s="79" t="s">
        <v>3169</v>
      </c>
      <c r="F1984" s="48"/>
    </row>
    <row r="1985" spans="1:6" x14ac:dyDescent="0.3">
      <c r="A1985" s="45">
        <v>1977</v>
      </c>
      <c r="B1985" s="45" t="s">
        <v>2409</v>
      </c>
      <c r="C1985" s="45" t="s">
        <v>2944</v>
      </c>
      <c r="D1985" s="45"/>
      <c r="E1985" s="79" t="s">
        <v>3169</v>
      </c>
      <c r="F1985" s="48"/>
    </row>
    <row r="1986" spans="1:6" x14ac:dyDescent="0.3">
      <c r="A1986" s="45">
        <v>1978</v>
      </c>
      <c r="B1986" s="45" t="s">
        <v>2410</v>
      </c>
      <c r="C1986" s="45" t="s">
        <v>2944</v>
      </c>
      <c r="D1986" s="45"/>
      <c r="E1986" s="79" t="s">
        <v>3169</v>
      </c>
      <c r="F1986" s="48"/>
    </row>
    <row r="1987" spans="1:6" x14ac:dyDescent="0.3">
      <c r="A1987" s="45">
        <v>1979</v>
      </c>
      <c r="B1987" s="45" t="s">
        <v>2411</v>
      </c>
      <c r="C1987" s="45" t="s">
        <v>2944</v>
      </c>
      <c r="D1987" s="45"/>
      <c r="E1987" s="79" t="s">
        <v>3169</v>
      </c>
      <c r="F1987" s="48"/>
    </row>
    <row r="1988" spans="1:6" x14ac:dyDescent="0.3">
      <c r="A1988" s="45">
        <v>1980</v>
      </c>
      <c r="B1988" s="45" t="s">
        <v>2412</v>
      </c>
      <c r="C1988" s="45" t="s">
        <v>2944</v>
      </c>
      <c r="D1988" s="45"/>
      <c r="E1988" s="79" t="s">
        <v>3169</v>
      </c>
      <c r="F1988" s="48"/>
    </row>
    <row r="1989" spans="1:6" x14ac:dyDescent="0.3">
      <c r="A1989" s="45">
        <v>1981</v>
      </c>
      <c r="B1989" s="45" t="s">
        <v>2413</v>
      </c>
      <c r="C1989" s="45" t="s">
        <v>2944</v>
      </c>
      <c r="D1989" s="45"/>
      <c r="E1989" s="79" t="s">
        <v>3169</v>
      </c>
      <c r="F1989" s="48"/>
    </row>
    <row r="1990" spans="1:6" x14ac:dyDescent="0.3">
      <c r="A1990" s="45">
        <v>1982</v>
      </c>
      <c r="B1990" s="45" t="s">
        <v>2414</v>
      </c>
      <c r="C1990" s="45" t="s">
        <v>2944</v>
      </c>
      <c r="D1990" s="45"/>
      <c r="E1990" s="79" t="s">
        <v>3169</v>
      </c>
      <c r="F1990" s="48"/>
    </row>
    <row r="1991" spans="1:6" x14ac:dyDescent="0.3">
      <c r="A1991" s="45">
        <v>1983</v>
      </c>
      <c r="B1991" s="45" t="s">
        <v>2415</v>
      </c>
      <c r="C1991" s="45" t="s">
        <v>2944</v>
      </c>
      <c r="D1991" s="45"/>
      <c r="E1991" s="79" t="s">
        <v>3169</v>
      </c>
      <c r="F1991" s="48"/>
    </row>
    <row r="1992" spans="1:6" x14ac:dyDescent="0.3">
      <c r="A1992" s="45">
        <v>1984</v>
      </c>
      <c r="B1992" s="45" t="s">
        <v>2417</v>
      </c>
      <c r="C1992" s="45" t="s">
        <v>2944</v>
      </c>
      <c r="D1992" s="45"/>
      <c r="E1992" s="79" t="s">
        <v>3169</v>
      </c>
      <c r="F1992" s="48"/>
    </row>
    <row r="1993" spans="1:6" x14ac:dyDescent="0.3">
      <c r="A1993" s="45">
        <v>1985</v>
      </c>
      <c r="B1993" s="45" t="s">
        <v>2418</v>
      </c>
      <c r="C1993" s="45" t="s">
        <v>2944</v>
      </c>
      <c r="D1993" s="45"/>
      <c r="E1993" s="79" t="s">
        <v>3169</v>
      </c>
      <c r="F1993" s="48"/>
    </row>
    <row r="1994" spans="1:6" x14ac:dyDescent="0.3">
      <c r="A1994" s="45">
        <v>1986</v>
      </c>
      <c r="B1994" s="45" t="s">
        <v>2420</v>
      </c>
      <c r="C1994" s="45" t="s">
        <v>2944</v>
      </c>
      <c r="D1994" s="45"/>
      <c r="E1994" s="79" t="s">
        <v>3169</v>
      </c>
      <c r="F1994" s="48"/>
    </row>
    <row r="1995" spans="1:6" x14ac:dyDescent="0.3">
      <c r="A1995" s="45">
        <v>1987</v>
      </c>
      <c r="B1995" s="45" t="s">
        <v>2421</v>
      </c>
      <c r="C1995" s="45" t="s">
        <v>2944</v>
      </c>
      <c r="D1995" s="45"/>
      <c r="E1995" s="79" t="s">
        <v>3169</v>
      </c>
      <c r="F1995" s="48"/>
    </row>
    <row r="1996" spans="1:6" x14ac:dyDescent="0.3">
      <c r="A1996" s="45">
        <v>1988</v>
      </c>
      <c r="B1996" s="45" t="s">
        <v>2423</v>
      </c>
      <c r="C1996" s="45" t="s">
        <v>2944</v>
      </c>
      <c r="D1996" s="45"/>
      <c r="E1996" s="79" t="s">
        <v>3169</v>
      </c>
      <c r="F1996" s="48"/>
    </row>
    <row r="1997" spans="1:6" x14ac:dyDescent="0.3">
      <c r="A1997" s="45">
        <v>1989</v>
      </c>
      <c r="B1997" s="45" t="s">
        <v>2422</v>
      </c>
      <c r="C1997" s="45" t="s">
        <v>2944</v>
      </c>
      <c r="D1997" s="45"/>
      <c r="E1997" s="79" t="s">
        <v>3169</v>
      </c>
      <c r="F1997" s="48"/>
    </row>
    <row r="1998" spans="1:6" x14ac:dyDescent="0.3">
      <c r="A1998" s="45">
        <v>1990</v>
      </c>
      <c r="B1998" s="45" t="s">
        <v>2424</v>
      </c>
      <c r="C1998" s="45" t="s">
        <v>2944</v>
      </c>
      <c r="D1998" s="45"/>
      <c r="E1998" s="79" t="s">
        <v>3169</v>
      </c>
      <c r="F1998" s="48"/>
    </row>
    <row r="1999" spans="1:6" x14ac:dyDescent="0.3">
      <c r="A1999" s="45">
        <v>1991</v>
      </c>
      <c r="B1999" s="45" t="s">
        <v>2425</v>
      </c>
      <c r="C1999" s="45" t="s">
        <v>2944</v>
      </c>
      <c r="D1999" s="45"/>
      <c r="E1999" s="79" t="s">
        <v>3169</v>
      </c>
      <c r="F1999" s="48"/>
    </row>
    <row r="2000" spans="1:6" x14ac:dyDescent="0.3">
      <c r="A2000" s="45">
        <v>1992</v>
      </c>
      <c r="B2000" s="45" t="s">
        <v>2426</v>
      </c>
      <c r="C2000" s="45" t="s">
        <v>2944</v>
      </c>
      <c r="D2000" s="45"/>
      <c r="E2000" s="79" t="s">
        <v>3169</v>
      </c>
      <c r="F2000" s="48"/>
    </row>
    <row r="2001" spans="1:6" x14ac:dyDescent="0.3">
      <c r="A2001" s="45">
        <v>1993</v>
      </c>
      <c r="B2001" s="45" t="s">
        <v>2427</v>
      </c>
      <c r="C2001" s="45" t="s">
        <v>2944</v>
      </c>
      <c r="D2001" s="45"/>
      <c r="E2001" s="79" t="s">
        <v>3169</v>
      </c>
      <c r="F2001" s="48"/>
    </row>
    <row r="2002" spans="1:6" x14ac:dyDescent="0.3">
      <c r="A2002" s="45">
        <v>1994</v>
      </c>
      <c r="B2002" s="45" t="s">
        <v>2428</v>
      </c>
      <c r="C2002" s="45" t="s">
        <v>2944</v>
      </c>
      <c r="D2002" s="45"/>
      <c r="E2002" s="79" t="s">
        <v>3169</v>
      </c>
      <c r="F2002" s="48"/>
    </row>
    <row r="2003" spans="1:6" x14ac:dyDescent="0.3">
      <c r="A2003" s="45">
        <v>1995</v>
      </c>
      <c r="B2003" s="45" t="s">
        <v>2429</v>
      </c>
      <c r="C2003" s="45" t="s">
        <v>2944</v>
      </c>
      <c r="D2003" s="45"/>
      <c r="E2003" s="79" t="s">
        <v>3169</v>
      </c>
      <c r="F2003" s="48"/>
    </row>
    <row r="2004" spans="1:6" x14ac:dyDescent="0.3">
      <c r="A2004" s="45">
        <v>1996</v>
      </c>
      <c r="B2004" s="45" t="s">
        <v>2430</v>
      </c>
      <c r="C2004" s="45" t="s">
        <v>2944</v>
      </c>
      <c r="D2004" s="45"/>
      <c r="E2004" s="79" t="s">
        <v>3169</v>
      </c>
      <c r="F2004" s="48"/>
    </row>
    <row r="2005" spans="1:6" x14ac:dyDescent="0.3">
      <c r="A2005" s="45">
        <v>1997</v>
      </c>
      <c r="B2005" s="45" t="s">
        <v>2432</v>
      </c>
      <c r="C2005" s="45" t="s">
        <v>2944</v>
      </c>
      <c r="D2005" s="45"/>
      <c r="E2005" s="79" t="s">
        <v>3169</v>
      </c>
      <c r="F2005" s="48"/>
    </row>
    <row r="2006" spans="1:6" x14ac:dyDescent="0.3">
      <c r="A2006" s="45">
        <v>1998</v>
      </c>
      <c r="B2006" s="45" t="s">
        <v>2434</v>
      </c>
      <c r="C2006" s="45" t="s">
        <v>2944</v>
      </c>
      <c r="D2006" s="45"/>
      <c r="E2006" s="79" t="s">
        <v>3169</v>
      </c>
      <c r="F2006" s="48"/>
    </row>
    <row r="2007" spans="1:6" x14ac:dyDescent="0.3">
      <c r="A2007" s="45">
        <v>1999</v>
      </c>
      <c r="B2007" s="45" t="s">
        <v>2435</v>
      </c>
      <c r="C2007" s="45" t="s">
        <v>2944</v>
      </c>
      <c r="D2007" s="45"/>
      <c r="E2007" s="79" t="s">
        <v>3169</v>
      </c>
      <c r="F2007" s="48"/>
    </row>
    <row r="2008" spans="1:6" x14ac:dyDescent="0.3">
      <c r="A2008" s="45">
        <v>2000</v>
      </c>
      <c r="B2008" s="45" t="s">
        <v>2436</v>
      </c>
      <c r="C2008" s="45" t="s">
        <v>2944</v>
      </c>
      <c r="D2008" s="45"/>
      <c r="E2008" s="79" t="s">
        <v>3169</v>
      </c>
      <c r="F2008" s="48"/>
    </row>
    <row r="2009" spans="1:6" x14ac:dyDescent="0.3">
      <c r="A2009" s="45">
        <v>2001</v>
      </c>
      <c r="B2009" s="45" t="s">
        <v>2437</v>
      </c>
      <c r="C2009" s="45" t="s">
        <v>2944</v>
      </c>
      <c r="D2009" s="45"/>
      <c r="E2009" s="79" t="s">
        <v>3169</v>
      </c>
      <c r="F2009" s="48"/>
    </row>
    <row r="2010" spans="1:6" x14ac:dyDescent="0.3">
      <c r="A2010" s="45">
        <v>2002</v>
      </c>
      <c r="B2010" s="45" t="s">
        <v>2438</v>
      </c>
      <c r="C2010" s="45" t="s">
        <v>2944</v>
      </c>
      <c r="D2010" s="45"/>
      <c r="E2010" s="79" t="s">
        <v>3169</v>
      </c>
      <c r="F2010" s="48"/>
    </row>
    <row r="2011" spans="1:6" x14ac:dyDescent="0.3">
      <c r="A2011" s="45">
        <v>2003</v>
      </c>
      <c r="B2011" s="45" t="s">
        <v>2439</v>
      </c>
      <c r="C2011" s="45" t="s">
        <v>2944</v>
      </c>
      <c r="D2011" s="45"/>
      <c r="E2011" s="79" t="s">
        <v>3169</v>
      </c>
      <c r="F2011" s="48"/>
    </row>
    <row r="2012" spans="1:6" x14ac:dyDescent="0.3">
      <c r="A2012" s="45">
        <v>2004</v>
      </c>
      <c r="B2012" s="45" t="s">
        <v>2440</v>
      </c>
      <c r="C2012" s="45" t="s">
        <v>2944</v>
      </c>
      <c r="D2012" s="45"/>
      <c r="E2012" s="79" t="s">
        <v>3169</v>
      </c>
      <c r="F2012" s="48"/>
    </row>
    <row r="2013" spans="1:6" x14ac:dyDescent="0.3">
      <c r="A2013" s="45">
        <v>2005</v>
      </c>
      <c r="B2013" s="45" t="s">
        <v>2441</v>
      </c>
      <c r="C2013" s="45" t="s">
        <v>2944</v>
      </c>
      <c r="D2013" s="45"/>
      <c r="E2013" s="79" t="s">
        <v>3169</v>
      </c>
      <c r="F2013" s="48"/>
    </row>
    <row r="2014" spans="1:6" x14ac:dyDescent="0.3">
      <c r="A2014" s="45">
        <v>2006</v>
      </c>
      <c r="B2014" s="45" t="s">
        <v>1897</v>
      </c>
      <c r="C2014" s="45" t="s">
        <v>2944</v>
      </c>
      <c r="D2014" s="45"/>
      <c r="E2014" s="79" t="s">
        <v>3169</v>
      </c>
      <c r="F2014" s="48"/>
    </row>
    <row r="2015" spans="1:6" x14ac:dyDescent="0.3">
      <c r="A2015" s="45">
        <v>2007</v>
      </c>
      <c r="B2015" s="45" t="s">
        <v>1898</v>
      </c>
      <c r="C2015" s="45" t="s">
        <v>2944</v>
      </c>
      <c r="D2015" s="45"/>
      <c r="E2015" s="79" t="s">
        <v>3169</v>
      </c>
      <c r="F2015" s="48"/>
    </row>
    <row r="2016" spans="1:6" x14ac:dyDescent="0.3">
      <c r="A2016" s="45">
        <v>2008</v>
      </c>
      <c r="B2016" s="45" t="s">
        <v>2442</v>
      </c>
      <c r="C2016" s="45" t="s">
        <v>2944</v>
      </c>
      <c r="D2016" s="45"/>
      <c r="E2016" s="79" t="s">
        <v>3169</v>
      </c>
      <c r="F2016" s="48"/>
    </row>
    <row r="2017" spans="1:6" x14ac:dyDescent="0.3">
      <c r="A2017" s="45">
        <v>2009</v>
      </c>
      <c r="B2017" s="45" t="s">
        <v>2443</v>
      </c>
      <c r="C2017" s="45" t="s">
        <v>2944</v>
      </c>
      <c r="D2017" s="45"/>
      <c r="E2017" s="79" t="s">
        <v>3169</v>
      </c>
      <c r="F2017" s="48"/>
    </row>
    <row r="2018" spans="1:6" x14ac:dyDescent="0.3">
      <c r="A2018" s="45">
        <v>2010</v>
      </c>
      <c r="B2018" s="45" t="s">
        <v>1899</v>
      </c>
      <c r="C2018" s="45" t="s">
        <v>2944</v>
      </c>
      <c r="D2018" s="45"/>
      <c r="E2018" s="79" t="s">
        <v>3169</v>
      </c>
      <c r="F2018" s="48"/>
    </row>
    <row r="2019" spans="1:6" x14ac:dyDescent="0.3">
      <c r="A2019" s="45">
        <v>2011</v>
      </c>
      <c r="B2019" s="45" t="s">
        <v>2444</v>
      </c>
      <c r="C2019" s="45" t="s">
        <v>2944</v>
      </c>
      <c r="D2019" s="45"/>
      <c r="E2019" s="79" t="s">
        <v>3169</v>
      </c>
      <c r="F2019" s="48"/>
    </row>
    <row r="2020" spans="1:6" x14ac:dyDescent="0.3">
      <c r="A2020" s="45">
        <v>2012</v>
      </c>
      <c r="B2020" s="45" t="s">
        <v>2445</v>
      </c>
      <c r="C2020" s="45" t="s">
        <v>2944</v>
      </c>
      <c r="D2020" s="45"/>
      <c r="E2020" s="79" t="s">
        <v>3169</v>
      </c>
      <c r="F2020" s="48"/>
    </row>
    <row r="2021" spans="1:6" x14ac:dyDescent="0.3">
      <c r="A2021" s="45">
        <v>2013</v>
      </c>
      <c r="B2021" s="45" t="s">
        <v>2446</v>
      </c>
      <c r="C2021" s="45" t="s">
        <v>2944</v>
      </c>
      <c r="D2021" s="45"/>
      <c r="E2021" s="79" t="s">
        <v>3169</v>
      </c>
      <c r="F2021" s="48"/>
    </row>
    <row r="2022" spans="1:6" x14ac:dyDescent="0.3">
      <c r="A2022" s="45">
        <v>2014</v>
      </c>
      <c r="B2022" s="45" t="s">
        <v>2447</v>
      </c>
      <c r="C2022" s="45" t="s">
        <v>2944</v>
      </c>
      <c r="D2022" s="45"/>
      <c r="E2022" s="79" t="s">
        <v>3169</v>
      </c>
      <c r="F2022" s="48"/>
    </row>
    <row r="2023" spans="1:6" x14ac:dyDescent="0.3">
      <c r="A2023" s="45">
        <v>2015</v>
      </c>
      <c r="B2023" s="45" t="s">
        <v>2448</v>
      </c>
      <c r="C2023" s="45" t="s">
        <v>2944</v>
      </c>
      <c r="D2023" s="45"/>
      <c r="E2023" s="79" t="s">
        <v>3169</v>
      </c>
      <c r="F2023" s="48"/>
    </row>
    <row r="2024" spans="1:6" x14ac:dyDescent="0.3">
      <c r="A2024" s="45">
        <v>2016</v>
      </c>
      <c r="B2024" s="45" t="s">
        <v>2450</v>
      </c>
      <c r="C2024" s="45" t="s">
        <v>2944</v>
      </c>
      <c r="D2024" s="45"/>
      <c r="E2024" s="79" t="s">
        <v>3169</v>
      </c>
      <c r="F2024" s="48"/>
    </row>
    <row r="2025" spans="1:6" x14ac:dyDescent="0.3">
      <c r="A2025" s="45">
        <v>2017</v>
      </c>
      <c r="B2025" s="45" t="s">
        <v>2451</v>
      </c>
      <c r="C2025" s="45" t="s">
        <v>2944</v>
      </c>
      <c r="D2025" s="45"/>
      <c r="E2025" s="79" t="s">
        <v>3169</v>
      </c>
      <c r="F2025" s="48"/>
    </row>
    <row r="2026" spans="1:6" x14ac:dyDescent="0.3">
      <c r="A2026" s="45">
        <v>2018</v>
      </c>
      <c r="B2026" s="45" t="s">
        <v>2452</v>
      </c>
      <c r="C2026" s="45" t="s">
        <v>2944</v>
      </c>
      <c r="D2026" s="45"/>
      <c r="E2026" s="79" t="s">
        <v>3169</v>
      </c>
      <c r="F2026" s="48"/>
    </row>
    <row r="2027" spans="1:6" x14ac:dyDescent="0.3">
      <c r="A2027" s="45">
        <v>2019</v>
      </c>
      <c r="B2027" s="45" t="s">
        <v>2453</v>
      </c>
      <c r="C2027" s="45" t="s">
        <v>2944</v>
      </c>
      <c r="D2027" s="45"/>
      <c r="E2027" s="79" t="s">
        <v>3169</v>
      </c>
      <c r="F2027" s="48"/>
    </row>
    <row r="2028" spans="1:6" x14ac:dyDescent="0.3">
      <c r="A2028" s="45">
        <v>2020</v>
      </c>
      <c r="B2028" s="45" t="s">
        <v>2454</v>
      </c>
      <c r="C2028" s="45" t="s">
        <v>2944</v>
      </c>
      <c r="D2028" s="45"/>
      <c r="E2028" s="79" t="s">
        <v>3169</v>
      </c>
      <c r="F2028" s="48"/>
    </row>
    <row r="2029" spans="1:6" x14ac:dyDescent="0.3">
      <c r="A2029" s="45">
        <v>2021</v>
      </c>
      <c r="B2029" s="45" t="s">
        <v>2455</v>
      </c>
      <c r="C2029" s="45" t="s">
        <v>2944</v>
      </c>
      <c r="D2029" s="45"/>
      <c r="E2029" s="79" t="s">
        <v>3169</v>
      </c>
      <c r="F2029" s="48"/>
    </row>
    <row r="2030" spans="1:6" x14ac:dyDescent="0.3">
      <c r="A2030" s="45">
        <v>2022</v>
      </c>
      <c r="B2030" s="45" t="s">
        <v>2457</v>
      </c>
      <c r="C2030" s="45" t="s">
        <v>2944</v>
      </c>
      <c r="D2030" s="45"/>
      <c r="E2030" s="79" t="s">
        <v>3169</v>
      </c>
      <c r="F2030" s="48"/>
    </row>
    <row r="2031" spans="1:6" x14ac:dyDescent="0.3">
      <c r="A2031" s="45">
        <v>2023</v>
      </c>
      <c r="B2031" s="45" t="s">
        <v>2458</v>
      </c>
      <c r="C2031" s="45" t="s">
        <v>2944</v>
      </c>
      <c r="D2031" s="45"/>
      <c r="E2031" s="79" t="s">
        <v>3169</v>
      </c>
      <c r="F2031" s="48"/>
    </row>
    <row r="2032" spans="1:6" x14ac:dyDescent="0.3">
      <c r="A2032" s="45">
        <v>2024</v>
      </c>
      <c r="B2032" s="45" t="s">
        <v>2459</v>
      </c>
      <c r="C2032" s="45" t="s">
        <v>2944</v>
      </c>
      <c r="D2032" s="45"/>
      <c r="E2032" s="79" t="s">
        <v>3169</v>
      </c>
      <c r="F2032" s="48"/>
    </row>
    <row r="2033" spans="1:6" x14ac:dyDescent="0.3">
      <c r="A2033" s="45">
        <v>2025</v>
      </c>
      <c r="B2033" s="45" t="s">
        <v>2460</v>
      </c>
      <c r="C2033" s="45" t="s">
        <v>2944</v>
      </c>
      <c r="D2033" s="45"/>
      <c r="E2033" s="79" t="s">
        <v>3169</v>
      </c>
      <c r="F2033" s="48"/>
    </row>
    <row r="2034" spans="1:6" x14ac:dyDescent="0.3">
      <c r="A2034" s="45">
        <v>2026</v>
      </c>
      <c r="B2034" s="45" t="s">
        <v>2461</v>
      </c>
      <c r="C2034" s="45" t="s">
        <v>2944</v>
      </c>
      <c r="D2034" s="45"/>
      <c r="E2034" s="79" t="s">
        <v>3169</v>
      </c>
      <c r="F2034" s="48"/>
    </row>
    <row r="2035" spans="1:6" x14ac:dyDescent="0.3">
      <c r="A2035" s="45">
        <v>2027</v>
      </c>
      <c r="B2035" s="45" t="s">
        <v>2462</v>
      </c>
      <c r="C2035" s="45" t="s">
        <v>2944</v>
      </c>
      <c r="D2035" s="45"/>
      <c r="E2035" s="79" t="s">
        <v>3169</v>
      </c>
      <c r="F2035" s="48"/>
    </row>
    <row r="2036" spans="1:6" x14ac:dyDescent="0.3">
      <c r="A2036" s="45">
        <v>2028</v>
      </c>
      <c r="B2036" s="45" t="s">
        <v>2463</v>
      </c>
      <c r="C2036" s="45" t="s">
        <v>2944</v>
      </c>
      <c r="D2036" s="45"/>
      <c r="E2036" s="79" t="s">
        <v>3169</v>
      </c>
      <c r="F2036" s="48"/>
    </row>
    <row r="2037" spans="1:6" x14ac:dyDescent="0.3">
      <c r="A2037" s="45">
        <v>2029</v>
      </c>
      <c r="B2037" s="45" t="s">
        <v>2464</v>
      </c>
      <c r="C2037" s="45" t="s">
        <v>2944</v>
      </c>
      <c r="D2037" s="45"/>
      <c r="E2037" s="79" t="s">
        <v>3169</v>
      </c>
      <c r="F2037" s="48"/>
    </row>
    <row r="2038" spans="1:6" x14ac:dyDescent="0.3">
      <c r="A2038" s="45">
        <v>2030</v>
      </c>
      <c r="B2038" s="45" t="s">
        <v>2466</v>
      </c>
      <c r="C2038" s="45" t="s">
        <v>2944</v>
      </c>
      <c r="D2038" s="45"/>
      <c r="E2038" s="79" t="s">
        <v>3169</v>
      </c>
      <c r="F2038" s="48"/>
    </row>
    <row r="2039" spans="1:6" x14ac:dyDescent="0.3">
      <c r="A2039" s="45">
        <v>2031</v>
      </c>
      <c r="B2039" s="45" t="s">
        <v>2467</v>
      </c>
      <c r="C2039" s="45" t="s">
        <v>2944</v>
      </c>
      <c r="D2039" s="45"/>
      <c r="E2039" s="79" t="s">
        <v>3169</v>
      </c>
      <c r="F2039" s="48"/>
    </row>
    <row r="2040" spans="1:6" x14ac:dyDescent="0.3">
      <c r="A2040" s="45">
        <v>2032</v>
      </c>
      <c r="B2040" s="45" t="s">
        <v>2468</v>
      </c>
      <c r="C2040" s="45" t="s">
        <v>2944</v>
      </c>
      <c r="D2040" s="45"/>
      <c r="E2040" s="79" t="s">
        <v>3169</v>
      </c>
      <c r="F2040" s="48"/>
    </row>
    <row r="2041" spans="1:6" x14ac:dyDescent="0.3">
      <c r="A2041" s="45">
        <v>2033</v>
      </c>
      <c r="B2041" s="45" t="s">
        <v>2469</v>
      </c>
      <c r="C2041" s="45" t="s">
        <v>2944</v>
      </c>
      <c r="D2041" s="45"/>
      <c r="E2041" s="79" t="s">
        <v>3169</v>
      </c>
      <c r="F2041" s="48"/>
    </row>
    <row r="2042" spans="1:6" x14ac:dyDescent="0.3">
      <c r="A2042" s="45">
        <v>2034</v>
      </c>
      <c r="B2042" s="45" t="s">
        <v>1903</v>
      </c>
      <c r="C2042" s="45" t="s">
        <v>2944</v>
      </c>
      <c r="D2042" s="45"/>
      <c r="E2042" s="79" t="s">
        <v>3169</v>
      </c>
      <c r="F2042" s="48"/>
    </row>
    <row r="2043" spans="1:6" x14ac:dyDescent="0.3">
      <c r="A2043" s="45">
        <v>2035</v>
      </c>
      <c r="B2043" s="45" t="s">
        <v>2470</v>
      </c>
      <c r="C2043" s="45" t="s">
        <v>2944</v>
      </c>
      <c r="D2043" s="45"/>
      <c r="E2043" s="79" t="s">
        <v>3169</v>
      </c>
      <c r="F2043" s="48"/>
    </row>
    <row r="2044" spans="1:6" x14ac:dyDescent="0.3">
      <c r="A2044" s="45">
        <v>2036</v>
      </c>
      <c r="B2044" s="45" t="s">
        <v>2471</v>
      </c>
      <c r="C2044" s="45" t="s">
        <v>2944</v>
      </c>
      <c r="D2044" s="45"/>
      <c r="E2044" s="79" t="s">
        <v>3169</v>
      </c>
      <c r="F2044" s="48"/>
    </row>
    <row r="2045" spans="1:6" x14ac:dyDescent="0.3">
      <c r="A2045" s="45">
        <v>2037</v>
      </c>
      <c r="B2045" s="45" t="s">
        <v>2472</v>
      </c>
      <c r="C2045" s="45" t="s">
        <v>2944</v>
      </c>
      <c r="D2045" s="45"/>
      <c r="E2045" s="79" t="s">
        <v>3169</v>
      </c>
      <c r="F2045" s="48"/>
    </row>
    <row r="2046" spans="1:6" x14ac:dyDescent="0.3">
      <c r="A2046" s="45">
        <v>2038</v>
      </c>
      <c r="B2046" s="45" t="s">
        <v>1904</v>
      </c>
      <c r="C2046" s="45" t="s">
        <v>2944</v>
      </c>
      <c r="D2046" s="45"/>
      <c r="E2046" s="79" t="s">
        <v>3169</v>
      </c>
      <c r="F2046" s="48"/>
    </row>
    <row r="2047" spans="1:6" x14ac:dyDescent="0.3">
      <c r="A2047" s="45">
        <v>2039</v>
      </c>
      <c r="B2047" s="45" t="s">
        <v>2473</v>
      </c>
      <c r="C2047" s="45" t="s">
        <v>2944</v>
      </c>
      <c r="D2047" s="45"/>
      <c r="E2047" s="79" t="s">
        <v>3169</v>
      </c>
      <c r="F2047" s="48"/>
    </row>
    <row r="2048" spans="1:6" x14ac:dyDescent="0.3">
      <c r="A2048" s="45">
        <v>2040</v>
      </c>
      <c r="B2048" s="45" t="s">
        <v>2475</v>
      </c>
      <c r="C2048" s="45" t="s">
        <v>2944</v>
      </c>
      <c r="D2048" s="45"/>
      <c r="E2048" s="79" t="s">
        <v>3169</v>
      </c>
      <c r="F2048" s="48"/>
    </row>
    <row r="2049" spans="1:6" x14ac:dyDescent="0.3">
      <c r="A2049" s="45">
        <v>2041</v>
      </c>
      <c r="B2049" s="45" t="s">
        <v>2476</v>
      </c>
      <c r="C2049" s="45" t="s">
        <v>2944</v>
      </c>
      <c r="D2049" s="45"/>
      <c r="E2049" s="79" t="s">
        <v>3169</v>
      </c>
      <c r="F2049" s="48"/>
    </row>
    <row r="2050" spans="1:6" x14ac:dyDescent="0.3">
      <c r="A2050" s="45">
        <v>2042</v>
      </c>
      <c r="B2050" s="45" t="s">
        <v>2477</v>
      </c>
      <c r="C2050" s="45" t="s">
        <v>2944</v>
      </c>
      <c r="D2050" s="45"/>
      <c r="E2050" s="79" t="s">
        <v>3169</v>
      </c>
      <c r="F2050" s="48"/>
    </row>
    <row r="2051" spans="1:6" x14ac:dyDescent="0.3">
      <c r="A2051" s="45">
        <v>2043</v>
      </c>
      <c r="B2051" s="45" t="s">
        <v>2478</v>
      </c>
      <c r="C2051" s="45" t="s">
        <v>2944</v>
      </c>
      <c r="D2051" s="45"/>
      <c r="E2051" s="79" t="s">
        <v>3169</v>
      </c>
      <c r="F2051" s="48"/>
    </row>
    <row r="2052" spans="1:6" x14ac:dyDescent="0.3">
      <c r="A2052" s="45">
        <v>2044</v>
      </c>
      <c r="B2052" s="45" t="s">
        <v>2479</v>
      </c>
      <c r="C2052" s="45" t="s">
        <v>2944</v>
      </c>
      <c r="D2052" s="45"/>
      <c r="E2052" s="79" t="s">
        <v>3169</v>
      </c>
      <c r="F2052" s="48"/>
    </row>
    <row r="2053" spans="1:6" x14ac:dyDescent="0.3">
      <c r="A2053" s="45">
        <v>2045</v>
      </c>
      <c r="B2053" s="45" t="s">
        <v>2480</v>
      </c>
      <c r="C2053" s="45" t="s">
        <v>2944</v>
      </c>
      <c r="D2053" s="45"/>
      <c r="E2053" s="79" t="s">
        <v>3169</v>
      </c>
      <c r="F2053" s="48"/>
    </row>
    <row r="2054" spans="1:6" x14ac:dyDescent="0.3">
      <c r="A2054" s="45">
        <v>2046</v>
      </c>
      <c r="B2054" s="45" t="s">
        <v>2481</v>
      </c>
      <c r="C2054" s="45" t="s">
        <v>2944</v>
      </c>
      <c r="D2054" s="45"/>
      <c r="E2054" s="79" t="s">
        <v>3169</v>
      </c>
      <c r="F2054" s="48"/>
    </row>
    <row r="2055" spans="1:6" x14ac:dyDescent="0.3">
      <c r="A2055" s="45">
        <v>2047</v>
      </c>
      <c r="B2055" s="45" t="s">
        <v>2482</v>
      </c>
      <c r="C2055" s="45" t="s">
        <v>2944</v>
      </c>
      <c r="D2055" s="45"/>
      <c r="E2055" s="79" t="s">
        <v>3169</v>
      </c>
      <c r="F2055" s="48"/>
    </row>
    <row r="2056" spans="1:6" x14ac:dyDescent="0.3">
      <c r="A2056" s="45">
        <v>2048</v>
      </c>
      <c r="B2056" s="45" t="s">
        <v>2483</v>
      </c>
      <c r="C2056" s="45" t="s">
        <v>2944</v>
      </c>
      <c r="D2056" s="45"/>
      <c r="E2056" s="79" t="s">
        <v>3169</v>
      </c>
      <c r="F2056" s="48"/>
    </row>
    <row r="2057" spans="1:6" x14ac:dyDescent="0.3">
      <c r="A2057" s="45">
        <v>2049</v>
      </c>
      <c r="B2057" s="45" t="s">
        <v>2484</v>
      </c>
      <c r="C2057" s="45" t="s">
        <v>2944</v>
      </c>
      <c r="D2057" s="45"/>
      <c r="E2057" s="79" t="s">
        <v>3169</v>
      </c>
      <c r="F2057" s="48"/>
    </row>
    <row r="2058" spans="1:6" x14ac:dyDescent="0.3">
      <c r="A2058" s="45">
        <v>2050</v>
      </c>
      <c r="B2058" s="45" t="s">
        <v>2485</v>
      </c>
      <c r="C2058" s="45" t="s">
        <v>2944</v>
      </c>
      <c r="D2058" s="45"/>
      <c r="E2058" s="79" t="s">
        <v>3169</v>
      </c>
      <c r="F2058" s="48"/>
    </row>
    <row r="2059" spans="1:6" x14ac:dyDescent="0.3">
      <c r="A2059" s="45">
        <v>2051</v>
      </c>
      <c r="B2059" s="45" t="s">
        <v>2486</v>
      </c>
      <c r="C2059" s="45" t="s">
        <v>2944</v>
      </c>
      <c r="D2059" s="45"/>
      <c r="E2059" s="79" t="s">
        <v>3169</v>
      </c>
      <c r="F2059" s="48"/>
    </row>
    <row r="2060" spans="1:6" x14ac:dyDescent="0.3">
      <c r="A2060" s="45">
        <v>2052</v>
      </c>
      <c r="B2060" s="45" t="s">
        <v>2487</v>
      </c>
      <c r="C2060" s="45" t="s">
        <v>2944</v>
      </c>
      <c r="D2060" s="45"/>
      <c r="E2060" s="79" t="s">
        <v>3169</v>
      </c>
      <c r="F2060" s="48"/>
    </row>
    <row r="2061" spans="1:6" x14ac:dyDescent="0.3">
      <c r="A2061" s="45">
        <v>2053</v>
      </c>
      <c r="B2061" s="45" t="s">
        <v>2488</v>
      </c>
      <c r="C2061" s="45" t="s">
        <v>2944</v>
      </c>
      <c r="D2061" s="45"/>
      <c r="E2061" s="79" t="s">
        <v>3169</v>
      </c>
      <c r="F2061" s="48"/>
    </row>
    <row r="2062" spans="1:6" x14ac:dyDescent="0.3">
      <c r="A2062" s="45">
        <v>2054</v>
      </c>
      <c r="B2062" s="45" t="s">
        <v>2489</v>
      </c>
      <c r="C2062" s="45" t="s">
        <v>2944</v>
      </c>
      <c r="D2062" s="45"/>
      <c r="E2062" s="79" t="s">
        <v>3169</v>
      </c>
      <c r="F2062" s="48"/>
    </row>
    <row r="2063" spans="1:6" x14ac:dyDescent="0.3">
      <c r="A2063" s="45">
        <v>2055</v>
      </c>
      <c r="B2063" s="45" t="s">
        <v>2490</v>
      </c>
      <c r="C2063" s="45" t="s">
        <v>2944</v>
      </c>
      <c r="D2063" s="45"/>
      <c r="E2063" s="79" t="s">
        <v>3169</v>
      </c>
      <c r="F2063" s="48"/>
    </row>
    <row r="2064" spans="1:6" x14ac:dyDescent="0.3">
      <c r="A2064" s="45">
        <v>2056</v>
      </c>
      <c r="B2064" s="45" t="s">
        <v>2491</v>
      </c>
      <c r="C2064" s="45" t="s">
        <v>2944</v>
      </c>
      <c r="D2064" s="45"/>
      <c r="E2064" s="79" t="s">
        <v>3169</v>
      </c>
      <c r="F2064" s="48"/>
    </row>
    <row r="2065" spans="1:6" x14ac:dyDescent="0.3">
      <c r="A2065" s="45">
        <v>2057</v>
      </c>
      <c r="B2065" s="45" t="s">
        <v>2492</v>
      </c>
      <c r="C2065" s="45" t="s">
        <v>2944</v>
      </c>
      <c r="D2065" s="45"/>
      <c r="E2065" s="79" t="s">
        <v>3169</v>
      </c>
      <c r="F2065" s="48"/>
    </row>
    <row r="2066" spans="1:6" x14ac:dyDescent="0.3">
      <c r="A2066" s="45">
        <v>2058</v>
      </c>
      <c r="B2066" s="45" t="s">
        <v>2493</v>
      </c>
      <c r="C2066" s="45" t="s">
        <v>2944</v>
      </c>
      <c r="D2066" s="45"/>
      <c r="E2066" s="79" t="s">
        <v>3169</v>
      </c>
      <c r="F2066" s="48"/>
    </row>
    <row r="2067" spans="1:6" x14ac:dyDescent="0.3">
      <c r="A2067" s="45">
        <v>2059</v>
      </c>
      <c r="B2067" s="45" t="s">
        <v>2494</v>
      </c>
      <c r="C2067" s="45" t="s">
        <v>2944</v>
      </c>
      <c r="D2067" s="45"/>
      <c r="E2067" s="79" t="s">
        <v>3169</v>
      </c>
      <c r="F2067" s="48"/>
    </row>
    <row r="2068" spans="1:6" x14ac:dyDescent="0.3">
      <c r="A2068" s="45">
        <v>2060</v>
      </c>
      <c r="B2068" s="45" t="s">
        <v>1905</v>
      </c>
      <c r="C2068" s="45" t="s">
        <v>2944</v>
      </c>
      <c r="D2068" s="45"/>
      <c r="E2068" s="79" t="s">
        <v>3169</v>
      </c>
      <c r="F2068" s="48"/>
    </row>
    <row r="2069" spans="1:6" x14ac:dyDescent="0.3">
      <c r="A2069" s="45">
        <v>2061</v>
      </c>
      <c r="B2069" s="45" t="s">
        <v>2495</v>
      </c>
      <c r="C2069" s="45" t="s">
        <v>2944</v>
      </c>
      <c r="D2069" s="45"/>
      <c r="E2069" s="79" t="s">
        <v>3169</v>
      </c>
      <c r="F2069" s="48"/>
    </row>
    <row r="2070" spans="1:6" x14ac:dyDescent="0.3">
      <c r="A2070" s="45">
        <v>2062</v>
      </c>
      <c r="B2070" s="45" t="s">
        <v>2496</v>
      </c>
      <c r="C2070" s="45" t="s">
        <v>2944</v>
      </c>
      <c r="D2070" s="45"/>
      <c r="E2070" s="79" t="s">
        <v>3169</v>
      </c>
      <c r="F2070" s="48"/>
    </row>
    <row r="2071" spans="1:6" x14ac:dyDescent="0.3">
      <c r="A2071" s="45">
        <v>2063</v>
      </c>
      <c r="B2071" s="45" t="s">
        <v>2497</v>
      </c>
      <c r="C2071" s="45" t="s">
        <v>2944</v>
      </c>
      <c r="D2071" s="45"/>
      <c r="E2071" s="79" t="s">
        <v>3169</v>
      </c>
      <c r="F2071" s="48"/>
    </row>
    <row r="2072" spans="1:6" x14ac:dyDescent="0.3">
      <c r="A2072" s="45">
        <v>2064</v>
      </c>
      <c r="B2072" s="45" t="s">
        <v>2498</v>
      </c>
      <c r="C2072" s="45" t="s">
        <v>2944</v>
      </c>
      <c r="D2072" s="45"/>
      <c r="E2072" s="79" t="s">
        <v>3169</v>
      </c>
      <c r="F2072" s="48"/>
    </row>
    <row r="2073" spans="1:6" x14ac:dyDescent="0.3">
      <c r="A2073" s="45">
        <v>2065</v>
      </c>
      <c r="B2073" s="45" t="s">
        <v>2499</v>
      </c>
      <c r="C2073" s="45" t="s">
        <v>2944</v>
      </c>
      <c r="D2073" s="45"/>
      <c r="E2073" s="79" t="s">
        <v>3169</v>
      </c>
      <c r="F2073" s="48"/>
    </row>
    <row r="2074" spans="1:6" x14ac:dyDescent="0.3">
      <c r="A2074" s="45">
        <v>2066</v>
      </c>
      <c r="B2074" s="45" t="s">
        <v>2500</v>
      </c>
      <c r="C2074" s="45" t="s">
        <v>2944</v>
      </c>
      <c r="D2074" s="45"/>
      <c r="E2074" s="79" t="s">
        <v>3169</v>
      </c>
      <c r="F2074" s="48"/>
    </row>
    <row r="2075" spans="1:6" x14ac:dyDescent="0.3">
      <c r="A2075" s="45">
        <v>2067</v>
      </c>
      <c r="B2075" s="45" t="s">
        <v>2501</v>
      </c>
      <c r="C2075" s="45" t="s">
        <v>2944</v>
      </c>
      <c r="D2075" s="45"/>
      <c r="E2075" s="79" t="s">
        <v>3169</v>
      </c>
      <c r="F2075" s="48"/>
    </row>
    <row r="2076" spans="1:6" x14ac:dyDescent="0.3">
      <c r="A2076" s="45">
        <v>2068</v>
      </c>
      <c r="B2076" s="45" t="s">
        <v>1907</v>
      </c>
      <c r="C2076" s="45" t="s">
        <v>2944</v>
      </c>
      <c r="D2076" s="45"/>
      <c r="E2076" s="79" t="s">
        <v>3169</v>
      </c>
      <c r="F2076" s="48"/>
    </row>
    <row r="2077" spans="1:6" x14ac:dyDescent="0.3">
      <c r="A2077" s="45">
        <v>2069</v>
      </c>
      <c r="B2077" s="45" t="s">
        <v>2502</v>
      </c>
      <c r="C2077" s="45" t="s">
        <v>2944</v>
      </c>
      <c r="D2077" s="45"/>
      <c r="E2077" s="79" t="s">
        <v>3169</v>
      </c>
      <c r="F2077" s="48"/>
    </row>
    <row r="2078" spans="1:6" x14ac:dyDescent="0.3">
      <c r="A2078" s="45">
        <v>2070</v>
      </c>
      <c r="B2078" s="45" t="s">
        <v>2504</v>
      </c>
      <c r="C2078" s="45" t="s">
        <v>2944</v>
      </c>
      <c r="D2078" s="45"/>
      <c r="E2078" s="79" t="s">
        <v>3169</v>
      </c>
      <c r="F2078" s="48"/>
    </row>
    <row r="2079" spans="1:6" x14ac:dyDescent="0.3">
      <c r="A2079" s="45">
        <v>2071</v>
      </c>
      <c r="B2079" s="45" t="s">
        <v>2503</v>
      </c>
      <c r="C2079" s="45" t="s">
        <v>2944</v>
      </c>
      <c r="D2079" s="45"/>
      <c r="E2079" s="79" t="s">
        <v>3169</v>
      </c>
      <c r="F2079" s="48"/>
    </row>
    <row r="2080" spans="1:6" x14ac:dyDescent="0.3">
      <c r="A2080" s="45">
        <v>2072</v>
      </c>
      <c r="B2080" s="45" t="s">
        <v>2505</v>
      </c>
      <c r="C2080" s="45" t="s">
        <v>2944</v>
      </c>
      <c r="D2080" s="45"/>
      <c r="E2080" s="79" t="s">
        <v>3169</v>
      </c>
      <c r="F2080" s="48"/>
    </row>
    <row r="2081" spans="1:6" x14ac:dyDescent="0.3">
      <c r="A2081" s="45">
        <v>2073</v>
      </c>
      <c r="B2081" s="45" t="s">
        <v>1908</v>
      </c>
      <c r="C2081" s="45" t="s">
        <v>2944</v>
      </c>
      <c r="D2081" s="45"/>
      <c r="E2081" s="79" t="s">
        <v>3169</v>
      </c>
      <c r="F2081" s="48"/>
    </row>
    <row r="2082" spans="1:6" x14ac:dyDescent="0.3">
      <c r="A2082" s="45">
        <v>2074</v>
      </c>
      <c r="B2082" s="45" t="s">
        <v>2506</v>
      </c>
      <c r="C2082" s="45" t="s">
        <v>2944</v>
      </c>
      <c r="D2082" s="45"/>
      <c r="E2082" s="79" t="s">
        <v>3169</v>
      </c>
      <c r="F2082" s="48"/>
    </row>
    <row r="2083" spans="1:6" x14ac:dyDescent="0.3">
      <c r="A2083" s="45">
        <v>2075</v>
      </c>
      <c r="B2083" s="45" t="s">
        <v>2507</v>
      </c>
      <c r="C2083" s="45" t="s">
        <v>2944</v>
      </c>
      <c r="D2083" s="45"/>
      <c r="E2083" s="79" t="s">
        <v>3169</v>
      </c>
      <c r="F2083" s="48"/>
    </row>
    <row r="2084" spans="1:6" x14ac:dyDescent="0.3">
      <c r="A2084" s="45">
        <v>2076</v>
      </c>
      <c r="B2084" s="45" t="s">
        <v>2508</v>
      </c>
      <c r="C2084" s="45" t="s">
        <v>2944</v>
      </c>
      <c r="D2084" s="45"/>
      <c r="E2084" s="79" t="s">
        <v>3169</v>
      </c>
      <c r="F2084" s="48"/>
    </row>
    <row r="2085" spans="1:6" x14ac:dyDescent="0.3">
      <c r="A2085" s="45">
        <v>2077</v>
      </c>
      <c r="B2085" s="45" t="s">
        <v>2509</v>
      </c>
      <c r="C2085" s="45" t="s">
        <v>2944</v>
      </c>
      <c r="D2085" s="45"/>
      <c r="E2085" s="79" t="s">
        <v>3169</v>
      </c>
      <c r="F2085" s="48"/>
    </row>
    <row r="2086" spans="1:6" x14ac:dyDescent="0.3">
      <c r="A2086" s="45">
        <v>2078</v>
      </c>
      <c r="B2086" s="45" t="s">
        <v>2510</v>
      </c>
      <c r="C2086" s="45" t="s">
        <v>2944</v>
      </c>
      <c r="D2086" s="45"/>
      <c r="E2086" s="79" t="s">
        <v>3169</v>
      </c>
      <c r="F2086" s="48"/>
    </row>
    <row r="2087" spans="1:6" x14ac:dyDescent="0.3">
      <c r="A2087" s="45">
        <v>2079</v>
      </c>
      <c r="B2087" s="45" t="s">
        <v>2511</v>
      </c>
      <c r="C2087" s="45" t="s">
        <v>2944</v>
      </c>
      <c r="D2087" s="45"/>
      <c r="E2087" s="79" t="s">
        <v>3169</v>
      </c>
      <c r="F2087" s="48"/>
    </row>
    <row r="2088" spans="1:6" x14ac:dyDescent="0.3">
      <c r="A2088" s="45">
        <v>2080</v>
      </c>
      <c r="B2088" s="45" t="s">
        <v>2512</v>
      </c>
      <c r="C2088" s="45" t="s">
        <v>2944</v>
      </c>
      <c r="D2088" s="45"/>
      <c r="E2088" s="79" t="s">
        <v>3169</v>
      </c>
      <c r="F2088" s="48"/>
    </row>
    <row r="2089" spans="1:6" x14ac:dyDescent="0.3">
      <c r="A2089" s="45">
        <v>2081</v>
      </c>
      <c r="B2089" s="45" t="s">
        <v>2513</v>
      </c>
      <c r="C2089" s="45" t="s">
        <v>2944</v>
      </c>
      <c r="D2089" s="45"/>
      <c r="E2089" s="79" t="s">
        <v>3169</v>
      </c>
      <c r="F2089" s="48"/>
    </row>
    <row r="2090" spans="1:6" x14ac:dyDescent="0.3">
      <c r="A2090" s="45">
        <v>2082</v>
      </c>
      <c r="B2090" s="45" t="s">
        <v>2514</v>
      </c>
      <c r="C2090" s="45" t="s">
        <v>2944</v>
      </c>
      <c r="D2090" s="45"/>
      <c r="E2090" s="79" t="s">
        <v>3169</v>
      </c>
      <c r="F2090" s="48"/>
    </row>
    <row r="2091" spans="1:6" x14ac:dyDescent="0.3">
      <c r="A2091" s="45">
        <v>2083</v>
      </c>
      <c r="B2091" s="45" t="s">
        <v>1910</v>
      </c>
      <c r="C2091" s="45" t="s">
        <v>2944</v>
      </c>
      <c r="D2091" s="45"/>
      <c r="E2091" s="79" t="s">
        <v>3169</v>
      </c>
      <c r="F2091" s="48"/>
    </row>
    <row r="2092" spans="1:6" x14ac:dyDescent="0.3">
      <c r="A2092" s="45">
        <v>2084</v>
      </c>
      <c r="B2092" s="45" t="s">
        <v>2515</v>
      </c>
      <c r="C2092" s="45" t="s">
        <v>2944</v>
      </c>
      <c r="D2092" s="45"/>
      <c r="E2092" s="79" t="s">
        <v>3169</v>
      </c>
      <c r="F2092" s="48"/>
    </row>
    <row r="2093" spans="1:6" x14ac:dyDescent="0.3">
      <c r="A2093" s="45">
        <v>2085</v>
      </c>
      <c r="B2093" s="45" t="s">
        <v>2516</v>
      </c>
      <c r="C2093" s="45" t="s">
        <v>2944</v>
      </c>
      <c r="D2093" s="45"/>
      <c r="E2093" s="79" t="s">
        <v>3169</v>
      </c>
      <c r="F2093" s="48"/>
    </row>
    <row r="2094" spans="1:6" x14ac:dyDescent="0.3">
      <c r="A2094" s="45">
        <v>2086</v>
      </c>
      <c r="B2094" s="45" t="s">
        <v>2517</v>
      </c>
      <c r="C2094" s="45" t="s">
        <v>2944</v>
      </c>
      <c r="D2094" s="45"/>
      <c r="E2094" s="79" t="s">
        <v>3169</v>
      </c>
      <c r="F2094" s="48"/>
    </row>
    <row r="2095" spans="1:6" x14ac:dyDescent="0.3">
      <c r="A2095" s="45">
        <v>2087</v>
      </c>
      <c r="B2095" s="45" t="s">
        <v>2518</v>
      </c>
      <c r="C2095" s="45" t="s">
        <v>2944</v>
      </c>
      <c r="D2095" s="45"/>
      <c r="E2095" s="79" t="s">
        <v>3169</v>
      </c>
      <c r="F2095" s="48"/>
    </row>
    <row r="2096" spans="1:6" x14ac:dyDescent="0.3">
      <c r="A2096" s="45">
        <v>2088</v>
      </c>
      <c r="B2096" s="45" t="s">
        <v>2519</v>
      </c>
      <c r="C2096" s="45" t="s">
        <v>2944</v>
      </c>
      <c r="D2096" s="45"/>
      <c r="E2096" s="79" t="s">
        <v>3169</v>
      </c>
      <c r="F2096" s="48"/>
    </row>
    <row r="2097" spans="1:6" x14ac:dyDescent="0.3">
      <c r="A2097" s="45">
        <v>2089</v>
      </c>
      <c r="B2097" s="45" t="s">
        <v>2520</v>
      </c>
      <c r="C2097" s="45" t="s">
        <v>2944</v>
      </c>
      <c r="D2097" s="45"/>
      <c r="E2097" s="79" t="s">
        <v>3169</v>
      </c>
      <c r="F2097" s="48"/>
    </row>
    <row r="2098" spans="1:6" x14ac:dyDescent="0.3">
      <c r="A2098" s="45">
        <v>2090</v>
      </c>
      <c r="B2098" s="45" t="s">
        <v>2521</v>
      </c>
      <c r="C2098" s="45" t="s">
        <v>2944</v>
      </c>
      <c r="D2098" s="45"/>
      <c r="E2098" s="79" t="s">
        <v>3169</v>
      </c>
      <c r="F2098" s="48"/>
    </row>
    <row r="2099" spans="1:6" x14ac:dyDescent="0.3">
      <c r="A2099" s="45">
        <v>2091</v>
      </c>
      <c r="B2099" s="45" t="s">
        <v>2522</v>
      </c>
      <c r="C2099" s="45" t="s">
        <v>2944</v>
      </c>
      <c r="D2099" s="45"/>
      <c r="E2099" s="79" t="s">
        <v>3169</v>
      </c>
      <c r="F2099" s="48"/>
    </row>
    <row r="2100" spans="1:6" x14ac:dyDescent="0.3">
      <c r="A2100" s="45">
        <v>2092</v>
      </c>
      <c r="B2100" s="45" t="s">
        <v>2523</v>
      </c>
      <c r="C2100" s="45" t="s">
        <v>2944</v>
      </c>
      <c r="D2100" s="45"/>
      <c r="E2100" s="79" t="s">
        <v>3169</v>
      </c>
      <c r="F2100" s="48"/>
    </row>
    <row r="2101" spans="1:6" x14ac:dyDescent="0.3">
      <c r="A2101" s="45">
        <v>2093</v>
      </c>
      <c r="B2101" s="45" t="s">
        <v>2524</v>
      </c>
      <c r="C2101" s="45" t="s">
        <v>2944</v>
      </c>
      <c r="D2101" s="45"/>
      <c r="E2101" s="79" t="s">
        <v>3169</v>
      </c>
      <c r="F2101" s="48"/>
    </row>
    <row r="2102" spans="1:6" x14ac:dyDescent="0.3">
      <c r="A2102" s="45">
        <v>2094</v>
      </c>
      <c r="B2102" s="45" t="s">
        <v>2525</v>
      </c>
      <c r="C2102" s="45" t="s">
        <v>2944</v>
      </c>
      <c r="D2102" s="45"/>
      <c r="E2102" s="79" t="s">
        <v>3169</v>
      </c>
      <c r="F2102" s="48"/>
    </row>
    <row r="2103" spans="1:6" x14ac:dyDescent="0.3">
      <c r="A2103" s="45">
        <v>2095</v>
      </c>
      <c r="B2103" s="45" t="s">
        <v>2526</v>
      </c>
      <c r="C2103" s="45" t="s">
        <v>2944</v>
      </c>
      <c r="D2103" s="45"/>
      <c r="E2103" s="79" t="s">
        <v>3169</v>
      </c>
      <c r="F2103" s="48"/>
    </row>
    <row r="2104" spans="1:6" x14ac:dyDescent="0.3">
      <c r="A2104" s="45">
        <v>2096</v>
      </c>
      <c r="B2104" s="45" t="s">
        <v>2527</v>
      </c>
      <c r="C2104" s="45" t="s">
        <v>2944</v>
      </c>
      <c r="D2104" s="45"/>
      <c r="E2104" s="79" t="s">
        <v>3169</v>
      </c>
      <c r="F2104" s="48"/>
    </row>
    <row r="2105" spans="1:6" x14ac:dyDescent="0.3">
      <c r="A2105" s="45">
        <v>2097</v>
      </c>
      <c r="B2105" s="45" t="s">
        <v>2528</v>
      </c>
      <c r="C2105" s="45" t="s">
        <v>2944</v>
      </c>
      <c r="D2105" s="45"/>
      <c r="E2105" s="79" t="s">
        <v>3169</v>
      </c>
      <c r="F2105" s="48"/>
    </row>
    <row r="2106" spans="1:6" x14ac:dyDescent="0.3">
      <c r="A2106" s="45">
        <v>2098</v>
      </c>
      <c r="B2106" s="45" t="s">
        <v>2529</v>
      </c>
      <c r="C2106" s="45" t="s">
        <v>2944</v>
      </c>
      <c r="D2106" s="45"/>
      <c r="E2106" s="79" t="s">
        <v>3169</v>
      </c>
      <c r="F2106" s="48"/>
    </row>
    <row r="2107" spans="1:6" x14ac:dyDescent="0.3">
      <c r="A2107" s="45">
        <v>2099</v>
      </c>
      <c r="B2107" s="45" t="s">
        <v>2530</v>
      </c>
      <c r="C2107" s="45" t="s">
        <v>2944</v>
      </c>
      <c r="D2107" s="45"/>
      <c r="E2107" s="79" t="s">
        <v>3169</v>
      </c>
      <c r="F2107" s="48"/>
    </row>
    <row r="2108" spans="1:6" x14ac:dyDescent="0.3">
      <c r="A2108" s="45">
        <v>2100</v>
      </c>
      <c r="B2108" s="45" t="s">
        <v>2531</v>
      </c>
      <c r="C2108" s="45" t="s">
        <v>2944</v>
      </c>
      <c r="D2108" s="45"/>
      <c r="E2108" s="79" t="s">
        <v>3169</v>
      </c>
      <c r="F2108" s="48"/>
    </row>
    <row r="2109" spans="1:6" x14ac:dyDescent="0.3">
      <c r="A2109" s="45">
        <v>2101</v>
      </c>
      <c r="B2109" s="45" t="s">
        <v>2533</v>
      </c>
      <c r="C2109" s="45" t="s">
        <v>2944</v>
      </c>
      <c r="D2109" s="45"/>
      <c r="E2109" s="79" t="s">
        <v>3169</v>
      </c>
      <c r="F2109" s="48"/>
    </row>
    <row r="2110" spans="1:6" x14ac:dyDescent="0.3">
      <c r="A2110" s="45">
        <v>2102</v>
      </c>
      <c r="B2110" s="45" t="s">
        <v>2534</v>
      </c>
      <c r="C2110" s="45" t="s">
        <v>2944</v>
      </c>
      <c r="D2110" s="45"/>
      <c r="E2110" s="79" t="s">
        <v>3169</v>
      </c>
      <c r="F2110" s="48"/>
    </row>
    <row r="2111" spans="1:6" x14ac:dyDescent="0.3">
      <c r="A2111" s="45">
        <v>2103</v>
      </c>
      <c r="B2111" s="48" t="s">
        <v>2535</v>
      </c>
      <c r="C2111" s="45" t="s">
        <v>2944</v>
      </c>
      <c r="D2111" s="48"/>
      <c r="E2111" s="79" t="s">
        <v>3169</v>
      </c>
      <c r="F2111" s="48"/>
    </row>
    <row r="2112" spans="1:6" x14ac:dyDescent="0.3">
      <c r="A2112" s="45">
        <v>2104</v>
      </c>
      <c r="B2112" s="48" t="s">
        <v>2538</v>
      </c>
      <c r="C2112" s="45" t="s">
        <v>2944</v>
      </c>
      <c r="D2112" s="48"/>
      <c r="E2112" s="79" t="s">
        <v>3169</v>
      </c>
      <c r="F2112" s="48"/>
    </row>
    <row r="2113" spans="1:6" x14ac:dyDescent="0.3">
      <c r="A2113" s="45">
        <v>2105</v>
      </c>
      <c r="B2113" s="48" t="s">
        <v>2539</v>
      </c>
      <c r="C2113" s="45" t="s">
        <v>2944</v>
      </c>
      <c r="D2113" s="48"/>
      <c r="E2113" s="79" t="s">
        <v>3169</v>
      </c>
      <c r="F2113" s="48"/>
    </row>
    <row r="2114" spans="1:6" x14ac:dyDescent="0.3">
      <c r="A2114" s="45">
        <v>2106</v>
      </c>
      <c r="B2114" s="48" t="s">
        <v>1913</v>
      </c>
      <c r="C2114" s="45" t="s">
        <v>2944</v>
      </c>
      <c r="D2114" s="48"/>
      <c r="E2114" s="79" t="s">
        <v>3169</v>
      </c>
      <c r="F2114" s="48"/>
    </row>
    <row r="2115" spans="1:6" x14ac:dyDescent="0.3">
      <c r="A2115" s="45">
        <v>2107</v>
      </c>
      <c r="B2115" s="48" t="s">
        <v>2540</v>
      </c>
      <c r="C2115" s="45" t="s">
        <v>2944</v>
      </c>
      <c r="D2115" s="48"/>
      <c r="E2115" s="79" t="s">
        <v>3169</v>
      </c>
      <c r="F2115" s="48"/>
    </row>
    <row r="2116" spans="1:6" x14ac:dyDescent="0.3">
      <c r="A2116" s="45">
        <v>2108</v>
      </c>
      <c r="B2116" s="48" t="s">
        <v>1914</v>
      </c>
      <c r="C2116" s="45" t="s">
        <v>2944</v>
      </c>
      <c r="D2116" s="48"/>
      <c r="E2116" s="79" t="s">
        <v>3169</v>
      </c>
      <c r="F2116" s="48"/>
    </row>
    <row r="2117" spans="1:6" x14ac:dyDescent="0.3">
      <c r="A2117" s="45">
        <v>2109</v>
      </c>
      <c r="B2117" s="45" t="s">
        <v>2541</v>
      </c>
      <c r="C2117" s="45" t="s">
        <v>2944</v>
      </c>
      <c r="D2117" s="45"/>
      <c r="E2117" s="79" t="s">
        <v>3169</v>
      </c>
      <c r="F2117" s="48"/>
    </row>
    <row r="2118" spans="1:6" x14ac:dyDescent="0.3">
      <c r="A2118" s="45">
        <v>2110</v>
      </c>
      <c r="B2118" s="45" t="s">
        <v>2542</v>
      </c>
      <c r="C2118" s="45" t="s">
        <v>2944</v>
      </c>
      <c r="D2118" s="45"/>
      <c r="E2118" s="79" t="s">
        <v>3169</v>
      </c>
      <c r="F2118" s="48"/>
    </row>
    <row r="2119" spans="1:6" x14ac:dyDescent="0.3">
      <c r="A2119" s="45">
        <v>2111</v>
      </c>
      <c r="B2119" s="45" t="s">
        <v>2543</v>
      </c>
      <c r="C2119" s="45" t="s">
        <v>2944</v>
      </c>
      <c r="D2119" s="45"/>
      <c r="E2119" s="79" t="s">
        <v>3169</v>
      </c>
      <c r="F2119" s="48"/>
    </row>
    <row r="2120" spans="1:6" x14ac:dyDescent="0.3">
      <c r="A2120" s="45">
        <v>2112</v>
      </c>
      <c r="B2120" s="45" t="s">
        <v>2544</v>
      </c>
      <c r="C2120" s="45" t="s">
        <v>2944</v>
      </c>
      <c r="D2120" s="45"/>
      <c r="E2120" s="79" t="s">
        <v>3169</v>
      </c>
      <c r="F2120" s="48"/>
    </row>
    <row r="2121" spans="1:6" x14ac:dyDescent="0.3">
      <c r="A2121" s="45">
        <v>2113</v>
      </c>
      <c r="B2121" s="45" t="s">
        <v>2545</v>
      </c>
      <c r="C2121" s="45" t="s">
        <v>2944</v>
      </c>
      <c r="D2121" s="45"/>
      <c r="E2121" s="79" t="s">
        <v>3169</v>
      </c>
      <c r="F2121" s="48"/>
    </row>
    <row r="2122" spans="1:6" x14ac:dyDescent="0.3">
      <c r="A2122" s="45">
        <v>2114</v>
      </c>
      <c r="B2122" s="45" t="s">
        <v>2547</v>
      </c>
      <c r="C2122" s="45" t="s">
        <v>2944</v>
      </c>
      <c r="D2122" s="45"/>
      <c r="E2122" s="79" t="s">
        <v>3169</v>
      </c>
      <c r="F2122" s="48"/>
    </row>
    <row r="2123" spans="1:6" x14ac:dyDescent="0.3">
      <c r="A2123" s="45">
        <v>2115</v>
      </c>
      <c r="B2123" s="45" t="s">
        <v>2548</v>
      </c>
      <c r="C2123" s="45" t="s">
        <v>2944</v>
      </c>
      <c r="D2123" s="45"/>
      <c r="E2123" s="79" t="s">
        <v>3169</v>
      </c>
      <c r="F2123" s="48"/>
    </row>
    <row r="2124" spans="1:6" x14ac:dyDescent="0.3">
      <c r="A2124" s="45">
        <v>2116</v>
      </c>
      <c r="B2124" s="45" t="s">
        <v>2549</v>
      </c>
      <c r="C2124" s="45" t="s">
        <v>2944</v>
      </c>
      <c r="D2124" s="45"/>
      <c r="E2124" s="79" t="s">
        <v>3169</v>
      </c>
      <c r="F2124" s="48"/>
    </row>
    <row r="2125" spans="1:6" x14ac:dyDescent="0.3">
      <c r="A2125" s="45">
        <v>2117</v>
      </c>
      <c r="B2125" s="45" t="s">
        <v>2550</v>
      </c>
      <c r="C2125" s="45" t="s">
        <v>2944</v>
      </c>
      <c r="D2125" s="45"/>
      <c r="E2125" s="79" t="s">
        <v>3169</v>
      </c>
      <c r="F2125" s="48"/>
    </row>
    <row r="2126" spans="1:6" x14ac:dyDescent="0.3">
      <c r="A2126" s="45">
        <v>2118</v>
      </c>
      <c r="B2126" s="45" t="s">
        <v>2551</v>
      </c>
      <c r="C2126" s="45" t="s">
        <v>2944</v>
      </c>
      <c r="D2126" s="45"/>
      <c r="E2126" s="79" t="s">
        <v>3169</v>
      </c>
      <c r="F2126" s="48"/>
    </row>
    <row r="2127" spans="1:6" x14ac:dyDescent="0.3">
      <c r="A2127" s="45">
        <v>2119</v>
      </c>
      <c r="B2127" s="45" t="s">
        <v>2552</v>
      </c>
      <c r="C2127" s="45" t="s">
        <v>2944</v>
      </c>
      <c r="D2127" s="45"/>
      <c r="E2127" s="79" t="s">
        <v>3169</v>
      </c>
      <c r="F2127" s="48"/>
    </row>
    <row r="2128" spans="1:6" x14ac:dyDescent="0.3">
      <c r="A2128" s="45">
        <v>2120</v>
      </c>
      <c r="B2128" s="45" t="s">
        <v>2553</v>
      </c>
      <c r="C2128" s="45" t="s">
        <v>2944</v>
      </c>
      <c r="D2128" s="45"/>
      <c r="E2128" s="79" t="s">
        <v>3169</v>
      </c>
      <c r="F2128" s="48"/>
    </row>
    <row r="2129" spans="1:6" x14ac:dyDescent="0.3">
      <c r="A2129" s="45">
        <v>2121</v>
      </c>
      <c r="B2129" s="45" t="s">
        <v>2554</v>
      </c>
      <c r="C2129" s="45" t="s">
        <v>2944</v>
      </c>
      <c r="D2129" s="45"/>
      <c r="E2129" s="79" t="s">
        <v>3169</v>
      </c>
      <c r="F2129" s="48"/>
    </row>
    <row r="2130" spans="1:6" x14ac:dyDescent="0.3">
      <c r="A2130" s="45">
        <v>2122</v>
      </c>
      <c r="B2130" s="45" t="s">
        <v>2556</v>
      </c>
      <c r="C2130" s="45" t="s">
        <v>2944</v>
      </c>
      <c r="D2130" s="45"/>
      <c r="E2130" s="79" t="s">
        <v>3169</v>
      </c>
      <c r="F2130" s="48"/>
    </row>
    <row r="2131" spans="1:6" x14ac:dyDescent="0.3">
      <c r="A2131" s="45">
        <v>2123</v>
      </c>
      <c r="B2131" s="45" t="s">
        <v>2557</v>
      </c>
      <c r="C2131" s="45" t="s">
        <v>2944</v>
      </c>
      <c r="D2131" s="45"/>
      <c r="E2131" s="79" t="s">
        <v>3169</v>
      </c>
      <c r="F2131" s="48"/>
    </row>
    <row r="2132" spans="1:6" x14ac:dyDescent="0.3">
      <c r="A2132" s="45">
        <v>2124</v>
      </c>
      <c r="B2132" s="45" t="s">
        <v>2559</v>
      </c>
      <c r="C2132" s="45" t="s">
        <v>2944</v>
      </c>
      <c r="D2132" s="45"/>
      <c r="E2132" s="79" t="s">
        <v>3169</v>
      </c>
      <c r="F2132" s="48"/>
    </row>
    <row r="2133" spans="1:6" x14ac:dyDescent="0.3">
      <c r="A2133" s="45">
        <v>2125</v>
      </c>
      <c r="B2133" s="45" t="s">
        <v>2560</v>
      </c>
      <c r="C2133" s="45" t="s">
        <v>2944</v>
      </c>
      <c r="D2133" s="45"/>
      <c r="E2133" s="79" t="s">
        <v>3169</v>
      </c>
      <c r="F2133" s="48"/>
    </row>
    <row r="2134" spans="1:6" x14ac:dyDescent="0.3">
      <c r="A2134" s="45">
        <v>2126</v>
      </c>
      <c r="B2134" s="45" t="s">
        <v>1916</v>
      </c>
      <c r="C2134" s="45" t="s">
        <v>2944</v>
      </c>
      <c r="D2134" s="45"/>
      <c r="E2134" s="79" t="s">
        <v>3169</v>
      </c>
      <c r="F2134" s="48"/>
    </row>
    <row r="2135" spans="1:6" x14ac:dyDescent="0.3">
      <c r="A2135" s="45">
        <v>2127</v>
      </c>
      <c r="B2135" s="45" t="s">
        <v>2562</v>
      </c>
      <c r="C2135" s="45" t="s">
        <v>2944</v>
      </c>
      <c r="D2135" s="45"/>
      <c r="E2135" s="79" t="s">
        <v>3169</v>
      </c>
      <c r="F2135" s="48"/>
    </row>
    <row r="2136" spans="1:6" x14ac:dyDescent="0.3">
      <c r="A2136" s="45">
        <v>2128</v>
      </c>
      <c r="B2136" s="45" t="s">
        <v>2561</v>
      </c>
      <c r="C2136" s="45" t="s">
        <v>2944</v>
      </c>
      <c r="D2136" s="45"/>
      <c r="E2136" s="79" t="s">
        <v>3169</v>
      </c>
      <c r="F2136" s="48"/>
    </row>
    <row r="2137" spans="1:6" x14ac:dyDescent="0.3">
      <c r="A2137" s="45">
        <v>2129</v>
      </c>
      <c r="B2137" s="45" t="s">
        <v>2563</v>
      </c>
      <c r="C2137" s="45" t="s">
        <v>2944</v>
      </c>
      <c r="D2137" s="45"/>
      <c r="E2137" s="79" t="s">
        <v>3169</v>
      </c>
      <c r="F2137" s="48"/>
    </row>
    <row r="2138" spans="1:6" x14ac:dyDescent="0.3">
      <c r="A2138" s="45">
        <v>2130</v>
      </c>
      <c r="B2138" s="45" t="s">
        <v>1917</v>
      </c>
      <c r="C2138" s="45" t="s">
        <v>2944</v>
      </c>
      <c r="D2138" s="45"/>
      <c r="E2138" s="79" t="s">
        <v>3169</v>
      </c>
      <c r="F2138" s="48"/>
    </row>
    <row r="2139" spans="1:6" x14ac:dyDescent="0.3">
      <c r="A2139" s="45">
        <v>2131</v>
      </c>
      <c r="B2139" s="45" t="s">
        <v>2564</v>
      </c>
      <c r="C2139" s="45" t="s">
        <v>2944</v>
      </c>
      <c r="D2139" s="45"/>
      <c r="E2139" s="79" t="s">
        <v>3169</v>
      </c>
      <c r="F2139" s="48"/>
    </row>
    <row r="2140" spans="1:6" x14ac:dyDescent="0.3">
      <c r="A2140" s="45">
        <v>2132</v>
      </c>
      <c r="B2140" s="45" t="s">
        <v>1919</v>
      </c>
      <c r="C2140" s="45" t="s">
        <v>2944</v>
      </c>
      <c r="D2140" s="45"/>
      <c r="E2140" s="79" t="s">
        <v>3169</v>
      </c>
      <c r="F2140" s="48"/>
    </row>
    <row r="2141" spans="1:6" x14ac:dyDescent="0.3">
      <c r="A2141" s="45">
        <v>2133</v>
      </c>
      <c r="B2141" s="45" t="s">
        <v>2565</v>
      </c>
      <c r="C2141" s="45" t="s">
        <v>2944</v>
      </c>
      <c r="D2141" s="45"/>
      <c r="E2141" s="79" t="s">
        <v>3169</v>
      </c>
      <c r="F2141" s="48"/>
    </row>
    <row r="2142" spans="1:6" x14ac:dyDescent="0.3">
      <c r="A2142" s="45">
        <v>2134</v>
      </c>
      <c r="B2142" s="45" t="s">
        <v>2566</v>
      </c>
      <c r="C2142" s="45" t="s">
        <v>2944</v>
      </c>
      <c r="D2142" s="45"/>
      <c r="E2142" s="79" t="s">
        <v>3169</v>
      </c>
      <c r="F2142" s="48"/>
    </row>
    <row r="2143" spans="1:6" x14ac:dyDescent="0.3">
      <c r="A2143" s="45">
        <v>2135</v>
      </c>
      <c r="B2143" s="45" t="s">
        <v>1920</v>
      </c>
      <c r="C2143" s="45" t="s">
        <v>2944</v>
      </c>
      <c r="D2143" s="45"/>
      <c r="E2143" s="79" t="s">
        <v>3169</v>
      </c>
      <c r="F2143" s="48"/>
    </row>
    <row r="2144" spans="1:6" x14ac:dyDescent="0.3">
      <c r="A2144" s="45">
        <v>2136</v>
      </c>
      <c r="B2144" s="45" t="s">
        <v>2567</v>
      </c>
      <c r="C2144" s="45" t="s">
        <v>2944</v>
      </c>
      <c r="D2144" s="45"/>
      <c r="E2144" s="79" t="s">
        <v>3169</v>
      </c>
      <c r="F2144" s="48"/>
    </row>
    <row r="2145" spans="1:6" x14ac:dyDescent="0.3">
      <c r="A2145" s="45">
        <v>2137</v>
      </c>
      <c r="B2145" s="45" t="s">
        <v>1922</v>
      </c>
      <c r="C2145" s="45" t="s">
        <v>2944</v>
      </c>
      <c r="D2145" s="45"/>
      <c r="E2145" s="79" t="s">
        <v>3169</v>
      </c>
      <c r="F2145" s="48"/>
    </row>
    <row r="2146" spans="1:6" x14ac:dyDescent="0.3">
      <c r="A2146" s="45">
        <v>2138</v>
      </c>
      <c r="B2146" s="45" t="s">
        <v>1923</v>
      </c>
      <c r="C2146" s="45" t="s">
        <v>2944</v>
      </c>
      <c r="D2146" s="45"/>
      <c r="E2146" s="79" t="s">
        <v>3169</v>
      </c>
      <c r="F2146" s="48"/>
    </row>
    <row r="2147" spans="1:6" x14ac:dyDescent="0.3">
      <c r="A2147" s="45">
        <v>2139</v>
      </c>
      <c r="B2147" s="45" t="s">
        <v>2568</v>
      </c>
      <c r="C2147" s="45" t="s">
        <v>2944</v>
      </c>
      <c r="D2147" s="45"/>
      <c r="E2147" s="79" t="s">
        <v>3169</v>
      </c>
      <c r="F2147" s="48"/>
    </row>
    <row r="2148" spans="1:6" x14ac:dyDescent="0.3">
      <c r="A2148" s="45">
        <v>2140</v>
      </c>
      <c r="B2148" s="45" t="s">
        <v>2569</v>
      </c>
      <c r="C2148" s="45" t="s">
        <v>2944</v>
      </c>
      <c r="D2148" s="45"/>
      <c r="E2148" s="79" t="s">
        <v>3169</v>
      </c>
      <c r="F2148" s="48"/>
    </row>
    <row r="2149" spans="1:6" x14ac:dyDescent="0.3">
      <c r="A2149" s="45">
        <v>2141</v>
      </c>
      <c r="B2149" s="45" t="s">
        <v>1924</v>
      </c>
      <c r="C2149" s="45" t="s">
        <v>2944</v>
      </c>
      <c r="D2149" s="45"/>
      <c r="E2149" s="79" t="s">
        <v>3169</v>
      </c>
      <c r="F2149" s="48"/>
    </row>
    <row r="2150" spans="1:6" x14ac:dyDescent="0.3">
      <c r="A2150" s="45">
        <v>2142</v>
      </c>
      <c r="B2150" s="45" t="s">
        <v>2570</v>
      </c>
      <c r="C2150" s="45" t="s">
        <v>2944</v>
      </c>
      <c r="D2150" s="45"/>
      <c r="E2150" s="79" t="s">
        <v>3169</v>
      </c>
      <c r="F2150" s="48"/>
    </row>
    <row r="2151" spans="1:6" x14ac:dyDescent="0.3">
      <c r="A2151" s="45">
        <v>2143</v>
      </c>
      <c r="B2151" s="45" t="s">
        <v>2571</v>
      </c>
      <c r="C2151" s="45" t="s">
        <v>2944</v>
      </c>
      <c r="D2151" s="45"/>
      <c r="E2151" s="79" t="s">
        <v>3169</v>
      </c>
      <c r="F2151" s="48"/>
    </row>
    <row r="2152" spans="1:6" x14ac:dyDescent="0.3">
      <c r="A2152" s="45">
        <v>2144</v>
      </c>
      <c r="B2152" s="45" t="s">
        <v>2572</v>
      </c>
      <c r="C2152" s="45" t="s">
        <v>2944</v>
      </c>
      <c r="D2152" s="45"/>
      <c r="E2152" s="79" t="s">
        <v>3169</v>
      </c>
      <c r="F2152" s="48"/>
    </row>
    <row r="2153" spans="1:6" x14ac:dyDescent="0.3">
      <c r="A2153" s="45">
        <v>2145</v>
      </c>
      <c r="B2153" s="45" t="s">
        <v>2573</v>
      </c>
      <c r="C2153" s="45" t="s">
        <v>2944</v>
      </c>
      <c r="D2153" s="45"/>
      <c r="E2153" s="79" t="s">
        <v>3169</v>
      </c>
      <c r="F2153" s="48"/>
    </row>
    <row r="2154" spans="1:6" x14ac:dyDescent="0.3">
      <c r="A2154" s="45">
        <v>2146</v>
      </c>
      <c r="B2154" s="45" t="s">
        <v>2574</v>
      </c>
      <c r="C2154" s="45" t="s">
        <v>2944</v>
      </c>
      <c r="D2154" s="45"/>
      <c r="E2154" s="79" t="s">
        <v>3169</v>
      </c>
      <c r="F2154" s="48"/>
    </row>
    <row r="2155" spans="1:6" x14ac:dyDescent="0.3">
      <c r="A2155" s="45">
        <v>2147</v>
      </c>
      <c r="B2155" s="45" t="s">
        <v>2575</v>
      </c>
      <c r="C2155" s="45" t="s">
        <v>2944</v>
      </c>
      <c r="D2155" s="45"/>
      <c r="E2155" s="79" t="s">
        <v>3169</v>
      </c>
      <c r="F2155" s="48"/>
    </row>
    <row r="2156" spans="1:6" x14ac:dyDescent="0.3">
      <c r="A2156" s="45">
        <v>2148</v>
      </c>
      <c r="B2156" s="45" t="s">
        <v>2576</v>
      </c>
      <c r="C2156" s="45" t="s">
        <v>2944</v>
      </c>
      <c r="D2156" s="45"/>
      <c r="E2156" s="79" t="s">
        <v>3169</v>
      </c>
      <c r="F2156" s="48"/>
    </row>
    <row r="2157" spans="1:6" x14ac:dyDescent="0.3">
      <c r="A2157" s="45">
        <v>2149</v>
      </c>
      <c r="B2157" s="45" t="s">
        <v>2577</v>
      </c>
      <c r="C2157" s="45" t="s">
        <v>2944</v>
      </c>
      <c r="D2157" s="45"/>
      <c r="E2157" s="79" t="s">
        <v>3169</v>
      </c>
      <c r="F2157" s="48"/>
    </row>
    <row r="2158" spans="1:6" x14ac:dyDescent="0.3">
      <c r="A2158" s="45">
        <v>2150</v>
      </c>
      <c r="B2158" s="45" t="s">
        <v>2578</v>
      </c>
      <c r="C2158" s="45" t="s">
        <v>2944</v>
      </c>
      <c r="D2158" s="45"/>
      <c r="E2158" s="79" t="s">
        <v>3169</v>
      </c>
      <c r="F2158" s="48"/>
    </row>
    <row r="2159" spans="1:6" x14ac:dyDescent="0.3">
      <c r="A2159" s="45">
        <v>2151</v>
      </c>
      <c r="B2159" s="45" t="s">
        <v>2579</v>
      </c>
      <c r="C2159" s="45" t="s">
        <v>2944</v>
      </c>
      <c r="D2159" s="45"/>
      <c r="E2159" s="79" t="s">
        <v>3169</v>
      </c>
      <c r="F2159" s="48"/>
    </row>
    <row r="2160" spans="1:6" x14ac:dyDescent="0.3">
      <c r="A2160" s="45">
        <v>2152</v>
      </c>
      <c r="B2160" s="45" t="s">
        <v>2582</v>
      </c>
      <c r="C2160" s="45" t="s">
        <v>2944</v>
      </c>
      <c r="D2160" s="45"/>
      <c r="E2160" s="79" t="s">
        <v>3169</v>
      </c>
      <c r="F2160" s="48"/>
    </row>
    <row r="2161" spans="1:6" x14ac:dyDescent="0.3">
      <c r="A2161" s="45">
        <v>2153</v>
      </c>
      <c r="B2161" s="45" t="s">
        <v>2583</v>
      </c>
      <c r="C2161" s="45" t="s">
        <v>2944</v>
      </c>
      <c r="D2161" s="45"/>
      <c r="E2161" s="79" t="s">
        <v>3169</v>
      </c>
      <c r="F2161" s="48"/>
    </row>
    <row r="2162" spans="1:6" x14ac:dyDescent="0.3">
      <c r="A2162" s="45">
        <v>2154</v>
      </c>
      <c r="B2162" s="45" t="s">
        <v>1927</v>
      </c>
      <c r="C2162" s="45" t="s">
        <v>2944</v>
      </c>
      <c r="D2162" s="45"/>
      <c r="E2162" s="79" t="s">
        <v>3169</v>
      </c>
      <c r="F2162" s="48"/>
    </row>
    <row r="2163" spans="1:6" x14ac:dyDescent="0.3">
      <c r="A2163" s="45">
        <v>2155</v>
      </c>
      <c r="B2163" s="45" t="s">
        <v>2584</v>
      </c>
      <c r="C2163" s="45" t="s">
        <v>2944</v>
      </c>
      <c r="D2163" s="45"/>
      <c r="E2163" s="79" t="s">
        <v>3169</v>
      </c>
      <c r="F2163" s="48"/>
    </row>
    <row r="2164" spans="1:6" x14ac:dyDescent="0.3">
      <c r="A2164" s="45">
        <v>2156</v>
      </c>
      <c r="B2164" s="45" t="s">
        <v>2585</v>
      </c>
      <c r="C2164" s="45" t="s">
        <v>2944</v>
      </c>
      <c r="D2164" s="45"/>
      <c r="E2164" s="79" t="s">
        <v>3169</v>
      </c>
      <c r="F2164" s="48"/>
    </row>
    <row r="2165" spans="1:6" x14ac:dyDescent="0.3">
      <c r="A2165" s="45">
        <v>2157</v>
      </c>
      <c r="B2165" s="45" t="s">
        <v>2587</v>
      </c>
      <c r="C2165" s="45" t="s">
        <v>2944</v>
      </c>
      <c r="D2165" s="45"/>
      <c r="E2165" s="79" t="s">
        <v>3169</v>
      </c>
      <c r="F2165" s="48"/>
    </row>
    <row r="2166" spans="1:6" x14ac:dyDescent="0.3">
      <c r="A2166" s="45">
        <v>2158</v>
      </c>
      <c r="B2166" s="45" t="s">
        <v>2588</v>
      </c>
      <c r="C2166" s="45" t="s">
        <v>2944</v>
      </c>
      <c r="D2166" s="45"/>
      <c r="E2166" s="79" t="s">
        <v>3169</v>
      </c>
      <c r="F2166" s="48"/>
    </row>
    <row r="2167" spans="1:6" x14ac:dyDescent="0.3">
      <c r="A2167" s="45">
        <v>2159</v>
      </c>
      <c r="B2167" s="45" t="s">
        <v>2589</v>
      </c>
      <c r="C2167" s="45" t="s">
        <v>2944</v>
      </c>
      <c r="D2167" s="45"/>
      <c r="E2167" s="79" t="s">
        <v>3169</v>
      </c>
      <c r="F2167" s="48"/>
    </row>
    <row r="2168" spans="1:6" x14ac:dyDescent="0.3">
      <c r="A2168" s="45">
        <v>2160</v>
      </c>
      <c r="B2168" s="45" t="s">
        <v>2590</v>
      </c>
      <c r="C2168" s="45" t="s">
        <v>2944</v>
      </c>
      <c r="D2168" s="45"/>
      <c r="E2168" s="79" t="s">
        <v>3169</v>
      </c>
      <c r="F2168" s="48"/>
    </row>
    <row r="2169" spans="1:6" x14ac:dyDescent="0.3">
      <c r="A2169" s="45">
        <v>2161</v>
      </c>
      <c r="B2169" s="45" t="s">
        <v>1930</v>
      </c>
      <c r="C2169" s="45" t="s">
        <v>2944</v>
      </c>
      <c r="D2169" s="45"/>
      <c r="E2169" s="79" t="s">
        <v>3169</v>
      </c>
      <c r="F2169" s="48"/>
    </row>
    <row r="2170" spans="1:6" x14ac:dyDescent="0.3">
      <c r="A2170" s="45">
        <v>2162</v>
      </c>
      <c r="B2170" s="45" t="s">
        <v>2591</v>
      </c>
      <c r="C2170" s="45" t="s">
        <v>2944</v>
      </c>
      <c r="D2170" s="45"/>
      <c r="E2170" s="79" t="s">
        <v>3169</v>
      </c>
      <c r="F2170" s="48"/>
    </row>
    <row r="2171" spans="1:6" x14ac:dyDescent="0.3">
      <c r="A2171" s="45">
        <v>2163</v>
      </c>
      <c r="B2171" s="45" t="s">
        <v>2592</v>
      </c>
      <c r="C2171" s="45" t="s">
        <v>2944</v>
      </c>
      <c r="D2171" s="45"/>
      <c r="E2171" s="79" t="s">
        <v>3169</v>
      </c>
      <c r="F2171" s="48"/>
    </row>
    <row r="2172" spans="1:6" x14ac:dyDescent="0.3">
      <c r="A2172" s="45">
        <v>2164</v>
      </c>
      <c r="B2172" s="45" t="s">
        <v>2594</v>
      </c>
      <c r="C2172" s="45" t="s">
        <v>2944</v>
      </c>
      <c r="D2172" s="45"/>
      <c r="E2172" s="79" t="s">
        <v>3169</v>
      </c>
      <c r="F2172" s="48"/>
    </row>
    <row r="2173" spans="1:6" x14ac:dyDescent="0.3">
      <c r="A2173" s="45">
        <v>2165</v>
      </c>
      <c r="B2173" s="45" t="s">
        <v>2595</v>
      </c>
      <c r="C2173" s="45" t="s">
        <v>2944</v>
      </c>
      <c r="D2173" s="45"/>
      <c r="E2173" s="79" t="s">
        <v>3169</v>
      </c>
      <c r="F2173" s="48"/>
    </row>
    <row r="2174" spans="1:6" x14ac:dyDescent="0.3">
      <c r="A2174" s="45">
        <v>2166</v>
      </c>
      <c r="B2174" s="45" t="s">
        <v>2596</v>
      </c>
      <c r="C2174" s="45" t="s">
        <v>2944</v>
      </c>
      <c r="D2174" s="45"/>
      <c r="E2174" s="79" t="s">
        <v>3169</v>
      </c>
      <c r="F2174" s="48"/>
    </row>
    <row r="2175" spans="1:6" x14ac:dyDescent="0.3">
      <c r="A2175" s="45">
        <v>2167</v>
      </c>
      <c r="B2175" s="45" t="s">
        <v>2597</v>
      </c>
      <c r="C2175" s="45" t="s">
        <v>2944</v>
      </c>
      <c r="D2175" s="45"/>
      <c r="E2175" s="79" t="s">
        <v>3169</v>
      </c>
      <c r="F2175" s="48"/>
    </row>
    <row r="2176" spans="1:6" x14ac:dyDescent="0.3">
      <c r="A2176" s="45">
        <v>2168</v>
      </c>
      <c r="B2176" s="45" t="s">
        <v>1932</v>
      </c>
      <c r="C2176" s="45" t="s">
        <v>2944</v>
      </c>
      <c r="D2176" s="45"/>
      <c r="E2176" s="79" t="s">
        <v>3169</v>
      </c>
      <c r="F2176" s="48"/>
    </row>
    <row r="2177" spans="1:6" x14ac:dyDescent="0.3">
      <c r="A2177" s="45">
        <v>2169</v>
      </c>
      <c r="B2177" s="45" t="s">
        <v>2599</v>
      </c>
      <c r="C2177" s="45" t="s">
        <v>2944</v>
      </c>
      <c r="D2177" s="45"/>
      <c r="E2177" s="79" t="s">
        <v>3169</v>
      </c>
      <c r="F2177" s="48"/>
    </row>
    <row r="2178" spans="1:6" x14ac:dyDescent="0.3">
      <c r="A2178" s="45">
        <v>2170</v>
      </c>
      <c r="B2178" s="45" t="s">
        <v>2600</v>
      </c>
      <c r="C2178" s="45" t="s">
        <v>2944</v>
      </c>
      <c r="D2178" s="45"/>
      <c r="E2178" s="79" t="s">
        <v>3169</v>
      </c>
      <c r="F2178" s="48"/>
    </row>
    <row r="2179" spans="1:6" x14ac:dyDescent="0.3">
      <c r="A2179" s="45">
        <v>2171</v>
      </c>
      <c r="B2179" s="45" t="s">
        <v>2601</v>
      </c>
      <c r="C2179" s="45" t="s">
        <v>2944</v>
      </c>
      <c r="D2179" s="45"/>
      <c r="E2179" s="79" t="s">
        <v>3169</v>
      </c>
      <c r="F2179" s="48"/>
    </row>
    <row r="2180" spans="1:6" x14ac:dyDescent="0.3">
      <c r="A2180" s="45">
        <v>2172</v>
      </c>
      <c r="B2180" s="45" t="s">
        <v>2602</v>
      </c>
      <c r="C2180" s="45" t="s">
        <v>2944</v>
      </c>
      <c r="D2180" s="45"/>
      <c r="E2180" s="79" t="s">
        <v>3169</v>
      </c>
      <c r="F2180" s="48"/>
    </row>
    <row r="2181" spans="1:6" x14ac:dyDescent="0.3">
      <c r="A2181" s="45">
        <v>2173</v>
      </c>
      <c r="B2181" s="45" t="s">
        <v>2603</v>
      </c>
      <c r="C2181" s="45" t="s">
        <v>2944</v>
      </c>
      <c r="D2181" s="45"/>
      <c r="E2181" s="79" t="s">
        <v>3169</v>
      </c>
      <c r="F2181" s="48"/>
    </row>
    <row r="2182" spans="1:6" x14ac:dyDescent="0.3">
      <c r="A2182" s="45">
        <v>2174</v>
      </c>
      <c r="B2182" s="45" t="s">
        <v>2604</v>
      </c>
      <c r="C2182" s="45" t="s">
        <v>2944</v>
      </c>
      <c r="D2182" s="45"/>
      <c r="E2182" s="79" t="s">
        <v>3169</v>
      </c>
      <c r="F2182" s="48"/>
    </row>
    <row r="2183" spans="1:6" x14ac:dyDescent="0.3">
      <c r="A2183" s="45">
        <v>2175</v>
      </c>
      <c r="B2183" s="45" t="s">
        <v>2605</v>
      </c>
      <c r="C2183" s="45" t="s">
        <v>2944</v>
      </c>
      <c r="D2183" s="45"/>
      <c r="E2183" s="79" t="s">
        <v>3169</v>
      </c>
      <c r="F2183" s="48"/>
    </row>
    <row r="2184" spans="1:6" x14ac:dyDescent="0.3">
      <c r="A2184" s="45">
        <v>2176</v>
      </c>
      <c r="B2184" s="45" t="s">
        <v>2606</v>
      </c>
      <c r="C2184" s="45" t="s">
        <v>2944</v>
      </c>
      <c r="D2184" s="45"/>
      <c r="E2184" s="79" t="s">
        <v>3169</v>
      </c>
      <c r="F2184" s="48"/>
    </row>
    <row r="2185" spans="1:6" x14ac:dyDescent="0.3">
      <c r="A2185" s="45">
        <v>2177</v>
      </c>
      <c r="B2185" s="45" t="s">
        <v>2607</v>
      </c>
      <c r="C2185" s="45" t="s">
        <v>2944</v>
      </c>
      <c r="D2185" s="45"/>
      <c r="E2185" s="79" t="s">
        <v>3169</v>
      </c>
      <c r="F2185" s="48"/>
    </row>
    <row r="2186" spans="1:6" x14ac:dyDescent="0.3">
      <c r="A2186" s="45">
        <v>2178</v>
      </c>
      <c r="B2186" s="45" t="s">
        <v>1933</v>
      </c>
      <c r="C2186" s="45" t="s">
        <v>2944</v>
      </c>
      <c r="D2186" s="45"/>
      <c r="E2186" s="79" t="s">
        <v>3169</v>
      </c>
      <c r="F2186" s="48"/>
    </row>
    <row r="2187" spans="1:6" x14ac:dyDescent="0.3">
      <c r="A2187" s="45">
        <v>2179</v>
      </c>
      <c r="B2187" s="45" t="s">
        <v>2608</v>
      </c>
      <c r="C2187" s="45" t="s">
        <v>2944</v>
      </c>
      <c r="D2187" s="45"/>
      <c r="E2187" s="79" t="s">
        <v>3169</v>
      </c>
      <c r="F2187" s="48"/>
    </row>
    <row r="2188" spans="1:6" x14ac:dyDescent="0.3">
      <c r="A2188" s="45">
        <v>2180</v>
      </c>
      <c r="B2188" s="45" t="s">
        <v>2609</v>
      </c>
      <c r="C2188" s="45" t="s">
        <v>2944</v>
      </c>
      <c r="D2188" s="45"/>
      <c r="E2188" s="79" t="s">
        <v>3169</v>
      </c>
      <c r="F2188" s="48"/>
    </row>
    <row r="2189" spans="1:6" x14ac:dyDescent="0.3">
      <c r="A2189" s="45">
        <v>2181</v>
      </c>
      <c r="B2189" s="45" t="s">
        <v>2610</v>
      </c>
      <c r="C2189" s="45" t="s">
        <v>2944</v>
      </c>
      <c r="D2189" s="45"/>
      <c r="E2189" s="79" t="s">
        <v>3169</v>
      </c>
      <c r="F2189" s="48"/>
    </row>
    <row r="2190" spans="1:6" x14ac:dyDescent="0.3">
      <c r="A2190" s="45">
        <v>2182</v>
      </c>
      <c r="B2190" s="45" t="s">
        <v>2611</v>
      </c>
      <c r="C2190" s="45" t="s">
        <v>2944</v>
      </c>
      <c r="D2190" s="45"/>
      <c r="E2190" s="79" t="s">
        <v>3169</v>
      </c>
      <c r="F2190" s="48"/>
    </row>
    <row r="2191" spans="1:6" x14ac:dyDescent="0.3">
      <c r="A2191" s="45">
        <v>2183</v>
      </c>
      <c r="B2191" s="45" t="s">
        <v>2612</v>
      </c>
      <c r="C2191" s="45" t="s">
        <v>2944</v>
      </c>
      <c r="D2191" s="45"/>
      <c r="E2191" s="79" t="s">
        <v>3169</v>
      </c>
      <c r="F2191" s="48"/>
    </row>
    <row r="2192" spans="1:6" x14ac:dyDescent="0.3">
      <c r="A2192" s="45">
        <v>2184</v>
      </c>
      <c r="B2192" s="45" t="s">
        <v>2613</v>
      </c>
      <c r="C2192" s="45" t="s">
        <v>2944</v>
      </c>
      <c r="D2192" s="45"/>
      <c r="E2192" s="79" t="s">
        <v>3169</v>
      </c>
      <c r="F2192" s="48"/>
    </row>
    <row r="2193" spans="1:6" x14ac:dyDescent="0.3">
      <c r="A2193" s="45">
        <v>2185</v>
      </c>
      <c r="B2193" s="45" t="s">
        <v>2614</v>
      </c>
      <c r="C2193" s="45" t="s">
        <v>2944</v>
      </c>
      <c r="D2193" s="45"/>
      <c r="E2193" s="79" t="s">
        <v>3169</v>
      </c>
      <c r="F2193" s="48"/>
    </row>
    <row r="2194" spans="1:6" x14ac:dyDescent="0.3">
      <c r="A2194" s="45">
        <v>2186</v>
      </c>
      <c r="B2194" s="45" t="s">
        <v>2615</v>
      </c>
      <c r="C2194" s="45" t="s">
        <v>2944</v>
      </c>
      <c r="D2194" s="45"/>
      <c r="E2194" s="79" t="s">
        <v>3169</v>
      </c>
      <c r="F2194" s="48"/>
    </row>
    <row r="2195" spans="1:6" x14ac:dyDescent="0.3">
      <c r="A2195" s="45">
        <v>2187</v>
      </c>
      <c r="B2195" s="45" t="s">
        <v>2616</v>
      </c>
      <c r="C2195" s="45" t="s">
        <v>2944</v>
      </c>
      <c r="D2195" s="45"/>
      <c r="E2195" s="79" t="s">
        <v>3169</v>
      </c>
      <c r="F2195" s="48"/>
    </row>
    <row r="2196" spans="1:6" x14ac:dyDescent="0.3">
      <c r="A2196" s="45">
        <v>2188</v>
      </c>
      <c r="B2196" s="45" t="s">
        <v>2617</v>
      </c>
      <c r="C2196" s="45" t="s">
        <v>2944</v>
      </c>
      <c r="D2196" s="45"/>
      <c r="E2196" s="79" t="s">
        <v>3169</v>
      </c>
      <c r="F2196" s="48"/>
    </row>
    <row r="2197" spans="1:6" x14ac:dyDescent="0.3">
      <c r="A2197" s="45">
        <v>2189</v>
      </c>
      <c r="B2197" s="45" t="s">
        <v>2618</v>
      </c>
      <c r="C2197" s="45" t="s">
        <v>2944</v>
      </c>
      <c r="D2197" s="45"/>
      <c r="E2197" s="79" t="s">
        <v>3169</v>
      </c>
      <c r="F2197" s="48"/>
    </row>
    <row r="2198" spans="1:6" x14ac:dyDescent="0.3">
      <c r="A2198" s="45">
        <v>2190</v>
      </c>
      <c r="B2198" s="45" t="s">
        <v>2619</v>
      </c>
      <c r="C2198" s="45" t="s">
        <v>2944</v>
      </c>
      <c r="D2198" s="45"/>
      <c r="E2198" s="79" t="s">
        <v>3169</v>
      </c>
      <c r="F2198" s="48"/>
    </row>
    <row r="2199" spans="1:6" x14ac:dyDescent="0.3">
      <c r="A2199" s="45">
        <v>2191</v>
      </c>
      <c r="B2199" s="45" t="s">
        <v>2620</v>
      </c>
      <c r="C2199" s="45" t="s">
        <v>2944</v>
      </c>
      <c r="D2199" s="45"/>
      <c r="E2199" s="79" t="s">
        <v>3169</v>
      </c>
      <c r="F2199" s="48"/>
    </row>
    <row r="2200" spans="1:6" x14ac:dyDescent="0.3">
      <c r="A2200" s="45">
        <v>2192</v>
      </c>
      <c r="B2200" s="45" t="s">
        <v>2621</v>
      </c>
      <c r="C2200" s="45" t="s">
        <v>2944</v>
      </c>
      <c r="D2200" s="45"/>
      <c r="E2200" s="79" t="s">
        <v>3169</v>
      </c>
      <c r="F2200" s="48"/>
    </row>
    <row r="2201" spans="1:6" x14ac:dyDescent="0.3">
      <c r="A2201" s="45">
        <v>2193</v>
      </c>
      <c r="B2201" s="45" t="s">
        <v>2622</v>
      </c>
      <c r="C2201" s="45" t="s">
        <v>2944</v>
      </c>
      <c r="D2201" s="45"/>
      <c r="E2201" s="79" t="s">
        <v>3169</v>
      </c>
      <c r="F2201" s="48"/>
    </row>
    <row r="2202" spans="1:6" x14ac:dyDescent="0.3">
      <c r="A2202" s="45">
        <v>2194</v>
      </c>
      <c r="B2202" s="45" t="s">
        <v>2623</v>
      </c>
      <c r="C2202" s="45" t="s">
        <v>2944</v>
      </c>
      <c r="D2202" s="45"/>
      <c r="E2202" s="79" t="s">
        <v>3169</v>
      </c>
      <c r="F2202" s="48"/>
    </row>
    <row r="2203" spans="1:6" x14ac:dyDescent="0.3">
      <c r="A2203" s="45">
        <v>2195</v>
      </c>
      <c r="B2203" s="45" t="s">
        <v>2624</v>
      </c>
      <c r="C2203" s="45" t="s">
        <v>2944</v>
      </c>
      <c r="D2203" s="45"/>
      <c r="E2203" s="79" t="s">
        <v>3169</v>
      </c>
      <c r="F2203" s="48"/>
    </row>
    <row r="2204" spans="1:6" x14ac:dyDescent="0.3">
      <c r="A2204" s="45">
        <v>2196</v>
      </c>
      <c r="B2204" s="45" t="s">
        <v>2626</v>
      </c>
      <c r="C2204" s="45" t="s">
        <v>2944</v>
      </c>
      <c r="D2204" s="45"/>
      <c r="E2204" s="79" t="s">
        <v>3169</v>
      </c>
      <c r="F2204" s="48"/>
    </row>
    <row r="2205" spans="1:6" x14ac:dyDescent="0.3">
      <c r="A2205" s="45">
        <v>2197</v>
      </c>
      <c r="B2205" s="45" t="s">
        <v>2627</v>
      </c>
      <c r="C2205" s="45" t="s">
        <v>2944</v>
      </c>
      <c r="D2205" s="45"/>
      <c r="E2205" s="79" t="s">
        <v>3169</v>
      </c>
      <c r="F2205" s="48"/>
    </row>
    <row r="2206" spans="1:6" x14ac:dyDescent="0.3">
      <c r="A2206" s="45">
        <v>2198</v>
      </c>
      <c r="B2206" s="45" t="s">
        <v>1939</v>
      </c>
      <c r="C2206" s="45" t="s">
        <v>2944</v>
      </c>
      <c r="D2206" s="45"/>
      <c r="E2206" s="79" t="s">
        <v>3169</v>
      </c>
      <c r="F2206" s="48"/>
    </row>
    <row r="2207" spans="1:6" x14ac:dyDescent="0.3">
      <c r="A2207" s="45">
        <v>2199</v>
      </c>
      <c r="B2207" s="45" t="s">
        <v>2628</v>
      </c>
      <c r="C2207" s="45" t="s">
        <v>2944</v>
      </c>
      <c r="D2207" s="45"/>
      <c r="E2207" s="79" t="s">
        <v>3169</v>
      </c>
      <c r="F2207" s="48"/>
    </row>
    <row r="2208" spans="1:6" x14ac:dyDescent="0.3">
      <c r="A2208" s="45">
        <v>2200</v>
      </c>
      <c r="B2208" s="45" t="s">
        <v>2629</v>
      </c>
      <c r="C2208" s="45" t="s">
        <v>2944</v>
      </c>
      <c r="D2208" s="45"/>
      <c r="E2208" s="79" t="s">
        <v>3169</v>
      </c>
      <c r="F2208" s="48"/>
    </row>
    <row r="2209" spans="1:6" x14ac:dyDescent="0.3">
      <c r="A2209" s="45">
        <v>2201</v>
      </c>
      <c r="B2209" s="45" t="s">
        <v>2630</v>
      </c>
      <c r="C2209" s="45" t="s">
        <v>2944</v>
      </c>
      <c r="D2209" s="45"/>
      <c r="E2209" s="79" t="s">
        <v>3169</v>
      </c>
      <c r="F2209" s="48"/>
    </row>
    <row r="2210" spans="1:6" x14ac:dyDescent="0.3">
      <c r="A2210" s="45">
        <v>2202</v>
      </c>
      <c r="B2210" s="45" t="s">
        <v>2631</v>
      </c>
      <c r="C2210" s="45" t="s">
        <v>2944</v>
      </c>
      <c r="D2210" s="45"/>
      <c r="E2210" s="79" t="s">
        <v>3169</v>
      </c>
      <c r="F2210" s="48"/>
    </row>
    <row r="2211" spans="1:6" x14ac:dyDescent="0.3">
      <c r="A2211" s="45">
        <v>2203</v>
      </c>
      <c r="B2211" s="45" t="s">
        <v>2632</v>
      </c>
      <c r="C2211" s="45" t="s">
        <v>2944</v>
      </c>
      <c r="D2211" s="45"/>
      <c r="E2211" s="79" t="s">
        <v>3169</v>
      </c>
      <c r="F2211" s="48"/>
    </row>
    <row r="2212" spans="1:6" x14ac:dyDescent="0.3">
      <c r="A2212" s="45">
        <v>2204</v>
      </c>
      <c r="B2212" s="45" t="s">
        <v>2633</v>
      </c>
      <c r="C2212" s="45" t="s">
        <v>2944</v>
      </c>
      <c r="D2212" s="45"/>
      <c r="E2212" s="79" t="s">
        <v>3169</v>
      </c>
      <c r="F2212" s="48"/>
    </row>
    <row r="2213" spans="1:6" x14ac:dyDescent="0.3">
      <c r="A2213" s="45">
        <v>2205</v>
      </c>
      <c r="B2213" s="45" t="s">
        <v>2634</v>
      </c>
      <c r="C2213" s="45" t="s">
        <v>2944</v>
      </c>
      <c r="D2213" s="45"/>
      <c r="E2213" s="79" t="s">
        <v>3169</v>
      </c>
      <c r="F2213" s="48"/>
    </row>
    <row r="2214" spans="1:6" x14ac:dyDescent="0.3">
      <c r="A2214" s="45">
        <v>2206</v>
      </c>
      <c r="B2214" s="45" t="s">
        <v>2635</v>
      </c>
      <c r="C2214" s="45" t="s">
        <v>2944</v>
      </c>
      <c r="D2214" s="45"/>
      <c r="E2214" s="79" t="s">
        <v>3169</v>
      </c>
      <c r="F2214" s="48"/>
    </row>
    <row r="2215" spans="1:6" x14ac:dyDescent="0.3">
      <c r="A2215" s="45">
        <v>2207</v>
      </c>
      <c r="B2215" s="45" t="s">
        <v>2636</v>
      </c>
      <c r="C2215" s="45" t="s">
        <v>2944</v>
      </c>
      <c r="D2215" s="45"/>
      <c r="E2215" s="79" t="s">
        <v>3169</v>
      </c>
      <c r="F2215" s="48"/>
    </row>
    <row r="2216" spans="1:6" x14ac:dyDescent="0.3">
      <c r="A2216" s="45">
        <v>2208</v>
      </c>
      <c r="B2216" s="45" t="s">
        <v>2637</v>
      </c>
      <c r="C2216" s="45" t="s">
        <v>2944</v>
      </c>
      <c r="D2216" s="45"/>
      <c r="E2216" s="79" t="s">
        <v>3169</v>
      </c>
      <c r="F2216" s="48"/>
    </row>
    <row r="2217" spans="1:6" x14ac:dyDescent="0.3">
      <c r="A2217" s="45">
        <v>2209</v>
      </c>
      <c r="B2217" s="45" t="s">
        <v>2638</v>
      </c>
      <c r="C2217" s="45" t="s">
        <v>2944</v>
      </c>
      <c r="D2217" s="45"/>
      <c r="E2217" s="79" t="s">
        <v>3169</v>
      </c>
      <c r="F2217" s="48"/>
    </row>
    <row r="2218" spans="1:6" x14ac:dyDescent="0.3">
      <c r="A2218" s="45">
        <v>2210</v>
      </c>
      <c r="B2218" s="45" t="s">
        <v>2639</v>
      </c>
      <c r="C2218" s="45" t="s">
        <v>2944</v>
      </c>
      <c r="D2218" s="45"/>
      <c r="E2218" s="79" t="s">
        <v>3169</v>
      </c>
      <c r="F2218" s="48"/>
    </row>
    <row r="2219" spans="1:6" x14ac:dyDescent="0.3">
      <c r="A2219" s="45">
        <v>2211</v>
      </c>
      <c r="B2219" s="45" t="s">
        <v>2640</v>
      </c>
      <c r="C2219" s="45" t="s">
        <v>2944</v>
      </c>
      <c r="D2219" s="45"/>
      <c r="E2219" s="79" t="s">
        <v>3169</v>
      </c>
      <c r="F2219" s="48"/>
    </row>
    <row r="2220" spans="1:6" x14ac:dyDescent="0.3">
      <c r="A2220" s="45">
        <v>2212</v>
      </c>
      <c r="B2220" s="45" t="s">
        <v>2641</v>
      </c>
      <c r="C2220" s="45" t="s">
        <v>2944</v>
      </c>
      <c r="D2220" s="45"/>
      <c r="E2220" s="79" t="s">
        <v>3169</v>
      </c>
      <c r="F2220" s="48"/>
    </row>
    <row r="2221" spans="1:6" x14ac:dyDescent="0.3">
      <c r="A2221" s="45">
        <v>2213</v>
      </c>
      <c r="B2221" s="45" t="s">
        <v>2642</v>
      </c>
      <c r="C2221" s="45" t="s">
        <v>2944</v>
      </c>
      <c r="D2221" s="45"/>
      <c r="E2221" s="79" t="s">
        <v>3169</v>
      </c>
      <c r="F2221" s="48"/>
    </row>
    <row r="2222" spans="1:6" x14ac:dyDescent="0.3">
      <c r="A2222" s="45">
        <v>2214</v>
      </c>
      <c r="B2222" s="45" t="s">
        <v>2643</v>
      </c>
      <c r="C2222" s="45" t="s">
        <v>2944</v>
      </c>
      <c r="D2222" s="45"/>
      <c r="E2222" s="79" t="s">
        <v>3169</v>
      </c>
      <c r="F2222" s="48"/>
    </row>
    <row r="2223" spans="1:6" x14ac:dyDescent="0.3">
      <c r="A2223" s="45">
        <v>2215</v>
      </c>
      <c r="B2223" s="45" t="s">
        <v>2644</v>
      </c>
      <c r="C2223" s="45" t="s">
        <v>2944</v>
      </c>
      <c r="D2223" s="45"/>
      <c r="E2223" s="79" t="s">
        <v>3169</v>
      </c>
      <c r="F2223" s="48"/>
    </row>
    <row r="2224" spans="1:6" x14ac:dyDescent="0.3">
      <c r="A2224" s="45">
        <v>2216</v>
      </c>
      <c r="B2224" s="45" t="s">
        <v>2645</v>
      </c>
      <c r="C2224" s="45" t="s">
        <v>2944</v>
      </c>
      <c r="D2224" s="45"/>
      <c r="E2224" s="79" t="s">
        <v>3169</v>
      </c>
      <c r="F2224" s="48"/>
    </row>
    <row r="2225" spans="1:6" x14ac:dyDescent="0.3">
      <c r="A2225" s="45">
        <v>2217</v>
      </c>
      <c r="B2225" s="45" t="s">
        <v>2646</v>
      </c>
      <c r="C2225" s="45" t="s">
        <v>2944</v>
      </c>
      <c r="D2225" s="45"/>
      <c r="E2225" s="79" t="s">
        <v>3169</v>
      </c>
      <c r="F2225" s="48"/>
    </row>
    <row r="2226" spans="1:6" x14ac:dyDescent="0.3">
      <c r="A2226" s="45">
        <v>2218</v>
      </c>
      <c r="B2226" s="45" t="s">
        <v>2647</v>
      </c>
      <c r="C2226" s="45" t="s">
        <v>2944</v>
      </c>
      <c r="D2226" s="45"/>
      <c r="E2226" s="79" t="s">
        <v>3169</v>
      </c>
      <c r="F2226" s="48"/>
    </row>
    <row r="2227" spans="1:6" x14ac:dyDescent="0.3">
      <c r="A2227" s="45">
        <v>2219</v>
      </c>
      <c r="B2227" s="45" t="s">
        <v>2648</v>
      </c>
      <c r="C2227" s="45" t="s">
        <v>2944</v>
      </c>
      <c r="D2227" s="45"/>
      <c r="E2227" s="79" t="s">
        <v>3169</v>
      </c>
      <c r="F2227" s="48"/>
    </row>
    <row r="2228" spans="1:6" x14ac:dyDescent="0.3">
      <c r="A2228" s="45">
        <v>2220</v>
      </c>
      <c r="B2228" s="45" t="s">
        <v>2649</v>
      </c>
      <c r="C2228" s="45" t="s">
        <v>2944</v>
      </c>
      <c r="D2228" s="45"/>
      <c r="E2228" s="79" t="s">
        <v>3169</v>
      </c>
      <c r="F2228" s="48"/>
    </row>
    <row r="2229" spans="1:6" x14ac:dyDescent="0.3">
      <c r="A2229" s="45">
        <v>2221</v>
      </c>
      <c r="B2229" s="45" t="s">
        <v>2650</v>
      </c>
      <c r="C2229" s="45" t="s">
        <v>2944</v>
      </c>
      <c r="D2229" s="45"/>
      <c r="E2229" s="79" t="s">
        <v>3169</v>
      </c>
      <c r="F2229" s="48"/>
    </row>
    <row r="2230" spans="1:6" x14ac:dyDescent="0.3">
      <c r="A2230" s="45">
        <v>2222</v>
      </c>
      <c r="B2230" s="45" t="s">
        <v>2651</v>
      </c>
      <c r="C2230" s="45" t="s">
        <v>2944</v>
      </c>
      <c r="D2230" s="45"/>
      <c r="E2230" s="79" t="s">
        <v>3169</v>
      </c>
      <c r="F2230" s="48"/>
    </row>
    <row r="2231" spans="1:6" x14ac:dyDescent="0.3">
      <c r="A2231" s="45">
        <v>2223</v>
      </c>
      <c r="B2231" s="45" t="s">
        <v>2652</v>
      </c>
      <c r="C2231" s="45" t="s">
        <v>2944</v>
      </c>
      <c r="D2231" s="45"/>
      <c r="E2231" s="79" t="s">
        <v>3169</v>
      </c>
      <c r="F2231" s="48"/>
    </row>
    <row r="2232" spans="1:6" x14ac:dyDescent="0.3">
      <c r="A2232" s="45">
        <v>2224</v>
      </c>
      <c r="B2232" s="45" t="s">
        <v>2653</v>
      </c>
      <c r="C2232" s="45" t="s">
        <v>2944</v>
      </c>
      <c r="D2232" s="45"/>
      <c r="E2232" s="79" t="s">
        <v>3169</v>
      </c>
      <c r="F2232" s="48"/>
    </row>
    <row r="2233" spans="1:6" x14ac:dyDescent="0.3">
      <c r="A2233" s="45">
        <v>2225</v>
      </c>
      <c r="B2233" s="45" t="s">
        <v>2654</v>
      </c>
      <c r="C2233" s="45" t="s">
        <v>2944</v>
      </c>
      <c r="D2233" s="45"/>
      <c r="E2233" s="79" t="s">
        <v>3169</v>
      </c>
      <c r="F2233" s="48"/>
    </row>
    <row r="2234" spans="1:6" x14ac:dyDescent="0.3">
      <c r="A2234" s="45">
        <v>2226</v>
      </c>
      <c r="B2234" s="45" t="s">
        <v>2655</v>
      </c>
      <c r="C2234" s="45" t="s">
        <v>2944</v>
      </c>
      <c r="D2234" s="45"/>
      <c r="E2234" s="79" t="s">
        <v>3169</v>
      </c>
      <c r="F2234" s="48"/>
    </row>
    <row r="2235" spans="1:6" x14ac:dyDescent="0.3">
      <c r="A2235" s="45">
        <v>2227</v>
      </c>
      <c r="B2235" s="45" t="s">
        <v>2656</v>
      </c>
      <c r="C2235" s="45" t="s">
        <v>2944</v>
      </c>
      <c r="D2235" s="45"/>
      <c r="E2235" s="79" t="s">
        <v>3169</v>
      </c>
      <c r="F2235" s="48"/>
    </row>
    <row r="2236" spans="1:6" x14ac:dyDescent="0.3">
      <c r="A2236" s="45">
        <v>2228</v>
      </c>
      <c r="B2236" s="45" t="s">
        <v>2657</v>
      </c>
      <c r="C2236" s="45" t="s">
        <v>2944</v>
      </c>
      <c r="D2236" s="45"/>
      <c r="E2236" s="79" t="s">
        <v>3169</v>
      </c>
      <c r="F2236" s="48"/>
    </row>
    <row r="2237" spans="1:6" x14ac:dyDescent="0.3">
      <c r="A2237" s="45">
        <v>2229</v>
      </c>
      <c r="B2237" s="45" t="s">
        <v>2658</v>
      </c>
      <c r="C2237" s="45" t="s">
        <v>2944</v>
      </c>
      <c r="D2237" s="45"/>
      <c r="E2237" s="79" t="s">
        <v>3169</v>
      </c>
      <c r="F2237" s="48"/>
    </row>
    <row r="2238" spans="1:6" x14ac:dyDescent="0.3">
      <c r="A2238" s="45">
        <v>2230</v>
      </c>
      <c r="B2238" s="45" t="s">
        <v>2659</v>
      </c>
      <c r="C2238" s="45" t="s">
        <v>2944</v>
      </c>
      <c r="D2238" s="45"/>
      <c r="E2238" s="79" t="s">
        <v>3169</v>
      </c>
      <c r="F2238" s="48"/>
    </row>
    <row r="2239" spans="1:6" x14ac:dyDescent="0.3">
      <c r="A2239" s="45">
        <v>2231</v>
      </c>
      <c r="B2239" s="45" t="s">
        <v>2660</v>
      </c>
      <c r="C2239" s="45" t="s">
        <v>2944</v>
      </c>
      <c r="D2239" s="45"/>
      <c r="E2239" s="79" t="s">
        <v>3169</v>
      </c>
      <c r="F2239" s="48"/>
    </row>
    <row r="2240" spans="1:6" x14ac:dyDescent="0.3">
      <c r="A2240" s="45">
        <v>2232</v>
      </c>
      <c r="B2240" s="45" t="s">
        <v>2661</v>
      </c>
      <c r="C2240" s="45" t="s">
        <v>2944</v>
      </c>
      <c r="D2240" s="45"/>
      <c r="E2240" s="79" t="s">
        <v>3169</v>
      </c>
      <c r="F2240" s="48"/>
    </row>
    <row r="2241" spans="1:6" x14ac:dyDescent="0.3">
      <c r="A2241" s="45">
        <v>2233</v>
      </c>
      <c r="B2241" s="45" t="s">
        <v>2662</v>
      </c>
      <c r="C2241" s="45" t="s">
        <v>2944</v>
      </c>
      <c r="D2241" s="45"/>
      <c r="E2241" s="79" t="s">
        <v>3169</v>
      </c>
      <c r="F2241" s="48"/>
    </row>
    <row r="2242" spans="1:6" x14ac:dyDescent="0.3">
      <c r="A2242" s="45">
        <v>2234</v>
      </c>
      <c r="B2242" s="45" t="s">
        <v>2663</v>
      </c>
      <c r="C2242" s="45" t="s">
        <v>2944</v>
      </c>
      <c r="D2242" s="45"/>
      <c r="E2242" s="79" t="s">
        <v>3169</v>
      </c>
      <c r="F2242" s="48"/>
    </row>
    <row r="2243" spans="1:6" x14ac:dyDescent="0.3">
      <c r="A2243" s="45">
        <v>2235</v>
      </c>
      <c r="B2243" s="45" t="s">
        <v>2664</v>
      </c>
      <c r="C2243" s="45" t="s">
        <v>2944</v>
      </c>
      <c r="D2243" s="45"/>
      <c r="E2243" s="79" t="s">
        <v>3169</v>
      </c>
      <c r="F2243" s="48"/>
    </row>
    <row r="2244" spans="1:6" x14ac:dyDescent="0.3">
      <c r="A2244" s="45">
        <v>2236</v>
      </c>
      <c r="B2244" s="45" t="s">
        <v>2665</v>
      </c>
      <c r="C2244" s="45" t="s">
        <v>2944</v>
      </c>
      <c r="D2244" s="45"/>
      <c r="E2244" s="79" t="s">
        <v>3169</v>
      </c>
      <c r="F2244" s="48"/>
    </row>
    <row r="2245" spans="1:6" x14ac:dyDescent="0.3">
      <c r="A2245" s="45">
        <v>2237</v>
      </c>
      <c r="B2245" s="45" t="s">
        <v>2666</v>
      </c>
      <c r="C2245" s="45" t="s">
        <v>2944</v>
      </c>
      <c r="D2245" s="45"/>
      <c r="E2245" s="79" t="s">
        <v>3169</v>
      </c>
      <c r="F2245" s="48"/>
    </row>
    <row r="2246" spans="1:6" x14ac:dyDescent="0.3">
      <c r="A2246" s="45">
        <v>2238</v>
      </c>
      <c r="B2246" s="45" t="s">
        <v>2667</v>
      </c>
      <c r="C2246" s="45" t="s">
        <v>2944</v>
      </c>
      <c r="D2246" s="45"/>
      <c r="E2246" s="79" t="s">
        <v>3169</v>
      </c>
      <c r="F2246" s="48"/>
    </row>
    <row r="2247" spans="1:6" x14ac:dyDescent="0.3">
      <c r="A2247" s="45">
        <v>2239</v>
      </c>
      <c r="B2247" s="45" t="s">
        <v>2668</v>
      </c>
      <c r="C2247" s="45" t="s">
        <v>2944</v>
      </c>
      <c r="D2247" s="45"/>
      <c r="E2247" s="79" t="s">
        <v>3169</v>
      </c>
      <c r="F2247" s="48"/>
    </row>
    <row r="2248" spans="1:6" x14ac:dyDescent="0.3">
      <c r="A2248" s="45">
        <v>2240</v>
      </c>
      <c r="B2248" s="45" t="s">
        <v>1940</v>
      </c>
      <c r="C2248" s="45" t="s">
        <v>2944</v>
      </c>
      <c r="D2248" s="45"/>
      <c r="E2248" s="79" t="s">
        <v>3169</v>
      </c>
      <c r="F2248" s="48"/>
    </row>
    <row r="2249" spans="1:6" x14ac:dyDescent="0.3">
      <c r="A2249" s="45">
        <v>2241</v>
      </c>
      <c r="B2249" s="45" t="s">
        <v>2669</v>
      </c>
      <c r="C2249" s="45" t="s">
        <v>2944</v>
      </c>
      <c r="D2249" s="45"/>
      <c r="E2249" s="79" t="s">
        <v>3169</v>
      </c>
      <c r="F2249" s="48"/>
    </row>
    <row r="2250" spans="1:6" x14ac:dyDescent="0.3">
      <c r="A2250" s="45">
        <v>2242</v>
      </c>
      <c r="B2250" s="45" t="s">
        <v>2670</v>
      </c>
      <c r="C2250" s="45" t="s">
        <v>2944</v>
      </c>
      <c r="D2250" s="45"/>
      <c r="E2250" s="79" t="s">
        <v>3169</v>
      </c>
      <c r="F2250" s="48"/>
    </row>
    <row r="2251" spans="1:6" x14ac:dyDescent="0.3">
      <c r="A2251" s="45">
        <v>2243</v>
      </c>
      <c r="B2251" s="45" t="s">
        <v>2671</v>
      </c>
      <c r="C2251" s="45" t="s">
        <v>2944</v>
      </c>
      <c r="D2251" s="45"/>
      <c r="E2251" s="79" t="s">
        <v>3169</v>
      </c>
      <c r="F2251" s="48"/>
    </row>
    <row r="2252" spans="1:6" x14ac:dyDescent="0.3">
      <c r="A2252" s="45">
        <v>2244</v>
      </c>
      <c r="B2252" s="45" t="s">
        <v>2672</v>
      </c>
      <c r="C2252" s="45" t="s">
        <v>2944</v>
      </c>
      <c r="D2252" s="45"/>
      <c r="E2252" s="79" t="s">
        <v>3169</v>
      </c>
      <c r="F2252" s="48"/>
    </row>
    <row r="2253" spans="1:6" x14ac:dyDescent="0.3">
      <c r="A2253" s="45">
        <v>2245</v>
      </c>
      <c r="B2253" s="45" t="s">
        <v>2673</v>
      </c>
      <c r="C2253" s="45" t="s">
        <v>2944</v>
      </c>
      <c r="D2253" s="45"/>
      <c r="E2253" s="79" t="s">
        <v>3169</v>
      </c>
      <c r="F2253" s="48"/>
    </row>
    <row r="2254" spans="1:6" x14ac:dyDescent="0.3">
      <c r="A2254" s="45">
        <v>2246</v>
      </c>
      <c r="B2254" s="45" t="s">
        <v>2674</v>
      </c>
      <c r="C2254" s="45" t="s">
        <v>2944</v>
      </c>
      <c r="D2254" s="45"/>
      <c r="E2254" s="79" t="s">
        <v>3169</v>
      </c>
      <c r="F2254" s="48"/>
    </row>
    <row r="2255" spans="1:6" x14ac:dyDescent="0.3">
      <c r="A2255" s="45">
        <v>2247</v>
      </c>
      <c r="B2255" s="45" t="s">
        <v>2675</v>
      </c>
      <c r="C2255" s="45" t="s">
        <v>2944</v>
      </c>
      <c r="D2255" s="45"/>
      <c r="E2255" s="79" t="s">
        <v>3169</v>
      </c>
      <c r="F2255" s="48"/>
    </row>
    <row r="2256" spans="1:6" x14ac:dyDescent="0.3">
      <c r="A2256" s="45">
        <v>2248</v>
      </c>
      <c r="B2256" s="45" t="s">
        <v>2676</v>
      </c>
      <c r="C2256" s="45" t="s">
        <v>2944</v>
      </c>
      <c r="D2256" s="45"/>
      <c r="E2256" s="79" t="s">
        <v>3169</v>
      </c>
      <c r="F2256" s="48"/>
    </row>
    <row r="2257" spans="1:6" x14ac:dyDescent="0.3">
      <c r="A2257" s="45">
        <v>2249</v>
      </c>
      <c r="B2257" s="45" t="s">
        <v>2677</v>
      </c>
      <c r="C2257" s="45" t="s">
        <v>2944</v>
      </c>
      <c r="D2257" s="45"/>
      <c r="E2257" s="79" t="s">
        <v>3169</v>
      </c>
      <c r="F2257" s="48"/>
    </row>
    <row r="2258" spans="1:6" x14ac:dyDescent="0.3">
      <c r="A2258" s="45">
        <v>2250</v>
      </c>
      <c r="B2258" s="45" t="s">
        <v>2678</v>
      </c>
      <c r="C2258" s="45" t="s">
        <v>2944</v>
      </c>
      <c r="D2258" s="45"/>
      <c r="E2258" s="79" t="s">
        <v>3169</v>
      </c>
      <c r="F2258" s="48"/>
    </row>
    <row r="2259" spans="1:6" x14ac:dyDescent="0.3">
      <c r="A2259" s="45">
        <v>2251</v>
      </c>
      <c r="B2259" s="45" t="s">
        <v>2679</v>
      </c>
      <c r="C2259" s="45" t="s">
        <v>2944</v>
      </c>
      <c r="D2259" s="45"/>
      <c r="E2259" s="79" t="s">
        <v>3169</v>
      </c>
      <c r="F2259" s="48"/>
    </row>
    <row r="2260" spans="1:6" x14ac:dyDescent="0.3">
      <c r="A2260" s="45">
        <v>2252</v>
      </c>
      <c r="B2260" s="45" t="s">
        <v>2680</v>
      </c>
      <c r="C2260" s="45" t="s">
        <v>2944</v>
      </c>
      <c r="D2260" s="45"/>
      <c r="E2260" s="79" t="s">
        <v>3169</v>
      </c>
      <c r="F2260" s="48"/>
    </row>
    <row r="2261" spans="1:6" x14ac:dyDescent="0.3">
      <c r="A2261" s="45">
        <v>2253</v>
      </c>
      <c r="B2261" s="45" t="s">
        <v>2681</v>
      </c>
      <c r="C2261" s="45" t="s">
        <v>2944</v>
      </c>
      <c r="D2261" s="45"/>
      <c r="E2261" s="79" t="s">
        <v>3169</v>
      </c>
      <c r="F2261" s="48"/>
    </row>
    <row r="2262" spans="1:6" x14ac:dyDescent="0.3">
      <c r="A2262" s="45">
        <v>2254</v>
      </c>
      <c r="B2262" s="45" t="s">
        <v>2682</v>
      </c>
      <c r="C2262" s="45" t="s">
        <v>2944</v>
      </c>
      <c r="D2262" s="45"/>
      <c r="E2262" s="79" t="s">
        <v>3169</v>
      </c>
      <c r="F2262" s="48"/>
    </row>
    <row r="2263" spans="1:6" x14ac:dyDescent="0.3">
      <c r="A2263" s="45">
        <v>2255</v>
      </c>
      <c r="B2263" s="45" t="s">
        <v>2683</v>
      </c>
      <c r="C2263" s="45" t="s">
        <v>2944</v>
      </c>
      <c r="D2263" s="45"/>
      <c r="E2263" s="79" t="s">
        <v>3169</v>
      </c>
      <c r="F2263" s="48"/>
    </row>
    <row r="2264" spans="1:6" x14ac:dyDescent="0.3">
      <c r="A2264" s="45">
        <v>2256</v>
      </c>
      <c r="B2264" s="45" t="s">
        <v>2684</v>
      </c>
      <c r="C2264" s="45" t="s">
        <v>2944</v>
      </c>
      <c r="D2264" s="45"/>
      <c r="E2264" s="79" t="s">
        <v>3169</v>
      </c>
      <c r="F2264" s="48"/>
    </row>
    <row r="2265" spans="1:6" x14ac:dyDescent="0.3">
      <c r="A2265" s="45">
        <v>2257</v>
      </c>
      <c r="B2265" s="45" t="s">
        <v>2685</v>
      </c>
      <c r="C2265" s="45" t="s">
        <v>2944</v>
      </c>
      <c r="D2265" s="45"/>
      <c r="E2265" s="79" t="s">
        <v>3169</v>
      </c>
      <c r="F2265" s="48"/>
    </row>
    <row r="2266" spans="1:6" x14ac:dyDescent="0.3">
      <c r="A2266" s="45">
        <v>2258</v>
      </c>
      <c r="B2266" s="45" t="s">
        <v>2686</v>
      </c>
      <c r="C2266" s="45" t="s">
        <v>2944</v>
      </c>
      <c r="D2266" s="45"/>
      <c r="E2266" s="79" t="s">
        <v>3169</v>
      </c>
      <c r="F2266" s="48"/>
    </row>
    <row r="2267" spans="1:6" x14ac:dyDescent="0.3">
      <c r="A2267" s="45">
        <v>2259</v>
      </c>
      <c r="B2267" s="45" t="s">
        <v>2687</v>
      </c>
      <c r="C2267" s="45" t="s">
        <v>2944</v>
      </c>
      <c r="D2267" s="45"/>
      <c r="E2267" s="79" t="s">
        <v>3169</v>
      </c>
      <c r="F2267" s="48"/>
    </row>
    <row r="2268" spans="1:6" x14ac:dyDescent="0.3">
      <c r="A2268" s="45">
        <v>2260</v>
      </c>
      <c r="B2268" s="45" t="s">
        <v>1911</v>
      </c>
      <c r="C2268" s="45" t="s">
        <v>2944</v>
      </c>
      <c r="D2268" s="45"/>
      <c r="E2268" s="79" t="s">
        <v>3169</v>
      </c>
      <c r="F2268" s="48"/>
    </row>
    <row r="2269" spans="1:6" x14ac:dyDescent="0.3">
      <c r="A2269" s="45">
        <v>2261</v>
      </c>
      <c r="B2269" s="45" t="s">
        <v>1996</v>
      </c>
      <c r="C2269" s="45" t="s">
        <v>2944</v>
      </c>
      <c r="D2269" s="45"/>
      <c r="E2269" s="79" t="s">
        <v>3169</v>
      </c>
      <c r="F2269" s="48"/>
    </row>
    <row r="2270" spans="1:6" x14ac:dyDescent="0.3">
      <c r="A2270" s="45">
        <v>2262</v>
      </c>
      <c r="B2270" s="45" t="s">
        <v>2133</v>
      </c>
      <c r="C2270" s="45" t="s">
        <v>2944</v>
      </c>
      <c r="D2270" s="45"/>
      <c r="E2270" s="79" t="s">
        <v>3169</v>
      </c>
      <c r="F2270" s="48"/>
    </row>
    <row r="2271" spans="1:6" x14ac:dyDescent="0.3">
      <c r="A2271" s="45">
        <v>2263</v>
      </c>
      <c r="B2271" s="45" t="s">
        <v>1849</v>
      </c>
      <c r="C2271" s="45" t="s">
        <v>2944</v>
      </c>
      <c r="D2271" s="45"/>
      <c r="E2271" s="79" t="s">
        <v>3169</v>
      </c>
      <c r="F2271" s="48"/>
    </row>
    <row r="2272" spans="1:6" x14ac:dyDescent="0.3">
      <c r="A2272" s="45">
        <v>2264</v>
      </c>
      <c r="B2272" s="45" t="s">
        <v>1861</v>
      </c>
      <c r="C2272" s="45" t="s">
        <v>2944</v>
      </c>
      <c r="D2272" s="45"/>
      <c r="E2272" s="79" t="s">
        <v>3169</v>
      </c>
      <c r="F2272" s="48"/>
    </row>
    <row r="2273" spans="1:6" x14ac:dyDescent="0.3">
      <c r="A2273" s="45">
        <v>2265</v>
      </c>
      <c r="B2273" s="45" t="s">
        <v>2382</v>
      </c>
      <c r="C2273" s="45" t="s">
        <v>2944</v>
      </c>
      <c r="D2273" s="45"/>
      <c r="E2273" s="79" t="s">
        <v>3169</v>
      </c>
      <c r="F2273" s="48"/>
    </row>
    <row r="2274" spans="1:6" x14ac:dyDescent="0.3">
      <c r="A2274" s="45">
        <v>2266</v>
      </c>
      <c r="B2274" s="45" t="s">
        <v>2625</v>
      </c>
      <c r="C2274" s="45" t="s">
        <v>2944</v>
      </c>
      <c r="D2274" s="45"/>
      <c r="E2274" s="79" t="s">
        <v>3169</v>
      </c>
      <c r="F2274" s="48"/>
    </row>
    <row r="2275" spans="1:6" x14ac:dyDescent="0.3">
      <c r="A2275" s="45">
        <v>2267</v>
      </c>
      <c r="B2275" s="45" t="s">
        <v>1830</v>
      </c>
      <c r="C2275" s="45" t="s">
        <v>2944</v>
      </c>
      <c r="D2275" s="45"/>
      <c r="E2275" s="79" t="s">
        <v>3169</v>
      </c>
      <c r="F2275" s="48"/>
    </row>
    <row r="2276" spans="1:6" x14ac:dyDescent="0.3">
      <c r="A2276" s="45">
        <v>2268</v>
      </c>
      <c r="B2276" s="45" t="s">
        <v>2001</v>
      </c>
      <c r="C2276" s="45" t="s">
        <v>2944</v>
      </c>
      <c r="D2276" s="45"/>
      <c r="E2276" s="79" t="s">
        <v>3169</v>
      </c>
      <c r="F2276" s="48"/>
    </row>
    <row r="2277" spans="1:6" x14ac:dyDescent="0.3">
      <c r="A2277" s="45">
        <v>2269</v>
      </c>
      <c r="B2277" s="45" t="s">
        <v>1832</v>
      </c>
      <c r="C2277" s="45" t="s">
        <v>2944</v>
      </c>
      <c r="D2277" s="45"/>
      <c r="E2277" s="79" t="s">
        <v>3169</v>
      </c>
      <c r="F2277" s="48"/>
    </row>
    <row r="2278" spans="1:6" x14ac:dyDescent="0.3">
      <c r="A2278" s="45">
        <v>2270</v>
      </c>
      <c r="B2278" s="45" t="s">
        <v>2016</v>
      </c>
      <c r="C2278" s="45" t="s">
        <v>2944</v>
      </c>
      <c r="D2278" s="45"/>
      <c r="E2278" s="79" t="s">
        <v>3169</v>
      </c>
      <c r="F2278" s="48"/>
    </row>
    <row r="2279" spans="1:6" x14ac:dyDescent="0.3">
      <c r="A2279" s="45">
        <v>2271</v>
      </c>
      <c r="B2279" s="45" t="s">
        <v>1834</v>
      </c>
      <c r="C2279" s="45" t="s">
        <v>2944</v>
      </c>
      <c r="D2279" s="45"/>
      <c r="E2279" s="79" t="s">
        <v>3169</v>
      </c>
      <c r="F2279" s="48"/>
    </row>
    <row r="2280" spans="1:6" x14ac:dyDescent="0.3">
      <c r="A2280" s="45">
        <v>2272</v>
      </c>
      <c r="B2280" s="45" t="s">
        <v>1863</v>
      </c>
      <c r="C2280" s="45" t="s">
        <v>2944</v>
      </c>
      <c r="D2280" s="45"/>
      <c r="E2280" s="79" t="s">
        <v>3169</v>
      </c>
      <c r="F2280" s="48"/>
    </row>
    <row r="2281" spans="1:6" x14ac:dyDescent="0.3">
      <c r="A2281" s="45">
        <v>2273</v>
      </c>
      <c r="B2281" s="45" t="s">
        <v>1866</v>
      </c>
      <c r="C2281" s="45" t="s">
        <v>2944</v>
      </c>
      <c r="D2281" s="45"/>
      <c r="E2281" s="79" t="s">
        <v>3169</v>
      </c>
      <c r="F2281" s="48"/>
    </row>
    <row r="2282" spans="1:6" x14ac:dyDescent="0.3">
      <c r="A2282" s="45">
        <v>2274</v>
      </c>
      <c r="B2282" s="45" t="s">
        <v>2270</v>
      </c>
      <c r="C2282" s="45" t="s">
        <v>2944</v>
      </c>
      <c r="D2282" s="45"/>
      <c r="E2282" s="79" t="s">
        <v>3169</v>
      </c>
      <c r="F2282" s="48"/>
    </row>
    <row r="2283" spans="1:6" x14ac:dyDescent="0.3">
      <c r="A2283" s="45">
        <v>2275</v>
      </c>
      <c r="B2283" s="45" t="s">
        <v>1870</v>
      </c>
      <c r="C2283" s="45" t="s">
        <v>2944</v>
      </c>
      <c r="D2283" s="45"/>
      <c r="E2283" s="79" t="s">
        <v>3169</v>
      </c>
      <c r="F2283" s="48"/>
    </row>
    <row r="2284" spans="1:6" x14ac:dyDescent="0.3">
      <c r="A2284" s="45">
        <v>2276</v>
      </c>
      <c r="B2284" s="45" t="s">
        <v>2281</v>
      </c>
      <c r="C2284" s="45" t="s">
        <v>2944</v>
      </c>
      <c r="D2284" s="45"/>
      <c r="E2284" s="79" t="s">
        <v>3169</v>
      </c>
      <c r="F2284" s="48"/>
    </row>
    <row r="2285" spans="1:6" x14ac:dyDescent="0.3">
      <c r="A2285" s="45">
        <v>2277</v>
      </c>
      <c r="B2285" s="45" t="s">
        <v>2313</v>
      </c>
      <c r="C2285" s="45" t="s">
        <v>2944</v>
      </c>
      <c r="D2285" s="45"/>
      <c r="E2285" s="79" t="s">
        <v>3169</v>
      </c>
      <c r="F2285" s="48"/>
    </row>
    <row r="2286" spans="1:6" x14ac:dyDescent="0.3">
      <c r="A2286" s="45">
        <v>2278</v>
      </c>
      <c r="B2286" s="45" t="s">
        <v>2328</v>
      </c>
      <c r="C2286" s="45" t="s">
        <v>2944</v>
      </c>
      <c r="D2286" s="45"/>
      <c r="E2286" s="79" t="s">
        <v>3169</v>
      </c>
      <c r="F2286" s="48"/>
    </row>
    <row r="2287" spans="1:6" x14ac:dyDescent="0.3">
      <c r="A2287" s="45">
        <v>2279</v>
      </c>
      <c r="B2287" s="45" t="s">
        <v>2350</v>
      </c>
      <c r="C2287" s="45" t="s">
        <v>2944</v>
      </c>
      <c r="D2287" s="45"/>
      <c r="E2287" s="79" t="s">
        <v>3169</v>
      </c>
      <c r="F2287" s="48"/>
    </row>
    <row r="2288" spans="1:6" x14ac:dyDescent="0.3">
      <c r="A2288" s="45">
        <v>2280</v>
      </c>
      <c r="B2288" s="45" t="s">
        <v>1892</v>
      </c>
      <c r="C2288" s="45" t="s">
        <v>2944</v>
      </c>
      <c r="D2288" s="45"/>
      <c r="E2288" s="79" t="s">
        <v>3169</v>
      </c>
      <c r="F2288" s="48"/>
    </row>
    <row r="2289" spans="1:6" x14ac:dyDescent="0.3">
      <c r="A2289" s="45">
        <v>2281</v>
      </c>
      <c r="B2289" s="45" t="s">
        <v>1894</v>
      </c>
      <c r="C2289" s="45" t="s">
        <v>2944</v>
      </c>
      <c r="D2289" s="45"/>
      <c r="E2289" s="79" t="s">
        <v>3169</v>
      </c>
      <c r="F2289" s="48"/>
    </row>
    <row r="2290" spans="1:6" x14ac:dyDescent="0.3">
      <c r="A2290" s="45">
        <v>2282</v>
      </c>
      <c r="B2290" s="45" t="s">
        <v>1895</v>
      </c>
      <c r="C2290" s="45" t="s">
        <v>2944</v>
      </c>
      <c r="D2290" s="45"/>
      <c r="E2290" s="79" t="s">
        <v>3169</v>
      </c>
      <c r="F2290" s="48"/>
    </row>
    <row r="2291" spans="1:6" x14ac:dyDescent="0.3">
      <c r="A2291" s="45">
        <v>2283</v>
      </c>
      <c r="B2291" s="45" t="s">
        <v>1902</v>
      </c>
      <c r="C2291" s="45" t="s">
        <v>2944</v>
      </c>
      <c r="D2291" s="45"/>
      <c r="E2291" s="79" t="s">
        <v>3169</v>
      </c>
      <c r="F2291" s="48"/>
    </row>
    <row r="2292" spans="1:6" x14ac:dyDescent="0.3">
      <c r="A2292" s="45">
        <v>2284</v>
      </c>
      <c r="B2292" s="45" t="s">
        <v>1912</v>
      </c>
      <c r="C2292" s="45" t="s">
        <v>2944</v>
      </c>
      <c r="D2292" s="45"/>
      <c r="E2292" s="79" t="s">
        <v>3169</v>
      </c>
      <c r="F2292" s="48"/>
    </row>
    <row r="2293" spans="1:6" x14ac:dyDescent="0.3">
      <c r="A2293" s="45">
        <v>2285</v>
      </c>
      <c r="B2293" s="45" t="s">
        <v>1925</v>
      </c>
      <c r="C2293" s="45" t="s">
        <v>2944</v>
      </c>
      <c r="D2293" s="45"/>
      <c r="E2293" s="79" t="s">
        <v>3169</v>
      </c>
      <c r="F2293" s="48"/>
    </row>
    <row r="2294" spans="1:6" x14ac:dyDescent="0.3">
      <c r="A2294" s="45">
        <v>2286</v>
      </c>
      <c r="B2294" s="45" t="s">
        <v>1931</v>
      </c>
      <c r="C2294" s="45" t="s">
        <v>2944</v>
      </c>
      <c r="D2294" s="45"/>
      <c r="E2294" s="79" t="s">
        <v>3169</v>
      </c>
      <c r="F2294" s="48"/>
    </row>
    <row r="2295" spans="1:6" x14ac:dyDescent="0.3">
      <c r="A2295" s="45">
        <v>2287</v>
      </c>
      <c r="B2295" s="45" t="s">
        <v>1935</v>
      </c>
      <c r="C2295" s="45" t="s">
        <v>2944</v>
      </c>
      <c r="D2295" s="45"/>
      <c r="E2295" s="79" t="s">
        <v>3169</v>
      </c>
      <c r="F2295" s="48"/>
    </row>
    <row r="2296" spans="1:6" x14ac:dyDescent="0.3">
      <c r="A2296" s="45">
        <v>2288</v>
      </c>
      <c r="B2296" s="45" t="s">
        <v>1938</v>
      </c>
      <c r="C2296" s="45" t="s">
        <v>2944</v>
      </c>
      <c r="D2296" s="45"/>
      <c r="E2296" s="79" t="s">
        <v>3169</v>
      </c>
      <c r="F2296" s="48"/>
    </row>
    <row r="2297" spans="1:6" x14ac:dyDescent="0.3">
      <c r="A2297" s="45">
        <v>2289</v>
      </c>
      <c r="B2297" s="45" t="s">
        <v>2104</v>
      </c>
      <c r="C2297" s="45" t="s">
        <v>2944</v>
      </c>
      <c r="D2297" s="45"/>
      <c r="E2297" s="79" t="s">
        <v>3169</v>
      </c>
      <c r="F2297" s="48"/>
    </row>
    <row r="2298" spans="1:6" x14ac:dyDescent="0.3">
      <c r="A2298" s="45">
        <v>2290</v>
      </c>
      <c r="B2298" s="45" t="s">
        <v>2116</v>
      </c>
      <c r="C2298" s="45" t="s">
        <v>2944</v>
      </c>
      <c r="D2298" s="45"/>
      <c r="E2298" s="79" t="s">
        <v>3169</v>
      </c>
      <c r="F2298" s="48"/>
    </row>
    <row r="2299" spans="1:6" x14ac:dyDescent="0.3">
      <c r="A2299" s="45">
        <v>2291</v>
      </c>
      <c r="B2299" s="45" t="s">
        <v>2181</v>
      </c>
      <c r="C2299" s="45" t="s">
        <v>2944</v>
      </c>
      <c r="D2299" s="45"/>
      <c r="E2299" s="79" t="s">
        <v>3169</v>
      </c>
      <c r="F2299" s="48"/>
    </row>
    <row r="2300" spans="1:6" x14ac:dyDescent="0.3">
      <c r="A2300" s="45">
        <v>2292</v>
      </c>
      <c r="B2300" s="45" t="s">
        <v>2196</v>
      </c>
      <c r="C2300" s="45" t="s">
        <v>2944</v>
      </c>
      <c r="D2300" s="45"/>
      <c r="E2300" s="79" t="s">
        <v>3169</v>
      </c>
      <c r="F2300" s="48"/>
    </row>
    <row r="2301" spans="1:6" x14ac:dyDescent="0.3">
      <c r="A2301" s="45">
        <v>2293</v>
      </c>
      <c r="B2301" s="45" t="s">
        <v>2211</v>
      </c>
      <c r="C2301" s="45" t="s">
        <v>2944</v>
      </c>
      <c r="D2301" s="45"/>
      <c r="E2301" s="79" t="s">
        <v>3169</v>
      </c>
      <c r="F2301" s="48"/>
    </row>
    <row r="2302" spans="1:6" x14ac:dyDescent="0.3">
      <c r="A2302" s="45">
        <v>2294</v>
      </c>
      <c r="B2302" s="45" t="s">
        <v>1859</v>
      </c>
      <c r="C2302" s="45" t="s">
        <v>2944</v>
      </c>
      <c r="D2302" s="45"/>
      <c r="E2302" s="79" t="s">
        <v>3169</v>
      </c>
      <c r="F2302" s="48"/>
    </row>
    <row r="2303" spans="1:6" x14ac:dyDescent="0.3">
      <c r="A2303" s="45">
        <v>2295</v>
      </c>
      <c r="B2303" s="45" t="s">
        <v>2267</v>
      </c>
      <c r="C2303" s="45" t="s">
        <v>2944</v>
      </c>
      <c r="D2303" s="45"/>
      <c r="E2303" s="79" t="s">
        <v>3169</v>
      </c>
      <c r="F2303" s="48"/>
    </row>
    <row r="2304" spans="1:6" x14ac:dyDescent="0.3">
      <c r="A2304" s="45">
        <v>2296</v>
      </c>
      <c r="B2304" s="45" t="s">
        <v>2327</v>
      </c>
      <c r="C2304" s="45" t="s">
        <v>2944</v>
      </c>
      <c r="D2304" s="45"/>
      <c r="E2304" s="79" t="s">
        <v>3169</v>
      </c>
      <c r="F2304" s="48"/>
    </row>
    <row r="2305" spans="1:6" x14ac:dyDescent="0.3">
      <c r="A2305" s="45">
        <v>2297</v>
      </c>
      <c r="B2305" s="45" t="s">
        <v>1884</v>
      </c>
      <c r="C2305" s="45" t="s">
        <v>2944</v>
      </c>
      <c r="D2305" s="45"/>
      <c r="E2305" s="79" t="s">
        <v>3169</v>
      </c>
      <c r="F2305" s="48"/>
    </row>
    <row r="2306" spans="1:6" x14ac:dyDescent="0.3">
      <c r="A2306" s="45">
        <v>2298</v>
      </c>
      <c r="B2306" s="45" t="s">
        <v>2433</v>
      </c>
      <c r="C2306" s="45" t="s">
        <v>2944</v>
      </c>
      <c r="D2306" s="45"/>
      <c r="E2306" s="79" t="s">
        <v>3169</v>
      </c>
      <c r="F2306" s="48"/>
    </row>
    <row r="2307" spans="1:6" x14ac:dyDescent="0.3">
      <c r="A2307" s="45">
        <v>2299</v>
      </c>
      <c r="B2307" s="45" t="s">
        <v>1900</v>
      </c>
      <c r="C2307" s="45" t="s">
        <v>2944</v>
      </c>
      <c r="D2307" s="45"/>
      <c r="E2307" s="79" t="s">
        <v>3169</v>
      </c>
      <c r="F2307" s="48"/>
    </row>
    <row r="2308" spans="1:6" x14ac:dyDescent="0.3">
      <c r="A2308" s="45">
        <v>2300</v>
      </c>
      <c r="B2308" s="45" t="s">
        <v>1918</v>
      </c>
      <c r="C2308" s="45" t="s">
        <v>2944</v>
      </c>
      <c r="D2308" s="45"/>
      <c r="E2308" s="79" t="s">
        <v>3169</v>
      </c>
      <c r="F2308" s="48"/>
    </row>
    <row r="2309" spans="1:6" x14ac:dyDescent="0.3">
      <c r="A2309" s="45">
        <v>2301</v>
      </c>
      <c r="B2309" s="45" t="s">
        <v>2580</v>
      </c>
      <c r="C2309" s="45" t="s">
        <v>2944</v>
      </c>
      <c r="D2309" s="45"/>
      <c r="E2309" s="79" t="s">
        <v>3169</v>
      </c>
      <c r="F2309" s="48"/>
    </row>
    <row r="2310" spans="1:6" x14ac:dyDescent="0.3">
      <c r="A2310" s="45">
        <v>2302</v>
      </c>
      <c r="B2310" s="45" t="s">
        <v>2598</v>
      </c>
      <c r="C2310" s="45" t="s">
        <v>2944</v>
      </c>
      <c r="D2310" s="45"/>
      <c r="E2310" s="79" t="s">
        <v>3169</v>
      </c>
      <c r="F2310" s="48"/>
    </row>
    <row r="2311" spans="1:6" x14ac:dyDescent="0.3">
      <c r="A2311" s="45">
        <v>2303</v>
      </c>
      <c r="B2311" s="45" t="s">
        <v>1828</v>
      </c>
      <c r="C2311" s="45" t="s">
        <v>2944</v>
      </c>
      <c r="D2311" s="45"/>
      <c r="E2311" s="79" t="s">
        <v>3169</v>
      </c>
      <c r="F2311" s="48"/>
    </row>
    <row r="2312" spans="1:6" x14ac:dyDescent="0.3">
      <c r="A2312" s="45">
        <v>2304</v>
      </c>
      <c r="B2312" s="45" t="s">
        <v>1862</v>
      </c>
      <c r="C2312" s="45" t="s">
        <v>2944</v>
      </c>
      <c r="D2312" s="45"/>
      <c r="E2312" s="79" t="s">
        <v>3169</v>
      </c>
      <c r="F2312" s="48"/>
    </row>
    <row r="2313" spans="1:6" x14ac:dyDescent="0.3">
      <c r="A2313" s="45">
        <v>2305</v>
      </c>
      <c r="B2313" s="45" t="s">
        <v>1929</v>
      </c>
      <c r="C2313" s="45" t="s">
        <v>2944</v>
      </c>
      <c r="D2313" s="45"/>
      <c r="E2313" s="79" t="s">
        <v>3169</v>
      </c>
      <c r="F2313" s="48"/>
    </row>
    <row r="2314" spans="1:6" x14ac:dyDescent="0.3">
      <c r="A2314" s="45">
        <v>2306</v>
      </c>
      <c r="B2314" s="45" t="s">
        <v>1876</v>
      </c>
      <c r="C2314" s="45" t="s">
        <v>2944</v>
      </c>
      <c r="D2314" s="45"/>
      <c r="E2314" s="79" t="s">
        <v>3169</v>
      </c>
      <c r="F2314" s="48"/>
    </row>
    <row r="2315" spans="1:6" x14ac:dyDescent="0.3">
      <c r="A2315" s="45">
        <v>2307</v>
      </c>
      <c r="B2315" s="45" t="s">
        <v>2022</v>
      </c>
      <c r="C2315" s="45" t="s">
        <v>2944</v>
      </c>
      <c r="D2315" s="45"/>
      <c r="E2315" s="79" t="s">
        <v>3169</v>
      </c>
      <c r="F2315" s="48"/>
    </row>
    <row r="2316" spans="1:6" x14ac:dyDescent="0.3">
      <c r="A2316" s="45">
        <v>2308</v>
      </c>
      <c r="B2316" s="45" t="s">
        <v>2037</v>
      </c>
      <c r="C2316" s="45" t="s">
        <v>2944</v>
      </c>
      <c r="D2316" s="45"/>
      <c r="E2316" s="79" t="s">
        <v>3169</v>
      </c>
      <c r="F2316" s="48"/>
    </row>
    <row r="2317" spans="1:6" x14ac:dyDescent="0.3">
      <c r="A2317" s="45">
        <v>2309</v>
      </c>
      <c r="B2317" s="45" t="s">
        <v>2048</v>
      </c>
      <c r="C2317" s="45" t="s">
        <v>2944</v>
      </c>
      <c r="D2317" s="45"/>
      <c r="E2317" s="79" t="s">
        <v>3169</v>
      </c>
      <c r="F2317" s="48"/>
    </row>
    <row r="2318" spans="1:6" x14ac:dyDescent="0.3">
      <c r="A2318" s="45">
        <v>2310</v>
      </c>
      <c r="B2318" s="45" t="s">
        <v>2097</v>
      </c>
      <c r="C2318" s="45" t="s">
        <v>2944</v>
      </c>
      <c r="D2318" s="45"/>
      <c r="E2318" s="79" t="s">
        <v>3169</v>
      </c>
      <c r="F2318" s="48"/>
    </row>
    <row r="2319" spans="1:6" x14ac:dyDescent="0.3">
      <c r="A2319" s="45">
        <v>2311</v>
      </c>
      <c r="B2319" s="45" t="s">
        <v>2108</v>
      </c>
      <c r="C2319" s="45" t="s">
        <v>2944</v>
      </c>
      <c r="D2319" s="45"/>
      <c r="E2319" s="79" t="s">
        <v>3169</v>
      </c>
      <c r="F2319" s="48"/>
    </row>
    <row r="2320" spans="1:6" x14ac:dyDescent="0.3">
      <c r="A2320" s="45">
        <v>2312</v>
      </c>
      <c r="B2320" s="45" t="s">
        <v>2157</v>
      </c>
      <c r="C2320" s="45" t="s">
        <v>2944</v>
      </c>
      <c r="D2320" s="45"/>
      <c r="E2320" s="79" t="s">
        <v>3169</v>
      </c>
      <c r="F2320" s="48"/>
    </row>
    <row r="2321" spans="1:6" x14ac:dyDescent="0.3">
      <c r="A2321" s="45">
        <v>2313</v>
      </c>
      <c r="B2321" s="45" t="s">
        <v>2277</v>
      </c>
      <c r="C2321" s="45" t="s">
        <v>2944</v>
      </c>
      <c r="D2321" s="45"/>
      <c r="E2321" s="79" t="s">
        <v>3169</v>
      </c>
      <c r="F2321" s="48"/>
    </row>
    <row r="2322" spans="1:6" x14ac:dyDescent="0.3">
      <c r="A2322" s="45">
        <v>2314</v>
      </c>
      <c r="B2322" s="45" t="s">
        <v>1890</v>
      </c>
      <c r="C2322" s="45" t="s">
        <v>2944</v>
      </c>
      <c r="D2322" s="45"/>
      <c r="E2322" s="79" t="s">
        <v>3169</v>
      </c>
      <c r="F2322" s="48"/>
    </row>
    <row r="2323" spans="1:6" x14ac:dyDescent="0.3">
      <c r="A2323" s="45">
        <v>2315</v>
      </c>
      <c r="B2323" s="45" t="s">
        <v>2405</v>
      </c>
      <c r="C2323" s="45" t="s">
        <v>2944</v>
      </c>
      <c r="D2323" s="45"/>
      <c r="E2323" s="79" t="s">
        <v>3169</v>
      </c>
      <c r="F2323" s="48"/>
    </row>
    <row r="2324" spans="1:6" x14ac:dyDescent="0.3">
      <c r="A2324" s="45">
        <v>2316</v>
      </c>
      <c r="B2324" s="48" t="s">
        <v>1915</v>
      </c>
      <c r="C2324" s="45" t="s">
        <v>2944</v>
      </c>
      <c r="D2324" s="48"/>
      <c r="E2324" s="79" t="s">
        <v>3169</v>
      </c>
      <c r="F2324" s="48"/>
    </row>
    <row r="2325" spans="1:6" x14ac:dyDescent="0.3">
      <c r="A2325" s="74"/>
      <c r="B2325" s="48"/>
      <c r="D2325" s="48"/>
      <c r="E2325" s="48"/>
      <c r="F2325" s="48"/>
    </row>
    <row r="2326" spans="1:6" x14ac:dyDescent="0.3">
      <c r="A2326" s="74"/>
      <c r="B2326" s="48"/>
      <c r="D2326" s="49"/>
    </row>
    <row r="2327" spans="1:6" ht="15.6" x14ac:dyDescent="0.3">
      <c r="A2327" s="74"/>
      <c r="B2327" s="105" t="s">
        <v>1624</v>
      </c>
      <c r="C2327" s="90" t="s">
        <v>1344</v>
      </c>
      <c r="D2327" s="73"/>
    </row>
    <row r="2328" spans="1:6" ht="15.6" x14ac:dyDescent="0.3">
      <c r="A2328" s="74"/>
      <c r="B2328" s="75" t="s">
        <v>2734</v>
      </c>
      <c r="C2328" s="79" t="s">
        <v>2935</v>
      </c>
      <c r="D2328" s="73" t="s">
        <v>2735</v>
      </c>
      <c r="E2328" s="79" t="s">
        <v>2925</v>
      </c>
    </row>
    <row r="2329" spans="1:6" ht="15.6" x14ac:dyDescent="0.3">
      <c r="A2329" s="74">
        <v>2317</v>
      </c>
      <c r="B2329" s="33" t="s">
        <v>2946</v>
      </c>
      <c r="C2329" s="79" t="s">
        <v>2945</v>
      </c>
      <c r="D2329" s="73"/>
      <c r="E2329" s="79" t="s">
        <v>3169</v>
      </c>
    </row>
    <row r="2330" spans="1:6" ht="15.6" x14ac:dyDescent="0.3">
      <c r="A2330" s="74">
        <v>2318</v>
      </c>
      <c r="B2330" s="33" t="s">
        <v>2947</v>
      </c>
      <c r="C2330" s="79" t="s">
        <v>2945</v>
      </c>
      <c r="D2330" s="73"/>
      <c r="E2330" s="79" t="s">
        <v>3169</v>
      </c>
    </row>
    <row r="2331" spans="1:6" ht="15.6" x14ac:dyDescent="0.3">
      <c r="A2331" s="74">
        <v>2319</v>
      </c>
      <c r="B2331" s="33" t="s">
        <v>2948</v>
      </c>
      <c r="C2331" s="79" t="s">
        <v>2945</v>
      </c>
      <c r="D2331" s="73"/>
      <c r="E2331" s="79" t="s">
        <v>3169</v>
      </c>
    </row>
    <row r="2332" spans="1:6" ht="15.6" x14ac:dyDescent="0.3">
      <c r="A2332" s="74">
        <v>2320</v>
      </c>
      <c r="B2332" s="40" t="s">
        <v>2949</v>
      </c>
      <c r="C2332" s="92" t="s">
        <v>2945</v>
      </c>
      <c r="D2332" s="39"/>
      <c r="E2332" s="92" t="s">
        <v>3174</v>
      </c>
    </row>
    <row r="2333" spans="1:6" ht="15.6" x14ac:dyDescent="0.3">
      <c r="A2333" s="74">
        <v>2321</v>
      </c>
      <c r="B2333" s="33" t="s">
        <v>2950</v>
      </c>
      <c r="C2333" s="79" t="s">
        <v>2945</v>
      </c>
      <c r="D2333" s="73"/>
      <c r="E2333" s="79" t="s">
        <v>3169</v>
      </c>
    </row>
    <row r="2334" spans="1:6" ht="15.6" x14ac:dyDescent="0.3">
      <c r="A2334" s="74">
        <v>2322</v>
      </c>
      <c r="B2334" s="33" t="s">
        <v>2951</v>
      </c>
      <c r="C2334" s="79" t="s">
        <v>2945</v>
      </c>
      <c r="D2334" s="73"/>
      <c r="E2334" s="79" t="s">
        <v>3169</v>
      </c>
    </row>
    <row r="2335" spans="1:6" ht="15.6" x14ac:dyDescent="0.3">
      <c r="A2335" s="74">
        <v>2323</v>
      </c>
      <c r="B2335" s="33" t="s">
        <v>2952</v>
      </c>
      <c r="C2335" s="79" t="s">
        <v>2945</v>
      </c>
      <c r="D2335" s="73"/>
      <c r="E2335" s="79" t="s">
        <v>3169</v>
      </c>
    </row>
    <row r="2336" spans="1:6" ht="15.6" x14ac:dyDescent="0.3">
      <c r="A2336" s="74">
        <v>2324</v>
      </c>
      <c r="B2336" s="33" t="s">
        <v>2953</v>
      </c>
      <c r="C2336" s="79" t="s">
        <v>2945</v>
      </c>
      <c r="D2336" s="73"/>
      <c r="E2336" s="79" t="s">
        <v>3169</v>
      </c>
    </row>
    <row r="2337" spans="1:5" ht="15.6" x14ac:dyDescent="0.3">
      <c r="A2337" s="74">
        <v>2325</v>
      </c>
      <c r="B2337" s="33" t="s">
        <v>2954</v>
      </c>
      <c r="C2337" s="79" t="s">
        <v>2945</v>
      </c>
      <c r="D2337" s="73"/>
      <c r="E2337" s="79" t="s">
        <v>3169</v>
      </c>
    </row>
    <row r="2338" spans="1:5" ht="15.6" x14ac:dyDescent="0.3">
      <c r="A2338" s="74">
        <v>2326</v>
      </c>
      <c r="B2338" s="33" t="s">
        <v>2955</v>
      </c>
      <c r="C2338" s="79" t="s">
        <v>2945</v>
      </c>
      <c r="D2338" s="73"/>
      <c r="E2338" s="79" t="s">
        <v>3169</v>
      </c>
    </row>
    <row r="2339" spans="1:5" ht="15.6" x14ac:dyDescent="0.3">
      <c r="A2339" s="74">
        <v>2327</v>
      </c>
      <c r="B2339" s="33" t="s">
        <v>2956</v>
      </c>
      <c r="C2339" s="79" t="s">
        <v>2945</v>
      </c>
      <c r="D2339" s="73"/>
      <c r="E2339" s="79" t="s">
        <v>3169</v>
      </c>
    </row>
    <row r="2340" spans="1:5" ht="15.6" x14ac:dyDescent="0.3">
      <c r="A2340" s="74">
        <v>2328</v>
      </c>
      <c r="B2340" s="33" t="s">
        <v>2957</v>
      </c>
      <c r="C2340" s="79" t="s">
        <v>2945</v>
      </c>
      <c r="D2340" s="73"/>
      <c r="E2340" s="79" t="s">
        <v>3169</v>
      </c>
    </row>
    <row r="2341" spans="1:5" ht="15.6" x14ac:dyDescent="0.3">
      <c r="A2341" s="74">
        <v>2329</v>
      </c>
      <c r="B2341" s="33" t="s">
        <v>2958</v>
      </c>
      <c r="C2341" s="79" t="s">
        <v>2945</v>
      </c>
      <c r="D2341" s="73"/>
      <c r="E2341" s="79" t="s">
        <v>3169</v>
      </c>
    </row>
    <row r="2342" spans="1:5" ht="15.6" x14ac:dyDescent="0.3">
      <c r="A2342" s="74">
        <v>2330</v>
      </c>
      <c r="B2342" s="33" t="s">
        <v>2959</v>
      </c>
      <c r="C2342" s="79" t="s">
        <v>2945</v>
      </c>
      <c r="D2342" s="73"/>
      <c r="E2342" s="79" t="s">
        <v>3169</v>
      </c>
    </row>
    <row r="2343" spans="1:5" ht="15.6" x14ac:dyDescent="0.3">
      <c r="A2343" s="74">
        <v>2331</v>
      </c>
      <c r="B2343" s="31" t="s">
        <v>2724</v>
      </c>
      <c r="C2343" s="45" t="s">
        <v>2944</v>
      </c>
      <c r="D2343" s="45"/>
      <c r="E2343" s="79" t="s">
        <v>3169</v>
      </c>
    </row>
    <row r="2344" spans="1:5" ht="15.6" x14ac:dyDescent="0.3">
      <c r="A2344" s="74">
        <v>2332</v>
      </c>
      <c r="B2344" s="33" t="s">
        <v>2960</v>
      </c>
      <c r="C2344" s="79" t="s">
        <v>2945</v>
      </c>
      <c r="D2344" s="73"/>
      <c r="E2344" s="79" t="s">
        <v>3169</v>
      </c>
    </row>
    <row r="2345" spans="1:5" ht="15.6" x14ac:dyDescent="0.3">
      <c r="A2345" s="74">
        <v>2333</v>
      </c>
      <c r="B2345" s="33" t="s">
        <v>2961</v>
      </c>
      <c r="C2345" s="79" t="s">
        <v>2945</v>
      </c>
      <c r="D2345" s="73"/>
      <c r="E2345" s="79" t="s">
        <v>3169</v>
      </c>
    </row>
    <row r="2346" spans="1:5" ht="15.6" x14ac:dyDescent="0.3">
      <c r="A2346" s="74">
        <v>2334</v>
      </c>
      <c r="B2346" s="31" t="s">
        <v>2792</v>
      </c>
      <c r="C2346" s="45" t="s">
        <v>2944</v>
      </c>
      <c r="D2346" s="45"/>
      <c r="E2346" s="79" t="s">
        <v>3169</v>
      </c>
    </row>
    <row r="2347" spans="1:5" ht="15.6" x14ac:dyDescent="0.3">
      <c r="A2347" s="74">
        <v>2335</v>
      </c>
      <c r="B2347" s="31" t="s">
        <v>2812</v>
      </c>
      <c r="C2347" s="45" t="s">
        <v>2944</v>
      </c>
      <c r="D2347" s="45"/>
      <c r="E2347" s="79" t="s">
        <v>3169</v>
      </c>
    </row>
    <row r="2348" spans="1:5" ht="15.6" x14ac:dyDescent="0.3">
      <c r="A2348" s="74">
        <v>2336</v>
      </c>
      <c r="B2348" s="31" t="s">
        <v>2736</v>
      </c>
      <c r="C2348" s="45" t="s">
        <v>2944</v>
      </c>
      <c r="D2348" s="45"/>
      <c r="E2348" s="79" t="s">
        <v>3169</v>
      </c>
    </row>
    <row r="2349" spans="1:5" ht="15.6" x14ac:dyDescent="0.3">
      <c r="A2349" s="74">
        <v>2337</v>
      </c>
      <c r="B2349" s="31" t="s">
        <v>2737</v>
      </c>
      <c r="C2349" s="45" t="s">
        <v>2944</v>
      </c>
      <c r="D2349" s="45"/>
      <c r="E2349" s="79" t="s">
        <v>3169</v>
      </c>
    </row>
    <row r="2350" spans="1:5" ht="15.6" x14ac:dyDescent="0.3">
      <c r="A2350" s="74">
        <v>2338</v>
      </c>
      <c r="B2350" s="31" t="s">
        <v>2813</v>
      </c>
      <c r="C2350" s="45" t="s">
        <v>2944</v>
      </c>
      <c r="D2350" s="45"/>
      <c r="E2350" s="79" t="s">
        <v>3169</v>
      </c>
    </row>
    <row r="2351" spans="1:5" ht="15.6" x14ac:dyDescent="0.3">
      <c r="A2351" s="74">
        <v>2339</v>
      </c>
      <c r="B2351" s="33" t="s">
        <v>2962</v>
      </c>
      <c r="C2351" s="79" t="s">
        <v>2945</v>
      </c>
      <c r="D2351" s="73"/>
      <c r="E2351" s="79" t="s">
        <v>3169</v>
      </c>
    </row>
    <row r="2352" spans="1:5" ht="15.6" x14ac:dyDescent="0.3">
      <c r="A2352" s="74">
        <v>2340</v>
      </c>
      <c r="B2352" s="33" t="s">
        <v>2963</v>
      </c>
      <c r="C2352" s="79" t="s">
        <v>2945</v>
      </c>
      <c r="D2352" s="73"/>
      <c r="E2352" s="79" t="s">
        <v>3169</v>
      </c>
    </row>
    <row r="2353" spans="1:5" ht="15.6" x14ac:dyDescent="0.3">
      <c r="A2353" s="74">
        <v>2341</v>
      </c>
      <c r="B2353" s="33" t="s">
        <v>2964</v>
      </c>
      <c r="C2353" s="79" t="s">
        <v>2945</v>
      </c>
      <c r="D2353" s="73"/>
      <c r="E2353" s="79" t="s">
        <v>3169</v>
      </c>
    </row>
    <row r="2354" spans="1:5" ht="15.6" x14ac:dyDescent="0.3">
      <c r="A2354" s="74">
        <v>2342</v>
      </c>
      <c r="B2354" s="31" t="s">
        <v>2814</v>
      </c>
      <c r="C2354" s="45" t="s">
        <v>2944</v>
      </c>
      <c r="D2354" s="45"/>
      <c r="E2354" s="79" t="s">
        <v>3169</v>
      </c>
    </row>
    <row r="2355" spans="1:5" ht="15.6" x14ac:dyDescent="0.3">
      <c r="A2355" s="74">
        <v>2343</v>
      </c>
      <c r="B2355" s="33" t="s">
        <v>2965</v>
      </c>
      <c r="C2355" s="79" t="s">
        <v>2945</v>
      </c>
      <c r="D2355" s="73"/>
      <c r="E2355" s="79" t="s">
        <v>3169</v>
      </c>
    </row>
    <row r="2356" spans="1:5" ht="15.6" x14ac:dyDescent="0.3">
      <c r="A2356" s="74">
        <v>2344</v>
      </c>
      <c r="B2356" s="31" t="s">
        <v>2793</v>
      </c>
      <c r="C2356" s="45" t="s">
        <v>2944</v>
      </c>
      <c r="D2356" s="45"/>
      <c r="E2356" s="79" t="s">
        <v>3169</v>
      </c>
    </row>
    <row r="2357" spans="1:5" ht="15.6" x14ac:dyDescent="0.3">
      <c r="A2357" s="74">
        <v>2345</v>
      </c>
      <c r="B2357" s="33" t="s">
        <v>2966</v>
      </c>
      <c r="C2357" s="79" t="s">
        <v>2945</v>
      </c>
      <c r="D2357" s="73"/>
      <c r="E2357" s="79" t="s">
        <v>3169</v>
      </c>
    </row>
    <row r="2358" spans="1:5" ht="15.6" x14ac:dyDescent="0.3">
      <c r="A2358" s="74">
        <v>2346</v>
      </c>
      <c r="B2358" s="31" t="s">
        <v>2842</v>
      </c>
      <c r="C2358" s="45" t="s">
        <v>2944</v>
      </c>
      <c r="D2358" s="45"/>
      <c r="E2358" s="79" t="s">
        <v>3169</v>
      </c>
    </row>
    <row r="2359" spans="1:5" ht="15.6" x14ac:dyDescent="0.3">
      <c r="A2359" s="74">
        <v>2347</v>
      </c>
      <c r="B2359" s="33" t="s">
        <v>2967</v>
      </c>
      <c r="C2359" s="79" t="s">
        <v>2945</v>
      </c>
      <c r="D2359" s="49"/>
      <c r="E2359" s="79" t="s">
        <v>3169</v>
      </c>
    </row>
    <row r="2360" spans="1:5" ht="15.6" x14ac:dyDescent="0.3">
      <c r="A2360" s="74">
        <v>2348</v>
      </c>
      <c r="B2360" s="33" t="s">
        <v>2968</v>
      </c>
      <c r="C2360" s="79" t="s">
        <v>2945</v>
      </c>
      <c r="D2360" s="73"/>
      <c r="E2360" s="79" t="s">
        <v>3169</v>
      </c>
    </row>
    <row r="2361" spans="1:5" ht="15.6" x14ac:dyDescent="0.3">
      <c r="A2361" s="74">
        <v>2349</v>
      </c>
      <c r="B2361" s="33" t="s">
        <v>2969</v>
      </c>
      <c r="C2361" s="79" t="s">
        <v>2945</v>
      </c>
      <c r="D2361" s="73"/>
      <c r="E2361" s="79" t="s">
        <v>3169</v>
      </c>
    </row>
    <row r="2362" spans="1:5" ht="15.6" x14ac:dyDescent="0.3">
      <c r="A2362" s="74">
        <v>2350</v>
      </c>
      <c r="B2362" s="31" t="s">
        <v>2738</v>
      </c>
      <c r="C2362" s="45" t="s">
        <v>2944</v>
      </c>
      <c r="D2362" s="45"/>
      <c r="E2362" s="79" t="s">
        <v>3169</v>
      </c>
    </row>
    <row r="2363" spans="1:5" ht="15.6" x14ac:dyDescent="0.3">
      <c r="A2363" s="74">
        <v>2351</v>
      </c>
      <c r="B2363" s="31" t="s">
        <v>2843</v>
      </c>
      <c r="C2363" s="45" t="s">
        <v>2944</v>
      </c>
      <c r="D2363" s="45"/>
      <c r="E2363" s="79" t="s">
        <v>3169</v>
      </c>
    </row>
    <row r="2364" spans="1:5" ht="15.6" x14ac:dyDescent="0.3">
      <c r="A2364" s="74">
        <v>2352</v>
      </c>
      <c r="B2364" s="31" t="s">
        <v>2739</v>
      </c>
      <c r="C2364" s="45" t="s">
        <v>2944</v>
      </c>
      <c r="D2364" s="45"/>
      <c r="E2364" s="79" t="s">
        <v>3169</v>
      </c>
    </row>
    <row r="2365" spans="1:5" ht="15.6" x14ac:dyDescent="0.3">
      <c r="A2365" s="74">
        <v>2353</v>
      </c>
      <c r="B2365" s="33" t="s">
        <v>2970</v>
      </c>
      <c r="C2365" s="79" t="s">
        <v>2945</v>
      </c>
      <c r="D2365" s="73"/>
      <c r="E2365" s="79" t="s">
        <v>3169</v>
      </c>
    </row>
    <row r="2366" spans="1:5" ht="15.6" x14ac:dyDescent="0.3">
      <c r="A2366" s="74">
        <v>2354</v>
      </c>
      <c r="B2366" s="33" t="s">
        <v>2971</v>
      </c>
      <c r="C2366" s="79" t="s">
        <v>2945</v>
      </c>
      <c r="D2366" s="73"/>
      <c r="E2366" s="79" t="s">
        <v>3169</v>
      </c>
    </row>
    <row r="2367" spans="1:5" ht="15.6" x14ac:dyDescent="0.3">
      <c r="A2367" s="74">
        <v>2355</v>
      </c>
      <c r="B2367" s="31" t="s">
        <v>2844</v>
      </c>
      <c r="C2367" s="45" t="s">
        <v>2944</v>
      </c>
      <c r="D2367" s="45"/>
      <c r="E2367" s="79" t="s">
        <v>3169</v>
      </c>
    </row>
    <row r="2368" spans="1:5" ht="15.6" x14ac:dyDescent="0.3">
      <c r="A2368" s="74">
        <v>2356</v>
      </c>
      <c r="B2368" s="33" t="s">
        <v>2972</v>
      </c>
      <c r="C2368" s="79" t="s">
        <v>2945</v>
      </c>
      <c r="D2368" s="73"/>
      <c r="E2368" s="79" t="s">
        <v>3169</v>
      </c>
    </row>
    <row r="2369" spans="1:5" ht="15.6" x14ac:dyDescent="0.3">
      <c r="A2369" s="74">
        <v>2357</v>
      </c>
      <c r="B2369" s="33" t="s">
        <v>2973</v>
      </c>
      <c r="C2369" s="79" t="s">
        <v>2945</v>
      </c>
      <c r="D2369" s="73"/>
      <c r="E2369" s="79" t="s">
        <v>3169</v>
      </c>
    </row>
    <row r="2370" spans="1:5" ht="15.6" x14ac:dyDescent="0.3">
      <c r="A2370" s="74">
        <v>2358</v>
      </c>
      <c r="B2370" s="33" t="s">
        <v>2974</v>
      </c>
      <c r="C2370" s="79" t="s">
        <v>2945</v>
      </c>
      <c r="D2370" s="73"/>
      <c r="E2370" s="79" t="s">
        <v>3169</v>
      </c>
    </row>
    <row r="2371" spans="1:5" ht="15.6" x14ac:dyDescent="0.3">
      <c r="A2371" s="74">
        <v>2359</v>
      </c>
      <c r="B2371" s="31" t="s">
        <v>2740</v>
      </c>
      <c r="C2371" s="45" t="s">
        <v>2944</v>
      </c>
      <c r="D2371" s="45"/>
      <c r="E2371" s="79" t="s">
        <v>3169</v>
      </c>
    </row>
    <row r="2372" spans="1:5" ht="15.6" x14ac:dyDescent="0.3">
      <c r="A2372" s="74">
        <v>2360</v>
      </c>
      <c r="B2372" s="33" t="s">
        <v>2975</v>
      </c>
      <c r="C2372" s="79" t="s">
        <v>2945</v>
      </c>
      <c r="D2372" s="73"/>
      <c r="E2372" s="79" t="s">
        <v>3169</v>
      </c>
    </row>
    <row r="2373" spans="1:5" ht="15.6" x14ac:dyDescent="0.3">
      <c r="A2373" s="74">
        <v>2361</v>
      </c>
      <c r="B2373" s="33" t="s">
        <v>2976</v>
      </c>
      <c r="C2373" s="79" t="s">
        <v>2945</v>
      </c>
      <c r="D2373" s="73"/>
      <c r="E2373" s="79" t="s">
        <v>3169</v>
      </c>
    </row>
    <row r="2374" spans="1:5" ht="15.6" x14ac:dyDescent="0.3">
      <c r="A2374" s="74">
        <v>2362</v>
      </c>
      <c r="B2374" s="33" t="s">
        <v>2977</v>
      </c>
      <c r="C2374" s="79" t="s">
        <v>2945</v>
      </c>
      <c r="D2374" s="73"/>
      <c r="E2374" s="79" t="s">
        <v>3169</v>
      </c>
    </row>
    <row r="2375" spans="1:5" ht="15.6" x14ac:dyDescent="0.3">
      <c r="A2375" s="74">
        <v>2363</v>
      </c>
      <c r="B2375" s="33" t="s">
        <v>2978</v>
      </c>
      <c r="C2375" s="79" t="s">
        <v>2945</v>
      </c>
      <c r="D2375" s="73"/>
      <c r="E2375" s="79" t="s">
        <v>3169</v>
      </c>
    </row>
    <row r="2376" spans="1:5" ht="15.6" x14ac:dyDescent="0.3">
      <c r="A2376" s="74">
        <v>2364</v>
      </c>
      <c r="B2376" s="33" t="s">
        <v>2979</v>
      </c>
      <c r="C2376" s="79" t="s">
        <v>2945</v>
      </c>
      <c r="D2376" s="73"/>
      <c r="E2376" s="79" t="s">
        <v>3169</v>
      </c>
    </row>
    <row r="2377" spans="1:5" ht="15.6" x14ac:dyDescent="0.3">
      <c r="A2377" s="74">
        <v>2365</v>
      </c>
      <c r="B2377" s="31" t="s">
        <v>2845</v>
      </c>
      <c r="C2377" s="45" t="s">
        <v>2944</v>
      </c>
      <c r="D2377" s="45"/>
      <c r="E2377" s="79" t="s">
        <v>3169</v>
      </c>
    </row>
    <row r="2378" spans="1:5" ht="15.6" x14ac:dyDescent="0.3">
      <c r="A2378" s="74">
        <v>2366</v>
      </c>
      <c r="B2378" s="31" t="s">
        <v>2741</v>
      </c>
      <c r="C2378" s="45" t="s">
        <v>2944</v>
      </c>
      <c r="D2378" s="45"/>
      <c r="E2378" s="79" t="s">
        <v>3169</v>
      </c>
    </row>
    <row r="2379" spans="1:5" ht="15.6" x14ac:dyDescent="0.3">
      <c r="A2379" s="74">
        <v>2367</v>
      </c>
      <c r="B2379" s="31" t="s">
        <v>2846</v>
      </c>
      <c r="C2379" s="45" t="s">
        <v>2944</v>
      </c>
      <c r="D2379" s="45"/>
      <c r="E2379" s="79" t="s">
        <v>3169</v>
      </c>
    </row>
    <row r="2380" spans="1:5" ht="15.6" x14ac:dyDescent="0.3">
      <c r="A2380" s="74">
        <v>2368</v>
      </c>
      <c r="B2380" s="31" t="s">
        <v>2815</v>
      </c>
      <c r="C2380" s="45" t="s">
        <v>2944</v>
      </c>
      <c r="D2380" s="45"/>
      <c r="E2380" s="79" t="s">
        <v>3169</v>
      </c>
    </row>
    <row r="2381" spans="1:5" ht="15.6" x14ac:dyDescent="0.3">
      <c r="A2381" s="74">
        <v>2369</v>
      </c>
      <c r="B2381" s="31" t="s">
        <v>2713</v>
      </c>
      <c r="C2381" s="45" t="s">
        <v>2944</v>
      </c>
      <c r="D2381" s="45"/>
      <c r="E2381" s="79" t="s">
        <v>3169</v>
      </c>
    </row>
    <row r="2382" spans="1:5" ht="15.6" x14ac:dyDescent="0.3">
      <c r="A2382" s="74">
        <v>2370</v>
      </c>
      <c r="B2382" s="33" t="s">
        <v>2980</v>
      </c>
      <c r="C2382" s="79" t="s">
        <v>2945</v>
      </c>
      <c r="D2382" s="73"/>
      <c r="E2382" s="79" t="s">
        <v>3169</v>
      </c>
    </row>
    <row r="2383" spans="1:5" ht="15.6" x14ac:dyDescent="0.3">
      <c r="A2383" s="74">
        <v>2371</v>
      </c>
      <c r="B2383" s="31" t="s">
        <v>2725</v>
      </c>
      <c r="C2383" s="45" t="s">
        <v>2944</v>
      </c>
      <c r="D2383" s="45"/>
      <c r="E2383" s="79" t="s">
        <v>3169</v>
      </c>
    </row>
    <row r="2384" spans="1:5" ht="15.6" x14ac:dyDescent="0.3">
      <c r="A2384" s="74">
        <v>2372</v>
      </c>
      <c r="B2384" s="33" t="s">
        <v>2981</v>
      </c>
      <c r="C2384" s="79" t="s">
        <v>2945</v>
      </c>
      <c r="D2384" s="73"/>
      <c r="E2384" s="79" t="s">
        <v>3169</v>
      </c>
    </row>
    <row r="2385" spans="1:5" ht="15.6" x14ac:dyDescent="0.3">
      <c r="A2385" s="74">
        <v>2373</v>
      </c>
      <c r="B2385" s="33" t="s">
        <v>2982</v>
      </c>
      <c r="C2385" s="79" t="s">
        <v>2945</v>
      </c>
      <c r="D2385" s="73"/>
      <c r="E2385" s="79" t="s">
        <v>3169</v>
      </c>
    </row>
    <row r="2386" spans="1:5" ht="15.6" x14ac:dyDescent="0.3">
      <c r="A2386" s="74">
        <v>2374</v>
      </c>
      <c r="B2386" s="31" t="s">
        <v>2742</v>
      </c>
      <c r="C2386" s="45" t="s">
        <v>2944</v>
      </c>
      <c r="D2386" s="45"/>
      <c r="E2386" s="79" t="s">
        <v>3169</v>
      </c>
    </row>
    <row r="2387" spans="1:5" ht="15.6" x14ac:dyDescent="0.3">
      <c r="A2387" s="74">
        <v>2375</v>
      </c>
      <c r="B2387" s="31" t="s">
        <v>2743</v>
      </c>
      <c r="C2387" s="45" t="s">
        <v>2944</v>
      </c>
      <c r="D2387" s="45"/>
      <c r="E2387" s="79" t="s">
        <v>3169</v>
      </c>
    </row>
    <row r="2388" spans="1:5" ht="15.6" x14ac:dyDescent="0.3">
      <c r="A2388" s="74">
        <v>2376</v>
      </c>
      <c r="B2388" s="33" t="s">
        <v>2983</v>
      </c>
      <c r="C2388" s="79" t="s">
        <v>2945</v>
      </c>
      <c r="D2388" s="73"/>
      <c r="E2388" s="79" t="s">
        <v>3169</v>
      </c>
    </row>
    <row r="2389" spans="1:5" ht="15.6" x14ac:dyDescent="0.3">
      <c r="A2389" s="74">
        <v>2377</v>
      </c>
      <c r="B2389" s="31" t="s">
        <v>2726</v>
      </c>
      <c r="C2389" s="45" t="s">
        <v>2944</v>
      </c>
      <c r="D2389" s="45"/>
      <c r="E2389" s="79" t="s">
        <v>3169</v>
      </c>
    </row>
    <row r="2390" spans="1:5" ht="15.6" x14ac:dyDescent="0.3">
      <c r="A2390" s="74">
        <v>2378</v>
      </c>
      <c r="B2390" s="33" t="s">
        <v>2984</v>
      </c>
      <c r="C2390" s="79" t="s">
        <v>2945</v>
      </c>
      <c r="D2390" s="73"/>
      <c r="E2390" s="79" t="s">
        <v>3169</v>
      </c>
    </row>
    <row r="2391" spans="1:5" ht="15.6" x14ac:dyDescent="0.3">
      <c r="A2391" s="74">
        <v>2379</v>
      </c>
      <c r="B2391" s="33" t="s">
        <v>2985</v>
      </c>
      <c r="C2391" s="79" t="s">
        <v>2945</v>
      </c>
      <c r="D2391" s="73"/>
      <c r="E2391" s="79" t="s">
        <v>3169</v>
      </c>
    </row>
    <row r="2392" spans="1:5" ht="15.6" x14ac:dyDescent="0.3">
      <c r="A2392" s="74">
        <v>2380</v>
      </c>
      <c r="B2392" s="33" t="s">
        <v>2986</v>
      </c>
      <c r="C2392" s="79" t="s">
        <v>2945</v>
      </c>
      <c r="D2392" s="73"/>
      <c r="E2392" s="79" t="s">
        <v>3169</v>
      </c>
    </row>
    <row r="2393" spans="1:5" ht="15.6" x14ac:dyDescent="0.3">
      <c r="A2393" s="74">
        <v>2381</v>
      </c>
      <c r="B2393" s="33" t="s">
        <v>2987</v>
      </c>
      <c r="C2393" s="79" t="s">
        <v>2945</v>
      </c>
      <c r="D2393" s="73"/>
      <c r="E2393" s="79" t="s">
        <v>3169</v>
      </c>
    </row>
    <row r="2394" spans="1:5" ht="15.6" x14ac:dyDescent="0.3">
      <c r="A2394" s="74">
        <v>2382</v>
      </c>
      <c r="B2394" s="33" t="s">
        <v>2988</v>
      </c>
      <c r="C2394" s="79" t="s">
        <v>2945</v>
      </c>
      <c r="D2394" s="73"/>
      <c r="E2394" s="79" t="s">
        <v>3169</v>
      </c>
    </row>
    <row r="2395" spans="1:5" ht="15.6" x14ac:dyDescent="0.3">
      <c r="A2395" s="74">
        <v>2383</v>
      </c>
      <c r="B2395" s="33" t="s">
        <v>2989</v>
      </c>
      <c r="C2395" s="79" t="s">
        <v>2945</v>
      </c>
      <c r="D2395" s="73"/>
      <c r="E2395" s="79" t="s">
        <v>3169</v>
      </c>
    </row>
    <row r="2396" spans="1:5" ht="15.6" x14ac:dyDescent="0.3">
      <c r="A2396" s="74">
        <v>2384</v>
      </c>
      <c r="B2396" s="31" t="s">
        <v>2816</v>
      </c>
      <c r="C2396" s="45" t="s">
        <v>2944</v>
      </c>
      <c r="D2396" s="45"/>
      <c r="E2396" s="79" t="s">
        <v>3169</v>
      </c>
    </row>
    <row r="2397" spans="1:5" ht="15.6" x14ac:dyDescent="0.3">
      <c r="A2397" s="74">
        <v>2385</v>
      </c>
      <c r="B2397" s="33" t="s">
        <v>2990</v>
      </c>
      <c r="C2397" s="79" t="s">
        <v>2945</v>
      </c>
      <c r="D2397" s="73"/>
      <c r="E2397" s="79" t="s">
        <v>3169</v>
      </c>
    </row>
    <row r="2398" spans="1:5" ht="15.6" x14ac:dyDescent="0.3">
      <c r="A2398" s="74">
        <v>2386</v>
      </c>
      <c r="B2398" s="31" t="s">
        <v>2794</v>
      </c>
      <c r="C2398" s="45" t="s">
        <v>2944</v>
      </c>
      <c r="D2398" s="45"/>
      <c r="E2398" s="79" t="s">
        <v>3169</v>
      </c>
    </row>
    <row r="2399" spans="1:5" ht="15.6" x14ac:dyDescent="0.3">
      <c r="A2399" s="74">
        <v>2387</v>
      </c>
      <c r="B2399" s="33" t="s">
        <v>2991</v>
      </c>
      <c r="C2399" s="79" t="s">
        <v>2945</v>
      </c>
      <c r="D2399" s="73"/>
      <c r="E2399" s="79" t="s">
        <v>3169</v>
      </c>
    </row>
    <row r="2400" spans="1:5" ht="15.6" x14ac:dyDescent="0.3">
      <c r="A2400" s="74">
        <v>2388</v>
      </c>
      <c r="B2400" s="31" t="s">
        <v>2795</v>
      </c>
      <c r="C2400" s="45" t="s">
        <v>2944</v>
      </c>
      <c r="D2400" s="45"/>
      <c r="E2400" s="79" t="s">
        <v>3169</v>
      </c>
    </row>
    <row r="2401" spans="1:5" ht="15.6" x14ac:dyDescent="0.3">
      <c r="A2401" s="74">
        <v>2389</v>
      </c>
      <c r="B2401" s="31" t="s">
        <v>2847</v>
      </c>
      <c r="C2401" s="45" t="s">
        <v>2944</v>
      </c>
      <c r="D2401" s="45"/>
      <c r="E2401" s="79" t="s">
        <v>3169</v>
      </c>
    </row>
    <row r="2402" spans="1:5" ht="15.6" x14ac:dyDescent="0.3">
      <c r="A2402" s="74">
        <v>2390</v>
      </c>
      <c r="B2402" s="33" t="s">
        <v>2992</v>
      </c>
      <c r="C2402" s="79" t="s">
        <v>2945</v>
      </c>
      <c r="D2402" s="73"/>
      <c r="E2402" s="79" t="s">
        <v>3169</v>
      </c>
    </row>
    <row r="2403" spans="1:5" ht="15.6" x14ac:dyDescent="0.3">
      <c r="A2403" s="74">
        <v>2391</v>
      </c>
      <c r="B2403" s="31" t="s">
        <v>2744</v>
      </c>
      <c r="C2403" s="45" t="s">
        <v>2944</v>
      </c>
      <c r="D2403" s="45"/>
      <c r="E2403" s="79" t="s">
        <v>3169</v>
      </c>
    </row>
    <row r="2404" spans="1:5" ht="15.6" x14ac:dyDescent="0.3">
      <c r="A2404" s="74">
        <v>2392</v>
      </c>
      <c r="B2404" s="33" t="s">
        <v>2993</v>
      </c>
      <c r="C2404" s="79" t="s">
        <v>2945</v>
      </c>
      <c r="D2404" s="73"/>
      <c r="E2404" s="79" t="s">
        <v>3169</v>
      </c>
    </row>
    <row r="2405" spans="1:5" ht="15.6" x14ac:dyDescent="0.3">
      <c r="A2405" s="74">
        <v>2393</v>
      </c>
      <c r="B2405" s="33" t="s">
        <v>2994</v>
      </c>
      <c r="C2405" s="79" t="s">
        <v>2945</v>
      </c>
      <c r="D2405" s="73"/>
      <c r="E2405" s="79" t="s">
        <v>3169</v>
      </c>
    </row>
    <row r="2406" spans="1:5" ht="15.6" x14ac:dyDescent="0.3">
      <c r="A2406" s="74">
        <v>2394</v>
      </c>
      <c r="B2406" s="33" t="s">
        <v>2995</v>
      </c>
      <c r="C2406" s="79" t="s">
        <v>2945</v>
      </c>
      <c r="D2406" s="73"/>
      <c r="E2406" s="79" t="s">
        <v>3169</v>
      </c>
    </row>
    <row r="2407" spans="1:5" ht="15.6" x14ac:dyDescent="0.3">
      <c r="A2407" s="74">
        <v>2395</v>
      </c>
      <c r="B2407" s="33" t="s">
        <v>2996</v>
      </c>
      <c r="C2407" s="79" t="s">
        <v>2945</v>
      </c>
      <c r="D2407" s="73"/>
      <c r="E2407" s="79" t="s">
        <v>3169</v>
      </c>
    </row>
    <row r="2408" spans="1:5" ht="15.6" x14ac:dyDescent="0.3">
      <c r="A2408" s="74">
        <v>2396</v>
      </c>
      <c r="B2408" s="31" t="s">
        <v>2817</v>
      </c>
      <c r="C2408" s="45" t="s">
        <v>2944</v>
      </c>
      <c r="D2408" s="45"/>
      <c r="E2408" s="79" t="s">
        <v>3169</v>
      </c>
    </row>
    <row r="2409" spans="1:5" ht="15.6" x14ac:dyDescent="0.3">
      <c r="A2409" s="74">
        <v>2397</v>
      </c>
      <c r="B2409" s="31" t="s">
        <v>2714</v>
      </c>
      <c r="C2409" s="45" t="s">
        <v>2944</v>
      </c>
      <c r="D2409" s="45"/>
      <c r="E2409" s="79" t="s">
        <v>3169</v>
      </c>
    </row>
    <row r="2410" spans="1:5" ht="15.6" x14ac:dyDescent="0.3">
      <c r="A2410" s="74">
        <v>2398</v>
      </c>
      <c r="B2410" s="33" t="s">
        <v>2997</v>
      </c>
      <c r="C2410" s="79" t="s">
        <v>2945</v>
      </c>
      <c r="D2410" s="73"/>
      <c r="E2410" s="79" t="s">
        <v>3169</v>
      </c>
    </row>
    <row r="2411" spans="1:5" ht="15.6" x14ac:dyDescent="0.3">
      <c r="A2411" s="74">
        <v>2399</v>
      </c>
      <c r="B2411" s="33" t="s">
        <v>2998</v>
      </c>
      <c r="C2411" s="79" t="s">
        <v>2945</v>
      </c>
      <c r="D2411" s="73"/>
      <c r="E2411" s="79" t="s">
        <v>3169</v>
      </c>
    </row>
    <row r="2412" spans="1:5" ht="15.6" x14ac:dyDescent="0.3">
      <c r="A2412" s="74">
        <v>2400</v>
      </c>
      <c r="B2412" s="33" t="s">
        <v>2999</v>
      </c>
      <c r="C2412" s="79" t="s">
        <v>2945</v>
      </c>
      <c r="D2412" s="73"/>
      <c r="E2412" s="79" t="s">
        <v>3169</v>
      </c>
    </row>
    <row r="2413" spans="1:5" ht="15.6" x14ac:dyDescent="0.3">
      <c r="A2413" s="74">
        <v>2401</v>
      </c>
      <c r="B2413" s="33" t="s">
        <v>3000</v>
      </c>
      <c r="C2413" s="79" t="s">
        <v>2945</v>
      </c>
      <c r="D2413" s="73"/>
      <c r="E2413" s="79" t="s">
        <v>3169</v>
      </c>
    </row>
    <row r="2414" spans="1:5" ht="15.6" x14ac:dyDescent="0.3">
      <c r="A2414" s="74">
        <v>2402</v>
      </c>
      <c r="B2414" s="33" t="s">
        <v>3001</v>
      </c>
      <c r="C2414" s="79" t="s">
        <v>2945</v>
      </c>
      <c r="D2414" s="73"/>
      <c r="E2414" s="79" t="s">
        <v>3169</v>
      </c>
    </row>
    <row r="2415" spans="1:5" ht="15.6" x14ac:dyDescent="0.3">
      <c r="A2415" s="74">
        <v>2403</v>
      </c>
      <c r="B2415" s="31" t="s">
        <v>2818</v>
      </c>
      <c r="C2415" s="45" t="s">
        <v>2944</v>
      </c>
      <c r="D2415" s="45"/>
      <c r="E2415" s="79" t="s">
        <v>3169</v>
      </c>
    </row>
    <row r="2416" spans="1:5" ht="15.6" x14ac:dyDescent="0.3">
      <c r="A2416" s="74">
        <v>2404</v>
      </c>
      <c r="B2416" s="33" t="s">
        <v>3002</v>
      </c>
      <c r="C2416" s="79" t="s">
        <v>2945</v>
      </c>
      <c r="D2416" s="73"/>
      <c r="E2416" s="79" t="s">
        <v>3169</v>
      </c>
    </row>
    <row r="2417" spans="1:5" ht="15.6" x14ac:dyDescent="0.3">
      <c r="A2417" s="74">
        <v>2405</v>
      </c>
      <c r="B2417" s="33" t="s">
        <v>3003</v>
      </c>
      <c r="C2417" s="79" t="s">
        <v>2945</v>
      </c>
      <c r="D2417" s="73"/>
      <c r="E2417" s="79" t="s">
        <v>3169</v>
      </c>
    </row>
    <row r="2418" spans="1:5" ht="15.6" x14ac:dyDescent="0.3">
      <c r="A2418" s="74">
        <v>2406</v>
      </c>
      <c r="B2418" s="31" t="s">
        <v>2745</v>
      </c>
      <c r="C2418" s="45" t="s">
        <v>2944</v>
      </c>
      <c r="D2418" s="45"/>
      <c r="E2418" s="79" t="s">
        <v>3169</v>
      </c>
    </row>
    <row r="2419" spans="1:5" ht="15.6" x14ac:dyDescent="0.3">
      <c r="A2419" s="74">
        <v>2407</v>
      </c>
      <c r="B2419" s="33" t="s">
        <v>3004</v>
      </c>
      <c r="C2419" s="79" t="s">
        <v>2945</v>
      </c>
      <c r="D2419" s="73"/>
      <c r="E2419" s="79" t="s">
        <v>3169</v>
      </c>
    </row>
    <row r="2420" spans="1:5" ht="15.6" x14ac:dyDescent="0.3">
      <c r="A2420" s="74">
        <v>2408</v>
      </c>
      <c r="B2420" s="31" t="s">
        <v>2746</v>
      </c>
      <c r="C2420" s="45" t="s">
        <v>2944</v>
      </c>
      <c r="D2420" s="45"/>
      <c r="E2420" s="79" t="s">
        <v>3169</v>
      </c>
    </row>
    <row r="2421" spans="1:5" ht="15.6" x14ac:dyDescent="0.3">
      <c r="A2421" s="74">
        <v>2409</v>
      </c>
      <c r="B2421" s="33" t="s">
        <v>3005</v>
      </c>
      <c r="C2421" s="79" t="s">
        <v>2945</v>
      </c>
      <c r="D2421" s="73"/>
      <c r="E2421" s="79" t="s">
        <v>3169</v>
      </c>
    </row>
    <row r="2422" spans="1:5" ht="15.6" x14ac:dyDescent="0.3">
      <c r="A2422" s="74">
        <v>2410</v>
      </c>
      <c r="B2422" s="33" t="s">
        <v>3006</v>
      </c>
      <c r="C2422" s="79" t="s">
        <v>2945</v>
      </c>
      <c r="D2422" s="73"/>
      <c r="E2422" s="79" t="s">
        <v>3169</v>
      </c>
    </row>
    <row r="2423" spans="1:5" ht="15.6" x14ac:dyDescent="0.3">
      <c r="A2423" s="74">
        <v>2411</v>
      </c>
      <c r="B2423" s="31" t="s">
        <v>2715</v>
      </c>
      <c r="C2423" s="45" t="s">
        <v>2944</v>
      </c>
      <c r="D2423" s="45"/>
      <c r="E2423" s="79" t="s">
        <v>3169</v>
      </c>
    </row>
    <row r="2424" spans="1:5" ht="15.6" x14ac:dyDescent="0.3">
      <c r="A2424" s="74">
        <v>2412</v>
      </c>
      <c r="B2424" s="33" t="s">
        <v>3007</v>
      </c>
      <c r="C2424" s="79" t="s">
        <v>2945</v>
      </c>
      <c r="D2424" s="73"/>
      <c r="E2424" s="79" t="s">
        <v>3169</v>
      </c>
    </row>
    <row r="2425" spans="1:5" ht="15.6" x14ac:dyDescent="0.3">
      <c r="A2425" s="74">
        <v>2413</v>
      </c>
      <c r="B2425" s="31" t="s">
        <v>2819</v>
      </c>
      <c r="C2425" s="45" t="s">
        <v>2944</v>
      </c>
      <c r="D2425" s="45"/>
      <c r="E2425" s="79" t="s">
        <v>3169</v>
      </c>
    </row>
    <row r="2426" spans="1:5" ht="15.6" x14ac:dyDescent="0.3">
      <c r="A2426" s="74">
        <v>2414</v>
      </c>
      <c r="B2426" s="33" t="s">
        <v>3008</v>
      </c>
      <c r="C2426" s="79" t="s">
        <v>2945</v>
      </c>
      <c r="D2426" s="73"/>
      <c r="E2426" s="79" t="s">
        <v>3169</v>
      </c>
    </row>
    <row r="2427" spans="1:5" ht="15.6" x14ac:dyDescent="0.3">
      <c r="A2427" s="74">
        <v>2415</v>
      </c>
      <c r="B2427" s="33" t="s">
        <v>3009</v>
      </c>
      <c r="C2427" s="79" t="s">
        <v>2945</v>
      </c>
      <c r="D2427" s="73"/>
      <c r="E2427" s="79" t="s">
        <v>3169</v>
      </c>
    </row>
    <row r="2428" spans="1:5" ht="15.6" x14ac:dyDescent="0.3">
      <c r="A2428" s="74">
        <v>2416</v>
      </c>
      <c r="B2428" s="31" t="s">
        <v>2747</v>
      </c>
      <c r="C2428" s="45" t="s">
        <v>2944</v>
      </c>
      <c r="D2428" s="45"/>
      <c r="E2428" s="79" t="s">
        <v>3169</v>
      </c>
    </row>
    <row r="2429" spans="1:5" ht="15.6" x14ac:dyDescent="0.3">
      <c r="A2429" s="74">
        <v>2417</v>
      </c>
      <c r="B2429" s="33" t="s">
        <v>3010</v>
      </c>
      <c r="C2429" s="79" t="s">
        <v>2945</v>
      </c>
      <c r="D2429" s="73"/>
      <c r="E2429" s="79" t="s">
        <v>3169</v>
      </c>
    </row>
    <row r="2430" spans="1:5" ht="15.6" x14ac:dyDescent="0.3">
      <c r="A2430" s="74">
        <v>2418</v>
      </c>
      <c r="B2430" s="33" t="s">
        <v>3011</v>
      </c>
      <c r="C2430" s="79" t="s">
        <v>2945</v>
      </c>
      <c r="D2430" s="73"/>
      <c r="E2430" s="79" t="s">
        <v>3169</v>
      </c>
    </row>
    <row r="2431" spans="1:5" ht="15.6" x14ac:dyDescent="0.3">
      <c r="A2431" s="74">
        <v>2419</v>
      </c>
      <c r="B2431" s="40" t="s">
        <v>3012</v>
      </c>
      <c r="C2431" s="92" t="s">
        <v>2945</v>
      </c>
      <c r="D2431" s="39"/>
      <c r="E2431" s="92" t="s">
        <v>3174</v>
      </c>
    </row>
    <row r="2432" spans="1:5" ht="15.6" x14ac:dyDescent="0.3">
      <c r="A2432" s="74">
        <v>2420</v>
      </c>
      <c r="B2432" s="33" t="s">
        <v>3013</v>
      </c>
      <c r="C2432" s="79" t="s">
        <v>2945</v>
      </c>
      <c r="D2432" s="73"/>
      <c r="E2432" s="79" t="s">
        <v>3169</v>
      </c>
    </row>
    <row r="2433" spans="1:5" ht="15.6" x14ac:dyDescent="0.3">
      <c r="A2433" s="74">
        <v>2421</v>
      </c>
      <c r="B2433" s="31" t="s">
        <v>2716</v>
      </c>
      <c r="C2433" s="45" t="s">
        <v>2944</v>
      </c>
      <c r="D2433" s="45"/>
      <c r="E2433" s="79" t="s">
        <v>3169</v>
      </c>
    </row>
    <row r="2434" spans="1:5" ht="15.6" x14ac:dyDescent="0.3">
      <c r="A2434" s="74">
        <v>2422</v>
      </c>
      <c r="B2434" s="31" t="s">
        <v>2748</v>
      </c>
      <c r="C2434" s="45" t="s">
        <v>2944</v>
      </c>
      <c r="D2434" s="45"/>
      <c r="E2434" s="79" t="s">
        <v>3169</v>
      </c>
    </row>
    <row r="2435" spans="1:5" ht="15.6" x14ac:dyDescent="0.3">
      <c r="A2435" s="74">
        <v>2423</v>
      </c>
      <c r="B2435" s="33" t="s">
        <v>3014</v>
      </c>
      <c r="C2435" s="79" t="s">
        <v>2945</v>
      </c>
      <c r="D2435" s="73"/>
      <c r="E2435" s="79" t="s">
        <v>3169</v>
      </c>
    </row>
    <row r="2436" spans="1:5" ht="15.6" x14ac:dyDescent="0.3">
      <c r="A2436" s="74">
        <v>2424</v>
      </c>
      <c r="B2436" s="33" t="s">
        <v>3015</v>
      </c>
      <c r="C2436" s="79" t="s">
        <v>2945</v>
      </c>
      <c r="D2436" s="73"/>
      <c r="E2436" s="79" t="s">
        <v>3169</v>
      </c>
    </row>
    <row r="2437" spans="1:5" ht="15.6" x14ac:dyDescent="0.3">
      <c r="A2437" s="74">
        <v>2425</v>
      </c>
      <c r="B2437" s="33" t="s">
        <v>3016</v>
      </c>
      <c r="C2437" s="79" t="s">
        <v>2945</v>
      </c>
      <c r="D2437" s="73"/>
      <c r="E2437" s="79" t="s">
        <v>3169</v>
      </c>
    </row>
    <row r="2438" spans="1:5" ht="15.6" x14ac:dyDescent="0.3">
      <c r="A2438" s="74">
        <v>2426</v>
      </c>
      <c r="B2438" s="40" t="s">
        <v>3017</v>
      </c>
      <c r="C2438" s="92" t="s">
        <v>2945</v>
      </c>
      <c r="D2438" s="39"/>
      <c r="E2438" s="92" t="s">
        <v>3174</v>
      </c>
    </row>
    <row r="2439" spans="1:5" ht="15.6" x14ac:dyDescent="0.3">
      <c r="A2439" s="74">
        <v>2427</v>
      </c>
      <c r="B2439" s="33" t="s">
        <v>3018</v>
      </c>
      <c r="C2439" s="79" t="s">
        <v>2945</v>
      </c>
      <c r="D2439" s="73"/>
      <c r="E2439" s="79" t="s">
        <v>3169</v>
      </c>
    </row>
    <row r="2440" spans="1:5" ht="15.6" x14ac:dyDescent="0.3">
      <c r="A2440" s="74">
        <v>2428</v>
      </c>
      <c r="B2440" s="33" t="s">
        <v>3019</v>
      </c>
      <c r="C2440" s="79" t="s">
        <v>2945</v>
      </c>
      <c r="D2440" s="73"/>
      <c r="E2440" s="79" t="s">
        <v>3169</v>
      </c>
    </row>
    <row r="2441" spans="1:5" ht="15.6" x14ac:dyDescent="0.3">
      <c r="A2441" s="74">
        <v>2429</v>
      </c>
      <c r="B2441" s="31" t="s">
        <v>2848</v>
      </c>
      <c r="C2441" s="45" t="s">
        <v>2944</v>
      </c>
      <c r="D2441" s="45"/>
      <c r="E2441" s="79" t="s">
        <v>3169</v>
      </c>
    </row>
    <row r="2442" spans="1:5" ht="15.6" x14ac:dyDescent="0.3">
      <c r="A2442" s="74">
        <v>2430</v>
      </c>
      <c r="B2442" s="33" t="s">
        <v>3020</v>
      </c>
      <c r="C2442" s="79" t="s">
        <v>2945</v>
      </c>
      <c r="D2442" s="73"/>
      <c r="E2442" s="79" t="s">
        <v>3169</v>
      </c>
    </row>
    <row r="2443" spans="1:5" ht="15.6" x14ac:dyDescent="0.3">
      <c r="A2443" s="74">
        <v>2431</v>
      </c>
      <c r="B2443" s="33" t="s">
        <v>3021</v>
      </c>
      <c r="C2443" s="79" t="s">
        <v>2945</v>
      </c>
      <c r="D2443" s="73"/>
      <c r="E2443" s="79" t="s">
        <v>3169</v>
      </c>
    </row>
    <row r="2444" spans="1:5" ht="15.6" x14ac:dyDescent="0.3">
      <c r="A2444" s="74">
        <v>2432</v>
      </c>
      <c r="B2444" s="33" t="s">
        <v>3022</v>
      </c>
      <c r="C2444" s="79" t="s">
        <v>2945</v>
      </c>
      <c r="D2444" s="73"/>
      <c r="E2444" s="79" t="s">
        <v>3169</v>
      </c>
    </row>
    <row r="2445" spans="1:5" ht="15.6" x14ac:dyDescent="0.3">
      <c r="A2445" s="74">
        <v>2433</v>
      </c>
      <c r="B2445" s="33" t="s">
        <v>3023</v>
      </c>
      <c r="C2445" s="79" t="s">
        <v>2945</v>
      </c>
      <c r="D2445" s="73"/>
      <c r="E2445" s="79" t="s">
        <v>3169</v>
      </c>
    </row>
    <row r="2446" spans="1:5" ht="15.6" x14ac:dyDescent="0.3">
      <c r="A2446" s="74">
        <v>2434</v>
      </c>
      <c r="B2446" s="31" t="s">
        <v>2796</v>
      </c>
      <c r="C2446" s="45" t="s">
        <v>2944</v>
      </c>
      <c r="D2446" s="45"/>
      <c r="E2446" s="79" t="s">
        <v>3169</v>
      </c>
    </row>
    <row r="2447" spans="1:5" ht="15.6" x14ac:dyDescent="0.3">
      <c r="A2447" s="74">
        <v>2435</v>
      </c>
      <c r="B2447" s="33" t="s">
        <v>3024</v>
      </c>
      <c r="C2447" s="79" t="s">
        <v>2945</v>
      </c>
      <c r="D2447" s="73"/>
      <c r="E2447" s="79" t="s">
        <v>3169</v>
      </c>
    </row>
    <row r="2448" spans="1:5" ht="15.6" x14ac:dyDescent="0.3">
      <c r="A2448" s="74">
        <v>2436</v>
      </c>
      <c r="B2448" s="31" t="s">
        <v>2749</v>
      </c>
      <c r="C2448" s="45" t="s">
        <v>2944</v>
      </c>
      <c r="D2448" s="45"/>
      <c r="E2448" s="79" t="s">
        <v>3169</v>
      </c>
    </row>
    <row r="2449" spans="1:5" ht="15.6" x14ac:dyDescent="0.3">
      <c r="A2449" s="74">
        <v>2437</v>
      </c>
      <c r="B2449" s="31" t="s">
        <v>2820</v>
      </c>
      <c r="C2449" s="45" t="s">
        <v>2944</v>
      </c>
      <c r="D2449" s="45"/>
      <c r="E2449" s="79" t="s">
        <v>3169</v>
      </c>
    </row>
    <row r="2450" spans="1:5" ht="15.6" x14ac:dyDescent="0.3">
      <c r="A2450" s="74">
        <v>2438</v>
      </c>
      <c r="B2450" s="31" t="s">
        <v>2750</v>
      </c>
      <c r="C2450" s="45" t="s">
        <v>2944</v>
      </c>
      <c r="D2450" s="45"/>
      <c r="E2450" s="79" t="s">
        <v>3169</v>
      </c>
    </row>
    <row r="2451" spans="1:5" ht="15.6" x14ac:dyDescent="0.3">
      <c r="A2451" s="74">
        <v>2439</v>
      </c>
      <c r="B2451" s="31" t="s">
        <v>2797</v>
      </c>
      <c r="C2451" s="45" t="s">
        <v>2944</v>
      </c>
      <c r="D2451" s="45"/>
      <c r="E2451" s="79" t="s">
        <v>3169</v>
      </c>
    </row>
    <row r="2452" spans="1:5" ht="15.6" x14ac:dyDescent="0.3">
      <c r="A2452" s="74">
        <v>2440</v>
      </c>
      <c r="B2452" s="33" t="s">
        <v>3025</v>
      </c>
      <c r="C2452" s="79" t="s">
        <v>2945</v>
      </c>
      <c r="D2452" s="73"/>
      <c r="E2452" s="79" t="s">
        <v>3169</v>
      </c>
    </row>
    <row r="2453" spans="1:5" ht="15.6" x14ac:dyDescent="0.3">
      <c r="A2453" s="74">
        <v>2441</v>
      </c>
      <c r="B2453" s="33" t="s">
        <v>3026</v>
      </c>
      <c r="C2453" s="79" t="s">
        <v>2945</v>
      </c>
      <c r="D2453" s="73"/>
      <c r="E2453" s="79" t="s">
        <v>3169</v>
      </c>
    </row>
    <row r="2454" spans="1:5" ht="15.6" x14ac:dyDescent="0.3">
      <c r="A2454" s="74">
        <v>2442</v>
      </c>
      <c r="B2454" s="31" t="s">
        <v>2751</v>
      </c>
      <c r="C2454" s="45" t="s">
        <v>2944</v>
      </c>
      <c r="D2454" s="45"/>
      <c r="E2454" s="79" t="s">
        <v>3169</v>
      </c>
    </row>
    <row r="2455" spans="1:5" ht="15.6" x14ac:dyDescent="0.3">
      <c r="A2455" s="74">
        <v>2443</v>
      </c>
      <c r="B2455" s="33" t="s">
        <v>3027</v>
      </c>
      <c r="C2455" s="79" t="s">
        <v>2945</v>
      </c>
      <c r="D2455" s="73"/>
      <c r="E2455" s="79" t="s">
        <v>3169</v>
      </c>
    </row>
    <row r="2456" spans="1:5" ht="15.6" x14ac:dyDescent="0.3">
      <c r="A2456" s="74">
        <v>2444</v>
      </c>
      <c r="B2456" s="31" t="s">
        <v>2849</v>
      </c>
      <c r="C2456" s="45" t="s">
        <v>2944</v>
      </c>
      <c r="D2456" s="45"/>
      <c r="E2456" s="79" t="s">
        <v>3169</v>
      </c>
    </row>
    <row r="2457" spans="1:5" ht="15.6" x14ac:dyDescent="0.3">
      <c r="A2457" s="74">
        <v>2445</v>
      </c>
      <c r="B2457" s="33" t="s">
        <v>3028</v>
      </c>
      <c r="C2457" s="79" t="s">
        <v>2945</v>
      </c>
      <c r="D2457" s="73"/>
      <c r="E2457" s="79" t="s">
        <v>3169</v>
      </c>
    </row>
    <row r="2458" spans="1:5" ht="15.6" x14ac:dyDescent="0.3">
      <c r="A2458" s="74">
        <v>2446</v>
      </c>
      <c r="B2458" s="33" t="s">
        <v>3029</v>
      </c>
      <c r="C2458" s="79" t="s">
        <v>2945</v>
      </c>
      <c r="D2458" s="73"/>
      <c r="E2458" s="79" t="s">
        <v>3169</v>
      </c>
    </row>
    <row r="2459" spans="1:5" ht="15.6" x14ac:dyDescent="0.3">
      <c r="A2459" s="74">
        <v>2447</v>
      </c>
      <c r="B2459" s="31" t="s">
        <v>2752</v>
      </c>
      <c r="C2459" s="45" t="s">
        <v>2944</v>
      </c>
      <c r="D2459" s="45"/>
      <c r="E2459" s="79" t="s">
        <v>3169</v>
      </c>
    </row>
    <row r="2460" spans="1:5" ht="15.6" x14ac:dyDescent="0.3">
      <c r="A2460" s="74">
        <v>2448</v>
      </c>
      <c r="B2460" s="33" t="s">
        <v>3030</v>
      </c>
      <c r="C2460" s="79" t="s">
        <v>2945</v>
      </c>
      <c r="D2460" s="73"/>
      <c r="E2460" s="79" t="s">
        <v>3169</v>
      </c>
    </row>
    <row r="2461" spans="1:5" ht="15.6" x14ac:dyDescent="0.3">
      <c r="A2461" s="74">
        <v>2449</v>
      </c>
      <c r="B2461" s="31" t="s">
        <v>2850</v>
      </c>
      <c r="C2461" s="45" t="s">
        <v>2944</v>
      </c>
      <c r="D2461" s="45"/>
      <c r="E2461" s="79" t="s">
        <v>3169</v>
      </c>
    </row>
    <row r="2462" spans="1:5" ht="15.6" x14ac:dyDescent="0.3">
      <c r="A2462" s="74">
        <v>2450</v>
      </c>
      <c r="B2462" s="31" t="s">
        <v>2851</v>
      </c>
      <c r="C2462" s="45" t="s">
        <v>2944</v>
      </c>
      <c r="D2462" s="45"/>
      <c r="E2462" s="79" t="s">
        <v>3169</v>
      </c>
    </row>
    <row r="2463" spans="1:5" ht="15.6" x14ac:dyDescent="0.3">
      <c r="A2463" s="74">
        <v>2451</v>
      </c>
      <c r="B2463" s="31" t="s">
        <v>2852</v>
      </c>
      <c r="C2463" s="45" t="s">
        <v>2944</v>
      </c>
      <c r="D2463" s="45"/>
      <c r="E2463" s="79" t="s">
        <v>3169</v>
      </c>
    </row>
    <row r="2464" spans="1:5" ht="15.6" x14ac:dyDescent="0.3">
      <c r="A2464" s="74">
        <v>2452</v>
      </c>
      <c r="B2464" s="40" t="s">
        <v>3031</v>
      </c>
      <c r="C2464" s="92" t="s">
        <v>2945</v>
      </c>
      <c r="D2464" s="39"/>
      <c r="E2464" s="92" t="s">
        <v>3174</v>
      </c>
    </row>
    <row r="2465" spans="1:5" ht="15.6" x14ac:dyDescent="0.3">
      <c r="A2465" s="74">
        <v>2453</v>
      </c>
      <c r="B2465" s="33" t="s">
        <v>3032</v>
      </c>
      <c r="C2465" s="79" t="s">
        <v>2945</v>
      </c>
      <c r="D2465" s="73"/>
      <c r="E2465" s="79" t="s">
        <v>3169</v>
      </c>
    </row>
    <row r="2466" spans="1:5" ht="15.6" x14ac:dyDescent="0.3">
      <c r="A2466" s="74">
        <v>2454</v>
      </c>
      <c r="B2466" s="31" t="s">
        <v>2798</v>
      </c>
      <c r="C2466" s="45" t="s">
        <v>2944</v>
      </c>
      <c r="D2466" s="45"/>
      <c r="E2466" s="79" t="s">
        <v>3169</v>
      </c>
    </row>
    <row r="2467" spans="1:5" ht="15.6" x14ac:dyDescent="0.3">
      <c r="A2467" s="74">
        <v>2455</v>
      </c>
      <c r="B2467" s="33" t="s">
        <v>3033</v>
      </c>
      <c r="C2467" s="79" t="s">
        <v>2945</v>
      </c>
      <c r="D2467" s="73"/>
      <c r="E2467" s="79" t="s">
        <v>3169</v>
      </c>
    </row>
    <row r="2468" spans="1:5" ht="15.6" x14ac:dyDescent="0.3">
      <c r="A2468" s="74">
        <v>2456</v>
      </c>
      <c r="B2468" s="31" t="s">
        <v>2853</v>
      </c>
      <c r="C2468" s="45" t="s">
        <v>2944</v>
      </c>
      <c r="D2468" s="45"/>
      <c r="E2468" s="79" t="s">
        <v>3169</v>
      </c>
    </row>
    <row r="2469" spans="1:5" ht="15.6" x14ac:dyDescent="0.3">
      <c r="A2469" s="74">
        <v>2457</v>
      </c>
      <c r="B2469" s="33" t="s">
        <v>3034</v>
      </c>
      <c r="C2469" s="79" t="s">
        <v>2945</v>
      </c>
      <c r="D2469" s="73"/>
      <c r="E2469" s="79" t="s">
        <v>3169</v>
      </c>
    </row>
    <row r="2470" spans="1:5" ht="15.6" x14ac:dyDescent="0.3">
      <c r="A2470" s="74">
        <v>2458</v>
      </c>
      <c r="B2470" s="31" t="s">
        <v>2753</v>
      </c>
      <c r="C2470" s="45" t="s">
        <v>2944</v>
      </c>
      <c r="D2470" s="45"/>
      <c r="E2470" s="79" t="s">
        <v>3169</v>
      </c>
    </row>
    <row r="2471" spans="1:5" ht="15.6" x14ac:dyDescent="0.3">
      <c r="A2471" s="74">
        <v>2459</v>
      </c>
      <c r="B2471" s="31" t="s">
        <v>2854</v>
      </c>
      <c r="C2471" s="45" t="s">
        <v>2944</v>
      </c>
      <c r="D2471" s="45"/>
      <c r="E2471" s="79" t="s">
        <v>3169</v>
      </c>
    </row>
    <row r="2472" spans="1:5" ht="15.6" x14ac:dyDescent="0.3">
      <c r="A2472" s="74">
        <v>2460</v>
      </c>
      <c r="B2472" s="31" t="s">
        <v>2821</v>
      </c>
      <c r="C2472" s="45" t="s">
        <v>2944</v>
      </c>
      <c r="D2472" s="45"/>
      <c r="E2472" s="79" t="s">
        <v>3169</v>
      </c>
    </row>
    <row r="2473" spans="1:5" ht="15.6" x14ac:dyDescent="0.3">
      <c r="A2473" s="74">
        <v>2461</v>
      </c>
      <c r="B2473" s="31" t="s">
        <v>2822</v>
      </c>
      <c r="C2473" s="45" t="s">
        <v>2944</v>
      </c>
      <c r="D2473" s="45"/>
      <c r="E2473" s="79" t="s">
        <v>3169</v>
      </c>
    </row>
    <row r="2474" spans="1:5" ht="15.6" x14ac:dyDescent="0.3">
      <c r="A2474" s="74">
        <v>2462</v>
      </c>
      <c r="B2474" s="33" t="s">
        <v>3035</v>
      </c>
      <c r="C2474" s="79" t="s">
        <v>2945</v>
      </c>
      <c r="D2474" s="73"/>
      <c r="E2474" s="79" t="s">
        <v>3169</v>
      </c>
    </row>
    <row r="2475" spans="1:5" ht="15.6" x14ac:dyDescent="0.3">
      <c r="A2475" s="74">
        <v>2463</v>
      </c>
      <c r="B2475" s="33" t="s">
        <v>3036</v>
      </c>
      <c r="C2475" s="79" t="s">
        <v>2945</v>
      </c>
      <c r="D2475" s="73"/>
      <c r="E2475" s="79" t="s">
        <v>3169</v>
      </c>
    </row>
    <row r="2476" spans="1:5" ht="15.6" x14ac:dyDescent="0.3">
      <c r="A2476" s="74">
        <v>2464</v>
      </c>
      <c r="B2476" s="31" t="s">
        <v>2799</v>
      </c>
      <c r="C2476" s="45" t="s">
        <v>2944</v>
      </c>
      <c r="D2476" s="45"/>
      <c r="E2476" s="79" t="s">
        <v>3169</v>
      </c>
    </row>
    <row r="2477" spans="1:5" ht="15.6" x14ac:dyDescent="0.3">
      <c r="A2477" s="74">
        <v>2465</v>
      </c>
      <c r="B2477" s="31" t="s">
        <v>2855</v>
      </c>
      <c r="C2477" s="45" t="s">
        <v>2944</v>
      </c>
      <c r="D2477" s="45"/>
      <c r="E2477" s="79" t="s">
        <v>3169</v>
      </c>
    </row>
    <row r="2478" spans="1:5" ht="15.6" x14ac:dyDescent="0.3">
      <c r="A2478" s="74">
        <v>2466</v>
      </c>
      <c r="B2478" s="33" t="s">
        <v>3037</v>
      </c>
      <c r="C2478" s="79" t="s">
        <v>2945</v>
      </c>
      <c r="D2478" s="73"/>
      <c r="E2478" s="79" t="s">
        <v>3169</v>
      </c>
    </row>
    <row r="2479" spans="1:5" ht="15.6" x14ac:dyDescent="0.3">
      <c r="A2479" s="74">
        <v>2467</v>
      </c>
      <c r="B2479" s="31" t="s">
        <v>2754</v>
      </c>
      <c r="C2479" s="45" t="s">
        <v>2944</v>
      </c>
      <c r="D2479" s="45"/>
      <c r="E2479" s="79" t="s">
        <v>3169</v>
      </c>
    </row>
    <row r="2480" spans="1:5" ht="15.6" x14ac:dyDescent="0.3">
      <c r="A2480" s="74">
        <v>2468</v>
      </c>
      <c r="B2480" s="33" t="s">
        <v>3038</v>
      </c>
      <c r="C2480" s="79" t="s">
        <v>2945</v>
      </c>
      <c r="D2480" s="73"/>
      <c r="E2480" s="79" t="s">
        <v>3169</v>
      </c>
    </row>
    <row r="2481" spans="1:5" ht="15.6" x14ac:dyDescent="0.3">
      <c r="A2481" s="74">
        <v>2469</v>
      </c>
      <c r="B2481" s="33" t="s">
        <v>3039</v>
      </c>
      <c r="C2481" s="79" t="s">
        <v>2945</v>
      </c>
      <c r="D2481" s="73"/>
      <c r="E2481" s="79" t="s">
        <v>3169</v>
      </c>
    </row>
    <row r="2482" spans="1:5" ht="15.6" x14ac:dyDescent="0.3">
      <c r="A2482" s="74">
        <v>2470</v>
      </c>
      <c r="B2482" s="33" t="s">
        <v>3040</v>
      </c>
      <c r="C2482" s="79" t="s">
        <v>2945</v>
      </c>
      <c r="D2482" s="73"/>
      <c r="E2482" s="79" t="s">
        <v>3169</v>
      </c>
    </row>
    <row r="2483" spans="1:5" ht="15.6" x14ac:dyDescent="0.3">
      <c r="A2483" s="74">
        <v>2471</v>
      </c>
      <c r="B2483" s="31" t="s">
        <v>2800</v>
      </c>
      <c r="C2483" s="45" t="s">
        <v>2944</v>
      </c>
      <c r="D2483" s="45"/>
      <c r="E2483" s="79" t="s">
        <v>3169</v>
      </c>
    </row>
    <row r="2484" spans="1:5" ht="15.6" x14ac:dyDescent="0.3">
      <c r="A2484" s="74">
        <v>2472</v>
      </c>
      <c r="B2484" s="31" t="s">
        <v>2755</v>
      </c>
      <c r="C2484" s="45" t="s">
        <v>2944</v>
      </c>
      <c r="D2484" s="45"/>
      <c r="E2484" s="79" t="s">
        <v>3169</v>
      </c>
    </row>
    <row r="2485" spans="1:5" ht="15.6" x14ac:dyDescent="0.3">
      <c r="A2485" s="74">
        <v>2473</v>
      </c>
      <c r="B2485" s="31" t="s">
        <v>2823</v>
      </c>
      <c r="C2485" s="45" t="s">
        <v>2944</v>
      </c>
      <c r="D2485" s="45"/>
      <c r="E2485" s="79" t="s">
        <v>3169</v>
      </c>
    </row>
    <row r="2486" spans="1:5" ht="15.6" x14ac:dyDescent="0.3">
      <c r="A2486" s="74">
        <v>2474</v>
      </c>
      <c r="B2486" s="33" t="s">
        <v>3041</v>
      </c>
      <c r="C2486" s="79" t="s">
        <v>2945</v>
      </c>
      <c r="D2486" s="73"/>
      <c r="E2486" s="79" t="s">
        <v>3169</v>
      </c>
    </row>
    <row r="2487" spans="1:5" ht="15.6" x14ac:dyDescent="0.3">
      <c r="A2487" s="74">
        <v>2475</v>
      </c>
      <c r="B2487" s="31" t="s">
        <v>2756</v>
      </c>
      <c r="C2487" s="45" t="s">
        <v>2944</v>
      </c>
      <c r="D2487" s="45"/>
      <c r="E2487" s="79" t="s">
        <v>3169</v>
      </c>
    </row>
    <row r="2488" spans="1:5" ht="15.6" x14ac:dyDescent="0.3">
      <c r="A2488" s="74">
        <v>2476</v>
      </c>
      <c r="B2488" s="43" t="s">
        <v>2757</v>
      </c>
      <c r="C2488" s="48" t="s">
        <v>2944</v>
      </c>
      <c r="D2488" s="48"/>
      <c r="E2488" s="79" t="s">
        <v>3169</v>
      </c>
    </row>
    <row r="2489" spans="1:5" ht="15.6" x14ac:dyDescent="0.3">
      <c r="A2489" s="74">
        <v>2477</v>
      </c>
      <c r="B2489" s="31" t="s">
        <v>2758</v>
      </c>
      <c r="C2489" s="45" t="s">
        <v>2944</v>
      </c>
      <c r="D2489" s="45"/>
      <c r="E2489" s="79" t="s">
        <v>3169</v>
      </c>
    </row>
    <row r="2490" spans="1:5" ht="15.6" x14ac:dyDescent="0.3">
      <c r="A2490" s="74">
        <v>2478</v>
      </c>
      <c r="B2490" s="33" t="s">
        <v>3042</v>
      </c>
      <c r="C2490" s="79" t="s">
        <v>2945</v>
      </c>
      <c r="D2490" s="73"/>
      <c r="E2490" s="79" t="s">
        <v>3169</v>
      </c>
    </row>
    <row r="2491" spans="1:5" ht="15.6" x14ac:dyDescent="0.3">
      <c r="A2491" s="74">
        <v>2479</v>
      </c>
      <c r="B2491" s="33" t="s">
        <v>3043</v>
      </c>
      <c r="C2491" s="79" t="s">
        <v>2945</v>
      </c>
      <c r="D2491" s="73"/>
      <c r="E2491" s="79" t="s">
        <v>3169</v>
      </c>
    </row>
    <row r="2492" spans="1:5" ht="15.6" x14ac:dyDescent="0.3">
      <c r="A2492" s="74">
        <v>2480</v>
      </c>
      <c r="B2492" s="31" t="s">
        <v>2856</v>
      </c>
      <c r="C2492" s="45" t="s">
        <v>2944</v>
      </c>
      <c r="D2492" s="45"/>
      <c r="E2492" s="79" t="s">
        <v>3169</v>
      </c>
    </row>
    <row r="2493" spans="1:5" ht="15.6" x14ac:dyDescent="0.3">
      <c r="A2493" s="74">
        <v>2481</v>
      </c>
      <c r="B2493" s="31" t="s">
        <v>2759</v>
      </c>
      <c r="C2493" s="45" t="s">
        <v>2944</v>
      </c>
      <c r="D2493" s="45"/>
      <c r="E2493" s="79" t="s">
        <v>3169</v>
      </c>
    </row>
    <row r="2494" spans="1:5" ht="15.6" x14ac:dyDescent="0.3">
      <c r="A2494" s="74">
        <v>2482</v>
      </c>
      <c r="B2494" s="33" t="s">
        <v>3044</v>
      </c>
      <c r="C2494" s="79" t="s">
        <v>2945</v>
      </c>
      <c r="D2494" s="73"/>
      <c r="E2494" s="79" t="s">
        <v>3169</v>
      </c>
    </row>
    <row r="2495" spans="1:5" ht="15.6" x14ac:dyDescent="0.3">
      <c r="A2495" s="74">
        <v>2483</v>
      </c>
      <c r="B2495" s="31" t="s">
        <v>2760</v>
      </c>
      <c r="C2495" s="45" t="s">
        <v>2944</v>
      </c>
      <c r="D2495" s="45"/>
      <c r="E2495" s="79" t="s">
        <v>3169</v>
      </c>
    </row>
    <row r="2496" spans="1:5" ht="15.6" x14ac:dyDescent="0.3">
      <c r="A2496" s="74">
        <v>2484</v>
      </c>
      <c r="B2496" s="31" t="s">
        <v>2857</v>
      </c>
      <c r="C2496" s="45" t="s">
        <v>2944</v>
      </c>
      <c r="D2496" s="45"/>
      <c r="E2496" s="79" t="s">
        <v>3169</v>
      </c>
    </row>
    <row r="2497" spans="1:5" ht="15.6" x14ac:dyDescent="0.3">
      <c r="A2497" s="74">
        <v>2485</v>
      </c>
      <c r="B2497" s="33" t="s">
        <v>3045</v>
      </c>
      <c r="C2497" s="79" t="s">
        <v>2945</v>
      </c>
      <c r="D2497" s="73"/>
      <c r="E2497" s="79" t="s">
        <v>3169</v>
      </c>
    </row>
    <row r="2498" spans="1:5" ht="15.6" x14ac:dyDescent="0.3">
      <c r="A2498" s="74">
        <v>2486</v>
      </c>
      <c r="B2498" s="31" t="s">
        <v>2761</v>
      </c>
      <c r="C2498" s="45" t="s">
        <v>2944</v>
      </c>
      <c r="D2498" s="45"/>
      <c r="E2498" s="79" t="s">
        <v>3169</v>
      </c>
    </row>
    <row r="2499" spans="1:5" ht="15.6" x14ac:dyDescent="0.3">
      <c r="A2499" s="74">
        <v>2487</v>
      </c>
      <c r="B2499" s="33" t="s">
        <v>3046</v>
      </c>
      <c r="C2499" s="79" t="s">
        <v>2945</v>
      </c>
      <c r="D2499" s="73"/>
      <c r="E2499" s="79" t="s">
        <v>3169</v>
      </c>
    </row>
    <row r="2500" spans="1:5" ht="15.6" x14ac:dyDescent="0.3">
      <c r="A2500" s="74">
        <v>2488</v>
      </c>
      <c r="B2500" s="31" t="s">
        <v>2801</v>
      </c>
      <c r="C2500" s="45" t="s">
        <v>2944</v>
      </c>
      <c r="D2500" s="45"/>
      <c r="E2500" s="79" t="s">
        <v>3169</v>
      </c>
    </row>
    <row r="2501" spans="1:5" ht="15.6" x14ac:dyDescent="0.3">
      <c r="A2501" s="74">
        <v>2489</v>
      </c>
      <c r="B2501" s="31" t="s">
        <v>2762</v>
      </c>
      <c r="C2501" s="45" t="s">
        <v>2944</v>
      </c>
      <c r="D2501" s="45"/>
      <c r="E2501" s="79" t="s">
        <v>3169</v>
      </c>
    </row>
    <row r="2502" spans="1:5" ht="15.6" x14ac:dyDescent="0.3">
      <c r="A2502" s="74">
        <v>2490</v>
      </c>
      <c r="B2502" s="33" t="s">
        <v>3047</v>
      </c>
      <c r="C2502" s="79" t="s">
        <v>2945</v>
      </c>
      <c r="D2502" s="73"/>
      <c r="E2502" s="79" t="s">
        <v>3169</v>
      </c>
    </row>
    <row r="2503" spans="1:5" ht="15.6" x14ac:dyDescent="0.3">
      <c r="A2503" s="74">
        <v>2491</v>
      </c>
      <c r="B2503" s="33" t="s">
        <v>3048</v>
      </c>
      <c r="C2503" s="79" t="s">
        <v>2945</v>
      </c>
      <c r="D2503" s="73"/>
      <c r="E2503" s="79" t="s">
        <v>3169</v>
      </c>
    </row>
    <row r="2504" spans="1:5" ht="15.6" x14ac:dyDescent="0.3">
      <c r="A2504" s="74">
        <v>2492</v>
      </c>
      <c r="B2504" s="33" t="s">
        <v>3049</v>
      </c>
      <c r="C2504" s="79" t="s">
        <v>2945</v>
      </c>
      <c r="D2504" s="73"/>
      <c r="E2504" s="79" t="s">
        <v>3169</v>
      </c>
    </row>
    <row r="2505" spans="1:5" ht="15.6" x14ac:dyDescent="0.3">
      <c r="A2505" s="74">
        <v>2493</v>
      </c>
      <c r="B2505" s="33" t="s">
        <v>3050</v>
      </c>
      <c r="C2505" s="79" t="s">
        <v>2945</v>
      </c>
      <c r="D2505" s="73"/>
      <c r="E2505" s="79" t="s">
        <v>3169</v>
      </c>
    </row>
    <row r="2506" spans="1:5" ht="15.6" x14ac:dyDescent="0.3">
      <c r="A2506" s="74">
        <v>2494</v>
      </c>
      <c r="B2506" s="31" t="s">
        <v>2727</v>
      </c>
      <c r="C2506" s="45" t="s">
        <v>2944</v>
      </c>
      <c r="D2506" s="45"/>
      <c r="E2506" s="79" t="s">
        <v>3169</v>
      </c>
    </row>
    <row r="2507" spans="1:5" ht="15.6" x14ac:dyDescent="0.3">
      <c r="A2507" s="74">
        <v>2495</v>
      </c>
      <c r="B2507" s="33" t="s">
        <v>3051</v>
      </c>
      <c r="C2507" s="79" t="s">
        <v>2945</v>
      </c>
      <c r="D2507" s="73"/>
      <c r="E2507" s="79" t="s">
        <v>3169</v>
      </c>
    </row>
    <row r="2508" spans="1:5" ht="15.6" x14ac:dyDescent="0.3">
      <c r="A2508" s="74">
        <v>2496</v>
      </c>
      <c r="B2508" s="33" t="s">
        <v>3052</v>
      </c>
      <c r="C2508" s="79" t="s">
        <v>2945</v>
      </c>
      <c r="D2508" s="73"/>
      <c r="E2508" s="79" t="s">
        <v>3169</v>
      </c>
    </row>
    <row r="2509" spans="1:5" ht="15.6" x14ac:dyDescent="0.3">
      <c r="A2509" s="74">
        <v>2497</v>
      </c>
      <c r="B2509" s="31" t="s">
        <v>2802</v>
      </c>
      <c r="C2509" s="45" t="s">
        <v>2944</v>
      </c>
      <c r="D2509" s="45"/>
      <c r="E2509" s="79" t="s">
        <v>3169</v>
      </c>
    </row>
    <row r="2510" spans="1:5" ht="15.6" x14ac:dyDescent="0.3">
      <c r="A2510" s="74">
        <v>2498</v>
      </c>
      <c r="B2510" s="31" t="s">
        <v>2858</v>
      </c>
      <c r="C2510" s="45" t="s">
        <v>2944</v>
      </c>
      <c r="D2510" s="45"/>
      <c r="E2510" s="79" t="s">
        <v>3169</v>
      </c>
    </row>
    <row r="2511" spans="1:5" ht="15.6" x14ac:dyDescent="0.3">
      <c r="A2511" s="74">
        <v>2499</v>
      </c>
      <c r="B2511" s="31" t="s">
        <v>2824</v>
      </c>
      <c r="C2511" s="45" t="s">
        <v>2944</v>
      </c>
      <c r="D2511" s="45"/>
      <c r="E2511" s="79" t="s">
        <v>3169</v>
      </c>
    </row>
    <row r="2512" spans="1:5" ht="15.6" x14ac:dyDescent="0.3">
      <c r="A2512" s="74">
        <v>2500</v>
      </c>
      <c r="B2512" s="31" t="s">
        <v>2763</v>
      </c>
      <c r="C2512" s="45" t="s">
        <v>2944</v>
      </c>
      <c r="D2512" s="45"/>
      <c r="E2512" s="79" t="s">
        <v>3169</v>
      </c>
    </row>
    <row r="2513" spans="1:5" ht="15.6" x14ac:dyDescent="0.3">
      <c r="A2513" s="74">
        <v>2501</v>
      </c>
      <c r="B2513" s="33" t="s">
        <v>3053</v>
      </c>
      <c r="C2513" s="79" t="s">
        <v>2945</v>
      </c>
      <c r="D2513" s="73"/>
      <c r="E2513" s="79" t="s">
        <v>3169</v>
      </c>
    </row>
    <row r="2514" spans="1:5" ht="15.6" x14ac:dyDescent="0.3">
      <c r="A2514" s="74">
        <v>2502</v>
      </c>
      <c r="B2514" s="33" t="s">
        <v>3054</v>
      </c>
      <c r="C2514" s="79" t="s">
        <v>2945</v>
      </c>
      <c r="D2514" s="73"/>
      <c r="E2514" s="79" t="s">
        <v>3169</v>
      </c>
    </row>
    <row r="2515" spans="1:5" ht="15.6" x14ac:dyDescent="0.3">
      <c r="A2515" s="74">
        <v>2503</v>
      </c>
      <c r="B2515" s="31" t="s">
        <v>2764</v>
      </c>
      <c r="C2515" s="45" t="s">
        <v>2944</v>
      </c>
      <c r="D2515" s="45"/>
      <c r="E2515" s="79" t="s">
        <v>3169</v>
      </c>
    </row>
    <row r="2516" spans="1:5" ht="15.6" x14ac:dyDescent="0.3">
      <c r="A2516" s="74">
        <v>2504</v>
      </c>
      <c r="B2516" s="33" t="s">
        <v>3055</v>
      </c>
      <c r="C2516" s="79" t="s">
        <v>2945</v>
      </c>
      <c r="D2516" s="73"/>
      <c r="E2516" s="79" t="s">
        <v>3169</v>
      </c>
    </row>
    <row r="2517" spans="1:5" ht="15.6" x14ac:dyDescent="0.3">
      <c r="A2517" s="74">
        <v>2505</v>
      </c>
      <c r="B2517" s="31" t="s">
        <v>2859</v>
      </c>
      <c r="C2517" s="45" t="s">
        <v>2944</v>
      </c>
      <c r="D2517" s="45"/>
      <c r="E2517" s="79" t="s">
        <v>3169</v>
      </c>
    </row>
    <row r="2518" spans="1:5" ht="15.6" x14ac:dyDescent="0.3">
      <c r="A2518" s="74">
        <v>2506</v>
      </c>
      <c r="B2518" s="31" t="s">
        <v>2825</v>
      </c>
      <c r="C2518" s="45" t="s">
        <v>2944</v>
      </c>
      <c r="D2518" s="45"/>
      <c r="E2518" s="79" t="s">
        <v>3169</v>
      </c>
    </row>
    <row r="2519" spans="1:5" ht="15.6" x14ac:dyDescent="0.3">
      <c r="A2519" s="74">
        <v>2507</v>
      </c>
      <c r="B2519" s="33" t="s">
        <v>3056</v>
      </c>
      <c r="C2519" s="79" t="s">
        <v>2945</v>
      </c>
      <c r="D2519" s="73"/>
      <c r="E2519" s="79" t="s">
        <v>3169</v>
      </c>
    </row>
    <row r="2520" spans="1:5" ht="15.6" x14ac:dyDescent="0.3">
      <c r="A2520" s="74">
        <v>2508</v>
      </c>
      <c r="B2520" s="33" t="s">
        <v>3057</v>
      </c>
      <c r="C2520" s="79" t="s">
        <v>2945</v>
      </c>
      <c r="D2520" s="73"/>
      <c r="E2520" s="79" t="s">
        <v>3169</v>
      </c>
    </row>
    <row r="2521" spans="1:5" ht="15.6" x14ac:dyDescent="0.3">
      <c r="A2521" s="74">
        <v>2509</v>
      </c>
      <c r="B2521" s="33" t="s">
        <v>3058</v>
      </c>
      <c r="C2521" s="79" t="s">
        <v>2945</v>
      </c>
      <c r="D2521" s="73"/>
      <c r="E2521" s="79" t="s">
        <v>3169</v>
      </c>
    </row>
    <row r="2522" spans="1:5" ht="15.6" x14ac:dyDescent="0.3">
      <c r="A2522" s="74">
        <v>2510</v>
      </c>
      <c r="B2522" s="33" t="s">
        <v>3059</v>
      </c>
      <c r="C2522" s="79" t="s">
        <v>2945</v>
      </c>
      <c r="D2522" s="73"/>
      <c r="E2522" s="79" t="s">
        <v>3169</v>
      </c>
    </row>
    <row r="2523" spans="1:5" ht="15.6" x14ac:dyDescent="0.3">
      <c r="A2523" s="74">
        <v>2511</v>
      </c>
      <c r="B2523" s="33" t="s">
        <v>3060</v>
      </c>
      <c r="C2523" s="79" t="s">
        <v>2945</v>
      </c>
      <c r="D2523" s="73"/>
      <c r="E2523" s="79" t="s">
        <v>3169</v>
      </c>
    </row>
    <row r="2524" spans="1:5" ht="15.6" x14ac:dyDescent="0.3">
      <c r="A2524" s="74">
        <v>2512</v>
      </c>
      <c r="B2524" s="31" t="s">
        <v>2803</v>
      </c>
      <c r="C2524" s="45" t="s">
        <v>2944</v>
      </c>
      <c r="D2524" s="45"/>
      <c r="E2524" s="79" t="s">
        <v>3169</v>
      </c>
    </row>
    <row r="2525" spans="1:5" ht="15.6" x14ac:dyDescent="0.3">
      <c r="A2525" s="74">
        <v>2513</v>
      </c>
      <c r="B2525" s="31" t="s">
        <v>2860</v>
      </c>
      <c r="C2525" s="45" t="s">
        <v>2944</v>
      </c>
      <c r="D2525" s="45"/>
      <c r="E2525" s="79" t="s">
        <v>3169</v>
      </c>
    </row>
    <row r="2526" spans="1:5" ht="15.6" x14ac:dyDescent="0.3">
      <c r="A2526" s="74">
        <v>2514</v>
      </c>
      <c r="B2526" s="31" t="s">
        <v>2718</v>
      </c>
      <c r="C2526" s="45" t="s">
        <v>2944</v>
      </c>
      <c r="D2526" s="45"/>
      <c r="E2526" s="79" t="s">
        <v>3169</v>
      </c>
    </row>
    <row r="2527" spans="1:5" ht="15.6" x14ac:dyDescent="0.3">
      <c r="A2527" s="74">
        <v>2515</v>
      </c>
      <c r="B2527" s="31" t="s">
        <v>2826</v>
      </c>
      <c r="C2527" s="45" t="s">
        <v>2944</v>
      </c>
      <c r="D2527" s="45"/>
      <c r="E2527" s="79" t="s">
        <v>3169</v>
      </c>
    </row>
    <row r="2528" spans="1:5" ht="15.6" x14ac:dyDescent="0.3">
      <c r="A2528" s="74">
        <v>2516</v>
      </c>
      <c r="B2528" s="33" t="s">
        <v>3061</v>
      </c>
      <c r="C2528" s="79" t="s">
        <v>2945</v>
      </c>
      <c r="D2528" s="73"/>
      <c r="E2528" s="79" t="s">
        <v>3169</v>
      </c>
    </row>
    <row r="2529" spans="1:5" ht="15.6" x14ac:dyDescent="0.3">
      <c r="A2529" s="74">
        <v>2517</v>
      </c>
      <c r="B2529" s="33" t="s">
        <v>3062</v>
      </c>
      <c r="C2529" s="79" t="s">
        <v>2945</v>
      </c>
      <c r="D2529" s="73"/>
      <c r="E2529" s="79" t="s">
        <v>3169</v>
      </c>
    </row>
    <row r="2530" spans="1:5" ht="15.6" x14ac:dyDescent="0.3">
      <c r="A2530" s="74">
        <v>2518</v>
      </c>
      <c r="B2530" s="33" t="s">
        <v>3063</v>
      </c>
      <c r="C2530" s="79" t="s">
        <v>2945</v>
      </c>
      <c r="D2530" s="73"/>
      <c r="E2530" s="79" t="s">
        <v>3169</v>
      </c>
    </row>
    <row r="2531" spans="1:5" ht="15.6" x14ac:dyDescent="0.3">
      <c r="A2531" s="74">
        <v>2519</v>
      </c>
      <c r="B2531" s="33" t="s">
        <v>3064</v>
      </c>
      <c r="C2531" s="79" t="s">
        <v>2945</v>
      </c>
      <c r="D2531" s="73"/>
      <c r="E2531" s="79" t="s">
        <v>3169</v>
      </c>
    </row>
    <row r="2532" spans="1:5" ht="15.6" x14ac:dyDescent="0.3">
      <c r="A2532" s="74">
        <v>2520</v>
      </c>
      <c r="B2532" s="31" t="s">
        <v>2827</v>
      </c>
      <c r="C2532" s="45" t="s">
        <v>2944</v>
      </c>
      <c r="D2532" s="45"/>
      <c r="E2532" s="79" t="s">
        <v>3169</v>
      </c>
    </row>
    <row r="2533" spans="1:5" ht="15.6" x14ac:dyDescent="0.3">
      <c r="A2533" s="74">
        <v>2521</v>
      </c>
      <c r="B2533" s="33" t="s">
        <v>3065</v>
      </c>
      <c r="C2533" s="79" t="s">
        <v>2945</v>
      </c>
      <c r="D2533" s="73"/>
      <c r="E2533" s="79" t="s">
        <v>3169</v>
      </c>
    </row>
    <row r="2534" spans="1:5" ht="15.6" x14ac:dyDescent="0.3">
      <c r="A2534" s="74">
        <v>2522</v>
      </c>
      <c r="B2534" s="31" t="s">
        <v>2804</v>
      </c>
      <c r="C2534" s="45" t="s">
        <v>2944</v>
      </c>
      <c r="D2534" s="45"/>
      <c r="E2534" s="79" t="s">
        <v>3169</v>
      </c>
    </row>
    <row r="2535" spans="1:5" ht="15.6" x14ac:dyDescent="0.3">
      <c r="A2535" s="74">
        <v>2523</v>
      </c>
      <c r="B2535" s="31" t="s">
        <v>2861</v>
      </c>
      <c r="C2535" s="45" t="s">
        <v>2944</v>
      </c>
      <c r="D2535" s="45"/>
      <c r="E2535" s="79" t="s">
        <v>3169</v>
      </c>
    </row>
    <row r="2536" spans="1:5" ht="15.6" x14ac:dyDescent="0.3">
      <c r="A2536" s="74">
        <v>2524</v>
      </c>
      <c r="B2536" s="31" t="s">
        <v>2765</v>
      </c>
      <c r="C2536" s="45" t="s">
        <v>2944</v>
      </c>
      <c r="D2536" s="45"/>
      <c r="E2536" s="79" t="s">
        <v>3169</v>
      </c>
    </row>
    <row r="2537" spans="1:5" ht="15.6" x14ac:dyDescent="0.3">
      <c r="A2537" s="74">
        <v>2525</v>
      </c>
      <c r="B2537" s="33" t="s">
        <v>3066</v>
      </c>
      <c r="C2537" s="79" t="s">
        <v>2945</v>
      </c>
      <c r="D2537" s="73"/>
      <c r="E2537" s="79" t="s">
        <v>3169</v>
      </c>
    </row>
    <row r="2538" spans="1:5" ht="15.6" x14ac:dyDescent="0.3">
      <c r="A2538" s="74">
        <v>2526</v>
      </c>
      <c r="B2538" s="31" t="s">
        <v>2862</v>
      </c>
      <c r="C2538" s="45" t="s">
        <v>2944</v>
      </c>
      <c r="D2538" s="45"/>
      <c r="E2538" s="79" t="s">
        <v>3169</v>
      </c>
    </row>
    <row r="2539" spans="1:5" ht="15.6" x14ac:dyDescent="0.3">
      <c r="A2539" s="74">
        <v>2527</v>
      </c>
      <c r="B2539" s="31" t="s">
        <v>2728</v>
      </c>
      <c r="C2539" s="45" t="s">
        <v>2944</v>
      </c>
      <c r="D2539" s="45"/>
      <c r="E2539" s="79" t="s">
        <v>3169</v>
      </c>
    </row>
    <row r="2540" spans="1:5" ht="15.6" x14ac:dyDescent="0.3">
      <c r="A2540" s="74">
        <v>2528</v>
      </c>
      <c r="B2540" s="31" t="s">
        <v>2805</v>
      </c>
      <c r="C2540" s="45" t="s">
        <v>2944</v>
      </c>
      <c r="D2540" s="45"/>
      <c r="E2540" s="79" t="s">
        <v>3169</v>
      </c>
    </row>
    <row r="2541" spans="1:5" ht="15.6" x14ac:dyDescent="0.3">
      <c r="A2541" s="74">
        <v>2529</v>
      </c>
      <c r="B2541" s="31" t="s">
        <v>2766</v>
      </c>
      <c r="C2541" s="45" t="s">
        <v>2944</v>
      </c>
      <c r="D2541" s="45"/>
      <c r="E2541" s="79" t="s">
        <v>3169</v>
      </c>
    </row>
    <row r="2542" spans="1:5" ht="15.6" x14ac:dyDescent="0.3">
      <c r="A2542" s="74">
        <v>2530</v>
      </c>
      <c r="B2542" s="33" t="s">
        <v>3067</v>
      </c>
      <c r="C2542" s="79" t="s">
        <v>2945</v>
      </c>
      <c r="D2542" s="73"/>
      <c r="E2542" s="79" t="s">
        <v>3169</v>
      </c>
    </row>
    <row r="2543" spans="1:5" ht="15.6" x14ac:dyDescent="0.3">
      <c r="A2543" s="74">
        <v>2531</v>
      </c>
      <c r="B2543" s="31" t="s">
        <v>2828</v>
      </c>
      <c r="C2543" s="45" t="s">
        <v>2944</v>
      </c>
      <c r="D2543" s="45"/>
      <c r="E2543" s="79" t="s">
        <v>3169</v>
      </c>
    </row>
    <row r="2544" spans="1:5" ht="15.6" x14ac:dyDescent="0.3">
      <c r="A2544" s="74">
        <v>2532</v>
      </c>
      <c r="B2544" s="31" t="s">
        <v>2806</v>
      </c>
      <c r="C2544" s="45" t="s">
        <v>2944</v>
      </c>
      <c r="D2544" s="45"/>
      <c r="E2544" s="79" t="s">
        <v>3169</v>
      </c>
    </row>
    <row r="2545" spans="1:6" ht="15.6" x14ac:dyDescent="0.3">
      <c r="A2545" s="74">
        <v>2533</v>
      </c>
      <c r="B2545" s="31" t="s">
        <v>2767</v>
      </c>
      <c r="C2545" s="45" t="s">
        <v>2944</v>
      </c>
      <c r="D2545" s="45"/>
      <c r="E2545" s="79" t="s">
        <v>3169</v>
      </c>
    </row>
    <row r="2546" spans="1:6" ht="15.6" x14ac:dyDescent="0.3">
      <c r="A2546" s="74">
        <v>2534</v>
      </c>
      <c r="B2546" s="33" t="s">
        <v>3068</v>
      </c>
      <c r="C2546" s="79" t="s">
        <v>2945</v>
      </c>
      <c r="D2546" s="73"/>
      <c r="E2546" s="79" t="s">
        <v>3169</v>
      </c>
    </row>
    <row r="2547" spans="1:6" ht="15.6" x14ac:dyDescent="0.3">
      <c r="A2547" s="74">
        <v>2535</v>
      </c>
      <c r="B2547" s="33" t="s">
        <v>3069</v>
      </c>
      <c r="C2547" s="79" t="s">
        <v>2945</v>
      </c>
      <c r="D2547" s="73"/>
      <c r="E2547" s="79" t="s">
        <v>3169</v>
      </c>
    </row>
    <row r="2548" spans="1:6" ht="15.6" x14ac:dyDescent="0.3">
      <c r="A2548" s="74">
        <v>2536</v>
      </c>
      <c r="B2548" s="33" t="s">
        <v>3070</v>
      </c>
      <c r="C2548" s="79" t="s">
        <v>2945</v>
      </c>
      <c r="D2548" s="73"/>
      <c r="E2548" s="79" t="s">
        <v>3169</v>
      </c>
    </row>
    <row r="2549" spans="1:6" ht="15.6" x14ac:dyDescent="0.3">
      <c r="A2549" s="74">
        <v>2537</v>
      </c>
      <c r="B2549" s="33" t="s">
        <v>3071</v>
      </c>
      <c r="C2549" s="79" t="s">
        <v>2945</v>
      </c>
      <c r="D2549" s="73"/>
      <c r="E2549" s="79" t="s">
        <v>3169</v>
      </c>
    </row>
    <row r="2550" spans="1:6" ht="15.6" x14ac:dyDescent="0.3">
      <c r="A2550" s="74">
        <v>2538</v>
      </c>
      <c r="B2550" s="31" t="s">
        <v>2863</v>
      </c>
      <c r="C2550" s="45" t="s">
        <v>2944</v>
      </c>
      <c r="D2550" s="45"/>
      <c r="E2550" s="79" t="s">
        <v>3169</v>
      </c>
    </row>
    <row r="2551" spans="1:6" ht="15.6" x14ac:dyDescent="0.3">
      <c r="A2551" s="74">
        <v>2539</v>
      </c>
      <c r="B2551" s="33" t="s">
        <v>3072</v>
      </c>
      <c r="C2551" s="79" t="s">
        <v>2945</v>
      </c>
      <c r="D2551" s="73"/>
      <c r="E2551" s="79" t="s">
        <v>3169</v>
      </c>
    </row>
    <row r="2552" spans="1:6" ht="15.6" x14ac:dyDescent="0.3">
      <c r="A2552" s="74">
        <v>2540</v>
      </c>
      <c r="B2552" s="31" t="s">
        <v>2829</v>
      </c>
      <c r="C2552" s="45" t="s">
        <v>2944</v>
      </c>
      <c r="D2552" s="45"/>
      <c r="E2552" s="79" t="s">
        <v>3169</v>
      </c>
    </row>
    <row r="2553" spans="1:6" ht="15.6" x14ac:dyDescent="0.3">
      <c r="A2553" s="74">
        <v>2541</v>
      </c>
      <c r="B2553" s="31" t="s">
        <v>2864</v>
      </c>
      <c r="C2553" s="45" t="s">
        <v>2944</v>
      </c>
      <c r="D2553" s="45"/>
      <c r="E2553" s="79" t="s">
        <v>3169</v>
      </c>
    </row>
    <row r="2554" spans="1:6" ht="15.6" x14ac:dyDescent="0.3">
      <c r="A2554" s="74">
        <v>2542</v>
      </c>
      <c r="B2554" s="33" t="s">
        <v>3073</v>
      </c>
      <c r="C2554" s="79" t="s">
        <v>2945</v>
      </c>
      <c r="D2554" s="73"/>
      <c r="E2554" s="79" t="s">
        <v>3169</v>
      </c>
    </row>
    <row r="2555" spans="1:6" ht="15.6" x14ac:dyDescent="0.3">
      <c r="A2555" s="74">
        <v>2543</v>
      </c>
      <c r="B2555" s="31" t="s">
        <v>2729</v>
      </c>
      <c r="C2555" s="45" t="s">
        <v>2944</v>
      </c>
      <c r="D2555" s="45"/>
      <c r="E2555" s="79" t="s">
        <v>3169</v>
      </c>
    </row>
    <row r="2556" spans="1:6" ht="15.6" x14ac:dyDescent="0.3">
      <c r="A2556" s="74">
        <v>2544</v>
      </c>
      <c r="B2556" s="33" t="s">
        <v>3074</v>
      </c>
      <c r="C2556" s="79" t="s">
        <v>2945</v>
      </c>
      <c r="D2556" s="73"/>
      <c r="E2556" s="79" t="s">
        <v>3169</v>
      </c>
      <c r="F2556" s="93"/>
    </row>
    <row r="2557" spans="1:6" ht="15.6" x14ac:dyDescent="0.3">
      <c r="A2557" s="74">
        <v>2545</v>
      </c>
      <c r="B2557" s="31" t="s">
        <v>2830</v>
      </c>
      <c r="C2557" s="45" t="s">
        <v>2944</v>
      </c>
      <c r="D2557" s="45"/>
      <c r="E2557" s="79" t="s">
        <v>3169</v>
      </c>
      <c r="F2557" s="93"/>
    </row>
    <row r="2558" spans="1:6" ht="15.6" x14ac:dyDescent="0.3">
      <c r="A2558" s="74">
        <v>2546</v>
      </c>
      <c r="B2558" s="33" t="s">
        <v>3075</v>
      </c>
      <c r="C2558" s="79" t="s">
        <v>2945</v>
      </c>
      <c r="D2558" s="73"/>
      <c r="E2558" s="79" t="s">
        <v>3169</v>
      </c>
      <c r="F2558" s="79"/>
    </row>
    <row r="2559" spans="1:6" ht="15.6" x14ac:dyDescent="0.3">
      <c r="A2559" s="74">
        <v>2547</v>
      </c>
      <c r="B2559" s="33" t="s">
        <v>3076</v>
      </c>
      <c r="C2559" s="79" t="s">
        <v>2945</v>
      </c>
      <c r="D2559" s="73"/>
      <c r="E2559" s="79" t="s">
        <v>3169</v>
      </c>
      <c r="F2559" s="93"/>
    </row>
    <row r="2560" spans="1:6" ht="15.6" x14ac:dyDescent="0.3">
      <c r="A2560" s="74">
        <v>2548</v>
      </c>
      <c r="B2560" s="31" t="s">
        <v>2831</v>
      </c>
      <c r="C2560" s="45" t="s">
        <v>2944</v>
      </c>
      <c r="D2560" s="45"/>
      <c r="E2560" s="79" t="s">
        <v>3169</v>
      </c>
      <c r="F2560" s="79"/>
    </row>
    <row r="2561" spans="1:10" ht="15.6" x14ac:dyDescent="0.3">
      <c r="A2561" s="74">
        <v>2549</v>
      </c>
      <c r="B2561" s="33" t="s">
        <v>3077</v>
      </c>
      <c r="C2561" s="79" t="s">
        <v>2945</v>
      </c>
      <c r="D2561" s="73"/>
      <c r="E2561" s="79" t="s">
        <v>3169</v>
      </c>
      <c r="F2561" s="79"/>
    </row>
    <row r="2562" spans="1:10" ht="15.6" x14ac:dyDescent="0.3">
      <c r="A2562" s="74">
        <v>2550</v>
      </c>
      <c r="B2562" s="33" t="s">
        <v>3078</v>
      </c>
      <c r="C2562" s="79" t="s">
        <v>2945</v>
      </c>
      <c r="D2562" s="73"/>
      <c r="E2562" s="79" t="s">
        <v>3169</v>
      </c>
      <c r="F2562" s="79"/>
    </row>
    <row r="2563" spans="1:10" ht="15.6" x14ac:dyDescent="0.3">
      <c r="A2563" s="74">
        <v>2551</v>
      </c>
      <c r="B2563" s="33" t="s">
        <v>3079</v>
      </c>
      <c r="C2563" s="79" t="s">
        <v>2945</v>
      </c>
      <c r="D2563" s="73"/>
      <c r="E2563" s="79" t="s">
        <v>3169</v>
      </c>
    </row>
    <row r="2564" spans="1:10" ht="15.6" x14ac:dyDescent="0.3">
      <c r="A2564" s="74">
        <v>2552</v>
      </c>
      <c r="B2564" s="43" t="s">
        <v>2719</v>
      </c>
      <c r="C2564" s="48" t="s">
        <v>2944</v>
      </c>
      <c r="D2564" s="48"/>
      <c r="E2564" s="79" t="s">
        <v>3169</v>
      </c>
    </row>
    <row r="2565" spans="1:10" ht="15.6" x14ac:dyDescent="0.3">
      <c r="A2565" s="74">
        <v>2553</v>
      </c>
      <c r="B2565" s="31" t="s">
        <v>2865</v>
      </c>
      <c r="C2565" s="45" t="s">
        <v>2944</v>
      </c>
      <c r="D2565" s="45"/>
      <c r="E2565" s="79" t="s">
        <v>3169</v>
      </c>
    </row>
    <row r="2566" spans="1:10" ht="15.6" x14ac:dyDescent="0.3">
      <c r="A2566" s="74">
        <v>2554</v>
      </c>
      <c r="B2566" s="33" t="s">
        <v>3080</v>
      </c>
      <c r="C2566" s="79" t="s">
        <v>2945</v>
      </c>
      <c r="D2566" s="73"/>
      <c r="E2566" s="79" t="s">
        <v>3169</v>
      </c>
    </row>
    <row r="2567" spans="1:10" ht="15.6" x14ac:dyDescent="0.3">
      <c r="A2567" s="74">
        <v>2555</v>
      </c>
      <c r="B2567" s="31" t="s">
        <v>2866</v>
      </c>
      <c r="C2567" s="45" t="s">
        <v>2944</v>
      </c>
      <c r="D2567" s="45"/>
      <c r="E2567" s="79" t="s">
        <v>3169</v>
      </c>
    </row>
    <row r="2568" spans="1:10" ht="15.6" x14ac:dyDescent="0.3">
      <c r="A2568" s="74">
        <v>2556</v>
      </c>
      <c r="B2568" s="33" t="s">
        <v>3081</v>
      </c>
      <c r="C2568" s="79" t="s">
        <v>2945</v>
      </c>
      <c r="D2568" s="73"/>
      <c r="E2568" s="79" t="s">
        <v>3169</v>
      </c>
    </row>
    <row r="2569" spans="1:10" ht="15.6" x14ac:dyDescent="0.3">
      <c r="A2569" s="74">
        <v>2557</v>
      </c>
      <c r="B2569" s="33" t="s">
        <v>3082</v>
      </c>
      <c r="C2569" s="79" t="s">
        <v>2945</v>
      </c>
      <c r="D2569" s="73"/>
      <c r="E2569" s="79" t="s">
        <v>3169</v>
      </c>
    </row>
    <row r="2570" spans="1:10" ht="15.6" x14ac:dyDescent="0.3">
      <c r="A2570" s="74">
        <v>2558</v>
      </c>
      <c r="B2570" s="31" t="s">
        <v>2867</v>
      </c>
      <c r="C2570" s="45" t="s">
        <v>2944</v>
      </c>
      <c r="D2570" s="45"/>
      <c r="E2570" s="79" t="s">
        <v>3169</v>
      </c>
      <c r="I2570" s="49"/>
      <c r="J2570" s="49"/>
    </row>
    <row r="2571" spans="1:10" ht="15.6" x14ac:dyDescent="0.3">
      <c r="A2571" s="74">
        <v>2559</v>
      </c>
      <c r="B2571" s="33" t="s">
        <v>3083</v>
      </c>
      <c r="C2571" s="79" t="s">
        <v>2945</v>
      </c>
      <c r="D2571" s="73"/>
      <c r="E2571" s="79" t="s">
        <v>3169</v>
      </c>
    </row>
    <row r="2572" spans="1:10" ht="15.6" x14ac:dyDescent="0.3">
      <c r="A2572" s="74">
        <v>2560</v>
      </c>
      <c r="B2572" s="33" t="s">
        <v>3084</v>
      </c>
      <c r="C2572" s="79" t="s">
        <v>2945</v>
      </c>
      <c r="D2572" s="73"/>
      <c r="E2572" s="79" t="s">
        <v>3169</v>
      </c>
    </row>
    <row r="2573" spans="1:10" ht="15.6" x14ac:dyDescent="0.3">
      <c r="A2573" s="74">
        <v>2561</v>
      </c>
      <c r="B2573" s="33" t="s">
        <v>3085</v>
      </c>
      <c r="C2573" s="79" t="s">
        <v>2945</v>
      </c>
      <c r="D2573" s="73"/>
      <c r="E2573" s="79" t="s">
        <v>3169</v>
      </c>
    </row>
    <row r="2574" spans="1:10" ht="15.6" x14ac:dyDescent="0.3">
      <c r="A2574" s="74">
        <v>2562</v>
      </c>
      <c r="B2574" s="31" t="s">
        <v>2868</v>
      </c>
      <c r="C2574" s="45" t="s">
        <v>2944</v>
      </c>
      <c r="D2574" s="45"/>
      <c r="E2574" s="79" t="s">
        <v>3169</v>
      </c>
    </row>
    <row r="2575" spans="1:10" ht="15.6" x14ac:dyDescent="0.3">
      <c r="A2575" s="74">
        <v>2563</v>
      </c>
      <c r="B2575" s="31" t="s">
        <v>2768</v>
      </c>
      <c r="C2575" s="45" t="s">
        <v>2944</v>
      </c>
      <c r="D2575" s="45"/>
      <c r="E2575" s="79" t="s">
        <v>3169</v>
      </c>
    </row>
    <row r="2576" spans="1:10" ht="15.6" x14ac:dyDescent="0.3">
      <c r="A2576" s="74">
        <v>2564</v>
      </c>
      <c r="B2576" s="31" t="s">
        <v>2769</v>
      </c>
      <c r="C2576" s="45" t="s">
        <v>2944</v>
      </c>
      <c r="D2576" s="45"/>
      <c r="E2576" s="79" t="s">
        <v>3169</v>
      </c>
    </row>
    <row r="2577" spans="1:5" ht="15.6" x14ac:dyDescent="0.3">
      <c r="A2577" s="74">
        <v>2565</v>
      </c>
      <c r="B2577" s="31" t="s">
        <v>2770</v>
      </c>
      <c r="C2577" s="45" t="s">
        <v>2944</v>
      </c>
      <c r="D2577" s="45"/>
      <c r="E2577" s="79" t="s">
        <v>3169</v>
      </c>
    </row>
    <row r="2578" spans="1:5" ht="15.6" x14ac:dyDescent="0.3">
      <c r="A2578" s="74">
        <v>2566</v>
      </c>
      <c r="B2578" s="33" t="s">
        <v>3086</v>
      </c>
      <c r="C2578" s="79" t="s">
        <v>2945</v>
      </c>
      <c r="D2578" s="73"/>
      <c r="E2578" s="79" t="s">
        <v>3169</v>
      </c>
    </row>
    <row r="2579" spans="1:5" ht="15.6" x14ac:dyDescent="0.3">
      <c r="A2579" s="74">
        <v>2567</v>
      </c>
      <c r="B2579" s="33" t="s">
        <v>3087</v>
      </c>
      <c r="C2579" s="79" t="s">
        <v>2945</v>
      </c>
      <c r="D2579" s="73"/>
      <c r="E2579" s="79" t="s">
        <v>3169</v>
      </c>
    </row>
    <row r="2580" spans="1:5" ht="15.6" x14ac:dyDescent="0.3">
      <c r="A2580" s="74">
        <v>2568</v>
      </c>
      <c r="B2580" s="33" t="s">
        <v>3088</v>
      </c>
      <c r="C2580" s="79" t="s">
        <v>2945</v>
      </c>
      <c r="D2580" s="73"/>
      <c r="E2580" s="79" t="s">
        <v>3169</v>
      </c>
    </row>
    <row r="2581" spans="1:5" ht="15.6" x14ac:dyDescent="0.3">
      <c r="A2581" s="74">
        <v>2569</v>
      </c>
      <c r="B2581" s="31" t="s">
        <v>2869</v>
      </c>
      <c r="C2581" s="45" t="s">
        <v>2944</v>
      </c>
      <c r="D2581" s="45"/>
      <c r="E2581" s="79" t="s">
        <v>3169</v>
      </c>
    </row>
    <row r="2582" spans="1:5" ht="15.6" x14ac:dyDescent="0.3">
      <c r="A2582" s="74">
        <v>2570</v>
      </c>
      <c r="B2582" s="31" t="s">
        <v>2832</v>
      </c>
      <c r="C2582" s="45" t="s">
        <v>2944</v>
      </c>
      <c r="D2582" s="45"/>
      <c r="E2582" s="79" t="s">
        <v>3169</v>
      </c>
    </row>
    <row r="2583" spans="1:5" ht="15.6" x14ac:dyDescent="0.3">
      <c r="A2583" s="74">
        <v>2571</v>
      </c>
      <c r="B2583" s="31" t="s">
        <v>2771</v>
      </c>
      <c r="C2583" s="45" t="s">
        <v>2944</v>
      </c>
      <c r="D2583" s="45"/>
      <c r="E2583" s="79" t="s">
        <v>3169</v>
      </c>
    </row>
    <row r="2584" spans="1:5" ht="15.6" x14ac:dyDescent="0.3">
      <c r="A2584" s="74">
        <v>2572</v>
      </c>
      <c r="B2584" s="31" t="s">
        <v>2772</v>
      </c>
      <c r="C2584" s="45" t="s">
        <v>2944</v>
      </c>
      <c r="D2584" s="45"/>
      <c r="E2584" s="79" t="s">
        <v>3169</v>
      </c>
    </row>
    <row r="2585" spans="1:5" ht="15.6" x14ac:dyDescent="0.3">
      <c r="A2585" s="74">
        <v>2573</v>
      </c>
      <c r="B2585" s="33" t="s">
        <v>3089</v>
      </c>
      <c r="C2585" s="79" t="s">
        <v>2945</v>
      </c>
      <c r="D2585" s="73"/>
      <c r="E2585" s="79" t="s">
        <v>3169</v>
      </c>
    </row>
    <row r="2586" spans="1:5" ht="15.6" x14ac:dyDescent="0.3">
      <c r="A2586" s="74">
        <v>2574</v>
      </c>
      <c r="B2586" s="33" t="s">
        <v>3090</v>
      </c>
      <c r="C2586" s="79" t="s">
        <v>2945</v>
      </c>
      <c r="D2586" s="73"/>
      <c r="E2586" s="79" t="s">
        <v>3169</v>
      </c>
    </row>
    <row r="2587" spans="1:5" ht="15.6" x14ac:dyDescent="0.3">
      <c r="A2587" s="74">
        <v>2575</v>
      </c>
      <c r="B2587" s="31" t="s">
        <v>2807</v>
      </c>
      <c r="C2587" s="45" t="s">
        <v>2944</v>
      </c>
      <c r="D2587" s="45"/>
      <c r="E2587" s="79" t="s">
        <v>3169</v>
      </c>
    </row>
    <row r="2588" spans="1:5" ht="15.6" x14ac:dyDescent="0.3">
      <c r="A2588" s="74">
        <v>2576</v>
      </c>
      <c r="B2588" s="31" t="s">
        <v>2773</v>
      </c>
      <c r="C2588" s="45" t="s">
        <v>2944</v>
      </c>
      <c r="D2588" s="45"/>
      <c r="E2588" s="79" t="s">
        <v>3169</v>
      </c>
    </row>
    <row r="2589" spans="1:5" ht="15.6" x14ac:dyDescent="0.3">
      <c r="A2589" s="74">
        <v>2577</v>
      </c>
      <c r="B2589" s="31" t="s">
        <v>2774</v>
      </c>
      <c r="C2589" s="45" t="s">
        <v>2944</v>
      </c>
      <c r="D2589" s="45"/>
      <c r="E2589" s="79" t="s">
        <v>3169</v>
      </c>
    </row>
    <row r="2590" spans="1:5" ht="15.6" x14ac:dyDescent="0.3">
      <c r="A2590" s="74">
        <v>2578</v>
      </c>
      <c r="B2590" s="31" t="s">
        <v>2870</v>
      </c>
      <c r="C2590" s="45" t="s">
        <v>2944</v>
      </c>
      <c r="D2590" s="45"/>
      <c r="E2590" s="79" t="s">
        <v>3169</v>
      </c>
    </row>
    <row r="2591" spans="1:5" ht="15.6" x14ac:dyDescent="0.3">
      <c r="A2591" s="74">
        <v>2579</v>
      </c>
      <c r="B2591" s="33" t="s">
        <v>3091</v>
      </c>
      <c r="C2591" s="79" t="s">
        <v>2945</v>
      </c>
      <c r="D2591" s="54"/>
      <c r="E2591" s="79" t="s">
        <v>3169</v>
      </c>
    </row>
    <row r="2592" spans="1:5" ht="15.6" x14ac:dyDescent="0.3">
      <c r="A2592" s="74">
        <v>2580</v>
      </c>
      <c r="B2592" s="31" t="s">
        <v>2775</v>
      </c>
      <c r="C2592" s="45" t="s">
        <v>2944</v>
      </c>
      <c r="D2592" s="45"/>
      <c r="E2592" s="79" t="s">
        <v>3169</v>
      </c>
    </row>
    <row r="2593" spans="1:5" ht="15.6" x14ac:dyDescent="0.3">
      <c r="A2593" s="74">
        <v>2581</v>
      </c>
      <c r="B2593" s="33" t="s">
        <v>3092</v>
      </c>
      <c r="C2593" s="79" t="s">
        <v>2945</v>
      </c>
      <c r="D2593" s="54"/>
      <c r="E2593" s="79" t="s">
        <v>3169</v>
      </c>
    </row>
    <row r="2594" spans="1:5" ht="15.6" x14ac:dyDescent="0.3">
      <c r="A2594" s="74">
        <v>2582</v>
      </c>
      <c r="B2594" s="31" t="s">
        <v>2833</v>
      </c>
      <c r="C2594" s="45" t="s">
        <v>2944</v>
      </c>
      <c r="D2594" s="45"/>
      <c r="E2594" s="79" t="s">
        <v>3169</v>
      </c>
    </row>
    <row r="2595" spans="1:5" ht="15.6" x14ac:dyDescent="0.3">
      <c r="A2595" s="74">
        <v>2583</v>
      </c>
      <c r="B2595" s="31" t="s">
        <v>2834</v>
      </c>
      <c r="C2595" s="45" t="s">
        <v>2944</v>
      </c>
      <c r="D2595" s="45"/>
      <c r="E2595" s="79" t="s">
        <v>3169</v>
      </c>
    </row>
    <row r="2596" spans="1:5" ht="15.6" x14ac:dyDescent="0.3">
      <c r="A2596" s="74">
        <v>2584</v>
      </c>
      <c r="B2596" s="31" t="s">
        <v>2776</v>
      </c>
      <c r="C2596" s="45" t="s">
        <v>2944</v>
      </c>
      <c r="D2596" s="45"/>
      <c r="E2596" s="79" t="s">
        <v>3169</v>
      </c>
    </row>
    <row r="2597" spans="1:5" ht="15.6" x14ac:dyDescent="0.3">
      <c r="A2597" s="74">
        <v>2585</v>
      </c>
      <c r="B2597" s="33" t="s">
        <v>3093</v>
      </c>
      <c r="C2597" s="79" t="s">
        <v>2945</v>
      </c>
      <c r="D2597" s="54"/>
      <c r="E2597" s="79" t="s">
        <v>3169</v>
      </c>
    </row>
    <row r="2598" spans="1:5" ht="15.6" x14ac:dyDescent="0.3">
      <c r="A2598" s="74">
        <v>2586</v>
      </c>
      <c r="B2598" s="33" t="s">
        <v>3094</v>
      </c>
      <c r="C2598" s="79" t="s">
        <v>2945</v>
      </c>
      <c r="D2598" s="54"/>
      <c r="E2598" s="79" t="s">
        <v>3169</v>
      </c>
    </row>
    <row r="2599" spans="1:5" ht="15.6" x14ac:dyDescent="0.3">
      <c r="A2599" s="74">
        <v>2587</v>
      </c>
      <c r="B2599" s="33" t="s">
        <v>3095</v>
      </c>
      <c r="C2599" s="79" t="s">
        <v>2945</v>
      </c>
      <c r="D2599" s="54"/>
      <c r="E2599" s="79" t="s">
        <v>3169</v>
      </c>
    </row>
    <row r="2600" spans="1:5" ht="15.6" x14ac:dyDescent="0.3">
      <c r="A2600" s="74">
        <v>2588</v>
      </c>
      <c r="B2600" s="31" t="s">
        <v>2777</v>
      </c>
      <c r="C2600" s="45" t="s">
        <v>2944</v>
      </c>
      <c r="D2600" s="45"/>
      <c r="E2600" s="79" t="s">
        <v>3169</v>
      </c>
    </row>
    <row r="2601" spans="1:5" ht="15.6" x14ac:dyDescent="0.3">
      <c r="A2601" s="74">
        <v>2589</v>
      </c>
      <c r="B2601" s="31" t="s">
        <v>2808</v>
      </c>
      <c r="C2601" s="45" t="s">
        <v>2944</v>
      </c>
      <c r="D2601" s="45"/>
      <c r="E2601" s="79" t="s">
        <v>3169</v>
      </c>
    </row>
    <row r="2602" spans="1:5" ht="15.6" x14ac:dyDescent="0.3">
      <c r="A2602" s="74">
        <v>2590</v>
      </c>
      <c r="B2602" s="31" t="s">
        <v>2809</v>
      </c>
      <c r="C2602" s="45" t="s">
        <v>2944</v>
      </c>
      <c r="D2602" s="45"/>
      <c r="E2602" s="79" t="s">
        <v>3169</v>
      </c>
    </row>
    <row r="2603" spans="1:5" ht="15.6" x14ac:dyDescent="0.3">
      <c r="A2603" s="74">
        <v>2591</v>
      </c>
      <c r="B2603" s="33" t="s">
        <v>3096</v>
      </c>
      <c r="C2603" s="79" t="s">
        <v>2945</v>
      </c>
      <c r="D2603" s="54"/>
      <c r="E2603" s="79" t="s">
        <v>3169</v>
      </c>
    </row>
    <row r="2604" spans="1:5" ht="15.6" x14ac:dyDescent="0.3">
      <c r="A2604" s="74">
        <v>2592</v>
      </c>
      <c r="B2604" s="31" t="s">
        <v>2778</v>
      </c>
      <c r="C2604" s="45" t="s">
        <v>2944</v>
      </c>
      <c r="D2604" s="45"/>
      <c r="E2604" s="79" t="s">
        <v>3169</v>
      </c>
    </row>
    <row r="2605" spans="1:5" ht="15.6" x14ac:dyDescent="0.3">
      <c r="A2605" s="74">
        <v>2593</v>
      </c>
      <c r="B2605" s="33" t="s">
        <v>3097</v>
      </c>
      <c r="C2605" s="79" t="s">
        <v>2945</v>
      </c>
      <c r="D2605" s="49"/>
      <c r="E2605" s="79" t="s">
        <v>3169</v>
      </c>
    </row>
    <row r="2606" spans="1:5" ht="15.6" x14ac:dyDescent="0.3">
      <c r="A2606" s="74">
        <v>2594</v>
      </c>
      <c r="B2606" s="33" t="s">
        <v>3098</v>
      </c>
      <c r="C2606" s="79" t="s">
        <v>2945</v>
      </c>
      <c r="D2606" s="49"/>
      <c r="E2606" s="79" t="s">
        <v>3169</v>
      </c>
    </row>
    <row r="2607" spans="1:5" ht="15.6" x14ac:dyDescent="0.3">
      <c r="A2607" s="74">
        <v>2595</v>
      </c>
      <c r="B2607" s="33" t="s">
        <v>3099</v>
      </c>
      <c r="C2607" s="79" t="s">
        <v>2945</v>
      </c>
      <c r="D2607" s="49"/>
      <c r="E2607" s="79" t="s">
        <v>3169</v>
      </c>
    </row>
    <row r="2608" spans="1:5" ht="15.6" x14ac:dyDescent="0.3">
      <c r="A2608" s="74">
        <v>2596</v>
      </c>
      <c r="B2608" s="33" t="s">
        <v>3100</v>
      </c>
      <c r="C2608" s="79" t="s">
        <v>2945</v>
      </c>
      <c r="D2608" s="49"/>
      <c r="E2608" s="79" t="s">
        <v>3169</v>
      </c>
    </row>
    <row r="2609" spans="1:5" ht="15.6" x14ac:dyDescent="0.3">
      <c r="A2609" s="74">
        <v>2597</v>
      </c>
      <c r="B2609" s="33" t="s">
        <v>3101</v>
      </c>
      <c r="C2609" s="79" t="s">
        <v>2945</v>
      </c>
      <c r="D2609" s="49"/>
      <c r="E2609" s="79" t="s">
        <v>3169</v>
      </c>
    </row>
    <row r="2610" spans="1:5" ht="15.6" x14ac:dyDescent="0.3">
      <c r="A2610" s="74">
        <v>2598</v>
      </c>
      <c r="B2610" s="33" t="s">
        <v>3102</v>
      </c>
      <c r="C2610" s="79" t="s">
        <v>2945</v>
      </c>
      <c r="D2610" s="49"/>
      <c r="E2610" s="79" t="s">
        <v>3169</v>
      </c>
    </row>
    <row r="2611" spans="1:5" ht="15.6" x14ac:dyDescent="0.3">
      <c r="A2611" s="74">
        <v>2599</v>
      </c>
      <c r="B2611" s="31" t="s">
        <v>2871</v>
      </c>
      <c r="C2611" s="45" t="s">
        <v>2944</v>
      </c>
      <c r="D2611" s="45"/>
      <c r="E2611" s="79" t="s">
        <v>3169</v>
      </c>
    </row>
    <row r="2612" spans="1:5" ht="15.6" x14ac:dyDescent="0.3">
      <c r="A2612" s="74">
        <v>2600</v>
      </c>
      <c r="B2612" s="33" t="s">
        <v>3103</v>
      </c>
      <c r="C2612" s="79" t="s">
        <v>2945</v>
      </c>
      <c r="D2612" s="49"/>
      <c r="E2612" s="79" t="s">
        <v>3169</v>
      </c>
    </row>
    <row r="2613" spans="1:5" ht="15.6" x14ac:dyDescent="0.3">
      <c r="A2613" s="74">
        <v>2601</v>
      </c>
      <c r="B2613" s="33" t="s">
        <v>3104</v>
      </c>
      <c r="C2613" s="79" t="s">
        <v>2945</v>
      </c>
      <c r="D2613" s="49"/>
      <c r="E2613" s="79" t="s">
        <v>3169</v>
      </c>
    </row>
    <row r="2614" spans="1:5" ht="15.6" x14ac:dyDescent="0.3">
      <c r="A2614" s="74">
        <v>2602</v>
      </c>
      <c r="B2614" s="33" t="s">
        <v>3105</v>
      </c>
      <c r="C2614" s="79" t="s">
        <v>2945</v>
      </c>
      <c r="D2614" s="49"/>
      <c r="E2614" s="79" t="s">
        <v>3169</v>
      </c>
    </row>
    <row r="2615" spans="1:5" ht="15.6" x14ac:dyDescent="0.3">
      <c r="A2615" s="74">
        <v>2603</v>
      </c>
      <c r="B2615" s="31" t="s">
        <v>2835</v>
      </c>
      <c r="C2615" s="45" t="s">
        <v>2944</v>
      </c>
      <c r="D2615" s="45"/>
      <c r="E2615" s="79" t="s">
        <v>3169</v>
      </c>
    </row>
    <row r="2616" spans="1:5" ht="15.6" x14ac:dyDescent="0.3">
      <c r="A2616" s="74">
        <v>2604</v>
      </c>
      <c r="B2616" s="31" t="s">
        <v>2872</v>
      </c>
      <c r="C2616" s="45" t="s">
        <v>2944</v>
      </c>
      <c r="D2616" s="45"/>
      <c r="E2616" s="79" t="s">
        <v>3169</v>
      </c>
    </row>
    <row r="2617" spans="1:5" ht="15.6" x14ac:dyDescent="0.3">
      <c r="A2617" s="74">
        <v>2605</v>
      </c>
      <c r="B2617" s="33" t="s">
        <v>3106</v>
      </c>
      <c r="C2617" s="79" t="s">
        <v>2945</v>
      </c>
      <c r="D2617" s="49"/>
      <c r="E2617" s="79" t="s">
        <v>3169</v>
      </c>
    </row>
    <row r="2618" spans="1:5" ht="15.6" x14ac:dyDescent="0.3">
      <c r="A2618" s="74">
        <v>2606</v>
      </c>
      <c r="B2618" s="31" t="s">
        <v>2810</v>
      </c>
      <c r="C2618" s="45" t="s">
        <v>2944</v>
      </c>
      <c r="D2618" s="45"/>
      <c r="E2618" s="79" t="s">
        <v>3169</v>
      </c>
    </row>
    <row r="2619" spans="1:5" ht="15.6" x14ac:dyDescent="0.3">
      <c r="A2619" s="74">
        <v>2607</v>
      </c>
      <c r="B2619" s="40" t="s">
        <v>3107</v>
      </c>
      <c r="C2619" s="92" t="s">
        <v>2945</v>
      </c>
      <c r="D2619" s="34"/>
      <c r="E2619" s="92" t="s">
        <v>3174</v>
      </c>
    </row>
    <row r="2620" spans="1:5" ht="15.6" x14ac:dyDescent="0.3">
      <c r="A2620" s="74">
        <v>2608</v>
      </c>
      <c r="B2620" s="33" t="s">
        <v>3108</v>
      </c>
      <c r="C2620" s="79" t="s">
        <v>2945</v>
      </c>
      <c r="D2620" s="49"/>
      <c r="E2620" s="79" t="s">
        <v>3169</v>
      </c>
    </row>
    <row r="2621" spans="1:5" ht="15.6" x14ac:dyDescent="0.3">
      <c r="A2621" s="74">
        <v>2609</v>
      </c>
      <c r="B2621" s="33" t="s">
        <v>3109</v>
      </c>
      <c r="C2621" s="79" t="s">
        <v>2945</v>
      </c>
      <c r="D2621" s="49"/>
      <c r="E2621" s="79" t="s">
        <v>3169</v>
      </c>
    </row>
    <row r="2622" spans="1:5" ht="15.6" x14ac:dyDescent="0.3">
      <c r="A2622" s="74">
        <v>2610</v>
      </c>
      <c r="B2622" s="33" t="s">
        <v>3110</v>
      </c>
      <c r="C2622" s="79" t="s">
        <v>2945</v>
      </c>
      <c r="D2622" s="49"/>
      <c r="E2622" s="79" t="s">
        <v>3169</v>
      </c>
    </row>
    <row r="2623" spans="1:5" ht="15.6" x14ac:dyDescent="0.3">
      <c r="A2623" s="74">
        <v>2611</v>
      </c>
      <c r="B2623" s="33" t="s">
        <v>3111</v>
      </c>
      <c r="C2623" s="79" t="s">
        <v>2945</v>
      </c>
      <c r="D2623" s="49"/>
      <c r="E2623" s="79" t="s">
        <v>3169</v>
      </c>
    </row>
    <row r="2624" spans="1:5" ht="15.6" x14ac:dyDescent="0.3">
      <c r="A2624" s="74">
        <v>2612</v>
      </c>
      <c r="B2624" s="33" t="s">
        <v>3112</v>
      </c>
      <c r="C2624" s="79" t="s">
        <v>2945</v>
      </c>
      <c r="D2624" s="49"/>
      <c r="E2624" s="79" t="s">
        <v>3169</v>
      </c>
    </row>
    <row r="2625" spans="1:5" ht="15.6" x14ac:dyDescent="0.3">
      <c r="A2625" s="74">
        <v>2613</v>
      </c>
      <c r="B2625" s="33" t="s">
        <v>3113</v>
      </c>
      <c r="C2625" s="79" t="s">
        <v>2945</v>
      </c>
      <c r="D2625" s="49"/>
      <c r="E2625" s="79" t="s">
        <v>3169</v>
      </c>
    </row>
    <row r="2626" spans="1:5" ht="15.6" x14ac:dyDescent="0.3">
      <c r="A2626" s="74">
        <v>2614</v>
      </c>
      <c r="B2626" s="31" t="s">
        <v>2779</v>
      </c>
      <c r="C2626" s="45" t="s">
        <v>2944</v>
      </c>
      <c r="D2626" s="45"/>
      <c r="E2626" s="79" t="s">
        <v>3169</v>
      </c>
    </row>
    <row r="2627" spans="1:5" ht="15.6" x14ac:dyDescent="0.3">
      <c r="A2627" s="74">
        <v>2615</v>
      </c>
      <c r="B2627" s="33" t="s">
        <v>3114</v>
      </c>
      <c r="C2627" s="79" t="s">
        <v>2945</v>
      </c>
      <c r="D2627" s="49"/>
      <c r="E2627" s="79" t="s">
        <v>3169</v>
      </c>
    </row>
    <row r="2628" spans="1:5" ht="15.6" x14ac:dyDescent="0.3">
      <c r="A2628" s="74">
        <v>2616</v>
      </c>
      <c r="B2628" s="33" t="s">
        <v>3115</v>
      </c>
      <c r="C2628" s="79" t="s">
        <v>2945</v>
      </c>
      <c r="D2628" s="49"/>
      <c r="E2628" s="79" t="s">
        <v>3169</v>
      </c>
    </row>
    <row r="2629" spans="1:5" ht="15.6" x14ac:dyDescent="0.3">
      <c r="A2629" s="74">
        <v>2617</v>
      </c>
      <c r="B2629" s="33" t="s">
        <v>3116</v>
      </c>
      <c r="C2629" s="79" t="s">
        <v>2945</v>
      </c>
      <c r="D2629" s="49"/>
      <c r="E2629" s="79" t="s">
        <v>3169</v>
      </c>
    </row>
    <row r="2630" spans="1:5" ht="15.6" x14ac:dyDescent="0.3">
      <c r="A2630" s="74">
        <v>2618</v>
      </c>
      <c r="B2630" s="33" t="s">
        <v>3117</v>
      </c>
      <c r="C2630" s="79" t="s">
        <v>2945</v>
      </c>
      <c r="D2630" s="49"/>
      <c r="E2630" s="79" t="s">
        <v>3169</v>
      </c>
    </row>
    <row r="2631" spans="1:5" ht="15.6" x14ac:dyDescent="0.3">
      <c r="A2631" s="74">
        <v>2619</v>
      </c>
      <c r="B2631" s="31" t="s">
        <v>2873</v>
      </c>
      <c r="C2631" s="45" t="s">
        <v>2944</v>
      </c>
      <c r="D2631" s="45"/>
      <c r="E2631" s="79" t="s">
        <v>3169</v>
      </c>
    </row>
    <row r="2632" spans="1:5" ht="15.6" x14ac:dyDescent="0.3">
      <c r="A2632" s="74">
        <v>2620</v>
      </c>
      <c r="B2632" s="33" t="s">
        <v>3118</v>
      </c>
      <c r="C2632" s="79" t="s">
        <v>2945</v>
      </c>
      <c r="D2632" s="49"/>
      <c r="E2632" s="79" t="s">
        <v>3169</v>
      </c>
    </row>
    <row r="2633" spans="1:5" ht="15.6" x14ac:dyDescent="0.3">
      <c r="A2633" s="74">
        <v>2621</v>
      </c>
      <c r="B2633" s="31" t="s">
        <v>2780</v>
      </c>
      <c r="C2633" s="45" t="s">
        <v>2944</v>
      </c>
      <c r="D2633" s="45"/>
      <c r="E2633" s="79" t="s">
        <v>3169</v>
      </c>
    </row>
    <row r="2634" spans="1:5" ht="15.6" x14ac:dyDescent="0.3">
      <c r="A2634" s="74">
        <v>2622</v>
      </c>
      <c r="B2634" s="33" t="s">
        <v>3119</v>
      </c>
      <c r="C2634" s="79" t="s">
        <v>2945</v>
      </c>
      <c r="D2634" s="49"/>
      <c r="E2634" s="79" t="s">
        <v>3169</v>
      </c>
    </row>
    <row r="2635" spans="1:5" ht="15.6" x14ac:dyDescent="0.3">
      <c r="A2635" s="74">
        <v>2623</v>
      </c>
      <c r="B2635" s="31" t="s">
        <v>2874</v>
      </c>
      <c r="C2635" s="45" t="s">
        <v>2944</v>
      </c>
      <c r="D2635" s="45"/>
      <c r="E2635" s="79" t="s">
        <v>3169</v>
      </c>
    </row>
    <row r="2636" spans="1:5" ht="15.6" x14ac:dyDescent="0.3">
      <c r="A2636" s="74">
        <v>2624</v>
      </c>
      <c r="B2636" s="33" t="s">
        <v>3120</v>
      </c>
      <c r="C2636" s="79" t="s">
        <v>2945</v>
      </c>
      <c r="D2636" s="49"/>
      <c r="E2636" s="79" t="s">
        <v>3169</v>
      </c>
    </row>
    <row r="2637" spans="1:5" ht="15.6" x14ac:dyDescent="0.3">
      <c r="A2637" s="74">
        <v>2625</v>
      </c>
      <c r="B2637" s="31" t="s">
        <v>2836</v>
      </c>
      <c r="C2637" s="45" t="s">
        <v>2944</v>
      </c>
      <c r="D2637" s="45"/>
      <c r="E2637" s="79" t="s">
        <v>3169</v>
      </c>
    </row>
    <row r="2638" spans="1:5" ht="15.6" x14ac:dyDescent="0.3">
      <c r="A2638" s="74">
        <v>2626</v>
      </c>
      <c r="B2638" s="31" t="s">
        <v>2730</v>
      </c>
      <c r="C2638" s="45" t="s">
        <v>2944</v>
      </c>
      <c r="D2638" s="45"/>
      <c r="E2638" s="79" t="s">
        <v>3169</v>
      </c>
    </row>
    <row r="2639" spans="1:5" ht="15.6" x14ac:dyDescent="0.3">
      <c r="A2639" s="74">
        <v>2627</v>
      </c>
      <c r="B2639" s="33" t="s">
        <v>3121</v>
      </c>
      <c r="C2639" s="79" t="s">
        <v>2945</v>
      </c>
      <c r="D2639" s="49"/>
      <c r="E2639" s="79" t="s">
        <v>3169</v>
      </c>
    </row>
    <row r="2640" spans="1:5" ht="15.6" x14ac:dyDescent="0.3">
      <c r="A2640" s="74">
        <v>2628</v>
      </c>
      <c r="B2640" s="40" t="s">
        <v>3122</v>
      </c>
      <c r="C2640" s="92" t="s">
        <v>2945</v>
      </c>
      <c r="D2640" s="34"/>
      <c r="E2640" s="92" t="s">
        <v>3174</v>
      </c>
    </row>
    <row r="2641" spans="1:5" ht="15.6" x14ac:dyDescent="0.3">
      <c r="A2641" s="74">
        <v>2629</v>
      </c>
      <c r="B2641" s="31" t="s">
        <v>2837</v>
      </c>
      <c r="C2641" s="45" t="s">
        <v>2944</v>
      </c>
      <c r="D2641" s="45"/>
      <c r="E2641" s="79" t="s">
        <v>3169</v>
      </c>
    </row>
    <row r="2642" spans="1:5" ht="15.6" x14ac:dyDescent="0.3">
      <c r="A2642" s="74">
        <v>2630</v>
      </c>
      <c r="B2642" s="31" t="s">
        <v>2838</v>
      </c>
      <c r="C2642" s="45" t="s">
        <v>2944</v>
      </c>
      <c r="D2642" s="45"/>
      <c r="E2642" s="79" t="s">
        <v>3169</v>
      </c>
    </row>
    <row r="2643" spans="1:5" ht="15.6" x14ac:dyDescent="0.3">
      <c r="A2643" s="74">
        <v>2631</v>
      </c>
      <c r="B2643" s="33" t="s">
        <v>3123</v>
      </c>
      <c r="C2643" s="79" t="s">
        <v>2945</v>
      </c>
      <c r="D2643" s="49"/>
      <c r="E2643" s="79" t="s">
        <v>3169</v>
      </c>
    </row>
    <row r="2644" spans="1:5" ht="15.6" x14ac:dyDescent="0.3">
      <c r="A2644" s="74">
        <v>2632</v>
      </c>
      <c r="B2644" s="33" t="s">
        <v>3124</v>
      </c>
      <c r="C2644" s="79" t="s">
        <v>2945</v>
      </c>
      <c r="D2644" s="49"/>
      <c r="E2644" s="79" t="s">
        <v>3169</v>
      </c>
    </row>
    <row r="2645" spans="1:5" ht="15.6" x14ac:dyDescent="0.3">
      <c r="A2645" s="74">
        <v>2633</v>
      </c>
      <c r="B2645" s="33" t="s">
        <v>3125</v>
      </c>
      <c r="C2645" s="79" t="s">
        <v>2945</v>
      </c>
      <c r="D2645" s="49"/>
      <c r="E2645" s="79" t="s">
        <v>3169</v>
      </c>
    </row>
    <row r="2646" spans="1:5" ht="15.6" x14ac:dyDescent="0.3">
      <c r="A2646" s="74">
        <v>2634</v>
      </c>
      <c r="B2646" s="33" t="s">
        <v>3126</v>
      </c>
      <c r="C2646" s="79" t="s">
        <v>2945</v>
      </c>
      <c r="D2646" s="49"/>
      <c r="E2646" s="79" t="s">
        <v>3169</v>
      </c>
    </row>
    <row r="2647" spans="1:5" ht="15.6" x14ac:dyDescent="0.3">
      <c r="A2647" s="74">
        <v>2635</v>
      </c>
      <c r="B2647" s="33" t="s">
        <v>3127</v>
      </c>
      <c r="C2647" s="79" t="s">
        <v>2945</v>
      </c>
      <c r="D2647" s="49"/>
      <c r="E2647" s="79" t="s">
        <v>3169</v>
      </c>
    </row>
    <row r="2648" spans="1:5" ht="15.6" x14ac:dyDescent="0.3">
      <c r="A2648" s="74">
        <v>2636</v>
      </c>
      <c r="B2648" s="33" t="s">
        <v>3128</v>
      </c>
      <c r="C2648" s="79" t="s">
        <v>2945</v>
      </c>
      <c r="D2648" s="49"/>
      <c r="E2648" s="79" t="s">
        <v>3169</v>
      </c>
    </row>
    <row r="2649" spans="1:5" ht="15.6" x14ac:dyDescent="0.3">
      <c r="A2649" s="74">
        <v>2637</v>
      </c>
      <c r="B2649" s="31" t="s">
        <v>2731</v>
      </c>
      <c r="C2649" s="45" t="s">
        <v>2944</v>
      </c>
      <c r="D2649" s="45"/>
      <c r="E2649" s="79" t="s">
        <v>3169</v>
      </c>
    </row>
    <row r="2650" spans="1:5" ht="15.6" x14ac:dyDescent="0.3">
      <c r="A2650" s="74">
        <v>2638</v>
      </c>
      <c r="B2650" s="33" t="s">
        <v>3129</v>
      </c>
      <c r="C2650" s="79" t="s">
        <v>2945</v>
      </c>
      <c r="D2650" s="49"/>
      <c r="E2650" s="79" t="s">
        <v>3169</v>
      </c>
    </row>
    <row r="2651" spans="1:5" ht="15.6" x14ac:dyDescent="0.3">
      <c r="A2651" s="74">
        <v>2639</v>
      </c>
      <c r="B2651" s="31" t="s">
        <v>2720</v>
      </c>
      <c r="C2651" s="45" t="s">
        <v>2944</v>
      </c>
      <c r="D2651" s="45"/>
      <c r="E2651" s="79" t="s">
        <v>3169</v>
      </c>
    </row>
    <row r="2652" spans="1:5" ht="15.6" x14ac:dyDescent="0.3">
      <c r="A2652" s="74">
        <v>2640</v>
      </c>
      <c r="B2652" s="33" t="s">
        <v>3130</v>
      </c>
      <c r="C2652" s="79" t="s">
        <v>2945</v>
      </c>
      <c r="D2652" s="49"/>
      <c r="E2652" s="79" t="s">
        <v>3169</v>
      </c>
    </row>
    <row r="2653" spans="1:5" ht="15.6" x14ac:dyDescent="0.3">
      <c r="A2653" s="74">
        <v>2641</v>
      </c>
      <c r="B2653" s="33" t="s">
        <v>3131</v>
      </c>
      <c r="C2653" s="79" t="s">
        <v>2945</v>
      </c>
      <c r="D2653" s="49"/>
      <c r="E2653" s="79" t="s">
        <v>3169</v>
      </c>
    </row>
    <row r="2654" spans="1:5" ht="15.6" x14ac:dyDescent="0.3">
      <c r="A2654" s="74">
        <v>2642</v>
      </c>
      <c r="B2654" s="33" t="s">
        <v>3132</v>
      </c>
      <c r="C2654" s="79" t="s">
        <v>2945</v>
      </c>
      <c r="D2654" s="49"/>
      <c r="E2654" s="79" t="s">
        <v>3169</v>
      </c>
    </row>
    <row r="2655" spans="1:5" ht="15.6" x14ac:dyDescent="0.3">
      <c r="A2655" s="74">
        <v>2643</v>
      </c>
      <c r="B2655" s="31" t="s">
        <v>2875</v>
      </c>
      <c r="C2655" s="45" t="s">
        <v>2944</v>
      </c>
      <c r="D2655" s="45"/>
      <c r="E2655" s="79" t="s">
        <v>3169</v>
      </c>
    </row>
    <row r="2656" spans="1:5" ht="15.6" x14ac:dyDescent="0.3">
      <c r="A2656" s="74">
        <v>2644</v>
      </c>
      <c r="B2656" s="33" t="s">
        <v>3133</v>
      </c>
      <c r="C2656" s="79" t="s">
        <v>2945</v>
      </c>
      <c r="D2656" s="49"/>
      <c r="E2656" s="79" t="s">
        <v>3169</v>
      </c>
    </row>
    <row r="2657" spans="1:5" ht="15.6" x14ac:dyDescent="0.3">
      <c r="A2657" s="74">
        <v>2645</v>
      </c>
      <c r="B2657" s="33" t="s">
        <v>3134</v>
      </c>
      <c r="C2657" s="79" t="s">
        <v>2945</v>
      </c>
      <c r="D2657" s="49"/>
      <c r="E2657" s="79" t="s">
        <v>3169</v>
      </c>
    </row>
    <row r="2658" spans="1:5" ht="15.6" x14ac:dyDescent="0.3">
      <c r="A2658" s="74">
        <v>2646</v>
      </c>
      <c r="B2658" s="31" t="s">
        <v>2781</v>
      </c>
      <c r="C2658" s="45" t="s">
        <v>2944</v>
      </c>
      <c r="D2658" s="45"/>
      <c r="E2658" s="79" t="s">
        <v>3169</v>
      </c>
    </row>
    <row r="2659" spans="1:5" ht="15.6" x14ac:dyDescent="0.3">
      <c r="A2659" s="74">
        <v>2647</v>
      </c>
      <c r="B2659" s="31" t="s">
        <v>2839</v>
      </c>
      <c r="C2659" s="45" t="s">
        <v>2944</v>
      </c>
      <c r="D2659" s="45"/>
      <c r="E2659" s="79" t="s">
        <v>3169</v>
      </c>
    </row>
    <row r="2660" spans="1:5" ht="15.6" x14ac:dyDescent="0.3">
      <c r="A2660" s="74">
        <v>2648</v>
      </c>
      <c r="B2660" s="33" t="s">
        <v>3135</v>
      </c>
      <c r="C2660" s="79" t="s">
        <v>2945</v>
      </c>
      <c r="D2660" s="49"/>
      <c r="E2660" s="79" t="s">
        <v>3169</v>
      </c>
    </row>
    <row r="2661" spans="1:5" ht="15.6" x14ac:dyDescent="0.3">
      <c r="A2661" s="74">
        <v>2649</v>
      </c>
      <c r="B2661" s="33" t="s">
        <v>3136</v>
      </c>
      <c r="C2661" s="79" t="s">
        <v>2945</v>
      </c>
      <c r="D2661" s="49"/>
      <c r="E2661" s="79" t="s">
        <v>3169</v>
      </c>
    </row>
    <row r="2662" spans="1:5" ht="15.6" x14ac:dyDescent="0.3">
      <c r="A2662" s="74">
        <v>2650</v>
      </c>
      <c r="B2662" s="31" t="s">
        <v>2732</v>
      </c>
      <c r="C2662" s="45" t="s">
        <v>2944</v>
      </c>
      <c r="D2662" s="45"/>
      <c r="E2662" s="79" t="s">
        <v>3169</v>
      </c>
    </row>
    <row r="2663" spans="1:5" ht="15.6" x14ac:dyDescent="0.3">
      <c r="A2663" s="74">
        <v>2651</v>
      </c>
      <c r="B2663" s="33" t="s">
        <v>3137</v>
      </c>
      <c r="C2663" s="79" t="s">
        <v>2945</v>
      </c>
      <c r="D2663" s="49"/>
      <c r="E2663" s="79" t="s">
        <v>3169</v>
      </c>
    </row>
    <row r="2664" spans="1:5" ht="15.6" x14ac:dyDescent="0.3">
      <c r="A2664" s="74">
        <v>2652</v>
      </c>
      <c r="B2664" s="31" t="s">
        <v>2721</v>
      </c>
      <c r="C2664" s="45" t="s">
        <v>2944</v>
      </c>
      <c r="D2664" s="45"/>
      <c r="E2664" s="79" t="s">
        <v>3169</v>
      </c>
    </row>
    <row r="2665" spans="1:5" ht="15.6" x14ac:dyDescent="0.3">
      <c r="A2665" s="74">
        <v>2653</v>
      </c>
      <c r="B2665" s="31" t="s">
        <v>2811</v>
      </c>
      <c r="C2665" s="45" t="s">
        <v>2944</v>
      </c>
      <c r="D2665" s="45"/>
      <c r="E2665" s="79" t="s">
        <v>3169</v>
      </c>
    </row>
    <row r="2666" spans="1:5" ht="15.6" x14ac:dyDescent="0.3">
      <c r="A2666" s="74">
        <v>2654</v>
      </c>
      <c r="B2666" s="33" t="s">
        <v>3138</v>
      </c>
      <c r="C2666" s="79" t="s">
        <v>2945</v>
      </c>
      <c r="D2666" s="49"/>
      <c r="E2666" s="79" t="s">
        <v>3169</v>
      </c>
    </row>
    <row r="2667" spans="1:5" ht="15.6" x14ac:dyDescent="0.3">
      <c r="A2667" s="74">
        <v>2655</v>
      </c>
      <c r="B2667" s="31" t="s">
        <v>2876</v>
      </c>
      <c r="C2667" s="45" t="s">
        <v>2944</v>
      </c>
      <c r="D2667" s="45"/>
      <c r="E2667" s="79" t="s">
        <v>3169</v>
      </c>
    </row>
    <row r="2668" spans="1:5" ht="15.6" x14ac:dyDescent="0.3">
      <c r="A2668" s="74">
        <v>2656</v>
      </c>
      <c r="B2668" s="31" t="s">
        <v>2877</v>
      </c>
      <c r="C2668" s="45" t="s">
        <v>2944</v>
      </c>
      <c r="D2668" s="45"/>
      <c r="E2668" s="79" t="s">
        <v>3169</v>
      </c>
    </row>
    <row r="2669" spans="1:5" ht="15.6" x14ac:dyDescent="0.3">
      <c r="A2669" s="74">
        <v>2657</v>
      </c>
      <c r="B2669" s="33" t="s">
        <v>3139</v>
      </c>
      <c r="C2669" s="79" t="s">
        <v>2945</v>
      </c>
      <c r="D2669" s="49"/>
      <c r="E2669" s="79" t="s">
        <v>3169</v>
      </c>
    </row>
    <row r="2670" spans="1:5" ht="15.6" x14ac:dyDescent="0.3">
      <c r="A2670" s="74">
        <v>2658</v>
      </c>
      <c r="B2670" s="33" t="s">
        <v>3140</v>
      </c>
      <c r="C2670" s="79" t="s">
        <v>2945</v>
      </c>
      <c r="D2670" s="49"/>
      <c r="E2670" s="79" t="s">
        <v>3169</v>
      </c>
    </row>
    <row r="2671" spans="1:5" ht="15.6" x14ac:dyDescent="0.3">
      <c r="A2671" s="74">
        <v>2659</v>
      </c>
      <c r="B2671" s="40" t="s">
        <v>3141</v>
      </c>
      <c r="C2671" s="92" t="s">
        <v>2945</v>
      </c>
      <c r="D2671" s="34"/>
      <c r="E2671" s="92" t="s">
        <v>3174</v>
      </c>
    </row>
    <row r="2672" spans="1:5" ht="15.6" x14ac:dyDescent="0.3">
      <c r="A2672" s="74">
        <v>2660</v>
      </c>
      <c r="B2672" s="33" t="s">
        <v>3142</v>
      </c>
      <c r="C2672" s="79" t="s">
        <v>2945</v>
      </c>
      <c r="D2672" s="49"/>
      <c r="E2672" s="79" t="s">
        <v>3169</v>
      </c>
    </row>
    <row r="2673" spans="1:5" ht="15.6" x14ac:dyDescent="0.3">
      <c r="A2673" s="74">
        <v>2661</v>
      </c>
      <c r="B2673" s="33" t="s">
        <v>3143</v>
      </c>
      <c r="C2673" s="79" t="s">
        <v>2945</v>
      </c>
      <c r="D2673" s="49"/>
      <c r="E2673" s="79" t="s">
        <v>3169</v>
      </c>
    </row>
    <row r="2674" spans="1:5" ht="15.6" x14ac:dyDescent="0.3">
      <c r="A2674" s="74">
        <v>2662</v>
      </c>
      <c r="B2674" s="31" t="s">
        <v>2782</v>
      </c>
      <c r="C2674" s="45" t="s">
        <v>2944</v>
      </c>
      <c r="D2674" s="45"/>
      <c r="E2674" s="79" t="s">
        <v>3169</v>
      </c>
    </row>
    <row r="2675" spans="1:5" ht="15.6" x14ac:dyDescent="0.3">
      <c r="A2675" s="74">
        <v>2663</v>
      </c>
      <c r="B2675" s="31" t="s">
        <v>2733</v>
      </c>
      <c r="C2675" s="45" t="s">
        <v>2944</v>
      </c>
      <c r="D2675" s="45"/>
      <c r="E2675" s="79" t="s">
        <v>3169</v>
      </c>
    </row>
    <row r="2676" spans="1:5" ht="15.6" x14ac:dyDescent="0.3">
      <c r="A2676" s="74">
        <v>2664</v>
      </c>
      <c r="B2676" s="33" t="s">
        <v>3144</v>
      </c>
      <c r="C2676" s="79" t="s">
        <v>2945</v>
      </c>
      <c r="D2676" s="49"/>
      <c r="E2676" s="79" t="s">
        <v>3169</v>
      </c>
    </row>
    <row r="2677" spans="1:5" ht="15.6" x14ac:dyDescent="0.3">
      <c r="A2677" s="74">
        <v>2665</v>
      </c>
      <c r="B2677" s="33" t="s">
        <v>3145</v>
      </c>
      <c r="C2677" s="79" t="s">
        <v>2945</v>
      </c>
      <c r="D2677" s="49"/>
      <c r="E2677" s="79" t="s">
        <v>3169</v>
      </c>
    </row>
    <row r="2678" spans="1:5" ht="15.6" x14ac:dyDescent="0.3">
      <c r="A2678" s="74">
        <v>2666</v>
      </c>
      <c r="B2678" s="33" t="s">
        <v>3146</v>
      </c>
      <c r="C2678" s="79" t="s">
        <v>2945</v>
      </c>
      <c r="D2678" s="49"/>
      <c r="E2678" s="79" t="s">
        <v>3169</v>
      </c>
    </row>
    <row r="2679" spans="1:5" ht="15.6" x14ac:dyDescent="0.3">
      <c r="A2679" s="74">
        <v>2667</v>
      </c>
      <c r="B2679" s="33" t="s">
        <v>3147</v>
      </c>
      <c r="C2679" s="79" t="s">
        <v>2945</v>
      </c>
      <c r="D2679" s="49"/>
      <c r="E2679" s="79" t="s">
        <v>3169</v>
      </c>
    </row>
    <row r="2680" spans="1:5" ht="15.6" x14ac:dyDescent="0.3">
      <c r="A2680" s="74">
        <v>2668</v>
      </c>
      <c r="B2680" s="31" t="s">
        <v>2783</v>
      </c>
      <c r="C2680" s="45" t="s">
        <v>2944</v>
      </c>
      <c r="D2680" s="45"/>
      <c r="E2680" s="79" t="s">
        <v>3169</v>
      </c>
    </row>
    <row r="2681" spans="1:5" ht="15.6" x14ac:dyDescent="0.3">
      <c r="A2681" s="74">
        <v>2669</v>
      </c>
      <c r="B2681" s="31" t="s">
        <v>2840</v>
      </c>
      <c r="C2681" s="45" t="s">
        <v>2944</v>
      </c>
      <c r="D2681" s="45"/>
      <c r="E2681" s="79" t="s">
        <v>3169</v>
      </c>
    </row>
    <row r="2682" spans="1:5" ht="15.6" x14ac:dyDescent="0.3">
      <c r="A2682" s="74">
        <v>2670</v>
      </c>
      <c r="B2682" s="40" t="s">
        <v>3148</v>
      </c>
      <c r="C2682" s="92" t="s">
        <v>2945</v>
      </c>
      <c r="D2682" s="34"/>
      <c r="E2682" s="92" t="s">
        <v>3174</v>
      </c>
    </row>
    <row r="2683" spans="1:5" ht="15.6" x14ac:dyDescent="0.3">
      <c r="A2683" s="74">
        <v>2671</v>
      </c>
      <c r="B2683" s="31" t="s">
        <v>2722</v>
      </c>
      <c r="C2683" s="45" t="s">
        <v>2944</v>
      </c>
      <c r="D2683" s="45"/>
      <c r="E2683" s="79" t="s">
        <v>3169</v>
      </c>
    </row>
    <row r="2684" spans="1:5" ht="15.6" x14ac:dyDescent="0.3">
      <c r="A2684" s="74">
        <v>2672</v>
      </c>
      <c r="B2684" s="33" t="s">
        <v>3149</v>
      </c>
      <c r="C2684" s="79" t="s">
        <v>2945</v>
      </c>
      <c r="D2684" s="49"/>
      <c r="E2684" s="79" t="s">
        <v>3169</v>
      </c>
    </row>
    <row r="2685" spans="1:5" ht="15.6" x14ac:dyDescent="0.3">
      <c r="A2685" s="74">
        <v>2673</v>
      </c>
      <c r="B2685" s="33" t="s">
        <v>3150</v>
      </c>
      <c r="C2685" s="79" t="s">
        <v>2945</v>
      </c>
      <c r="D2685" s="49"/>
      <c r="E2685" s="79" t="s">
        <v>3169</v>
      </c>
    </row>
    <row r="2686" spans="1:5" ht="15.6" x14ac:dyDescent="0.3">
      <c r="A2686" s="74">
        <v>2674</v>
      </c>
      <c r="B2686" s="33" t="s">
        <v>3151</v>
      </c>
      <c r="C2686" s="79" t="s">
        <v>2945</v>
      </c>
      <c r="D2686" s="49"/>
      <c r="E2686" s="79" t="s">
        <v>3169</v>
      </c>
    </row>
    <row r="2687" spans="1:5" ht="15.6" x14ac:dyDescent="0.3">
      <c r="A2687" s="74">
        <v>2675</v>
      </c>
      <c r="B2687" s="33" t="s">
        <v>3152</v>
      </c>
      <c r="C2687" s="79" t="s">
        <v>2945</v>
      </c>
      <c r="D2687" s="49"/>
      <c r="E2687" s="79" t="s">
        <v>3169</v>
      </c>
    </row>
    <row r="2688" spans="1:5" ht="15.6" x14ac:dyDescent="0.3">
      <c r="A2688" s="74">
        <v>2676</v>
      </c>
      <c r="B2688" s="33" t="s">
        <v>3153</v>
      </c>
      <c r="C2688" s="79" t="s">
        <v>2945</v>
      </c>
      <c r="D2688" s="49"/>
      <c r="E2688" s="79" t="s">
        <v>3169</v>
      </c>
    </row>
    <row r="2689" spans="1:5" ht="15.6" x14ac:dyDescent="0.3">
      <c r="A2689" s="74">
        <v>2677</v>
      </c>
      <c r="B2689" s="31" t="s">
        <v>2784</v>
      </c>
      <c r="C2689" s="45" t="s">
        <v>2944</v>
      </c>
      <c r="D2689" s="45"/>
      <c r="E2689" s="79" t="s">
        <v>3169</v>
      </c>
    </row>
    <row r="2690" spans="1:5" ht="15.6" x14ac:dyDescent="0.3">
      <c r="A2690" s="74">
        <v>2678</v>
      </c>
      <c r="B2690" s="33" t="s">
        <v>3154</v>
      </c>
      <c r="C2690" s="79" t="s">
        <v>2945</v>
      </c>
      <c r="D2690" s="49"/>
      <c r="E2690" s="79" t="s">
        <v>3169</v>
      </c>
    </row>
    <row r="2691" spans="1:5" ht="15.6" x14ac:dyDescent="0.3">
      <c r="A2691" s="74">
        <v>2679</v>
      </c>
      <c r="B2691" s="33" t="s">
        <v>3155</v>
      </c>
      <c r="C2691" s="79" t="s">
        <v>2945</v>
      </c>
      <c r="D2691" s="49"/>
      <c r="E2691" s="79" t="s">
        <v>3169</v>
      </c>
    </row>
    <row r="2692" spans="1:5" ht="15.6" x14ac:dyDescent="0.3">
      <c r="A2692" s="74">
        <v>2680</v>
      </c>
      <c r="B2692" s="31" t="s">
        <v>2841</v>
      </c>
      <c r="C2692" s="45" t="s">
        <v>2944</v>
      </c>
      <c r="D2692" s="45"/>
      <c r="E2692" s="79" t="s">
        <v>3169</v>
      </c>
    </row>
    <row r="2693" spans="1:5" ht="15.6" x14ac:dyDescent="0.3">
      <c r="A2693" s="74">
        <v>2681</v>
      </c>
      <c r="B2693" s="33" t="s">
        <v>3156</v>
      </c>
      <c r="C2693" s="79" t="s">
        <v>2945</v>
      </c>
      <c r="D2693" s="49"/>
      <c r="E2693" s="79" t="s">
        <v>3169</v>
      </c>
    </row>
    <row r="2694" spans="1:5" ht="15.6" x14ac:dyDescent="0.3">
      <c r="A2694" s="74">
        <v>2682</v>
      </c>
      <c r="B2694" s="31" t="s">
        <v>2785</v>
      </c>
      <c r="C2694" s="45" t="s">
        <v>2944</v>
      </c>
      <c r="D2694" s="45"/>
      <c r="E2694" s="79" t="s">
        <v>3169</v>
      </c>
    </row>
    <row r="2695" spans="1:5" ht="15.6" x14ac:dyDescent="0.3">
      <c r="A2695" s="74">
        <v>2683</v>
      </c>
      <c r="B2695" s="31" t="s">
        <v>2878</v>
      </c>
      <c r="C2695" s="45" t="s">
        <v>2944</v>
      </c>
      <c r="D2695" s="45"/>
      <c r="E2695" s="79" t="s">
        <v>3169</v>
      </c>
    </row>
    <row r="2696" spans="1:5" ht="15.6" x14ac:dyDescent="0.3">
      <c r="A2696" s="74">
        <v>2684</v>
      </c>
      <c r="B2696" s="33" t="s">
        <v>3157</v>
      </c>
      <c r="C2696" s="79" t="s">
        <v>2945</v>
      </c>
      <c r="D2696" s="49"/>
      <c r="E2696" s="79" t="s">
        <v>3169</v>
      </c>
    </row>
  </sheetData>
  <conditionalFormatting sqref="C3:D4 B2 A2697:D1048576 F3:XFD3 F208:F401 D208:D298 C119:C127 C2327:C2554 B2314:B2324 D2314:D2324 J19:J21 L22:M24 I22:J59 I18:I21 G154:H188 L68:O127 I65:K127 I60:K60 K8 I9:J17 I8 D1398:D1679 F536:F1577 B1398:B1692 C1513 F2326:F2569 I129:K185 L129:O188 M61:O67 M21:N60 O6:XFD7 L8:N20 L21:L62 I7:N7 I4:XFD4 I6:J6 K5:XFD5 F2571:XFD1048576 O8:O60 Q129:XFD188 Q8:XFD127 L537:XFD2569 P523:P534 P19 G190:H2569 I187:K2569 C129:C535 L190:O536 Q190:XFD536 D369:D461 A2325:A2696">
    <cfRule type="cellIs" dxfId="460" priority="161" operator="equal">
      <formula>1</formula>
    </cfRule>
  </conditionalFormatting>
  <conditionalFormatting sqref="G189:H189 L189:O189 I186:K186 Q189:XFD189">
    <cfRule type="cellIs" dxfId="459" priority="160" operator="equal">
      <formula>1</formula>
    </cfRule>
  </conditionalFormatting>
  <conditionalFormatting sqref="I1808:I1814">
    <cfRule type="cellIs" dxfId="458" priority="145" operator="equal">
      <formula>1</formula>
    </cfRule>
  </conditionalFormatting>
  <conditionalFormatting sqref="H1774">
    <cfRule type="cellIs" dxfId="457" priority="143" operator="equal">
      <formula>1</formula>
    </cfRule>
  </conditionalFormatting>
  <conditionalFormatting sqref="H1774">
    <cfRule type="duplicateValues" dxfId="456" priority="144"/>
  </conditionalFormatting>
  <conditionalFormatting sqref="H1774">
    <cfRule type="duplicateValues" dxfId="455" priority="142"/>
  </conditionalFormatting>
  <conditionalFormatting sqref="H1773">
    <cfRule type="cellIs" dxfId="454" priority="138" operator="equal">
      <formula>1</formula>
    </cfRule>
  </conditionalFormatting>
  <conditionalFormatting sqref="H1773">
    <cfRule type="duplicateValues" dxfId="453" priority="139"/>
  </conditionalFormatting>
  <conditionalFormatting sqref="H1773">
    <cfRule type="duplicateValues" dxfId="452" priority="140"/>
  </conditionalFormatting>
  <conditionalFormatting sqref="I1770">
    <cfRule type="cellIs" dxfId="451" priority="137" operator="equal">
      <formula>1</formula>
    </cfRule>
  </conditionalFormatting>
  <conditionalFormatting sqref="I1771">
    <cfRule type="cellIs" dxfId="450" priority="128" operator="equal">
      <formula>1</formula>
    </cfRule>
  </conditionalFormatting>
  <conditionalFormatting sqref="H1767">
    <cfRule type="cellIs" dxfId="449" priority="127" operator="equal">
      <formula>1</formula>
    </cfRule>
  </conditionalFormatting>
  <conditionalFormatting sqref="J10">
    <cfRule type="cellIs" dxfId="448" priority="125" operator="equal">
      <formula>1</formula>
    </cfRule>
  </conditionalFormatting>
  <conditionalFormatting sqref="J12">
    <cfRule type="cellIs" dxfId="447" priority="122" operator="equal">
      <formula>1</formula>
    </cfRule>
  </conditionalFormatting>
  <conditionalFormatting sqref="J12">
    <cfRule type="duplicateValues" dxfId="446" priority="123"/>
  </conditionalFormatting>
  <conditionalFormatting sqref="J12">
    <cfRule type="duplicateValues" dxfId="445" priority="121"/>
  </conditionalFormatting>
  <conditionalFormatting sqref="J11">
    <cfRule type="cellIs" dxfId="444" priority="118" operator="equal">
      <formula>1</formula>
    </cfRule>
  </conditionalFormatting>
  <conditionalFormatting sqref="J11">
    <cfRule type="duplicateValues" dxfId="443" priority="119"/>
  </conditionalFormatting>
  <conditionalFormatting sqref="J11">
    <cfRule type="duplicateValues" dxfId="442" priority="120"/>
  </conditionalFormatting>
  <conditionalFormatting sqref="D2352:D2484 D1681:D1692">
    <cfRule type="cellIs" dxfId="441" priority="114" operator="equal">
      <formula>1</formula>
    </cfRule>
  </conditionalFormatting>
  <conditionalFormatting sqref="A5 F202:F206 F85:F127 F49:F82 D473:D490 F168:F200 D11:D19 D8:D9 D338:D367 D21:D25 D300:D335 D463:D471 F404:F492 F503:F531 A536 D2325:E2325 D539:D1358 D538:E538 D2326:D2350 E2328 D2491:D2554 D119:D127 C115:D118 D27:D114 C6:C114 D129:D206 F129:F166">
    <cfRule type="cellIs" dxfId="440" priority="110" operator="equal">
      <formula>1</formula>
    </cfRule>
  </conditionalFormatting>
  <conditionalFormatting sqref="D207">
    <cfRule type="cellIs" dxfId="439" priority="109" operator="equal">
      <formula>1</formula>
    </cfRule>
  </conditionalFormatting>
  <conditionalFormatting sqref="D299 D336:D337 D368 D462 D472 F201">
    <cfRule type="cellIs" dxfId="438" priority="108" operator="equal">
      <formula>1</formula>
    </cfRule>
  </conditionalFormatting>
  <conditionalFormatting sqref="F207">
    <cfRule type="cellIs" dxfId="437" priority="107" operator="equal">
      <formula>1</formula>
    </cfRule>
  </conditionalFormatting>
  <conditionalFormatting sqref="F17:F29">
    <cfRule type="duplicateValues" dxfId="436" priority="106"/>
  </conditionalFormatting>
  <conditionalFormatting sqref="F30:F48">
    <cfRule type="duplicateValues" dxfId="435" priority="105"/>
  </conditionalFormatting>
  <conditionalFormatting sqref="C5">
    <cfRule type="cellIs" dxfId="434" priority="104" operator="equal">
      <formula>1</formula>
    </cfRule>
  </conditionalFormatting>
  <conditionalFormatting sqref="F11:F16">
    <cfRule type="duplicateValues" dxfId="433" priority="111"/>
  </conditionalFormatting>
  <conditionalFormatting sqref="C537:D537 D1360:D1392 B1394:B1396 D1394:D1396 B1694:B1989 B538:B1392 B1991:B2312 D1991:D2312 D1694:D1989">
    <cfRule type="cellIs" dxfId="432" priority="102" operator="equal">
      <formula>1</formula>
    </cfRule>
  </conditionalFormatting>
  <conditionalFormatting sqref="B537">
    <cfRule type="cellIs" dxfId="431" priority="101" operator="equal">
      <formula>1</formula>
    </cfRule>
  </conditionalFormatting>
  <conditionalFormatting sqref="C539:C552">
    <cfRule type="cellIs" dxfId="430" priority="100" operator="equal">
      <formula>1</formula>
    </cfRule>
  </conditionalFormatting>
  <conditionalFormatting sqref="C555">
    <cfRule type="cellIs" dxfId="429" priority="99" operator="equal">
      <formula>1</formula>
    </cfRule>
  </conditionalFormatting>
  <conditionalFormatting sqref="C557">
    <cfRule type="cellIs" dxfId="428" priority="98" operator="equal">
      <formula>1</formula>
    </cfRule>
  </conditionalFormatting>
  <conditionalFormatting sqref="C560">
    <cfRule type="cellIs" dxfId="427" priority="97" operator="equal">
      <formula>1</formula>
    </cfRule>
  </conditionalFormatting>
  <conditionalFormatting sqref="C561">
    <cfRule type="cellIs" dxfId="426" priority="96" operator="equal">
      <formula>1</formula>
    </cfRule>
  </conditionalFormatting>
  <conditionalFormatting sqref="C562">
    <cfRule type="cellIs" dxfId="425" priority="95" operator="equal">
      <formula>1</formula>
    </cfRule>
  </conditionalFormatting>
  <conditionalFormatting sqref="C566">
    <cfRule type="cellIs" dxfId="424" priority="94" operator="equal">
      <formula>1</formula>
    </cfRule>
  </conditionalFormatting>
  <conditionalFormatting sqref="C568">
    <cfRule type="cellIs" dxfId="423" priority="93" operator="equal">
      <formula>1</formula>
    </cfRule>
  </conditionalFormatting>
  <conditionalFormatting sqref="C569">
    <cfRule type="cellIs" dxfId="422" priority="92" operator="equal">
      <formula>1</formula>
    </cfRule>
  </conditionalFormatting>
  <conditionalFormatting sqref="C570">
    <cfRule type="cellIs" dxfId="421" priority="91" operator="equal">
      <formula>1</formula>
    </cfRule>
  </conditionalFormatting>
  <conditionalFormatting sqref="C571">
    <cfRule type="cellIs" dxfId="420" priority="90" operator="equal">
      <formula>1</formula>
    </cfRule>
  </conditionalFormatting>
  <conditionalFormatting sqref="C575">
    <cfRule type="cellIs" dxfId="419" priority="89" operator="equal">
      <formula>1</formula>
    </cfRule>
  </conditionalFormatting>
  <conditionalFormatting sqref="C577">
    <cfRule type="cellIs" dxfId="418" priority="88" operator="equal">
      <formula>1</formula>
    </cfRule>
  </conditionalFormatting>
  <conditionalFormatting sqref="C579">
    <cfRule type="cellIs" dxfId="417" priority="87" operator="equal">
      <formula>1</formula>
    </cfRule>
  </conditionalFormatting>
  <conditionalFormatting sqref="C580">
    <cfRule type="cellIs" dxfId="416" priority="86" operator="equal">
      <formula>1</formula>
    </cfRule>
  </conditionalFormatting>
  <conditionalFormatting sqref="C582">
    <cfRule type="cellIs" dxfId="415" priority="85" operator="equal">
      <formula>1</formula>
    </cfRule>
  </conditionalFormatting>
  <conditionalFormatting sqref="C583">
    <cfRule type="cellIs" dxfId="414" priority="84" operator="equal">
      <formula>1</formula>
    </cfRule>
  </conditionalFormatting>
  <conditionalFormatting sqref="C584">
    <cfRule type="cellIs" dxfId="413" priority="83" operator="equal">
      <formula>1</formula>
    </cfRule>
  </conditionalFormatting>
  <conditionalFormatting sqref="C585">
    <cfRule type="cellIs" dxfId="412" priority="82" operator="equal">
      <formula>1</formula>
    </cfRule>
  </conditionalFormatting>
  <conditionalFormatting sqref="C587">
    <cfRule type="cellIs" dxfId="411" priority="81" operator="equal">
      <formula>1</formula>
    </cfRule>
  </conditionalFormatting>
  <conditionalFormatting sqref="C590">
    <cfRule type="cellIs" dxfId="410" priority="80" operator="equal">
      <formula>1</formula>
    </cfRule>
  </conditionalFormatting>
  <conditionalFormatting sqref="C591">
    <cfRule type="cellIs" dxfId="409" priority="79" operator="equal">
      <formula>1</formula>
    </cfRule>
  </conditionalFormatting>
  <conditionalFormatting sqref="C595">
    <cfRule type="cellIs" dxfId="408" priority="78" operator="equal">
      <formula>1</formula>
    </cfRule>
  </conditionalFormatting>
  <conditionalFormatting sqref="C598">
    <cfRule type="cellIs" dxfId="407" priority="77" operator="equal">
      <formula>1</formula>
    </cfRule>
  </conditionalFormatting>
  <conditionalFormatting sqref="C599">
    <cfRule type="cellIs" dxfId="406" priority="76" operator="equal">
      <formula>1</formula>
    </cfRule>
  </conditionalFormatting>
  <conditionalFormatting sqref="C600">
    <cfRule type="cellIs" dxfId="405" priority="75" operator="equal">
      <formula>1</formula>
    </cfRule>
  </conditionalFormatting>
  <conditionalFormatting sqref="C602">
    <cfRule type="cellIs" dxfId="404" priority="74" operator="equal">
      <formula>1</formula>
    </cfRule>
  </conditionalFormatting>
  <conditionalFormatting sqref="C603">
    <cfRule type="cellIs" dxfId="403" priority="73" operator="equal">
      <formula>1</formula>
    </cfRule>
  </conditionalFormatting>
  <conditionalFormatting sqref="C604">
    <cfRule type="cellIs" dxfId="402" priority="72" operator="equal">
      <formula>1</formula>
    </cfRule>
  </conditionalFormatting>
  <conditionalFormatting sqref="C605">
    <cfRule type="cellIs" dxfId="401" priority="71" operator="equal">
      <formula>1</formula>
    </cfRule>
  </conditionalFormatting>
  <conditionalFormatting sqref="C608">
    <cfRule type="cellIs" dxfId="400" priority="70" operator="equal">
      <formula>1</formula>
    </cfRule>
  </conditionalFormatting>
  <conditionalFormatting sqref="C611">
    <cfRule type="cellIs" dxfId="399" priority="69" operator="equal">
      <formula>1</formula>
    </cfRule>
  </conditionalFormatting>
  <conditionalFormatting sqref="C612">
    <cfRule type="cellIs" dxfId="398" priority="68" operator="equal">
      <formula>1</formula>
    </cfRule>
  </conditionalFormatting>
  <conditionalFormatting sqref="C613">
    <cfRule type="cellIs" dxfId="397" priority="67" operator="equal">
      <formula>1</formula>
    </cfRule>
  </conditionalFormatting>
  <conditionalFormatting sqref="C615">
    <cfRule type="cellIs" dxfId="396" priority="66" operator="equal">
      <formula>1</formula>
    </cfRule>
  </conditionalFormatting>
  <conditionalFormatting sqref="C616">
    <cfRule type="cellIs" dxfId="395" priority="65" operator="equal">
      <formula>1</formula>
    </cfRule>
  </conditionalFormatting>
  <conditionalFormatting sqref="C617">
    <cfRule type="cellIs" dxfId="394" priority="64" operator="equal">
      <formula>1</formula>
    </cfRule>
  </conditionalFormatting>
  <conditionalFormatting sqref="C619">
    <cfRule type="cellIs" dxfId="393" priority="63" operator="equal">
      <formula>1</formula>
    </cfRule>
  </conditionalFormatting>
  <conditionalFormatting sqref="C622">
    <cfRule type="cellIs" dxfId="392" priority="62" operator="equal">
      <formula>1</formula>
    </cfRule>
  </conditionalFormatting>
  <conditionalFormatting sqref="C624">
    <cfRule type="cellIs" dxfId="391" priority="61" operator="equal">
      <formula>1</formula>
    </cfRule>
  </conditionalFormatting>
  <conditionalFormatting sqref="C625">
    <cfRule type="cellIs" dxfId="390" priority="60" operator="equal">
      <formula>1</formula>
    </cfRule>
  </conditionalFormatting>
  <conditionalFormatting sqref="C632">
    <cfRule type="cellIs" dxfId="389" priority="59" operator="equal">
      <formula>1</formula>
    </cfRule>
  </conditionalFormatting>
  <conditionalFormatting sqref="C634">
    <cfRule type="cellIs" dxfId="388" priority="58" operator="equal">
      <formula>1</formula>
    </cfRule>
  </conditionalFormatting>
  <conditionalFormatting sqref="C637">
    <cfRule type="cellIs" dxfId="387" priority="57" operator="equal">
      <formula>1</formula>
    </cfRule>
  </conditionalFormatting>
  <conditionalFormatting sqref="C638">
    <cfRule type="cellIs" dxfId="386" priority="56" operator="equal">
      <formula>1</formula>
    </cfRule>
  </conditionalFormatting>
  <conditionalFormatting sqref="C641">
    <cfRule type="cellIs" dxfId="385" priority="55" operator="equal">
      <formula>1</formula>
    </cfRule>
  </conditionalFormatting>
  <conditionalFormatting sqref="C643">
    <cfRule type="cellIs" dxfId="384" priority="54" operator="equal">
      <formula>1</formula>
    </cfRule>
  </conditionalFormatting>
  <conditionalFormatting sqref="C650">
    <cfRule type="cellIs" dxfId="383" priority="53" operator="equal">
      <formula>1</formula>
    </cfRule>
  </conditionalFormatting>
  <conditionalFormatting sqref="C651:C653">
    <cfRule type="cellIs" dxfId="382" priority="52" operator="equal">
      <formula>1</formula>
    </cfRule>
  </conditionalFormatting>
  <conditionalFormatting sqref="C658 C660">
    <cfRule type="cellIs" dxfId="381" priority="51" operator="equal">
      <formula>1</formula>
    </cfRule>
  </conditionalFormatting>
  <conditionalFormatting sqref="C659 C661">
    <cfRule type="cellIs" dxfId="380" priority="50" operator="equal">
      <formula>1</formula>
    </cfRule>
  </conditionalFormatting>
  <conditionalFormatting sqref="C663">
    <cfRule type="cellIs" dxfId="379" priority="49" operator="equal">
      <formula>1</formula>
    </cfRule>
  </conditionalFormatting>
  <conditionalFormatting sqref="C666">
    <cfRule type="cellIs" dxfId="378" priority="48" operator="equal">
      <formula>1</formula>
    </cfRule>
  </conditionalFormatting>
  <conditionalFormatting sqref="C667">
    <cfRule type="cellIs" dxfId="377" priority="47" operator="equal">
      <formula>1</formula>
    </cfRule>
  </conditionalFormatting>
  <conditionalFormatting sqref="C669">
    <cfRule type="cellIs" dxfId="376" priority="46" operator="equal">
      <formula>1</formula>
    </cfRule>
  </conditionalFormatting>
  <conditionalFormatting sqref="C671">
    <cfRule type="cellIs" dxfId="375" priority="45" operator="equal">
      <formula>1</formula>
    </cfRule>
  </conditionalFormatting>
  <conditionalFormatting sqref="C672">
    <cfRule type="cellIs" dxfId="374" priority="44" operator="equal">
      <formula>1</formula>
    </cfRule>
  </conditionalFormatting>
  <conditionalFormatting sqref="C673">
    <cfRule type="cellIs" dxfId="373" priority="43" operator="equal">
      <formula>1</formula>
    </cfRule>
  </conditionalFormatting>
  <conditionalFormatting sqref="C674">
    <cfRule type="cellIs" dxfId="372" priority="42" operator="equal">
      <formula>1</formula>
    </cfRule>
  </conditionalFormatting>
  <conditionalFormatting sqref="C678">
    <cfRule type="cellIs" dxfId="371" priority="41" operator="equal">
      <formula>1</formula>
    </cfRule>
  </conditionalFormatting>
  <conditionalFormatting sqref="C679">
    <cfRule type="cellIs" dxfId="370" priority="40" operator="equal">
      <formula>1</formula>
    </cfRule>
  </conditionalFormatting>
  <conditionalFormatting sqref="C680">
    <cfRule type="cellIs" dxfId="369" priority="39" operator="equal">
      <formula>1</formula>
    </cfRule>
  </conditionalFormatting>
  <conditionalFormatting sqref="C684">
    <cfRule type="cellIs" dxfId="368" priority="38" operator="equal">
      <formula>1</formula>
    </cfRule>
  </conditionalFormatting>
  <conditionalFormatting sqref="C683">
    <cfRule type="cellIs" dxfId="367" priority="37" operator="equal">
      <formula>1</formula>
    </cfRule>
  </conditionalFormatting>
  <conditionalFormatting sqref="C685">
    <cfRule type="cellIs" dxfId="366" priority="36" operator="equal">
      <formula>1</formula>
    </cfRule>
  </conditionalFormatting>
  <conditionalFormatting sqref="C686">
    <cfRule type="cellIs" dxfId="365" priority="35" operator="equal">
      <formula>1</formula>
    </cfRule>
  </conditionalFormatting>
  <conditionalFormatting sqref="C687">
    <cfRule type="cellIs" dxfId="364" priority="34" operator="equal">
      <formula>1</formula>
    </cfRule>
  </conditionalFormatting>
  <conditionalFormatting sqref="C689">
    <cfRule type="cellIs" dxfId="363" priority="33" operator="equal">
      <formula>1</formula>
    </cfRule>
  </conditionalFormatting>
  <conditionalFormatting sqref="C690">
    <cfRule type="cellIs" dxfId="362" priority="32" operator="equal">
      <formula>1</formula>
    </cfRule>
  </conditionalFormatting>
  <conditionalFormatting sqref="C695">
    <cfRule type="cellIs" dxfId="361" priority="31" operator="equal">
      <formula>1</formula>
    </cfRule>
  </conditionalFormatting>
  <conditionalFormatting sqref="C696">
    <cfRule type="cellIs" dxfId="360" priority="30" operator="equal">
      <formula>1</formula>
    </cfRule>
  </conditionalFormatting>
  <conditionalFormatting sqref="C697">
    <cfRule type="cellIs" dxfId="359" priority="29" operator="equal">
      <formula>1</formula>
    </cfRule>
  </conditionalFormatting>
  <conditionalFormatting sqref="C699">
    <cfRule type="cellIs" dxfId="358" priority="28" operator="equal">
      <formula>1</formula>
    </cfRule>
  </conditionalFormatting>
  <conditionalFormatting sqref="C701">
    <cfRule type="cellIs" dxfId="357" priority="27" operator="equal">
      <formula>1</formula>
    </cfRule>
  </conditionalFormatting>
  <conditionalFormatting sqref="C703">
    <cfRule type="cellIs" dxfId="356" priority="26" operator="equal">
      <formula>1</formula>
    </cfRule>
  </conditionalFormatting>
  <conditionalFormatting sqref="C707">
    <cfRule type="cellIs" dxfId="355" priority="25" operator="equal">
      <formula>1</formula>
    </cfRule>
  </conditionalFormatting>
  <conditionalFormatting sqref="C708">
    <cfRule type="cellIs" dxfId="354" priority="24" operator="equal">
      <formula>1</formula>
    </cfRule>
  </conditionalFormatting>
  <conditionalFormatting sqref="C709 C711 C713 C715 C717">
    <cfRule type="cellIs" dxfId="353" priority="23" operator="equal">
      <formula>1</formula>
    </cfRule>
  </conditionalFormatting>
  <conditionalFormatting sqref="C721">
    <cfRule type="cellIs" dxfId="352" priority="22" operator="equal">
      <formula>1</formula>
    </cfRule>
  </conditionalFormatting>
  <conditionalFormatting sqref="C722">
    <cfRule type="cellIs" dxfId="351" priority="21" operator="equal">
      <formula>1</formula>
    </cfRule>
  </conditionalFormatting>
  <conditionalFormatting sqref="C724">
    <cfRule type="cellIs" dxfId="350" priority="20" operator="equal">
      <formula>1</formula>
    </cfRule>
  </conditionalFormatting>
  <conditionalFormatting sqref="C727">
    <cfRule type="cellIs" dxfId="349" priority="19" operator="equal">
      <formula>1</formula>
    </cfRule>
  </conditionalFormatting>
  <conditionalFormatting sqref="C728">
    <cfRule type="cellIs" dxfId="348" priority="18" operator="equal">
      <formula>1</formula>
    </cfRule>
  </conditionalFormatting>
  <conditionalFormatting sqref="C730">
    <cfRule type="cellIs" dxfId="347" priority="17" operator="equal">
      <formula>1</formula>
    </cfRule>
  </conditionalFormatting>
  <conditionalFormatting sqref="C734">
    <cfRule type="cellIs" dxfId="346" priority="16" operator="equal">
      <formula>1</formula>
    </cfRule>
  </conditionalFormatting>
  <conditionalFormatting sqref="C737 C740 C743 C746">
    <cfRule type="cellIs" dxfId="345" priority="15" operator="equal">
      <formula>1</formula>
    </cfRule>
  </conditionalFormatting>
  <conditionalFormatting sqref="C739 C742 C745">
    <cfRule type="cellIs" dxfId="344" priority="14" operator="equal">
      <formula>1</formula>
    </cfRule>
  </conditionalFormatting>
  <conditionalFormatting sqref="C738 C741 C744">
    <cfRule type="cellIs" dxfId="343" priority="13" operator="equal">
      <formula>1</formula>
    </cfRule>
  </conditionalFormatting>
  <conditionalFormatting sqref="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1203 C1206 C1209 C1212 C1215 C1218 C1221 C1224 C1227 C1230 C1233 C1236 C1239 C1242 C1245 C1248 C1251 C1254 C1257 C1260 C1263 C1266 C1269 C1272 C1275 C1278 C1281 C1284 C1287 C1290 C1293 C1296 C1299 C1302 C1305 C1308 C1311 C1314 C1317 C1320 C1323 C1326 C1329 C1332 C1335 C1338 C1341 C1344 C1347 C1350 C1353 C1356 C1359 C1362 C1365 C1368 C1371 C1374 C1377 C1380 C1383 C1386 C1389 C1392 C1395 C1398 C1401 C1404 C1407 C1410 C1413 C1416 C1419 C1422 C1425 C1428 C1431 C1434 C1437 C1440 C1443 C1446 C1449 C1452 C1455 C1458">
    <cfRule type="cellIs" dxfId="342" priority="12" operator="equal">
      <formula>1</formula>
    </cfRule>
  </conditionalFormatting>
  <conditionalFormatting sqref="C1459 C1461 C1463 C1465 C1467 C1469:C1470 C1472 C1483 C1494 C1505 C1515 C1525 C1536 C1547 C1558 C1569 C1580 C1591 C1602 C1613 C1624 C1635 C1646 C1657 C1668 C1679 C1690 C1701 C1474 C1485 C1496 C1507 C1517 C1527 C1538 C1549 C1560 C1571 C1582 C1593 C1604 C1615 C1626 C1637 C1648 C1659 C1670 C1681 C1692 C1476 C1487 C1498 C1509 C1519 C1529 C1540 C1551 C1562 C1573 C1584 C1595 C1606 C1617 C1628 C1639 C1650 C1661 C1672 C1683 C1694 C1478 C1489 C1500 C1511 C1521 C1531 C1542 C1553 C1564 C1575 C1586 C1597 C1608 C1619 C1630 C1641 C1652 C1663 C1674 C1685 C1696 C1480:C1481 C1491:C1492 C1502:C1503 C1523 C1533:C1534 C1544:C1545 C1555:C1556 C1566:C1567 C1577:C1578 C1588:C1589 C1599:C1600 C1610:C1611 C1621:C1622 C1632:C1633 C1643:C1644 C1654:C1655 C1665:C1666 C1676:C1677 C1687:C1688 C1698:C1699 C1703:C1704 C1706 C1953 C2200 C1708 C1955 C2202 C1710 C1957 C2204 C1712 C1959 C2206 C1714:C1715 C1961:C1962 C2208:C2209 C1717 C1964 C2211 C1728 C1975 C2222 C1739 C1986 C2233 C1750 C1997 C2244 C1761 C2008 C2255 C1772 C2019 C2266 C1783 C2030 C2277 C1794 C2041 C2288 C1805 C2052 C2299 C1816 C2063 C2310 C1827 C2074 C2321 C1838 C2085 C1849 C2096 C1860 C2107 C1871 C2118 C1882 C2129 C1893 C2140 C1904 C2151 C1915 C2162 C1926 C2173 C1937 C2184 C1948 C2195 C1719 C1966 C2213 C1730 C1977 C2224 C1741 C1988 C2235 C1752 C1999 C2246 C1763 C2010 C2257 C1774 C2021 C2268 C1785 C2032 C2279 C1796 C2043 C2290 C1807 C2054 C2301 C1818 C2065 C2312 C1829 C2076 C2323 C1840 C2087 C1851 C2098 C1862 C2109 C1873 C2120 C1884 C2131 C1895 C2142 C1906 C2153 C1917 C2164 C1928 C2175 C1939 C2186 C1950:C1951 C2197:C2198 C1721 C1968 C2215 C1732 C1979 C2226 C1743 C1990 C2237 C1754 C2001 C2248 C1765 C2012 C2259 C1776 C2023 C2270 C1787 C2034 C2281 C1798 C2045 C2292 C1809 C2056 C2303 C1820 C2067 C2314 C1831 C2078 C1842 C2089 C1853 C2100 C1864 C2111 C1875 C2122 C1886 C2133 C1897 C2144 C1908 C2155 C1919 C2166 C1930 C2177 C1941 C2188 C1723 C1970 C2217 C1734 C1981 C2228 C1745 C1992 C2239 C1756 C2003 C2250 C1767 C2014 C2261 C1778 C2025 C2272 C1789 C2036 C2283 C1800 C2047 C2294 C1811 C2058 C2305 C1822 C2069 C2316 C1833 C2080 C1844 C2091 C1855 C2102 C1866 C2113 C1877 C2124 C1888 C2135 C1899 C2146 C1910 C2157 C1921 C2168 C1932 C2179 C1943 C2190 C1725:C1726 C1972:C1973 C2219:C2220 C1736:C1737 C1983:C1984 C2230:C2231 C1747:C1748 C1994:C1995 C2241:C2242 C1758:C1759 C2005:C2006 C2252:C2253 C1769:C1770 C2016:C2017 C2263:C2264 C1780:C1781 C2027:C2028 C2274:C2275 C1791:C1792 C2038:C2039 C2285:C2286 C1802:C1803 C2049:C2050 C2296:C2297 C1813:C1814 C2060:C2061 C2307:C2308 C1824:C1825 C2071:C2072 C2318:C2319 C1835:C1836 C2082:C2083 C1846:C1847 C2093:C2094 C1857:C1858 C2104:C2105 C1868:C1869 C2115:C2116 C1879:C1880 C2126:C2127 C1890:C1891 C2137:C2138 C1901:C1902 C2148:C2149 C1912:C1913 C2159:C2160 C1923:C1924 C2170:C2171 C1934:C1935 C2181:C2182 C1945:C1946 C2192:C2193">
    <cfRule type="cellIs" dxfId="341" priority="11" operator="equal">
      <formula>1</formula>
    </cfRule>
  </conditionalFormatting>
  <conditionalFormatting sqref="C1460 C1462 C1464 C1466 C1468 C1471 C1482 C1493 C1504 C1514 C1524 C1535 C1546 C1557 C1568 C1579 C1590 C1601 C1612 C1623 C1634 C1645 C1656 C1667 C1678 C1689 C1700 C1473 C1484 C1495 C1506 C1516 C1526 C1537 C1548 C1559 C1570 C1581 C1592 C1603 C1614 C1625 C1636 C1647 C1658 C1669 C1680 C1691 C1702 C1475 C1486 C1497 C1508 C1518 C1528 C1539 C1550 C1561 C1572 C1583 C1594 C1605 C1616 C1627 C1638 C1649 C1660 C1671 C1682 C1693 C1477 C1488 C1499 C1510 C1520 C1530 C1541 C1552 C1563 C1574 C1585 C1596 C1607 C1618 C1629 C1640 C1651 C1662 C1673 C1684 C1695 C1479 C1490 C1501 C1512 C1522 C1532 C1543 C1554 C1565 C1576 C1587 C1598 C1609 C1620 C1631 C1642 C1653 C1664 C1675 C1686 C1697 C1705 C1952 C2199 C1707 C1954 C2201 C1709 C1956 C2203 C1711 C1958 C2205 C1713 C1960 C2207 C1716 C1963 C2210 C1727 C1974 C2221 C1738 C1985 C2232 C1749 C1996 C2243 C1760 C2007 C2254 C1771 C2018 C2265 C1782 C2029 C2276 C1793 C2040 C2287 C1804 C2051 C2298 C1815 C2062 C2309 C1826 C2073 C2320 C1837 C2084 C1848 C2095 C1859 C2106 C1870 C2117 C1881 C2128 C1892 C2139 C1903 C2150 C1914 C2161 C1925 C2172 C1936 C2183 C1947 C2194 C1718 C1965 C2212 C1729 C1976 C2223 C1740 C1987 C2234 C1751 C1998 C2245 C1762 C2009 C2256 C1773 C2020 C2267 C1784 C2031 C2278 C1795 C2042 C2289 C1806 C2053 C2300 C1817 C2064 C2311 C1828 C2075 C2322 C1839 C2086 C1850 C2097 C1861 C2108 C1872 C2119 C1883 C2130 C1894 C2141 C1905 C2152 C1916 C2163 C1927 C2174 C1938 C2185 C1949 C2196 C1720 C1967 C2214 C1731 C1978 C2225 C1742 C1989 C2236 C1753 C2000 C2247 C1764 C2011 C2258 C1775 C2022 C2269 C1786 C2033 C2280 C1797 C2044 C2291 C1808 C2055 C2302 C1819 C2066 C2313 C1830 C2077 C1841 C2088 C1852 C2099 C1863 C2110 C1874 C2121 C1885 C2132 C1896 C2143 C1907 C2154 C1918 C2165 C1929 C2176 C1940 C2187 C1722 C1969 C2216 C1733 C1980 C2227 C1744 C1991 C2238 C1755 C2002 C2249 C1766 C2013 C2260 C1777 C2024 C2271 C1788 C2035 C2282 C1799 C2046 C2293 C1810 C2057 C2304 C1821 C2068 C2315 C1832 C2079 C1843 C2090 C1854 C2101 C1865 C2112 C1876 C2123 C1887 C2134 C1898 C2145 C1909 C2156 C1920 C2167 C1931 C2178 C1942 C2189 C1724 C1971 C2218 C1735 C1982 C2229 C1746 C1993 C2240 C1757 C2004 C2251 C1768 C2015 C2262 C1779 C2026 C2273 C1790 C2037 C2284 C1801 C2048 C2295 C1812 C2059 C2306 C1823 C2070 C2317 C1834 C2081 C1845 C2092 C1856 C2103 C1867 C2114 C1878 C2125 C1889 C2136 C1900 C2147 C1911 C2158 C1922 C2169 C1933 C2180 C1944 C2191">
    <cfRule type="cellIs" dxfId="340" priority="10" operator="equal">
      <formula>1</formula>
    </cfRule>
  </conditionalFormatting>
  <conditionalFormatting sqref="C2324">
    <cfRule type="cellIs" dxfId="339" priority="9" operator="equal">
      <formula>1</formula>
    </cfRule>
  </conditionalFormatting>
  <conditionalFormatting sqref="B2314:B2324 B2004:B2312 B1991:B2002 B1694:B1989 B1398:B1692 B1394:B1396 B539:B1392">
    <cfRule type="duplicateValues" dxfId="338" priority="2539"/>
  </conditionalFormatting>
  <conditionalFormatting sqref="B2555:B2569 B2571:B2616">
    <cfRule type="duplicateValues" dxfId="337" priority="2602"/>
  </conditionalFormatting>
  <conditionalFormatting sqref="B2555:B2569 B2571:B2696">
    <cfRule type="duplicateValues" dxfId="336" priority="2604"/>
  </conditionalFormatting>
  <conditionalFormatting sqref="G128:O128 Q128:XFD128">
    <cfRule type="cellIs" dxfId="335" priority="5" operator="equal">
      <formula>1</formula>
    </cfRule>
  </conditionalFormatting>
  <conditionalFormatting sqref="F128 C128:D128">
    <cfRule type="cellIs" dxfId="334" priority="4" operator="equal">
      <formula>1</formula>
    </cfRule>
  </conditionalFormatting>
  <conditionalFormatting sqref="F2570:XFD2570">
    <cfRule type="cellIs" dxfId="333" priority="1" operator="equal">
      <formula>1</formula>
    </cfRule>
  </conditionalFormatting>
  <conditionalFormatting sqref="B2570">
    <cfRule type="duplicateValues" dxfId="332" priority="2"/>
  </conditionalFormatting>
  <conditionalFormatting sqref="B2570">
    <cfRule type="duplicateValues" dxfId="331" priority="3"/>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7345-6FA7-40F9-AF8D-05F732DC145F}">
  <dimension ref="A1:CU2694"/>
  <sheetViews>
    <sheetView zoomScale="70" zoomScaleNormal="70" workbookViewId="0">
      <selection activeCell="J4" sqref="J4:K7"/>
    </sheetView>
  </sheetViews>
  <sheetFormatPr defaultRowHeight="14.4" x14ac:dyDescent="0.3"/>
  <cols>
    <col min="1" max="1" width="8.88671875" style="74"/>
    <col min="2" max="2" width="42.44140625" style="75" customWidth="1"/>
    <col min="3" max="5" width="12.5546875" style="75" customWidth="1"/>
    <col min="6" max="6" width="13.88671875" style="77" customWidth="1"/>
    <col min="7" max="7" width="20.88671875" style="79" customWidth="1"/>
    <col min="8" max="8" width="15.33203125" style="78" customWidth="1"/>
    <col min="9" max="9" width="13" style="78" bestFit="1" customWidth="1"/>
    <col min="10" max="10" width="47.21875" style="78" customWidth="1"/>
    <col min="11" max="11" width="12.77734375" style="78" customWidth="1"/>
    <col min="12" max="12" width="13.6640625" style="78" customWidth="1"/>
    <col min="13" max="13" width="11.5546875" style="78" customWidth="1"/>
    <col min="14" max="15" width="8.88671875" style="78" customWidth="1"/>
    <col min="16" max="16" width="52.77734375" style="78" customWidth="1"/>
    <col min="17" max="17" width="8.88671875" style="78" customWidth="1"/>
    <col min="18" max="18" width="8.77734375" style="78" customWidth="1"/>
    <col min="19" max="19" width="8.88671875" style="78"/>
    <col min="20" max="20" width="49.5546875" style="74" customWidth="1"/>
    <col min="21" max="16384" width="8.88671875" style="74"/>
  </cols>
  <sheetData>
    <row r="1" spans="1:28" ht="139.19999999999999" customHeight="1" x14ac:dyDescent="0.3">
      <c r="B1" s="102" t="s">
        <v>1707</v>
      </c>
    </row>
    <row r="2" spans="1:28" x14ac:dyDescent="0.3">
      <c r="A2" s="48"/>
      <c r="B2" s="104" t="s">
        <v>1347</v>
      </c>
      <c r="C2" s="79"/>
      <c r="D2" s="56"/>
      <c r="E2" s="56"/>
      <c r="F2" s="49"/>
      <c r="G2" s="78"/>
      <c r="V2" s="60"/>
    </row>
    <row r="3" spans="1:28" ht="22.8" customHeight="1" x14ac:dyDescent="0.3">
      <c r="A3" s="78" t="s">
        <v>2934</v>
      </c>
      <c r="B3" s="115" t="s">
        <v>1621</v>
      </c>
      <c r="C3" s="79" t="s">
        <v>2935</v>
      </c>
      <c r="D3" s="49" t="s">
        <v>2936</v>
      </c>
      <c r="E3" s="56" t="s">
        <v>2937</v>
      </c>
      <c r="F3" s="49"/>
      <c r="G3" s="78"/>
      <c r="O3" s="74"/>
      <c r="V3" s="60"/>
    </row>
    <row r="4" spans="1:28" x14ac:dyDescent="0.3">
      <c r="A4" s="74">
        <v>391</v>
      </c>
      <c r="B4" s="46" t="s">
        <v>2880</v>
      </c>
      <c r="C4" s="111" t="s">
        <v>3172</v>
      </c>
      <c r="D4" s="46"/>
      <c r="E4" s="111" t="s">
        <v>3175</v>
      </c>
      <c r="F4" s="56"/>
      <c r="J4" s="154" t="s">
        <v>3209</v>
      </c>
      <c r="K4" s="99">
        <v>2633</v>
      </c>
      <c r="L4" s="77"/>
      <c r="M4" s="77"/>
      <c r="O4" s="80"/>
      <c r="V4" s="80"/>
      <c r="W4" s="80"/>
      <c r="X4" s="80"/>
      <c r="AB4" s="81"/>
    </row>
    <row r="5" spans="1:28" ht="43.2" x14ac:dyDescent="0.3">
      <c r="A5" s="74">
        <v>392</v>
      </c>
      <c r="B5" s="111" t="s">
        <v>127</v>
      </c>
      <c r="C5" s="103" t="s">
        <v>3170</v>
      </c>
      <c r="D5" s="52"/>
      <c r="E5" s="111" t="s">
        <v>3175</v>
      </c>
      <c r="F5" s="56"/>
      <c r="G5" s="78"/>
      <c r="J5" s="151" t="s">
        <v>1705</v>
      </c>
      <c r="K5" s="160">
        <f>COUNTIF(M10:M140, "*")</f>
        <v>123</v>
      </c>
      <c r="L5" s="77"/>
      <c r="M5" s="77"/>
      <c r="O5" s="80"/>
      <c r="V5" s="80"/>
      <c r="W5" s="80"/>
      <c r="X5" s="80"/>
      <c r="AB5" s="81"/>
    </row>
    <row r="6" spans="1:28" x14ac:dyDescent="0.3">
      <c r="A6" s="74">
        <v>393</v>
      </c>
      <c r="B6" s="111" t="s">
        <v>401</v>
      </c>
      <c r="C6" s="103" t="s">
        <v>3170</v>
      </c>
      <c r="D6" s="52"/>
      <c r="E6" s="111" t="s">
        <v>3175</v>
      </c>
      <c r="F6" s="56"/>
      <c r="J6" s="152" t="s">
        <v>1704</v>
      </c>
      <c r="K6" s="153">
        <f>K4-K5</f>
        <v>2510</v>
      </c>
      <c r="L6" s="79"/>
      <c r="M6" s="79"/>
      <c r="N6" s="77"/>
      <c r="O6" s="80"/>
      <c r="V6" s="80"/>
      <c r="W6" s="80"/>
      <c r="X6" s="80"/>
      <c r="AB6" s="81"/>
    </row>
    <row r="7" spans="1:28" x14ac:dyDescent="0.3">
      <c r="A7" s="74">
        <v>394</v>
      </c>
      <c r="B7" s="111" t="s">
        <v>338</v>
      </c>
      <c r="C7" s="103" t="s">
        <v>3170</v>
      </c>
      <c r="D7" s="52"/>
      <c r="E7" s="111" t="s">
        <v>3175</v>
      </c>
      <c r="F7" s="56"/>
      <c r="G7" s="78"/>
      <c r="J7" s="161" t="s">
        <v>1706</v>
      </c>
      <c r="K7" s="162">
        <f>COUNTIF(M10:M140, "*")</f>
        <v>123</v>
      </c>
      <c r="L7" s="89"/>
      <c r="M7" s="89"/>
      <c r="N7" s="88"/>
      <c r="O7" s="80"/>
      <c r="V7" s="80"/>
      <c r="W7" s="80"/>
      <c r="X7" s="80"/>
      <c r="AB7" s="81"/>
    </row>
    <row r="8" spans="1:28" x14ac:dyDescent="0.3">
      <c r="A8" s="74">
        <v>395</v>
      </c>
      <c r="B8" s="103" t="s">
        <v>1715</v>
      </c>
      <c r="C8" s="111" t="s">
        <v>3172</v>
      </c>
      <c r="D8" s="111"/>
      <c r="E8" s="111" t="s">
        <v>3175</v>
      </c>
      <c r="F8" s="56"/>
      <c r="G8" s="78"/>
      <c r="L8" s="79"/>
      <c r="M8" s="79"/>
      <c r="N8" s="77"/>
      <c r="O8" s="80"/>
      <c r="V8" s="80"/>
      <c r="W8" s="80"/>
      <c r="X8" s="80"/>
      <c r="AB8" s="81"/>
    </row>
    <row r="9" spans="1:28" x14ac:dyDescent="0.3">
      <c r="A9" s="74">
        <v>396</v>
      </c>
      <c r="B9" s="111" t="s">
        <v>239</v>
      </c>
      <c r="C9" s="103" t="s">
        <v>3170</v>
      </c>
      <c r="D9" s="52"/>
      <c r="E9" s="111" t="s">
        <v>3175</v>
      </c>
      <c r="F9" s="56"/>
      <c r="I9" s="124" t="s">
        <v>2923</v>
      </c>
      <c r="J9" s="126" t="s">
        <v>2734</v>
      </c>
      <c r="K9" s="126" t="s">
        <v>2935</v>
      </c>
      <c r="L9" s="126" t="s">
        <v>2924</v>
      </c>
      <c r="M9" s="126" t="s">
        <v>2925</v>
      </c>
      <c r="N9" s="116"/>
      <c r="O9" s="45"/>
      <c r="V9" s="45"/>
      <c r="W9" s="48"/>
      <c r="X9" s="80"/>
      <c r="AB9" s="81"/>
    </row>
    <row r="10" spans="1:28" x14ac:dyDescent="0.3">
      <c r="A10" s="74">
        <v>397</v>
      </c>
      <c r="B10" s="46" t="s">
        <v>2883</v>
      </c>
      <c r="C10" s="111" t="s">
        <v>3172</v>
      </c>
      <c r="D10" s="46"/>
      <c r="E10" s="111" t="s">
        <v>3175</v>
      </c>
      <c r="F10" s="56"/>
      <c r="G10" s="78"/>
      <c r="I10" s="84" t="s">
        <v>1502</v>
      </c>
      <c r="J10" s="111" t="s">
        <v>996</v>
      </c>
      <c r="K10" s="111" t="s">
        <v>3170</v>
      </c>
      <c r="L10" s="111" t="s">
        <v>1507</v>
      </c>
      <c r="M10" s="111" t="s">
        <v>3175</v>
      </c>
      <c r="N10" s="97"/>
      <c r="V10" s="78"/>
      <c r="W10" s="78"/>
      <c r="X10" s="80"/>
      <c r="AB10" s="81"/>
    </row>
    <row r="11" spans="1:28" x14ac:dyDescent="0.3">
      <c r="A11" s="74">
        <v>398</v>
      </c>
      <c r="B11" s="111" t="s">
        <v>140</v>
      </c>
      <c r="C11" s="103" t="s">
        <v>3170</v>
      </c>
      <c r="D11" s="52"/>
      <c r="E11" s="111" t="s">
        <v>3175</v>
      </c>
      <c r="F11" s="78" t="s">
        <v>3180</v>
      </c>
      <c r="I11" s="84" t="s">
        <v>1502</v>
      </c>
      <c r="J11" s="127" t="s">
        <v>1872</v>
      </c>
      <c r="K11" s="127" t="s">
        <v>2944</v>
      </c>
      <c r="L11" s="127"/>
      <c r="M11" s="111" t="s">
        <v>3175</v>
      </c>
      <c r="N11" s="97"/>
      <c r="O11" s="75"/>
      <c r="V11" s="77"/>
      <c r="W11" s="78"/>
      <c r="X11" s="80"/>
      <c r="AB11" s="81"/>
    </row>
    <row r="12" spans="1:28" ht="15.6" x14ac:dyDescent="0.3">
      <c r="A12" s="74">
        <v>399</v>
      </c>
      <c r="B12" s="111" t="s">
        <v>1709</v>
      </c>
      <c r="C12" s="111" t="s">
        <v>3172</v>
      </c>
      <c r="D12" s="52"/>
      <c r="E12" s="111" t="s">
        <v>3175</v>
      </c>
      <c r="F12" s="45"/>
      <c r="I12" s="84" t="s">
        <v>1503</v>
      </c>
      <c r="J12" s="118" t="s">
        <v>3013</v>
      </c>
      <c r="K12" s="111" t="s">
        <v>2945</v>
      </c>
      <c r="L12" s="119"/>
      <c r="M12" s="111" t="s">
        <v>3175</v>
      </c>
      <c r="N12" s="97"/>
      <c r="O12" s="75"/>
      <c r="V12" s="77"/>
      <c r="W12" s="78"/>
      <c r="X12" s="80"/>
      <c r="AB12" s="81"/>
    </row>
    <row r="13" spans="1:28" ht="15.6" x14ac:dyDescent="0.3">
      <c r="A13" s="74">
        <v>400</v>
      </c>
      <c r="B13" s="111" t="s">
        <v>118</v>
      </c>
      <c r="C13" s="103" t="s">
        <v>3170</v>
      </c>
      <c r="D13" s="52"/>
      <c r="E13" s="111" t="s">
        <v>3175</v>
      </c>
      <c r="F13" s="56"/>
      <c r="I13" s="84" t="s">
        <v>1503</v>
      </c>
      <c r="J13" s="128" t="s">
        <v>2757</v>
      </c>
      <c r="K13" s="127" t="s">
        <v>2944</v>
      </c>
      <c r="L13" s="127"/>
      <c r="M13" s="111" t="s">
        <v>3175</v>
      </c>
      <c r="N13" s="97"/>
      <c r="O13" s="75"/>
      <c r="V13" s="77"/>
      <c r="W13" s="78"/>
      <c r="X13" s="80"/>
      <c r="AB13" s="81"/>
    </row>
    <row r="14" spans="1:28" x14ac:dyDescent="0.3">
      <c r="A14" s="74">
        <v>401</v>
      </c>
      <c r="B14" s="111" t="s">
        <v>270</v>
      </c>
      <c r="C14" s="103" t="s">
        <v>3170</v>
      </c>
      <c r="D14" s="52"/>
      <c r="E14" s="111" t="s">
        <v>3175</v>
      </c>
      <c r="F14" s="56"/>
      <c r="I14" s="84" t="s">
        <v>1347</v>
      </c>
      <c r="J14" s="111" t="s">
        <v>15</v>
      </c>
      <c r="K14" s="111" t="s">
        <v>3170</v>
      </c>
      <c r="L14" s="52"/>
      <c r="M14" s="111" t="s">
        <v>3175</v>
      </c>
      <c r="N14" s="97"/>
      <c r="O14" s="75"/>
      <c r="V14" s="77"/>
      <c r="W14" s="78"/>
      <c r="X14" s="80"/>
      <c r="AB14" s="81"/>
    </row>
    <row r="15" spans="1:28" x14ac:dyDescent="0.3">
      <c r="A15" s="74">
        <v>402</v>
      </c>
      <c r="B15" s="111" t="s">
        <v>1746</v>
      </c>
      <c r="C15" s="111" t="s">
        <v>3172</v>
      </c>
      <c r="D15" s="111"/>
      <c r="E15" s="111" t="s">
        <v>3175</v>
      </c>
      <c r="F15" s="45"/>
      <c r="I15" s="84" t="s">
        <v>1347</v>
      </c>
      <c r="J15" s="111" t="s">
        <v>144</v>
      </c>
      <c r="K15" s="111" t="s">
        <v>3170</v>
      </c>
      <c r="L15" s="52"/>
      <c r="M15" s="111" t="s">
        <v>3175</v>
      </c>
      <c r="N15" s="97"/>
      <c r="O15" s="75"/>
      <c r="V15" s="77"/>
      <c r="W15" s="78"/>
      <c r="X15" s="80"/>
      <c r="AB15" s="81"/>
    </row>
    <row r="16" spans="1:28" x14ac:dyDescent="0.3">
      <c r="A16" s="74">
        <v>403</v>
      </c>
      <c r="B16" s="111" t="s">
        <v>70</v>
      </c>
      <c r="C16" s="103" t="s">
        <v>3170</v>
      </c>
      <c r="D16" s="52"/>
      <c r="E16" s="111" t="s">
        <v>3175</v>
      </c>
      <c r="F16" s="45"/>
      <c r="I16" s="84" t="s">
        <v>1347</v>
      </c>
      <c r="J16" s="111" t="s">
        <v>6</v>
      </c>
      <c r="K16" s="111" t="s">
        <v>3170</v>
      </c>
      <c r="L16" s="52"/>
      <c r="M16" s="111" t="s">
        <v>3175</v>
      </c>
      <c r="N16" s="97"/>
      <c r="O16" s="75"/>
      <c r="V16" s="78"/>
      <c r="W16" s="78"/>
      <c r="X16" s="80"/>
      <c r="AB16" s="81"/>
    </row>
    <row r="17" spans="1:30" x14ac:dyDescent="0.3">
      <c r="A17" s="74">
        <v>404</v>
      </c>
      <c r="B17" s="111" t="s">
        <v>305</v>
      </c>
      <c r="C17" s="103" t="s">
        <v>3170</v>
      </c>
      <c r="D17" s="52"/>
      <c r="E17" s="111" t="s">
        <v>3175</v>
      </c>
      <c r="F17" s="56"/>
      <c r="G17" s="78"/>
      <c r="I17" s="84" t="s">
        <v>1347</v>
      </c>
      <c r="J17" s="111" t="s">
        <v>13</v>
      </c>
      <c r="K17" s="111" t="s">
        <v>3170</v>
      </c>
      <c r="L17" s="52"/>
      <c r="M17" s="111" t="s">
        <v>3175</v>
      </c>
      <c r="N17" s="97"/>
      <c r="V17" s="78"/>
      <c r="W17" s="78"/>
      <c r="X17" s="80"/>
      <c r="AB17" s="81"/>
    </row>
    <row r="18" spans="1:30" x14ac:dyDescent="0.3">
      <c r="A18" s="74">
        <v>405</v>
      </c>
      <c r="B18" s="111" t="s">
        <v>1783</v>
      </c>
      <c r="C18" s="111" t="s">
        <v>3172</v>
      </c>
      <c r="D18" s="52"/>
      <c r="E18" s="111" t="s">
        <v>3175</v>
      </c>
      <c r="F18" s="78" t="s">
        <v>3180</v>
      </c>
      <c r="I18" s="84" t="s">
        <v>1347</v>
      </c>
      <c r="J18" s="111" t="s">
        <v>1709</v>
      </c>
      <c r="K18" s="111" t="s">
        <v>3172</v>
      </c>
      <c r="L18" s="52"/>
      <c r="M18" s="111" t="s">
        <v>3175</v>
      </c>
      <c r="N18" s="97"/>
      <c r="V18" s="78"/>
      <c r="W18" s="78"/>
      <c r="X18" s="80"/>
      <c r="AB18" s="81"/>
    </row>
    <row r="19" spans="1:30" x14ac:dyDescent="0.3">
      <c r="A19" s="74">
        <v>406</v>
      </c>
      <c r="B19" s="111" t="s">
        <v>1772</v>
      </c>
      <c r="C19" s="111" t="s">
        <v>3172</v>
      </c>
      <c r="D19" s="52"/>
      <c r="E19" s="111" t="s">
        <v>3175</v>
      </c>
      <c r="F19" s="45"/>
      <c r="I19" s="84" t="s">
        <v>1347</v>
      </c>
      <c r="J19" s="111" t="s">
        <v>1746</v>
      </c>
      <c r="K19" s="111" t="s">
        <v>3172</v>
      </c>
      <c r="L19" s="111"/>
      <c r="M19" s="111" t="s">
        <v>3175</v>
      </c>
      <c r="N19" s="97"/>
      <c r="V19" s="78"/>
      <c r="W19" s="78"/>
      <c r="X19" s="80"/>
      <c r="AB19" s="81"/>
    </row>
    <row r="20" spans="1:30" x14ac:dyDescent="0.3">
      <c r="A20" s="74">
        <v>407</v>
      </c>
      <c r="B20" s="46" t="s">
        <v>2884</v>
      </c>
      <c r="C20" s="111" t="s">
        <v>3172</v>
      </c>
      <c r="D20" s="46"/>
      <c r="E20" s="111" t="s">
        <v>3175</v>
      </c>
      <c r="F20" s="56"/>
      <c r="I20" s="84" t="s">
        <v>1347</v>
      </c>
      <c r="J20" s="111" t="s">
        <v>1783</v>
      </c>
      <c r="K20" s="111" t="s">
        <v>3172</v>
      </c>
      <c r="L20" s="52"/>
      <c r="M20" s="111" t="s">
        <v>3175</v>
      </c>
      <c r="N20" s="97"/>
      <c r="V20" s="78"/>
      <c r="W20" s="78"/>
      <c r="X20" s="80"/>
      <c r="AB20" s="81"/>
    </row>
    <row r="21" spans="1:30" x14ac:dyDescent="0.3">
      <c r="A21" s="74">
        <v>408</v>
      </c>
      <c r="B21" s="111" t="s">
        <v>116</v>
      </c>
      <c r="C21" s="103" t="s">
        <v>3170</v>
      </c>
      <c r="D21" s="52"/>
      <c r="E21" s="111" t="s">
        <v>3175</v>
      </c>
      <c r="F21" s="56"/>
      <c r="G21" s="78"/>
      <c r="I21" s="84" t="s">
        <v>1347</v>
      </c>
      <c r="J21" s="111" t="s">
        <v>1772</v>
      </c>
      <c r="K21" s="111" t="s">
        <v>3172</v>
      </c>
      <c r="L21" s="52"/>
      <c r="M21" s="111" t="s">
        <v>3175</v>
      </c>
      <c r="N21" s="97"/>
      <c r="V21" s="78"/>
      <c r="W21" s="78"/>
      <c r="X21" s="80"/>
      <c r="AB21" s="81"/>
    </row>
    <row r="22" spans="1:30" x14ac:dyDescent="0.3">
      <c r="A22" s="74">
        <v>409</v>
      </c>
      <c r="B22" s="111" t="s">
        <v>94</v>
      </c>
      <c r="C22" s="103" t="s">
        <v>3170</v>
      </c>
      <c r="D22" s="52"/>
      <c r="E22" s="111" t="s">
        <v>3175</v>
      </c>
      <c r="F22" s="56"/>
      <c r="G22" s="77"/>
      <c r="H22" s="82"/>
      <c r="I22" s="84" t="s">
        <v>1347</v>
      </c>
      <c r="J22" s="111" t="s">
        <v>1743</v>
      </c>
      <c r="K22" s="111" t="s">
        <v>3172</v>
      </c>
      <c r="L22" s="52"/>
      <c r="M22" s="111" t="s">
        <v>3175</v>
      </c>
      <c r="N22" s="97"/>
      <c r="V22" s="78"/>
      <c r="W22" s="78"/>
      <c r="X22" s="80"/>
      <c r="AB22" s="81"/>
    </row>
    <row r="23" spans="1:30" x14ac:dyDescent="0.3">
      <c r="A23" s="74">
        <v>410</v>
      </c>
      <c r="B23" s="111" t="s">
        <v>184</v>
      </c>
      <c r="C23" s="103" t="s">
        <v>3170</v>
      </c>
      <c r="D23" s="52"/>
      <c r="E23" s="111" t="s">
        <v>3175</v>
      </c>
      <c r="F23" s="56"/>
      <c r="G23" s="78"/>
      <c r="I23" s="84" t="s">
        <v>1347</v>
      </c>
      <c r="J23" s="111" t="s">
        <v>1734</v>
      </c>
      <c r="K23" s="111" t="s">
        <v>3172</v>
      </c>
      <c r="L23" s="52"/>
      <c r="M23" s="111" t="s">
        <v>3175</v>
      </c>
      <c r="N23" s="97"/>
      <c r="V23" s="78"/>
      <c r="W23" s="78"/>
      <c r="X23" s="80"/>
      <c r="AB23" s="81"/>
    </row>
    <row r="24" spans="1:30" x14ac:dyDescent="0.3">
      <c r="A24" s="74">
        <v>411</v>
      </c>
      <c r="B24" s="111" t="s">
        <v>277</v>
      </c>
      <c r="C24" s="103" t="s">
        <v>3170</v>
      </c>
      <c r="D24" s="52"/>
      <c r="E24" s="111" t="s">
        <v>3175</v>
      </c>
      <c r="F24" s="56"/>
      <c r="G24" s="77"/>
      <c r="I24" s="84" t="s">
        <v>1347</v>
      </c>
      <c r="J24" s="111" t="s">
        <v>1793</v>
      </c>
      <c r="K24" s="111" t="s">
        <v>3172</v>
      </c>
      <c r="L24" s="111"/>
      <c r="M24" s="111" t="s">
        <v>3175</v>
      </c>
      <c r="N24" s="97"/>
      <c r="V24" s="78"/>
      <c r="W24" s="78"/>
      <c r="X24" s="80"/>
      <c r="AB24" s="81"/>
    </row>
    <row r="25" spans="1:30" x14ac:dyDescent="0.3">
      <c r="A25" s="74">
        <v>412</v>
      </c>
      <c r="B25" s="111" t="s">
        <v>100</v>
      </c>
      <c r="C25" s="103" t="s">
        <v>3170</v>
      </c>
      <c r="D25" s="52"/>
      <c r="E25" s="111" t="s">
        <v>3175</v>
      </c>
      <c r="F25" s="56"/>
      <c r="I25" s="84" t="s">
        <v>1347</v>
      </c>
      <c r="J25" s="111" t="s">
        <v>1770</v>
      </c>
      <c r="K25" s="111" t="s">
        <v>3172</v>
      </c>
      <c r="L25" s="52"/>
      <c r="M25" s="111" t="s">
        <v>3175</v>
      </c>
      <c r="N25" s="97"/>
      <c r="V25" s="78"/>
      <c r="W25" s="78"/>
      <c r="X25" s="80"/>
      <c r="AB25" s="81"/>
    </row>
    <row r="26" spans="1:30" x14ac:dyDescent="0.3">
      <c r="A26" s="74">
        <v>413</v>
      </c>
      <c r="B26" s="111" t="s">
        <v>219</v>
      </c>
      <c r="C26" s="103" t="s">
        <v>3170</v>
      </c>
      <c r="D26" s="52"/>
      <c r="E26" s="111" t="s">
        <v>3175</v>
      </c>
      <c r="F26" s="56"/>
      <c r="G26" s="78"/>
      <c r="I26" s="84" t="s">
        <v>1347</v>
      </c>
      <c r="J26" s="111" t="s">
        <v>1809</v>
      </c>
      <c r="K26" s="111" t="s">
        <v>3172</v>
      </c>
      <c r="L26" s="52"/>
      <c r="M26" s="111" t="s">
        <v>3175</v>
      </c>
      <c r="N26" s="97"/>
      <c r="V26" s="78"/>
      <c r="W26" s="78"/>
      <c r="X26" s="80"/>
      <c r="AB26" s="81"/>
    </row>
    <row r="27" spans="1:30" x14ac:dyDescent="0.3">
      <c r="A27" s="74">
        <v>414</v>
      </c>
      <c r="B27" s="111" t="s">
        <v>328</v>
      </c>
      <c r="C27" s="103" t="s">
        <v>3170</v>
      </c>
      <c r="D27" s="52"/>
      <c r="E27" s="111" t="s">
        <v>3175</v>
      </c>
      <c r="F27" s="56"/>
      <c r="I27" s="84" t="s">
        <v>1347</v>
      </c>
      <c r="J27" s="111" t="s">
        <v>1796</v>
      </c>
      <c r="K27" s="111" t="s">
        <v>3172</v>
      </c>
      <c r="L27" s="52"/>
      <c r="M27" s="111" t="s">
        <v>3175</v>
      </c>
      <c r="N27" s="97"/>
      <c r="V27" s="78"/>
      <c r="W27" s="78"/>
      <c r="X27" s="80"/>
      <c r="AB27" s="81"/>
    </row>
    <row r="28" spans="1:30" x14ac:dyDescent="0.3">
      <c r="A28" s="74">
        <v>415</v>
      </c>
      <c r="B28" s="111" t="s">
        <v>1737</v>
      </c>
      <c r="C28" s="111" t="s">
        <v>3172</v>
      </c>
      <c r="D28" s="52"/>
      <c r="E28" s="111" t="s">
        <v>3175</v>
      </c>
      <c r="F28" s="56"/>
      <c r="I28" s="84" t="s">
        <v>1347</v>
      </c>
      <c r="J28" s="111" t="s">
        <v>1756</v>
      </c>
      <c r="K28" s="111" t="s">
        <v>3172</v>
      </c>
      <c r="L28" s="52"/>
      <c r="M28" s="111" t="s">
        <v>3175</v>
      </c>
      <c r="N28" s="97"/>
      <c r="V28" s="78"/>
      <c r="W28" s="78"/>
      <c r="X28" s="80"/>
      <c r="Y28" s="84"/>
      <c r="AA28" s="80"/>
      <c r="AB28" s="84"/>
      <c r="AD28" s="80"/>
    </row>
    <row r="29" spans="1:30" x14ac:dyDescent="0.3">
      <c r="A29" s="74">
        <v>416</v>
      </c>
      <c r="B29" s="111" t="s">
        <v>182</v>
      </c>
      <c r="C29" s="103" t="s">
        <v>3170</v>
      </c>
      <c r="D29" s="52"/>
      <c r="E29" s="111" t="s">
        <v>3175</v>
      </c>
      <c r="F29" s="56"/>
      <c r="G29" s="77"/>
      <c r="H29" s="82"/>
      <c r="I29" s="84" t="s">
        <v>1347</v>
      </c>
      <c r="J29" s="127" t="s">
        <v>2880</v>
      </c>
      <c r="K29" s="111" t="s">
        <v>3172</v>
      </c>
      <c r="L29" s="127"/>
      <c r="M29" s="111" t="s">
        <v>3175</v>
      </c>
      <c r="N29" s="97"/>
      <c r="V29" s="78"/>
      <c r="W29" s="78"/>
      <c r="X29" s="80"/>
      <c r="AB29" s="81"/>
    </row>
    <row r="30" spans="1:30" x14ac:dyDescent="0.3">
      <c r="A30" s="74">
        <v>417</v>
      </c>
      <c r="B30" s="111" t="s">
        <v>302</v>
      </c>
      <c r="C30" s="103" t="s">
        <v>3170</v>
      </c>
      <c r="D30" s="52"/>
      <c r="E30" s="111" t="s">
        <v>3175</v>
      </c>
      <c r="F30" s="78" t="s">
        <v>3180</v>
      </c>
      <c r="I30" s="84" t="s">
        <v>1347</v>
      </c>
      <c r="J30" s="127" t="s">
        <v>2883</v>
      </c>
      <c r="K30" s="111" t="s">
        <v>3172</v>
      </c>
      <c r="L30" s="127"/>
      <c r="M30" s="111" t="s">
        <v>3175</v>
      </c>
      <c r="N30" s="97"/>
      <c r="V30" s="78"/>
      <c r="W30" s="78"/>
      <c r="X30" s="80"/>
      <c r="AB30" s="81"/>
    </row>
    <row r="31" spans="1:30" x14ac:dyDescent="0.3">
      <c r="A31" s="74">
        <v>418</v>
      </c>
      <c r="B31" s="111" t="s">
        <v>1743</v>
      </c>
      <c r="C31" s="111" t="s">
        <v>3172</v>
      </c>
      <c r="D31" s="52"/>
      <c r="E31" s="111" t="s">
        <v>3175</v>
      </c>
      <c r="F31" s="56"/>
      <c r="I31" s="84" t="s">
        <v>1347</v>
      </c>
      <c r="J31" s="127" t="s">
        <v>2892</v>
      </c>
      <c r="K31" s="111" t="s">
        <v>3172</v>
      </c>
      <c r="L31" s="127"/>
      <c r="M31" s="111" t="s">
        <v>3175</v>
      </c>
      <c r="N31" s="97"/>
      <c r="V31" s="78"/>
      <c r="W31" s="78"/>
      <c r="X31" s="80"/>
      <c r="AB31" s="81"/>
    </row>
    <row r="32" spans="1:30" x14ac:dyDescent="0.3">
      <c r="A32" s="74">
        <v>419</v>
      </c>
      <c r="B32" s="111" t="s">
        <v>61</v>
      </c>
      <c r="C32" s="103" t="s">
        <v>3170</v>
      </c>
      <c r="D32" s="52"/>
      <c r="E32" s="111" t="s">
        <v>3175</v>
      </c>
      <c r="F32" s="56"/>
      <c r="G32" s="77"/>
      <c r="I32" s="84" t="s">
        <v>1347</v>
      </c>
      <c r="J32" s="127" t="s">
        <v>1893</v>
      </c>
      <c r="K32" s="111" t="s">
        <v>3172</v>
      </c>
      <c r="L32" s="127"/>
      <c r="M32" s="111" t="s">
        <v>3175</v>
      </c>
      <c r="N32" s="97"/>
      <c r="V32" s="78"/>
      <c r="W32" s="78"/>
      <c r="X32" s="80"/>
      <c r="AB32" s="81"/>
    </row>
    <row r="33" spans="1:28" x14ac:dyDescent="0.3">
      <c r="A33" s="74">
        <v>420</v>
      </c>
      <c r="B33" s="46" t="s">
        <v>2885</v>
      </c>
      <c r="C33" s="111" t="s">
        <v>3172</v>
      </c>
      <c r="D33" s="46"/>
      <c r="E33" s="111" t="s">
        <v>3175</v>
      </c>
      <c r="F33" s="56"/>
      <c r="I33" s="84" t="s">
        <v>1347</v>
      </c>
      <c r="J33" s="127" t="s">
        <v>2906</v>
      </c>
      <c r="K33" s="111" t="s">
        <v>3172</v>
      </c>
      <c r="L33" s="127"/>
      <c r="M33" s="111" t="s">
        <v>3175</v>
      </c>
      <c r="N33" s="97"/>
      <c r="V33" s="78"/>
      <c r="W33" s="78"/>
      <c r="X33" s="80"/>
      <c r="AB33" s="81"/>
    </row>
    <row r="34" spans="1:28" x14ac:dyDescent="0.3">
      <c r="A34" s="74">
        <v>421</v>
      </c>
      <c r="B34" s="111" t="s">
        <v>111</v>
      </c>
      <c r="C34" s="103" t="s">
        <v>3170</v>
      </c>
      <c r="D34" s="52"/>
      <c r="E34" s="111" t="s">
        <v>3175</v>
      </c>
      <c r="F34" s="56"/>
      <c r="I34" s="84" t="s">
        <v>1347</v>
      </c>
      <c r="J34" s="111" t="s">
        <v>127</v>
      </c>
      <c r="K34" s="111" t="s">
        <v>3170</v>
      </c>
      <c r="L34" s="52"/>
      <c r="M34" s="111" t="s">
        <v>3175</v>
      </c>
      <c r="N34" s="97"/>
      <c r="V34" s="78"/>
      <c r="W34" s="78"/>
      <c r="X34" s="80"/>
      <c r="AB34" s="81"/>
    </row>
    <row r="35" spans="1:28" x14ac:dyDescent="0.3">
      <c r="A35" s="74">
        <v>422</v>
      </c>
      <c r="B35" s="111" t="s">
        <v>227</v>
      </c>
      <c r="C35" s="103" t="s">
        <v>3170</v>
      </c>
      <c r="D35" s="52"/>
      <c r="E35" s="111" t="s">
        <v>3175</v>
      </c>
      <c r="F35" s="45"/>
      <c r="I35" s="84" t="s">
        <v>1347</v>
      </c>
      <c r="J35" s="111" t="s">
        <v>401</v>
      </c>
      <c r="K35" s="111" t="s">
        <v>3170</v>
      </c>
      <c r="L35" s="52"/>
      <c r="M35" s="111" t="s">
        <v>3175</v>
      </c>
      <c r="N35" s="97"/>
      <c r="V35" s="78"/>
      <c r="W35" s="78"/>
      <c r="X35" s="80"/>
      <c r="AB35" s="81"/>
    </row>
    <row r="36" spans="1:28" x14ac:dyDescent="0.3">
      <c r="A36" s="74">
        <v>423</v>
      </c>
      <c r="B36" s="111" t="s">
        <v>1734</v>
      </c>
      <c r="C36" s="111" t="s">
        <v>3172</v>
      </c>
      <c r="D36" s="52"/>
      <c r="E36" s="111" t="s">
        <v>3175</v>
      </c>
      <c r="F36" s="56"/>
      <c r="I36" s="84" t="s">
        <v>1347</v>
      </c>
      <c r="J36" s="111" t="s">
        <v>338</v>
      </c>
      <c r="K36" s="111" t="s">
        <v>3170</v>
      </c>
      <c r="L36" s="52"/>
      <c r="M36" s="111" t="s">
        <v>3175</v>
      </c>
      <c r="N36" s="97"/>
      <c r="V36" s="78"/>
      <c r="W36" s="78"/>
      <c r="X36" s="80"/>
      <c r="AB36" s="81"/>
    </row>
    <row r="37" spans="1:28" x14ac:dyDescent="0.3">
      <c r="A37" s="74">
        <v>424</v>
      </c>
      <c r="B37" s="111" t="s">
        <v>3</v>
      </c>
      <c r="C37" s="103" t="s">
        <v>3170</v>
      </c>
      <c r="D37" s="52"/>
      <c r="E37" s="111" t="s">
        <v>3175</v>
      </c>
      <c r="F37" s="45"/>
      <c r="G37" s="78"/>
      <c r="I37" s="84" t="s">
        <v>1347</v>
      </c>
      <c r="J37" s="111" t="s">
        <v>239</v>
      </c>
      <c r="K37" s="111" t="s">
        <v>3170</v>
      </c>
      <c r="L37" s="52"/>
      <c r="M37" s="111" t="s">
        <v>3175</v>
      </c>
      <c r="N37" s="97"/>
      <c r="V37" s="78"/>
      <c r="W37" s="78"/>
      <c r="X37" s="80"/>
      <c r="AB37" s="81"/>
    </row>
    <row r="38" spans="1:28" x14ac:dyDescent="0.3">
      <c r="A38" s="74">
        <v>425</v>
      </c>
      <c r="B38" s="46" t="s">
        <v>2886</v>
      </c>
      <c r="C38" s="111" t="s">
        <v>3172</v>
      </c>
      <c r="D38" s="46"/>
      <c r="E38" s="111" t="s">
        <v>3175</v>
      </c>
      <c r="F38" s="56"/>
      <c r="G38" s="78"/>
      <c r="I38" s="84" t="s">
        <v>1347</v>
      </c>
      <c r="J38" s="111" t="s">
        <v>140</v>
      </c>
      <c r="K38" s="111" t="s">
        <v>3170</v>
      </c>
      <c r="L38" s="52"/>
      <c r="M38" s="111" t="s">
        <v>3175</v>
      </c>
      <c r="N38" s="97"/>
      <c r="V38" s="78"/>
      <c r="W38" s="78"/>
      <c r="X38" s="80"/>
      <c r="AB38" s="81"/>
    </row>
    <row r="39" spans="1:28" x14ac:dyDescent="0.3">
      <c r="A39" s="74">
        <v>426</v>
      </c>
      <c r="B39" s="111" t="s">
        <v>24</v>
      </c>
      <c r="C39" s="103" t="s">
        <v>3170</v>
      </c>
      <c r="D39" s="52"/>
      <c r="E39" s="111" t="s">
        <v>3175</v>
      </c>
      <c r="F39" s="56"/>
      <c r="I39" s="84" t="s">
        <v>1347</v>
      </c>
      <c r="J39" s="111" t="s">
        <v>118</v>
      </c>
      <c r="K39" s="111" t="s">
        <v>3170</v>
      </c>
      <c r="L39" s="52"/>
      <c r="M39" s="111" t="s">
        <v>3175</v>
      </c>
      <c r="N39" s="97"/>
      <c r="V39" s="78"/>
      <c r="W39" s="78"/>
      <c r="X39" s="80"/>
      <c r="AB39" s="81"/>
    </row>
    <row r="40" spans="1:28" x14ac:dyDescent="0.3">
      <c r="A40" s="74">
        <v>427</v>
      </c>
      <c r="B40" s="111" t="s">
        <v>279</v>
      </c>
      <c r="C40" s="103" t="s">
        <v>3170</v>
      </c>
      <c r="D40" s="52"/>
      <c r="E40" s="111" t="s">
        <v>3175</v>
      </c>
      <c r="F40" s="45"/>
      <c r="I40" s="84" t="s">
        <v>1347</v>
      </c>
      <c r="J40" s="111" t="s">
        <v>270</v>
      </c>
      <c r="K40" s="111" t="s">
        <v>3170</v>
      </c>
      <c r="L40" s="52"/>
      <c r="M40" s="111" t="s">
        <v>3175</v>
      </c>
      <c r="N40" s="97"/>
      <c r="V40" s="78"/>
      <c r="W40" s="78"/>
      <c r="X40" s="80"/>
      <c r="AB40" s="81"/>
    </row>
    <row r="41" spans="1:28" x14ac:dyDescent="0.3">
      <c r="A41" s="74">
        <v>428</v>
      </c>
      <c r="B41" s="111" t="s">
        <v>120</v>
      </c>
      <c r="C41" s="103" t="s">
        <v>3170</v>
      </c>
      <c r="D41" s="52"/>
      <c r="E41" s="111" t="s">
        <v>3175</v>
      </c>
      <c r="F41" s="56"/>
      <c r="I41" s="84" t="s">
        <v>1347</v>
      </c>
      <c r="J41" s="111" t="s">
        <v>70</v>
      </c>
      <c r="K41" s="111" t="s">
        <v>3170</v>
      </c>
      <c r="L41" s="52"/>
      <c r="M41" s="111" t="s">
        <v>3175</v>
      </c>
      <c r="N41" s="97"/>
      <c r="V41" s="78"/>
      <c r="W41" s="78"/>
      <c r="X41" s="80"/>
      <c r="AB41" s="81"/>
    </row>
    <row r="42" spans="1:28" x14ac:dyDescent="0.3">
      <c r="A42" s="74">
        <v>429</v>
      </c>
      <c r="B42" s="111" t="s">
        <v>63</v>
      </c>
      <c r="C42" s="103" t="s">
        <v>3170</v>
      </c>
      <c r="D42" s="52"/>
      <c r="E42" s="111" t="s">
        <v>3175</v>
      </c>
      <c r="F42" s="56"/>
      <c r="G42" s="78"/>
      <c r="I42" s="84" t="s">
        <v>1347</v>
      </c>
      <c r="J42" s="111" t="s">
        <v>305</v>
      </c>
      <c r="K42" s="111" t="s">
        <v>3170</v>
      </c>
      <c r="L42" s="52"/>
      <c r="M42" s="111" t="s">
        <v>3175</v>
      </c>
      <c r="N42" s="97"/>
      <c r="V42" s="78"/>
      <c r="W42" s="78"/>
      <c r="X42" s="80"/>
      <c r="AB42" s="81"/>
    </row>
    <row r="43" spans="1:28" x14ac:dyDescent="0.3">
      <c r="A43" s="74">
        <v>430</v>
      </c>
      <c r="B43" s="111" t="s">
        <v>404</v>
      </c>
      <c r="C43" s="103" t="s">
        <v>3170</v>
      </c>
      <c r="D43" s="52"/>
      <c r="E43" s="111" t="s">
        <v>3175</v>
      </c>
      <c r="F43" s="56"/>
      <c r="I43" s="84" t="s">
        <v>1347</v>
      </c>
      <c r="J43" s="111" t="s">
        <v>116</v>
      </c>
      <c r="K43" s="111" t="s">
        <v>3170</v>
      </c>
      <c r="L43" s="52"/>
      <c r="M43" s="111" t="s">
        <v>3175</v>
      </c>
      <c r="N43" s="97"/>
      <c r="V43" s="78"/>
      <c r="W43" s="78"/>
      <c r="X43" s="80"/>
      <c r="AB43" s="81"/>
    </row>
    <row r="44" spans="1:28" x14ac:dyDescent="0.3">
      <c r="A44" s="74">
        <v>431</v>
      </c>
      <c r="B44" s="111" t="s">
        <v>207</v>
      </c>
      <c r="C44" s="103" t="s">
        <v>3170</v>
      </c>
      <c r="D44" s="52"/>
      <c r="E44" s="111" t="s">
        <v>3175</v>
      </c>
      <c r="F44" s="56"/>
      <c r="I44" s="84" t="s">
        <v>1347</v>
      </c>
      <c r="J44" s="111" t="s">
        <v>94</v>
      </c>
      <c r="K44" s="111" t="s">
        <v>3170</v>
      </c>
      <c r="L44" s="52"/>
      <c r="M44" s="111" t="s">
        <v>3175</v>
      </c>
      <c r="N44" s="97"/>
      <c r="V44" s="78"/>
      <c r="W44" s="78"/>
      <c r="X44" s="80"/>
      <c r="AB44" s="81"/>
    </row>
    <row r="45" spans="1:28" x14ac:dyDescent="0.3">
      <c r="A45" s="74">
        <v>432</v>
      </c>
      <c r="B45" s="111" t="s">
        <v>15</v>
      </c>
      <c r="C45" s="103" t="s">
        <v>3170</v>
      </c>
      <c r="D45" s="52"/>
      <c r="E45" s="111" t="s">
        <v>3175</v>
      </c>
      <c r="F45" s="56"/>
      <c r="G45" s="77"/>
      <c r="I45" s="84" t="s">
        <v>1347</v>
      </c>
      <c r="J45" s="111" t="s">
        <v>184</v>
      </c>
      <c r="K45" s="111" t="s">
        <v>3170</v>
      </c>
      <c r="L45" s="52"/>
      <c r="M45" s="111" t="s">
        <v>3175</v>
      </c>
      <c r="N45" s="97"/>
      <c r="V45" s="78"/>
      <c r="W45" s="78"/>
      <c r="X45" s="80"/>
      <c r="AB45" s="81"/>
    </row>
    <row r="46" spans="1:28" x14ac:dyDescent="0.3">
      <c r="A46" s="74">
        <v>433</v>
      </c>
      <c r="B46" s="111" t="s">
        <v>104</v>
      </c>
      <c r="C46" s="103" t="s">
        <v>3170</v>
      </c>
      <c r="D46" s="52"/>
      <c r="E46" s="111" t="s">
        <v>3175</v>
      </c>
      <c r="F46" s="56"/>
      <c r="I46" s="84" t="s">
        <v>1347</v>
      </c>
      <c r="J46" s="111" t="s">
        <v>277</v>
      </c>
      <c r="K46" s="111" t="s">
        <v>3170</v>
      </c>
      <c r="L46" s="52"/>
      <c r="M46" s="111" t="s">
        <v>3175</v>
      </c>
      <c r="N46" s="97"/>
      <c r="V46" s="78"/>
      <c r="W46" s="78"/>
      <c r="X46" s="80"/>
      <c r="AB46" s="81"/>
    </row>
    <row r="47" spans="1:28" x14ac:dyDescent="0.3">
      <c r="A47" s="74">
        <v>434</v>
      </c>
      <c r="B47" s="111" t="s">
        <v>1713</v>
      </c>
      <c r="C47" s="111" t="s">
        <v>3172</v>
      </c>
      <c r="D47" s="111"/>
      <c r="E47" s="111" t="s">
        <v>3175</v>
      </c>
      <c r="F47" s="56"/>
      <c r="G47" s="78"/>
      <c r="I47" s="84" t="s">
        <v>1347</v>
      </c>
      <c r="J47" s="111" t="s">
        <v>100</v>
      </c>
      <c r="K47" s="111" t="s">
        <v>3170</v>
      </c>
      <c r="L47" s="52"/>
      <c r="M47" s="111" t="s">
        <v>3175</v>
      </c>
      <c r="N47" s="97"/>
      <c r="V47" s="78"/>
      <c r="W47" s="78"/>
      <c r="X47" s="80"/>
      <c r="AB47" s="81"/>
    </row>
    <row r="48" spans="1:28" x14ac:dyDescent="0.3">
      <c r="A48" s="74">
        <v>435</v>
      </c>
      <c r="B48" s="46" t="s">
        <v>2890</v>
      </c>
      <c r="C48" s="111" t="s">
        <v>3172</v>
      </c>
      <c r="D48" s="46"/>
      <c r="E48" s="111" t="s">
        <v>3175</v>
      </c>
      <c r="F48" s="56"/>
      <c r="I48" s="84" t="s">
        <v>1347</v>
      </c>
      <c r="J48" s="111" t="s">
        <v>219</v>
      </c>
      <c r="K48" s="111" t="s">
        <v>3170</v>
      </c>
      <c r="L48" s="52"/>
      <c r="M48" s="111" t="s">
        <v>3175</v>
      </c>
      <c r="N48" s="97"/>
      <c r="V48" s="78"/>
      <c r="W48" s="78"/>
      <c r="X48" s="80"/>
      <c r="AB48" s="81"/>
    </row>
    <row r="49" spans="1:28" x14ac:dyDescent="0.3">
      <c r="A49" s="74">
        <v>436</v>
      </c>
      <c r="B49" s="111" t="s">
        <v>2</v>
      </c>
      <c r="C49" s="103" t="s">
        <v>3170</v>
      </c>
      <c r="D49" s="52"/>
      <c r="E49" s="111" t="s">
        <v>3175</v>
      </c>
      <c r="F49" s="45"/>
      <c r="G49" s="77"/>
      <c r="I49" s="84" t="s">
        <v>1347</v>
      </c>
      <c r="J49" s="111" t="s">
        <v>328</v>
      </c>
      <c r="K49" s="111" t="s">
        <v>3170</v>
      </c>
      <c r="L49" s="52"/>
      <c r="M49" s="111" t="s">
        <v>3175</v>
      </c>
      <c r="N49" s="97"/>
      <c r="V49" s="78"/>
      <c r="W49" s="78"/>
      <c r="X49" s="80"/>
      <c r="AB49" s="81"/>
    </row>
    <row r="50" spans="1:28" x14ac:dyDescent="0.3">
      <c r="A50" s="74">
        <v>437</v>
      </c>
      <c r="B50" s="46" t="s">
        <v>2892</v>
      </c>
      <c r="C50" s="111" t="s">
        <v>3172</v>
      </c>
      <c r="D50" s="46"/>
      <c r="E50" s="111" t="s">
        <v>3175</v>
      </c>
      <c r="F50" s="56"/>
      <c r="G50" s="77"/>
      <c r="I50" s="84" t="s">
        <v>1347</v>
      </c>
      <c r="J50" s="111" t="s">
        <v>182</v>
      </c>
      <c r="K50" s="111" t="s">
        <v>3170</v>
      </c>
      <c r="L50" s="52"/>
      <c r="M50" s="111" t="s">
        <v>3175</v>
      </c>
      <c r="N50" s="97"/>
      <c r="V50" s="78"/>
      <c r="W50" s="78"/>
      <c r="X50" s="80"/>
      <c r="AB50" s="81"/>
    </row>
    <row r="51" spans="1:28" x14ac:dyDescent="0.3">
      <c r="A51" s="74">
        <v>438</v>
      </c>
      <c r="B51" s="111" t="s">
        <v>200</v>
      </c>
      <c r="C51" s="103" t="s">
        <v>3170</v>
      </c>
      <c r="D51" s="52"/>
      <c r="E51" s="111" t="s">
        <v>3175</v>
      </c>
      <c r="F51" s="56"/>
      <c r="I51" s="84" t="s">
        <v>1347</v>
      </c>
      <c r="J51" s="111" t="s">
        <v>302</v>
      </c>
      <c r="K51" s="111" t="s">
        <v>3170</v>
      </c>
      <c r="L51" s="52"/>
      <c r="M51" s="111" t="s">
        <v>3175</v>
      </c>
      <c r="N51" s="97"/>
      <c r="V51" s="78"/>
      <c r="W51" s="78"/>
      <c r="X51" s="80"/>
      <c r="AB51" s="81"/>
    </row>
    <row r="52" spans="1:28" x14ac:dyDescent="0.3">
      <c r="A52" s="74">
        <v>439</v>
      </c>
      <c r="B52" s="111" t="s">
        <v>59</v>
      </c>
      <c r="C52" s="103" t="s">
        <v>3170</v>
      </c>
      <c r="D52" s="52"/>
      <c r="E52" s="111" t="s">
        <v>3175</v>
      </c>
      <c r="F52" s="56"/>
      <c r="G52" s="77"/>
      <c r="I52" s="84" t="s">
        <v>1347</v>
      </c>
      <c r="J52" s="111" t="s">
        <v>61</v>
      </c>
      <c r="K52" s="111" t="s">
        <v>3170</v>
      </c>
      <c r="L52" s="52"/>
      <c r="M52" s="111" t="s">
        <v>3175</v>
      </c>
      <c r="N52" s="97"/>
      <c r="V52" s="78"/>
      <c r="W52" s="78"/>
      <c r="X52" s="80"/>
      <c r="AB52" s="81"/>
    </row>
    <row r="53" spans="1:28" x14ac:dyDescent="0.3">
      <c r="A53" s="74">
        <v>440</v>
      </c>
      <c r="B53" s="111" t="s">
        <v>1761</v>
      </c>
      <c r="C53" s="111" t="s">
        <v>3172</v>
      </c>
      <c r="D53" s="52"/>
      <c r="E53" s="111" t="s">
        <v>3175</v>
      </c>
      <c r="F53" s="56"/>
      <c r="G53" s="78"/>
      <c r="I53" s="84" t="s">
        <v>1347</v>
      </c>
      <c r="J53" s="111" t="s">
        <v>111</v>
      </c>
      <c r="K53" s="111" t="s">
        <v>3170</v>
      </c>
      <c r="L53" s="52"/>
      <c r="M53" s="111" t="s">
        <v>3175</v>
      </c>
      <c r="N53" s="97"/>
      <c r="V53" s="78"/>
      <c r="W53" s="78"/>
      <c r="X53" s="80"/>
      <c r="AB53" s="81"/>
    </row>
    <row r="54" spans="1:28" x14ac:dyDescent="0.3">
      <c r="A54" s="74">
        <v>441</v>
      </c>
      <c r="B54" s="111" t="s">
        <v>1745</v>
      </c>
      <c r="C54" s="111" t="s">
        <v>3172</v>
      </c>
      <c r="D54" s="111"/>
      <c r="E54" s="111" t="s">
        <v>3175</v>
      </c>
      <c r="F54" s="56"/>
      <c r="I54" s="84" t="s">
        <v>1347</v>
      </c>
      <c r="J54" s="111" t="s">
        <v>227</v>
      </c>
      <c r="K54" s="111" t="s">
        <v>3170</v>
      </c>
      <c r="L54" s="52"/>
      <c r="M54" s="111" t="s">
        <v>3175</v>
      </c>
      <c r="N54" s="97"/>
      <c r="V54" s="78"/>
      <c r="W54" s="78"/>
      <c r="X54" s="80"/>
      <c r="AB54" s="81"/>
    </row>
    <row r="55" spans="1:28" x14ac:dyDescent="0.3">
      <c r="A55" s="74">
        <v>442</v>
      </c>
      <c r="B55" s="111" t="s">
        <v>1793</v>
      </c>
      <c r="C55" s="111" t="s">
        <v>3172</v>
      </c>
      <c r="D55" s="111"/>
      <c r="E55" s="111" t="s">
        <v>3175</v>
      </c>
      <c r="F55" s="56"/>
      <c r="G55" s="78"/>
      <c r="I55" s="84" t="s">
        <v>1347</v>
      </c>
      <c r="J55" s="111" t="s">
        <v>3</v>
      </c>
      <c r="K55" s="111" t="s">
        <v>3170</v>
      </c>
      <c r="L55" s="52"/>
      <c r="M55" s="111" t="s">
        <v>3175</v>
      </c>
      <c r="N55" s="97"/>
      <c r="V55" s="78"/>
      <c r="W55" s="78"/>
      <c r="X55" s="80"/>
      <c r="AB55" s="81"/>
    </row>
    <row r="56" spans="1:28" x14ac:dyDescent="0.3">
      <c r="A56" s="74">
        <v>443</v>
      </c>
      <c r="B56" s="111" t="s">
        <v>232</v>
      </c>
      <c r="C56" s="103" t="s">
        <v>3170</v>
      </c>
      <c r="D56" s="52"/>
      <c r="E56" s="111" t="s">
        <v>3175</v>
      </c>
      <c r="F56" s="56"/>
      <c r="I56" s="84" t="s">
        <v>1347</v>
      </c>
      <c r="J56" s="111" t="s">
        <v>24</v>
      </c>
      <c r="K56" s="111" t="s">
        <v>3170</v>
      </c>
      <c r="L56" s="52"/>
      <c r="M56" s="111" t="s">
        <v>3175</v>
      </c>
      <c r="N56" s="97"/>
      <c r="V56" s="78"/>
      <c r="W56" s="78"/>
      <c r="X56" s="80"/>
      <c r="AB56" s="81"/>
    </row>
    <row r="57" spans="1:28" x14ac:dyDescent="0.3">
      <c r="A57" s="74">
        <v>444</v>
      </c>
      <c r="B57" s="46" t="s">
        <v>2893</v>
      </c>
      <c r="C57" s="111" t="s">
        <v>3172</v>
      </c>
      <c r="D57" s="46"/>
      <c r="E57" s="111" t="s">
        <v>3175</v>
      </c>
      <c r="F57" s="56"/>
      <c r="G57" s="78"/>
      <c r="I57" s="84" t="s">
        <v>1347</v>
      </c>
      <c r="J57" s="111" t="s">
        <v>279</v>
      </c>
      <c r="K57" s="111" t="s">
        <v>3170</v>
      </c>
      <c r="L57" s="52"/>
      <c r="M57" s="111" t="s">
        <v>3175</v>
      </c>
      <c r="N57" s="97"/>
      <c r="V57" s="78"/>
      <c r="W57" s="78"/>
      <c r="X57" s="80"/>
      <c r="AB57" s="81"/>
    </row>
    <row r="58" spans="1:28" x14ac:dyDescent="0.3">
      <c r="A58" s="74">
        <v>445</v>
      </c>
      <c r="B58" s="111" t="s">
        <v>12</v>
      </c>
      <c r="C58" s="103" t="s">
        <v>3170</v>
      </c>
      <c r="D58" s="52"/>
      <c r="E58" s="111" t="s">
        <v>3175</v>
      </c>
      <c r="F58" s="56"/>
      <c r="I58" s="84" t="s">
        <v>1347</v>
      </c>
      <c r="J58" s="111" t="s">
        <v>120</v>
      </c>
      <c r="K58" s="111" t="s">
        <v>3170</v>
      </c>
      <c r="L58" s="52"/>
      <c r="M58" s="111" t="s">
        <v>3175</v>
      </c>
      <c r="N58" s="97"/>
      <c r="V58" s="78"/>
      <c r="W58" s="78"/>
      <c r="X58" s="80"/>
      <c r="AB58" s="81"/>
    </row>
    <row r="59" spans="1:28" x14ac:dyDescent="0.3">
      <c r="A59" s="74">
        <v>446</v>
      </c>
      <c r="B59" s="111" t="s">
        <v>55</v>
      </c>
      <c r="C59" s="103" t="s">
        <v>3170</v>
      </c>
      <c r="D59" s="52"/>
      <c r="E59" s="111" t="s">
        <v>3175</v>
      </c>
      <c r="F59" s="56"/>
      <c r="I59" s="84" t="s">
        <v>1347</v>
      </c>
      <c r="J59" s="111" t="s">
        <v>63</v>
      </c>
      <c r="K59" s="111" t="s">
        <v>3170</v>
      </c>
      <c r="L59" s="52"/>
      <c r="M59" s="111" t="s">
        <v>3175</v>
      </c>
      <c r="N59" s="97"/>
      <c r="V59" s="78"/>
      <c r="W59" s="78"/>
      <c r="X59" s="80"/>
      <c r="AB59" s="81"/>
    </row>
    <row r="60" spans="1:28" x14ac:dyDescent="0.3">
      <c r="A60" s="74">
        <v>447</v>
      </c>
      <c r="B60" s="111" t="s">
        <v>29</v>
      </c>
      <c r="C60" s="103" t="s">
        <v>3170</v>
      </c>
      <c r="D60" s="52"/>
      <c r="E60" s="111" t="s">
        <v>3175</v>
      </c>
      <c r="F60" s="56"/>
      <c r="G60" s="77"/>
      <c r="I60" s="84" t="s">
        <v>1347</v>
      </c>
      <c r="J60" s="111" t="s">
        <v>404</v>
      </c>
      <c r="K60" s="111" t="s">
        <v>3170</v>
      </c>
      <c r="L60" s="52"/>
      <c r="M60" s="111" t="s">
        <v>3175</v>
      </c>
      <c r="N60" s="97"/>
      <c r="V60" s="78"/>
      <c r="W60" s="78"/>
      <c r="X60" s="80"/>
      <c r="AB60" s="81"/>
    </row>
    <row r="61" spans="1:28" x14ac:dyDescent="0.3">
      <c r="A61" s="74">
        <v>448</v>
      </c>
      <c r="B61" s="111" t="s">
        <v>144</v>
      </c>
      <c r="C61" s="103" t="s">
        <v>3170</v>
      </c>
      <c r="D61" s="52"/>
      <c r="E61" s="111" t="s">
        <v>3175</v>
      </c>
      <c r="F61" s="56"/>
      <c r="G61" s="77"/>
      <c r="I61" s="84" t="s">
        <v>1347</v>
      </c>
      <c r="J61" s="111" t="s">
        <v>207</v>
      </c>
      <c r="K61" s="111" t="s">
        <v>3170</v>
      </c>
      <c r="L61" s="52"/>
      <c r="M61" s="111" t="s">
        <v>3175</v>
      </c>
      <c r="N61" s="97"/>
      <c r="V61" s="78"/>
      <c r="W61" s="78"/>
      <c r="X61" s="80"/>
      <c r="AB61" s="81"/>
    </row>
    <row r="62" spans="1:28" x14ac:dyDescent="0.3">
      <c r="A62" s="74">
        <v>449</v>
      </c>
      <c r="B62" s="111" t="s">
        <v>6</v>
      </c>
      <c r="C62" s="103" t="s">
        <v>3170</v>
      </c>
      <c r="D62" s="52"/>
      <c r="E62" s="111" t="s">
        <v>3175</v>
      </c>
      <c r="F62" s="45"/>
      <c r="G62" s="77"/>
      <c r="I62" s="84" t="s">
        <v>1347</v>
      </c>
      <c r="J62" s="111" t="s">
        <v>104</v>
      </c>
      <c r="K62" s="111" t="s">
        <v>3170</v>
      </c>
      <c r="L62" s="52"/>
      <c r="M62" s="111" t="s">
        <v>3175</v>
      </c>
      <c r="N62" s="97"/>
      <c r="V62" s="78"/>
      <c r="W62" s="78"/>
      <c r="X62" s="80"/>
      <c r="AB62" s="81"/>
    </row>
    <row r="63" spans="1:28" x14ac:dyDescent="0.3">
      <c r="A63" s="74">
        <v>450</v>
      </c>
      <c r="B63" s="111" t="s">
        <v>38</v>
      </c>
      <c r="C63" s="103" t="s">
        <v>3170</v>
      </c>
      <c r="D63" s="52"/>
      <c r="E63" s="111" t="s">
        <v>3175</v>
      </c>
      <c r="F63" s="56"/>
      <c r="I63" s="84" t="s">
        <v>1347</v>
      </c>
      <c r="J63" s="111" t="s">
        <v>2</v>
      </c>
      <c r="K63" s="111" t="s">
        <v>3170</v>
      </c>
      <c r="L63" s="52"/>
      <c r="M63" s="111" t="s">
        <v>3175</v>
      </c>
      <c r="N63" s="97"/>
      <c r="V63" s="78"/>
      <c r="W63" s="78"/>
      <c r="X63" s="80"/>
      <c r="AB63" s="81"/>
    </row>
    <row r="64" spans="1:28" x14ac:dyDescent="0.3">
      <c r="A64" s="74">
        <v>451</v>
      </c>
      <c r="B64" s="46" t="s">
        <v>2894</v>
      </c>
      <c r="C64" s="111" t="s">
        <v>3172</v>
      </c>
      <c r="D64" s="46"/>
      <c r="E64" s="111" t="s">
        <v>3175</v>
      </c>
      <c r="F64" s="56"/>
      <c r="I64" s="84" t="s">
        <v>1347</v>
      </c>
      <c r="J64" s="111" t="s">
        <v>200</v>
      </c>
      <c r="K64" s="111" t="s">
        <v>3170</v>
      </c>
      <c r="L64" s="52"/>
      <c r="M64" s="111" t="s">
        <v>3175</v>
      </c>
      <c r="N64" s="97"/>
      <c r="V64" s="78"/>
      <c r="W64" s="78"/>
      <c r="X64" s="80"/>
      <c r="AB64" s="81"/>
    </row>
    <row r="65" spans="1:28" x14ac:dyDescent="0.3">
      <c r="A65" s="74">
        <v>452</v>
      </c>
      <c r="B65" s="111" t="s">
        <v>1798</v>
      </c>
      <c r="C65" s="111" t="s">
        <v>3172</v>
      </c>
      <c r="D65" s="52"/>
      <c r="E65" s="111" t="s">
        <v>3175</v>
      </c>
      <c r="F65" s="56"/>
      <c r="I65" s="84" t="s">
        <v>1347</v>
      </c>
      <c r="J65" s="111" t="s">
        <v>59</v>
      </c>
      <c r="K65" s="111" t="s">
        <v>3170</v>
      </c>
      <c r="L65" s="52"/>
      <c r="M65" s="111" t="s">
        <v>3175</v>
      </c>
      <c r="N65" s="97"/>
      <c r="V65" s="78"/>
      <c r="W65" s="78"/>
      <c r="X65" s="80"/>
      <c r="AB65" s="81"/>
    </row>
    <row r="66" spans="1:28" x14ac:dyDescent="0.3">
      <c r="A66" s="74">
        <v>453</v>
      </c>
      <c r="B66" s="111" t="s">
        <v>76</v>
      </c>
      <c r="C66" s="103" t="s">
        <v>3170</v>
      </c>
      <c r="D66" s="52"/>
      <c r="E66" s="111" t="s">
        <v>3175</v>
      </c>
      <c r="F66" s="56"/>
      <c r="I66" s="84" t="s">
        <v>1347</v>
      </c>
      <c r="J66" s="111" t="s">
        <v>232</v>
      </c>
      <c r="K66" s="111" t="s">
        <v>3170</v>
      </c>
      <c r="L66" s="52"/>
      <c r="M66" s="111" t="s">
        <v>3175</v>
      </c>
      <c r="N66" s="97"/>
      <c r="V66" s="78"/>
      <c r="W66" s="78"/>
      <c r="X66" s="80"/>
      <c r="AB66" s="81"/>
    </row>
    <row r="67" spans="1:28" x14ac:dyDescent="0.3">
      <c r="A67" s="74">
        <v>454</v>
      </c>
      <c r="B67" s="103" t="s">
        <v>1618</v>
      </c>
      <c r="C67" s="103" t="s">
        <v>3170</v>
      </c>
      <c r="D67" s="52"/>
      <c r="E67" s="111" t="s">
        <v>3175</v>
      </c>
      <c r="F67" s="56"/>
      <c r="I67" s="84" t="s">
        <v>1347</v>
      </c>
      <c r="J67" s="111" t="s">
        <v>12</v>
      </c>
      <c r="K67" s="111" t="s">
        <v>3170</v>
      </c>
      <c r="L67" s="52"/>
      <c r="M67" s="111" t="s">
        <v>3175</v>
      </c>
      <c r="N67" s="97"/>
      <c r="V67" s="78"/>
      <c r="W67" s="78"/>
      <c r="X67" s="80"/>
      <c r="AB67" s="81"/>
    </row>
    <row r="68" spans="1:28" x14ac:dyDescent="0.3">
      <c r="A68" s="74">
        <v>455</v>
      </c>
      <c r="B68" s="103" t="s">
        <v>1770</v>
      </c>
      <c r="C68" s="111" t="s">
        <v>3172</v>
      </c>
      <c r="D68" s="52"/>
      <c r="E68" s="111" t="s">
        <v>3175</v>
      </c>
      <c r="F68" s="56"/>
      <c r="H68" s="77"/>
      <c r="I68" s="84" t="s">
        <v>1347</v>
      </c>
      <c r="J68" s="111" t="s">
        <v>55</v>
      </c>
      <c r="K68" s="111" t="s">
        <v>3170</v>
      </c>
      <c r="L68" s="52"/>
      <c r="M68" s="111" t="s">
        <v>3175</v>
      </c>
      <c r="N68" s="97"/>
      <c r="V68" s="78"/>
      <c r="W68" s="78"/>
      <c r="X68" s="80"/>
      <c r="AB68" s="81"/>
    </row>
    <row r="69" spans="1:28" x14ac:dyDescent="0.3">
      <c r="A69" s="74">
        <v>456</v>
      </c>
      <c r="B69" s="111" t="s">
        <v>1786</v>
      </c>
      <c r="C69" s="111" t="s">
        <v>3172</v>
      </c>
      <c r="D69" s="52"/>
      <c r="E69" s="111" t="s">
        <v>3175</v>
      </c>
      <c r="F69" s="56"/>
      <c r="H69" s="77"/>
      <c r="I69" s="84" t="s">
        <v>1347</v>
      </c>
      <c r="J69" s="111" t="s">
        <v>29</v>
      </c>
      <c r="K69" s="111" t="s">
        <v>3170</v>
      </c>
      <c r="L69" s="52"/>
      <c r="M69" s="111" t="s">
        <v>3175</v>
      </c>
      <c r="N69" s="97"/>
      <c r="V69" s="78"/>
      <c r="W69" s="78"/>
      <c r="X69" s="80"/>
      <c r="AB69" s="81"/>
    </row>
    <row r="70" spans="1:28" x14ac:dyDescent="0.3">
      <c r="A70" s="74">
        <v>457</v>
      </c>
      <c r="B70" s="111" t="s">
        <v>1774</v>
      </c>
      <c r="C70" s="111" t="s">
        <v>3172</v>
      </c>
      <c r="D70" s="52"/>
      <c r="E70" s="111" t="s">
        <v>3175</v>
      </c>
      <c r="F70" s="56"/>
      <c r="H70" s="77"/>
      <c r="I70" s="84" t="s">
        <v>1347</v>
      </c>
      <c r="J70" s="111" t="s">
        <v>95</v>
      </c>
      <c r="K70" s="111" t="s">
        <v>3170</v>
      </c>
      <c r="L70" s="52"/>
      <c r="M70" s="111" t="s">
        <v>3175</v>
      </c>
      <c r="N70" s="97"/>
      <c r="V70" s="78"/>
      <c r="W70" s="78"/>
      <c r="X70" s="80"/>
      <c r="AB70" s="81"/>
    </row>
    <row r="71" spans="1:28" x14ac:dyDescent="0.3">
      <c r="A71" s="74">
        <v>458</v>
      </c>
      <c r="B71" s="103" t="s">
        <v>1619</v>
      </c>
      <c r="C71" s="103" t="s">
        <v>3170</v>
      </c>
      <c r="D71" s="52"/>
      <c r="E71" s="111" t="s">
        <v>3175</v>
      </c>
      <c r="F71" s="56"/>
      <c r="G71" s="78"/>
      <c r="H71" s="77"/>
      <c r="I71" s="84" t="s">
        <v>1347</v>
      </c>
      <c r="J71" s="111" t="s">
        <v>267</v>
      </c>
      <c r="K71" s="111" t="s">
        <v>3170</v>
      </c>
      <c r="L71" s="52"/>
      <c r="M71" s="111" t="s">
        <v>3175</v>
      </c>
      <c r="N71" s="97"/>
      <c r="V71" s="78"/>
      <c r="W71" s="78"/>
      <c r="X71" s="80"/>
      <c r="AB71" s="81"/>
    </row>
    <row r="72" spans="1:28" x14ac:dyDescent="0.3">
      <c r="A72" s="74">
        <v>459</v>
      </c>
      <c r="B72" s="46" t="s">
        <v>2896</v>
      </c>
      <c r="C72" s="111" t="s">
        <v>3172</v>
      </c>
      <c r="D72" s="46"/>
      <c r="E72" s="111" t="s">
        <v>3175</v>
      </c>
      <c r="F72" s="56"/>
      <c r="H72" s="77"/>
      <c r="I72" s="84" t="s">
        <v>1347</v>
      </c>
      <c r="J72" s="111" t="s">
        <v>7</v>
      </c>
      <c r="K72" s="111" t="s">
        <v>3170</v>
      </c>
      <c r="L72" s="52"/>
      <c r="M72" s="111" t="s">
        <v>3175</v>
      </c>
      <c r="N72" s="97"/>
      <c r="V72" s="78"/>
      <c r="W72" s="78"/>
      <c r="X72" s="80"/>
      <c r="AB72" s="81"/>
    </row>
    <row r="73" spans="1:28" x14ac:dyDescent="0.3">
      <c r="A73" s="74">
        <v>460</v>
      </c>
      <c r="B73" s="111" t="s">
        <v>1804</v>
      </c>
      <c r="C73" s="111" t="s">
        <v>3172</v>
      </c>
      <c r="D73" s="52"/>
      <c r="E73" s="111" t="s">
        <v>3175</v>
      </c>
      <c r="F73" s="45"/>
      <c r="H73" s="77"/>
      <c r="I73" s="84" t="s">
        <v>1347</v>
      </c>
      <c r="J73" s="111" t="s">
        <v>81</v>
      </c>
      <c r="K73" s="111" t="s">
        <v>3170</v>
      </c>
      <c r="L73" s="52"/>
      <c r="M73" s="111" t="s">
        <v>3175</v>
      </c>
      <c r="N73" s="97"/>
      <c r="V73" s="78"/>
      <c r="W73" s="78"/>
      <c r="X73" s="80"/>
      <c r="AB73" s="81"/>
    </row>
    <row r="74" spans="1:28" x14ac:dyDescent="0.3">
      <c r="A74" s="74">
        <v>461</v>
      </c>
      <c r="B74" s="111" t="s">
        <v>1813</v>
      </c>
      <c r="C74" s="111" t="s">
        <v>3172</v>
      </c>
      <c r="D74" s="52"/>
      <c r="E74" s="111" t="s">
        <v>3175</v>
      </c>
      <c r="F74" s="56"/>
      <c r="H74" s="77"/>
      <c r="I74" s="84" t="s">
        <v>1347</v>
      </c>
      <c r="J74" s="111" t="s">
        <v>155</v>
      </c>
      <c r="K74" s="111" t="s">
        <v>3170</v>
      </c>
      <c r="L74" s="52"/>
      <c r="M74" s="111" t="s">
        <v>3175</v>
      </c>
      <c r="N74" s="97"/>
      <c r="V74" s="78"/>
      <c r="W74" s="78"/>
      <c r="X74" s="80"/>
      <c r="AB74" s="81"/>
    </row>
    <row r="75" spans="1:28" x14ac:dyDescent="0.3">
      <c r="A75" s="74">
        <v>462</v>
      </c>
      <c r="B75" s="111" t="s">
        <v>1809</v>
      </c>
      <c r="C75" s="111" t="s">
        <v>3172</v>
      </c>
      <c r="D75" s="52"/>
      <c r="E75" s="111" t="s">
        <v>3175</v>
      </c>
      <c r="F75" s="45"/>
      <c r="I75" s="84" t="s">
        <v>1347</v>
      </c>
      <c r="J75" s="111" t="s">
        <v>105</v>
      </c>
      <c r="K75" s="111" t="s">
        <v>3170</v>
      </c>
      <c r="L75" s="52"/>
      <c r="M75" s="111" t="s">
        <v>3175</v>
      </c>
      <c r="N75" s="97"/>
      <c r="V75" s="78"/>
      <c r="W75" s="78"/>
      <c r="X75" s="80"/>
      <c r="AB75" s="81"/>
    </row>
    <row r="76" spans="1:28" x14ac:dyDescent="0.3">
      <c r="A76" s="74">
        <v>463</v>
      </c>
      <c r="B76" s="111" t="s">
        <v>157</v>
      </c>
      <c r="C76" s="103" t="s">
        <v>3170</v>
      </c>
      <c r="D76" s="52"/>
      <c r="E76" s="111" t="s">
        <v>3175</v>
      </c>
      <c r="F76" s="56"/>
      <c r="G76" s="77"/>
      <c r="I76" s="84" t="s">
        <v>1347</v>
      </c>
      <c r="J76" s="111" t="s">
        <v>16</v>
      </c>
      <c r="K76" s="111" t="s">
        <v>3170</v>
      </c>
      <c r="L76" s="52"/>
      <c r="M76" s="111" t="s">
        <v>3175</v>
      </c>
      <c r="N76" s="97"/>
      <c r="V76" s="78"/>
      <c r="W76" s="78"/>
      <c r="X76" s="80"/>
      <c r="AB76" s="81"/>
    </row>
    <row r="77" spans="1:28" x14ac:dyDescent="0.3">
      <c r="A77" s="74">
        <v>464</v>
      </c>
      <c r="B77" s="111" t="s">
        <v>86</v>
      </c>
      <c r="C77" s="103" t="s">
        <v>3170</v>
      </c>
      <c r="D77" s="52"/>
      <c r="E77" s="111" t="s">
        <v>3175</v>
      </c>
      <c r="F77" s="56"/>
      <c r="I77" s="84" t="s">
        <v>1347</v>
      </c>
      <c r="J77" s="111" t="s">
        <v>48</v>
      </c>
      <c r="K77" s="111" t="s">
        <v>3170</v>
      </c>
      <c r="L77" s="52"/>
      <c r="M77" s="111" t="s">
        <v>3175</v>
      </c>
      <c r="N77" s="97"/>
      <c r="V77" s="78"/>
      <c r="W77" s="78"/>
      <c r="X77" s="80"/>
      <c r="AB77" s="81"/>
    </row>
    <row r="78" spans="1:28" x14ac:dyDescent="0.3">
      <c r="A78" s="74">
        <v>465</v>
      </c>
      <c r="B78" s="46" t="s">
        <v>2898</v>
      </c>
      <c r="C78" s="111" t="s">
        <v>3172</v>
      </c>
      <c r="D78" s="46"/>
      <c r="E78" s="111" t="s">
        <v>3175</v>
      </c>
      <c r="F78" s="56"/>
      <c r="I78" s="84" t="s">
        <v>1347</v>
      </c>
      <c r="J78" s="111" t="s">
        <v>26</v>
      </c>
      <c r="K78" s="111" t="s">
        <v>3170</v>
      </c>
      <c r="L78" s="52"/>
      <c r="M78" s="111" t="s">
        <v>3175</v>
      </c>
      <c r="N78" s="97"/>
      <c r="V78" s="78"/>
      <c r="W78" s="78"/>
      <c r="X78" s="80"/>
      <c r="AB78" s="81"/>
    </row>
    <row r="79" spans="1:28" x14ac:dyDescent="0.3">
      <c r="A79" s="74">
        <v>466</v>
      </c>
      <c r="B79" s="111" t="s">
        <v>13</v>
      </c>
      <c r="C79" s="103" t="s">
        <v>3170</v>
      </c>
      <c r="D79" s="52"/>
      <c r="E79" s="111" t="s">
        <v>3175</v>
      </c>
      <c r="F79" s="56"/>
      <c r="G79" s="77"/>
      <c r="I79" s="84" t="s">
        <v>1347</v>
      </c>
      <c r="J79" s="111" t="s">
        <v>309</v>
      </c>
      <c r="K79" s="111" t="s">
        <v>3170</v>
      </c>
      <c r="L79" s="52"/>
      <c r="M79" s="111" t="s">
        <v>3175</v>
      </c>
      <c r="N79" s="97"/>
      <c r="V79" s="78"/>
      <c r="W79" s="78"/>
      <c r="X79" s="80"/>
      <c r="AB79" s="81"/>
    </row>
    <row r="80" spans="1:28" x14ac:dyDescent="0.3">
      <c r="A80" s="74">
        <v>467</v>
      </c>
      <c r="B80" s="111" t="s">
        <v>95</v>
      </c>
      <c r="C80" s="103" t="s">
        <v>3170</v>
      </c>
      <c r="D80" s="52"/>
      <c r="E80" s="111" t="s">
        <v>3175</v>
      </c>
      <c r="F80" s="56"/>
      <c r="G80" s="78"/>
      <c r="I80" s="84" t="s">
        <v>1347</v>
      </c>
      <c r="J80" s="111" t="s">
        <v>44</v>
      </c>
      <c r="K80" s="111" t="s">
        <v>3170</v>
      </c>
      <c r="L80" s="52"/>
      <c r="M80" s="111" t="s">
        <v>3175</v>
      </c>
      <c r="N80" s="97"/>
      <c r="V80" s="78"/>
      <c r="W80" s="78"/>
      <c r="X80" s="80"/>
      <c r="AB80" s="81"/>
    </row>
    <row r="81" spans="1:28" x14ac:dyDescent="0.3">
      <c r="A81" s="74">
        <v>468</v>
      </c>
      <c r="B81" s="111" t="s">
        <v>267</v>
      </c>
      <c r="C81" s="103" t="s">
        <v>3170</v>
      </c>
      <c r="D81" s="52"/>
      <c r="E81" s="111" t="s">
        <v>3175</v>
      </c>
      <c r="F81" s="56"/>
      <c r="I81" s="84" t="s">
        <v>1347</v>
      </c>
      <c r="J81" s="111" t="s">
        <v>1616</v>
      </c>
      <c r="K81" s="111" t="s">
        <v>3170</v>
      </c>
      <c r="L81" s="52"/>
      <c r="M81" s="111" t="s">
        <v>3175</v>
      </c>
      <c r="N81" s="97"/>
      <c r="V81" s="78"/>
      <c r="W81" s="78"/>
      <c r="X81" s="80"/>
      <c r="AB81" s="81"/>
    </row>
    <row r="82" spans="1:28" x14ac:dyDescent="0.3">
      <c r="A82" s="74">
        <v>469</v>
      </c>
      <c r="B82" s="46" t="s">
        <v>1893</v>
      </c>
      <c r="C82" s="111" t="s">
        <v>3172</v>
      </c>
      <c r="D82" s="46"/>
      <c r="E82" s="111" t="s">
        <v>3175</v>
      </c>
      <c r="F82" s="56"/>
      <c r="I82" s="84" t="s">
        <v>1347</v>
      </c>
      <c r="J82" s="111" t="s">
        <v>349</v>
      </c>
      <c r="K82" s="111" t="s">
        <v>3170</v>
      </c>
      <c r="L82" s="52"/>
      <c r="M82" s="111" t="s">
        <v>3175</v>
      </c>
      <c r="N82" s="97"/>
      <c r="V82" s="78"/>
      <c r="W82" s="78"/>
      <c r="X82" s="80"/>
      <c r="AB82" s="81"/>
    </row>
    <row r="83" spans="1:28" x14ac:dyDescent="0.3">
      <c r="A83" s="74">
        <v>470</v>
      </c>
      <c r="B83" s="111" t="s">
        <v>1790</v>
      </c>
      <c r="C83" s="111" t="s">
        <v>3172</v>
      </c>
      <c r="D83" s="52"/>
      <c r="E83" s="111" t="s">
        <v>3175</v>
      </c>
      <c r="F83" s="56"/>
      <c r="I83" s="84" t="s">
        <v>1347</v>
      </c>
      <c r="J83" s="111" t="s">
        <v>281</v>
      </c>
      <c r="K83" s="111" t="s">
        <v>3170</v>
      </c>
      <c r="L83" s="52"/>
      <c r="M83" s="111" t="s">
        <v>3175</v>
      </c>
      <c r="N83" s="97"/>
      <c r="V83" s="78"/>
      <c r="W83" s="78"/>
      <c r="X83" s="80"/>
      <c r="AB83" s="81"/>
    </row>
    <row r="84" spans="1:28" x14ac:dyDescent="0.3">
      <c r="A84" s="74">
        <v>471</v>
      </c>
      <c r="B84" s="111" t="s">
        <v>7</v>
      </c>
      <c r="C84" s="103" t="s">
        <v>3170</v>
      </c>
      <c r="D84" s="52"/>
      <c r="E84" s="111" t="s">
        <v>3175</v>
      </c>
      <c r="F84" s="56"/>
      <c r="I84" s="84" t="s">
        <v>1347</v>
      </c>
      <c r="J84" s="111" t="s">
        <v>4</v>
      </c>
      <c r="K84" s="111" t="s">
        <v>3170</v>
      </c>
      <c r="L84" s="52"/>
      <c r="M84" s="111" t="s">
        <v>3175</v>
      </c>
      <c r="N84" s="97"/>
      <c r="V84" s="78"/>
      <c r="W84" s="78"/>
      <c r="X84" s="80"/>
      <c r="AB84" s="81"/>
    </row>
    <row r="85" spans="1:28" x14ac:dyDescent="0.3">
      <c r="A85" s="74">
        <v>472</v>
      </c>
      <c r="B85" s="111" t="s">
        <v>81</v>
      </c>
      <c r="C85" s="103" t="s">
        <v>3170</v>
      </c>
      <c r="D85" s="52"/>
      <c r="E85" s="111" t="s">
        <v>3175</v>
      </c>
      <c r="F85" s="56"/>
      <c r="I85" s="84" t="s">
        <v>1347</v>
      </c>
      <c r="J85" s="111" t="s">
        <v>189</v>
      </c>
      <c r="K85" s="111" t="s">
        <v>3170</v>
      </c>
      <c r="L85" s="52"/>
      <c r="M85" s="111" t="s">
        <v>3175</v>
      </c>
      <c r="N85" s="97"/>
      <c r="V85" s="78"/>
      <c r="W85" s="78"/>
      <c r="X85" s="80"/>
      <c r="AB85" s="81"/>
    </row>
    <row r="86" spans="1:28" x14ac:dyDescent="0.3">
      <c r="A86" s="74">
        <v>473</v>
      </c>
      <c r="B86" s="111" t="s">
        <v>155</v>
      </c>
      <c r="C86" s="103" t="s">
        <v>3170</v>
      </c>
      <c r="D86" s="52"/>
      <c r="E86" s="111" t="s">
        <v>3175</v>
      </c>
      <c r="F86" s="56"/>
      <c r="I86" s="84" t="s">
        <v>1347</v>
      </c>
      <c r="J86" s="111" t="s">
        <v>289</v>
      </c>
      <c r="K86" s="111" t="s">
        <v>3170</v>
      </c>
      <c r="L86" s="52"/>
      <c r="M86" s="111" t="s">
        <v>3175</v>
      </c>
      <c r="N86" s="97"/>
      <c r="V86" s="78"/>
      <c r="W86" s="78"/>
      <c r="X86" s="80"/>
      <c r="AB86" s="81"/>
    </row>
    <row r="87" spans="1:28" x14ac:dyDescent="0.3">
      <c r="A87" s="74">
        <v>474</v>
      </c>
      <c r="B87" s="111" t="s">
        <v>105</v>
      </c>
      <c r="C87" s="103" t="s">
        <v>3170</v>
      </c>
      <c r="D87" s="52"/>
      <c r="E87" s="111" t="s">
        <v>3175</v>
      </c>
      <c r="F87" s="56"/>
      <c r="I87" s="84" t="s">
        <v>1347</v>
      </c>
      <c r="J87" s="111" t="s">
        <v>271</v>
      </c>
      <c r="K87" s="111" t="s">
        <v>3170</v>
      </c>
      <c r="L87" s="52"/>
      <c r="M87" s="111" t="s">
        <v>3175</v>
      </c>
      <c r="N87" s="97"/>
      <c r="V87" s="78"/>
      <c r="W87" s="78"/>
      <c r="X87" s="80"/>
      <c r="AB87" s="81"/>
    </row>
    <row r="88" spans="1:28" x14ac:dyDescent="0.3">
      <c r="A88" s="74">
        <v>475</v>
      </c>
      <c r="B88" s="111" t="s">
        <v>16</v>
      </c>
      <c r="C88" s="103" t="s">
        <v>3170</v>
      </c>
      <c r="D88" s="52"/>
      <c r="E88" s="111" t="s">
        <v>3175</v>
      </c>
      <c r="F88" s="56"/>
      <c r="I88" s="84" t="s">
        <v>1347</v>
      </c>
      <c r="J88" s="111" t="s">
        <v>266</v>
      </c>
      <c r="K88" s="111" t="s">
        <v>3170</v>
      </c>
      <c r="L88" s="52"/>
      <c r="M88" s="111" t="s">
        <v>3175</v>
      </c>
      <c r="N88" s="97"/>
      <c r="V88" s="78"/>
      <c r="W88" s="78"/>
      <c r="X88" s="80"/>
      <c r="AB88" s="81"/>
    </row>
    <row r="89" spans="1:28" x14ac:dyDescent="0.3">
      <c r="A89" s="74">
        <v>476</v>
      </c>
      <c r="B89" s="111" t="s">
        <v>48</v>
      </c>
      <c r="C89" s="103" t="s">
        <v>3170</v>
      </c>
      <c r="D89" s="52"/>
      <c r="E89" s="111" t="s">
        <v>3175</v>
      </c>
      <c r="F89" s="56"/>
      <c r="I89" s="84" t="s">
        <v>1347</v>
      </c>
      <c r="J89" s="111" t="s">
        <v>9</v>
      </c>
      <c r="K89" s="111" t="s">
        <v>3170</v>
      </c>
      <c r="L89" s="52"/>
      <c r="M89" s="111" t="s">
        <v>3175</v>
      </c>
      <c r="N89" s="97"/>
      <c r="V89" s="78"/>
      <c r="W89" s="78"/>
      <c r="X89" s="80"/>
      <c r="AB89" s="81"/>
    </row>
    <row r="90" spans="1:28" x14ac:dyDescent="0.3">
      <c r="A90" s="74">
        <v>477</v>
      </c>
      <c r="B90" s="111" t="s">
        <v>26</v>
      </c>
      <c r="C90" s="103" t="s">
        <v>3170</v>
      </c>
      <c r="D90" s="52"/>
      <c r="E90" s="111" t="s">
        <v>3175</v>
      </c>
      <c r="F90" s="56"/>
      <c r="I90" s="84" t="s">
        <v>1347</v>
      </c>
      <c r="J90" s="111" t="s">
        <v>280</v>
      </c>
      <c r="K90" s="111" t="s">
        <v>3170</v>
      </c>
      <c r="L90" s="52"/>
      <c r="M90" s="111" t="s">
        <v>3175</v>
      </c>
      <c r="N90" s="97"/>
      <c r="V90" s="78"/>
      <c r="W90" s="78"/>
      <c r="X90" s="80"/>
      <c r="AB90" s="81"/>
    </row>
    <row r="91" spans="1:28" x14ac:dyDescent="0.3">
      <c r="A91" s="74">
        <v>478</v>
      </c>
      <c r="B91" s="111" t="s">
        <v>1748</v>
      </c>
      <c r="C91" s="111" t="s">
        <v>3172</v>
      </c>
      <c r="D91" s="52"/>
      <c r="E91" s="111" t="s">
        <v>3175</v>
      </c>
      <c r="F91" s="56"/>
      <c r="I91" s="84" t="s">
        <v>1347</v>
      </c>
      <c r="J91" s="111" t="s">
        <v>102</v>
      </c>
      <c r="K91" s="111" t="s">
        <v>3170</v>
      </c>
      <c r="L91" s="52"/>
      <c r="M91" s="111" t="s">
        <v>3175</v>
      </c>
      <c r="N91" s="97"/>
      <c r="V91" s="78"/>
      <c r="W91" s="78"/>
      <c r="X91" s="80"/>
      <c r="AB91" s="81"/>
    </row>
    <row r="92" spans="1:28" x14ac:dyDescent="0.3">
      <c r="A92" s="74">
        <v>479</v>
      </c>
      <c r="B92" s="111" t="s">
        <v>309</v>
      </c>
      <c r="C92" s="103" t="s">
        <v>3170</v>
      </c>
      <c r="D92" s="52"/>
      <c r="E92" s="111" t="s">
        <v>3175</v>
      </c>
      <c r="F92" s="56"/>
      <c r="G92" s="78"/>
      <c r="I92" s="84" t="s">
        <v>1347</v>
      </c>
      <c r="J92" s="111" t="s">
        <v>286</v>
      </c>
      <c r="K92" s="111" t="s">
        <v>3170</v>
      </c>
      <c r="L92" s="52"/>
      <c r="M92" s="111" t="s">
        <v>3175</v>
      </c>
      <c r="N92" s="97"/>
      <c r="V92" s="78"/>
      <c r="W92" s="78"/>
      <c r="X92" s="80"/>
      <c r="AB92" s="81"/>
    </row>
    <row r="93" spans="1:28" x14ac:dyDescent="0.3">
      <c r="A93" s="74">
        <v>480</v>
      </c>
      <c r="B93" s="111" t="s">
        <v>248</v>
      </c>
      <c r="C93" s="111" t="s">
        <v>3172</v>
      </c>
      <c r="D93" s="52"/>
      <c r="E93" s="111" t="s">
        <v>3175</v>
      </c>
      <c r="F93" s="56"/>
      <c r="I93" s="84" t="s">
        <v>1347</v>
      </c>
      <c r="J93" s="111" t="s">
        <v>143</v>
      </c>
      <c r="K93" s="111" t="s">
        <v>3170</v>
      </c>
      <c r="L93" s="52"/>
      <c r="M93" s="111" t="s">
        <v>3175</v>
      </c>
      <c r="N93" s="97"/>
      <c r="V93" s="78"/>
      <c r="W93" s="78"/>
      <c r="X93" s="80"/>
      <c r="AB93" s="81"/>
    </row>
    <row r="94" spans="1:28" x14ac:dyDescent="0.3">
      <c r="A94" s="74">
        <v>481</v>
      </c>
      <c r="B94" s="111" t="s">
        <v>1815</v>
      </c>
      <c r="C94" s="111" t="s">
        <v>3172</v>
      </c>
      <c r="D94" s="52"/>
      <c r="E94" s="111" t="s">
        <v>3175</v>
      </c>
      <c r="F94" s="56"/>
      <c r="G94" s="77"/>
      <c r="I94" s="84" t="s">
        <v>1347</v>
      </c>
      <c r="J94" s="111" t="s">
        <v>35</v>
      </c>
      <c r="K94" s="111" t="s">
        <v>3170</v>
      </c>
      <c r="L94" s="52"/>
      <c r="M94" s="111" t="s">
        <v>3175</v>
      </c>
      <c r="N94" s="97"/>
      <c r="V94" s="78"/>
      <c r="W94" s="78"/>
      <c r="X94" s="80"/>
      <c r="AB94" s="81"/>
    </row>
    <row r="95" spans="1:28" x14ac:dyDescent="0.3">
      <c r="A95" s="74">
        <v>482</v>
      </c>
      <c r="B95" s="46" t="s">
        <v>2904</v>
      </c>
      <c r="C95" s="111" t="s">
        <v>3172</v>
      </c>
      <c r="D95" s="46"/>
      <c r="E95" s="111" t="s">
        <v>3175</v>
      </c>
      <c r="F95" s="56"/>
      <c r="G95" s="77"/>
      <c r="I95" s="84" t="s">
        <v>1347</v>
      </c>
      <c r="J95" s="127" t="s">
        <v>2886</v>
      </c>
      <c r="K95" s="127" t="s">
        <v>3172</v>
      </c>
      <c r="L95" s="127" t="s">
        <v>2790</v>
      </c>
      <c r="M95" s="111" t="s">
        <v>3175</v>
      </c>
      <c r="N95" s="97"/>
      <c r="O95" s="78" t="s">
        <v>3180</v>
      </c>
      <c r="V95" s="78"/>
      <c r="W95" s="78"/>
      <c r="X95" s="80"/>
      <c r="AB95" s="81"/>
    </row>
    <row r="96" spans="1:28" x14ac:dyDescent="0.3">
      <c r="A96" s="74">
        <v>483</v>
      </c>
      <c r="B96" s="46" t="s">
        <v>2905</v>
      </c>
      <c r="C96" s="111" t="s">
        <v>3172</v>
      </c>
      <c r="D96" s="46"/>
      <c r="E96" s="111" t="s">
        <v>3175</v>
      </c>
      <c r="F96" s="56"/>
      <c r="I96" s="84" t="s">
        <v>1347</v>
      </c>
      <c r="J96" s="127" t="s">
        <v>2896</v>
      </c>
      <c r="K96" s="127" t="s">
        <v>3172</v>
      </c>
      <c r="L96" s="127" t="s">
        <v>2789</v>
      </c>
      <c r="M96" s="111" t="s">
        <v>3175</v>
      </c>
      <c r="N96" s="97"/>
      <c r="O96" s="78" t="s">
        <v>3180</v>
      </c>
      <c r="V96" s="78"/>
      <c r="W96" s="78"/>
      <c r="X96" s="80"/>
      <c r="AB96" s="81"/>
    </row>
    <row r="97" spans="1:28" x14ac:dyDescent="0.3">
      <c r="A97" s="74">
        <v>484</v>
      </c>
      <c r="B97" s="111" t="s">
        <v>1796</v>
      </c>
      <c r="C97" s="111" t="s">
        <v>3172</v>
      </c>
      <c r="D97" s="52"/>
      <c r="E97" s="111" t="s">
        <v>3175</v>
      </c>
      <c r="F97" s="56"/>
      <c r="I97" s="84" t="s">
        <v>1347</v>
      </c>
      <c r="J97" s="127" t="s">
        <v>2908</v>
      </c>
      <c r="K97" s="127" t="s">
        <v>3172</v>
      </c>
      <c r="L97" s="127" t="s">
        <v>2723</v>
      </c>
      <c r="M97" s="111" t="s">
        <v>3175</v>
      </c>
      <c r="N97" s="97"/>
      <c r="O97" s="78" t="s">
        <v>3180</v>
      </c>
      <c r="V97" s="78"/>
      <c r="W97" s="78"/>
      <c r="X97" s="80"/>
      <c r="AB97" s="81"/>
    </row>
    <row r="98" spans="1:28" x14ac:dyDescent="0.3">
      <c r="A98" s="74">
        <v>485</v>
      </c>
      <c r="B98" s="111" t="s">
        <v>1768</v>
      </c>
      <c r="C98" s="111" t="s">
        <v>3172</v>
      </c>
      <c r="D98" s="52"/>
      <c r="E98" s="111" t="s">
        <v>3175</v>
      </c>
      <c r="F98" s="56"/>
      <c r="I98" s="84" t="s">
        <v>1347</v>
      </c>
      <c r="J98" s="111" t="s">
        <v>1761</v>
      </c>
      <c r="K98" s="127" t="s">
        <v>3172</v>
      </c>
      <c r="L98" s="52" t="s">
        <v>1762</v>
      </c>
      <c r="M98" s="111" t="s">
        <v>3175</v>
      </c>
      <c r="N98" s="97"/>
      <c r="O98" s="78" t="s">
        <v>3180</v>
      </c>
      <c r="V98" s="78"/>
      <c r="W98" s="78"/>
      <c r="X98" s="80"/>
      <c r="AB98" s="81"/>
    </row>
    <row r="99" spans="1:28" x14ac:dyDescent="0.3">
      <c r="A99" s="74">
        <v>486</v>
      </c>
      <c r="B99" s="111" t="s">
        <v>1756</v>
      </c>
      <c r="C99" s="111" t="s">
        <v>3172</v>
      </c>
      <c r="D99" s="52"/>
      <c r="E99" s="111" t="s">
        <v>3175</v>
      </c>
      <c r="F99" s="45"/>
      <c r="I99" s="84" t="s">
        <v>1347</v>
      </c>
      <c r="J99" s="111" t="s">
        <v>1813</v>
      </c>
      <c r="K99" s="127" t="s">
        <v>3172</v>
      </c>
      <c r="L99" s="52" t="s">
        <v>1814</v>
      </c>
      <c r="M99" s="111" t="s">
        <v>3175</v>
      </c>
      <c r="N99" s="97"/>
      <c r="O99" s="78" t="s">
        <v>3180</v>
      </c>
      <c r="V99" s="78"/>
      <c r="W99" s="78"/>
      <c r="X99" s="80"/>
      <c r="AB99" s="81"/>
    </row>
    <row r="100" spans="1:28" x14ac:dyDescent="0.3">
      <c r="A100" s="74">
        <v>487</v>
      </c>
      <c r="B100" s="46" t="s">
        <v>2906</v>
      </c>
      <c r="C100" s="111" t="s">
        <v>3172</v>
      </c>
      <c r="D100" s="46"/>
      <c r="E100" s="111" t="s">
        <v>3175</v>
      </c>
      <c r="F100" s="45"/>
      <c r="G100" s="77"/>
      <c r="I100" s="84" t="s">
        <v>1347</v>
      </c>
      <c r="J100" s="111" t="s">
        <v>1768</v>
      </c>
      <c r="K100" s="127" t="s">
        <v>3172</v>
      </c>
      <c r="L100" s="52" t="s">
        <v>1769</v>
      </c>
      <c r="M100" s="111" t="s">
        <v>3175</v>
      </c>
      <c r="N100" s="97"/>
      <c r="O100" s="78" t="s">
        <v>3180</v>
      </c>
      <c r="V100" s="78"/>
      <c r="W100" s="78"/>
      <c r="X100" s="80"/>
      <c r="AB100" s="81"/>
    </row>
    <row r="101" spans="1:28" x14ac:dyDescent="0.3">
      <c r="A101" s="74">
        <v>488</v>
      </c>
      <c r="B101" s="111" t="s">
        <v>44</v>
      </c>
      <c r="C101" s="103" t="s">
        <v>3170</v>
      </c>
      <c r="D101" s="52"/>
      <c r="E101" s="111" t="s">
        <v>3175</v>
      </c>
      <c r="F101" s="56"/>
      <c r="G101" s="78"/>
      <c r="I101" s="84" t="s">
        <v>1347</v>
      </c>
      <c r="J101" s="111" t="s">
        <v>1732</v>
      </c>
      <c r="K101" s="127" t="s">
        <v>3172</v>
      </c>
      <c r="L101" s="52" t="s">
        <v>1733</v>
      </c>
      <c r="M101" s="111" t="s">
        <v>3175</v>
      </c>
      <c r="N101" s="97"/>
      <c r="O101" s="78" t="s">
        <v>3180</v>
      </c>
      <c r="V101" s="78"/>
      <c r="W101" s="78"/>
      <c r="X101" s="80"/>
      <c r="AB101" s="81"/>
    </row>
    <row r="102" spans="1:28" x14ac:dyDescent="0.3">
      <c r="A102" s="74">
        <v>489</v>
      </c>
      <c r="B102" s="46" t="s">
        <v>2907</v>
      </c>
      <c r="C102" s="111" t="s">
        <v>3172</v>
      </c>
      <c r="D102" s="46"/>
      <c r="E102" s="111" t="s">
        <v>3175</v>
      </c>
      <c r="F102" s="45"/>
      <c r="I102" s="84" t="s">
        <v>1347</v>
      </c>
      <c r="J102" s="111" t="s">
        <v>1715</v>
      </c>
      <c r="K102" s="127" t="s">
        <v>3172</v>
      </c>
      <c r="L102" s="111" t="s">
        <v>2939</v>
      </c>
      <c r="M102" s="111" t="s">
        <v>3175</v>
      </c>
      <c r="N102" s="97"/>
      <c r="O102" s="78" t="s">
        <v>3180</v>
      </c>
      <c r="V102" s="78"/>
      <c r="W102" s="78"/>
      <c r="X102" s="80"/>
      <c r="AB102" s="81"/>
    </row>
    <row r="103" spans="1:28" x14ac:dyDescent="0.3">
      <c r="A103" s="74">
        <v>490</v>
      </c>
      <c r="B103" s="103" t="s">
        <v>1616</v>
      </c>
      <c r="C103" s="103" t="s">
        <v>3170</v>
      </c>
      <c r="D103" s="52"/>
      <c r="E103" s="111" t="s">
        <v>3175</v>
      </c>
      <c r="F103" s="45"/>
      <c r="G103" s="78"/>
      <c r="I103" s="84" t="s">
        <v>1347</v>
      </c>
      <c r="J103" s="111" t="s">
        <v>1737</v>
      </c>
      <c r="K103" s="127" t="s">
        <v>3172</v>
      </c>
      <c r="L103" s="52" t="s">
        <v>1738</v>
      </c>
      <c r="M103" s="111" t="s">
        <v>3175</v>
      </c>
      <c r="N103" s="97"/>
      <c r="O103" s="78" t="s">
        <v>3180</v>
      </c>
      <c r="V103" s="78"/>
      <c r="W103" s="78"/>
      <c r="X103" s="80"/>
      <c r="AB103" s="81"/>
    </row>
    <row r="104" spans="1:28" x14ac:dyDescent="0.3">
      <c r="A104" s="74">
        <v>491</v>
      </c>
      <c r="B104" s="111" t="s">
        <v>349</v>
      </c>
      <c r="C104" s="103" t="s">
        <v>3170</v>
      </c>
      <c r="D104" s="52"/>
      <c r="E104" s="111" t="s">
        <v>3175</v>
      </c>
      <c r="F104" s="56"/>
      <c r="I104" s="84" t="s">
        <v>1347</v>
      </c>
      <c r="J104" s="111" t="s">
        <v>1713</v>
      </c>
      <c r="K104" s="127" t="s">
        <v>3172</v>
      </c>
      <c r="L104" s="111" t="s">
        <v>1714</v>
      </c>
      <c r="M104" s="111" t="s">
        <v>3175</v>
      </c>
      <c r="N104" s="97"/>
      <c r="O104" s="78" t="s">
        <v>3180</v>
      </c>
      <c r="V104" s="78"/>
      <c r="W104" s="78"/>
      <c r="X104" s="80"/>
      <c r="AB104" s="81"/>
    </row>
    <row r="105" spans="1:28" x14ac:dyDescent="0.3">
      <c r="A105" s="74">
        <v>492</v>
      </c>
      <c r="B105" s="111" t="s">
        <v>1811</v>
      </c>
      <c r="C105" s="111" t="s">
        <v>3172</v>
      </c>
      <c r="D105" s="52"/>
      <c r="E105" s="111" t="s">
        <v>3175</v>
      </c>
      <c r="F105" s="56"/>
      <c r="I105" s="84" t="s">
        <v>1347</v>
      </c>
      <c r="J105" s="111" t="s">
        <v>1745</v>
      </c>
      <c r="K105" s="127" t="s">
        <v>3172</v>
      </c>
      <c r="L105" s="111" t="s">
        <v>1714</v>
      </c>
      <c r="M105" s="111" t="s">
        <v>3175</v>
      </c>
      <c r="N105" s="97"/>
      <c r="O105" s="78" t="s">
        <v>3180</v>
      </c>
      <c r="V105" s="78"/>
      <c r="W105" s="78"/>
      <c r="X105" s="80"/>
      <c r="AB105" s="81"/>
    </row>
    <row r="106" spans="1:28" x14ac:dyDescent="0.3">
      <c r="A106" s="74">
        <v>493</v>
      </c>
      <c r="B106" s="46" t="s">
        <v>2908</v>
      </c>
      <c r="C106" s="111" t="s">
        <v>3172</v>
      </c>
      <c r="D106" s="46"/>
      <c r="E106" s="111" t="s">
        <v>3175</v>
      </c>
      <c r="F106" s="56"/>
      <c r="I106" s="84" t="s">
        <v>1347</v>
      </c>
      <c r="J106" s="111" t="s">
        <v>1798</v>
      </c>
      <c r="K106" s="127" t="s">
        <v>3172</v>
      </c>
      <c r="L106" s="52" t="s">
        <v>1799</v>
      </c>
      <c r="M106" s="111" t="s">
        <v>3175</v>
      </c>
      <c r="N106" s="97"/>
      <c r="O106" s="78" t="s">
        <v>3180</v>
      </c>
      <c r="V106" s="78"/>
      <c r="W106" s="78"/>
      <c r="X106" s="80"/>
      <c r="AB106" s="81"/>
    </row>
    <row r="107" spans="1:28" x14ac:dyDescent="0.3">
      <c r="A107" s="74">
        <v>494</v>
      </c>
      <c r="B107" s="111" t="s">
        <v>1765</v>
      </c>
      <c r="C107" s="111" t="s">
        <v>3172</v>
      </c>
      <c r="D107" s="52"/>
      <c r="E107" s="111" t="s">
        <v>3175</v>
      </c>
      <c r="F107" s="45"/>
      <c r="I107" s="84" t="s">
        <v>1347</v>
      </c>
      <c r="J107" s="111" t="s">
        <v>1786</v>
      </c>
      <c r="K107" s="127" t="s">
        <v>3172</v>
      </c>
      <c r="L107" s="52" t="s">
        <v>1787</v>
      </c>
      <c r="M107" s="111" t="s">
        <v>3175</v>
      </c>
      <c r="N107" s="97"/>
      <c r="O107" s="78" t="s">
        <v>3180</v>
      </c>
      <c r="V107" s="78"/>
      <c r="W107" s="78"/>
      <c r="X107" s="80"/>
      <c r="AB107" s="81"/>
    </row>
    <row r="108" spans="1:28" x14ac:dyDescent="0.3">
      <c r="A108" s="74">
        <v>495</v>
      </c>
      <c r="B108" s="111" t="s">
        <v>281</v>
      </c>
      <c r="C108" s="103" t="s">
        <v>3170</v>
      </c>
      <c r="D108" s="52"/>
      <c r="E108" s="111" t="s">
        <v>3175</v>
      </c>
      <c r="F108" s="56"/>
      <c r="G108" s="77"/>
      <c r="I108" s="84" t="s">
        <v>1347</v>
      </c>
      <c r="J108" s="111" t="s">
        <v>1774</v>
      </c>
      <c r="K108" s="127" t="s">
        <v>3172</v>
      </c>
      <c r="L108" s="52" t="s">
        <v>1820</v>
      </c>
      <c r="M108" s="111" t="s">
        <v>3175</v>
      </c>
      <c r="N108" s="97"/>
      <c r="O108" s="78" t="s">
        <v>3180</v>
      </c>
      <c r="V108" s="78"/>
      <c r="W108" s="78"/>
      <c r="X108" s="80"/>
      <c r="AB108" s="81"/>
    </row>
    <row r="109" spans="1:28" x14ac:dyDescent="0.3">
      <c r="A109" s="74">
        <v>496</v>
      </c>
      <c r="B109" s="111" t="s">
        <v>1732</v>
      </c>
      <c r="C109" s="111" t="s">
        <v>3172</v>
      </c>
      <c r="D109" s="52"/>
      <c r="E109" s="111" t="s">
        <v>3175</v>
      </c>
      <c r="F109" s="45"/>
      <c r="I109" s="84" t="s">
        <v>1347</v>
      </c>
      <c r="J109" s="111" t="s">
        <v>1804</v>
      </c>
      <c r="K109" s="127" t="s">
        <v>3172</v>
      </c>
      <c r="L109" s="52" t="s">
        <v>1805</v>
      </c>
      <c r="M109" s="111" t="s">
        <v>3175</v>
      </c>
      <c r="N109" s="97"/>
      <c r="O109" s="78" t="s">
        <v>3180</v>
      </c>
      <c r="V109" s="78"/>
      <c r="W109" s="78"/>
      <c r="X109" s="80"/>
      <c r="AB109" s="81"/>
    </row>
    <row r="110" spans="1:28" x14ac:dyDescent="0.3">
      <c r="A110" s="74">
        <v>497</v>
      </c>
      <c r="B110" s="111" t="s">
        <v>4</v>
      </c>
      <c r="C110" s="103" t="s">
        <v>3170</v>
      </c>
      <c r="D110" s="52"/>
      <c r="E110" s="111" t="s">
        <v>3175</v>
      </c>
      <c r="F110" s="56"/>
      <c r="I110" s="84" t="s">
        <v>1347</v>
      </c>
      <c r="J110" s="111" t="s">
        <v>1790</v>
      </c>
      <c r="K110" s="127" t="s">
        <v>3172</v>
      </c>
      <c r="L110" s="52" t="s">
        <v>1791</v>
      </c>
      <c r="M110" s="111" t="s">
        <v>3175</v>
      </c>
      <c r="N110" s="97"/>
      <c r="O110" s="78" t="s">
        <v>3180</v>
      </c>
      <c r="V110" s="78"/>
      <c r="W110" s="78"/>
      <c r="X110" s="80"/>
      <c r="AB110" s="81"/>
    </row>
    <row r="111" spans="1:28" x14ac:dyDescent="0.3">
      <c r="A111" s="74">
        <v>498</v>
      </c>
      <c r="B111" s="46" t="s">
        <v>2910</v>
      </c>
      <c r="C111" s="111" t="s">
        <v>3172</v>
      </c>
      <c r="D111" s="46"/>
      <c r="E111" s="111" t="s">
        <v>3175</v>
      </c>
      <c r="F111" s="45"/>
      <c r="G111" s="78"/>
      <c r="I111" s="84" t="s">
        <v>1347</v>
      </c>
      <c r="J111" s="111" t="s">
        <v>1748</v>
      </c>
      <c r="K111" s="127" t="s">
        <v>3172</v>
      </c>
      <c r="L111" s="52" t="s">
        <v>1819</v>
      </c>
      <c r="M111" s="111" t="s">
        <v>3175</v>
      </c>
      <c r="N111" s="97"/>
      <c r="O111" s="78" t="s">
        <v>3180</v>
      </c>
      <c r="V111" s="78"/>
      <c r="W111" s="78"/>
      <c r="X111" s="80"/>
      <c r="AB111" s="81"/>
    </row>
    <row r="112" spans="1:28" x14ac:dyDescent="0.3">
      <c r="A112" s="74">
        <v>499</v>
      </c>
      <c r="B112" s="111" t="s">
        <v>189</v>
      </c>
      <c r="C112" s="103" t="s">
        <v>3170</v>
      </c>
      <c r="D112" s="52"/>
      <c r="E112" s="111" t="s">
        <v>3175</v>
      </c>
      <c r="F112" s="56"/>
      <c r="I112" s="84" t="s">
        <v>1347</v>
      </c>
      <c r="J112" s="111" t="s">
        <v>248</v>
      </c>
      <c r="K112" s="127" t="s">
        <v>3172</v>
      </c>
      <c r="L112" s="52" t="s">
        <v>1749</v>
      </c>
      <c r="M112" s="111" t="s">
        <v>3175</v>
      </c>
      <c r="N112" s="97"/>
      <c r="O112" s="78" t="s">
        <v>3180</v>
      </c>
      <c r="V112" s="78"/>
      <c r="W112" s="78"/>
      <c r="X112" s="80"/>
      <c r="AB112" s="81"/>
    </row>
    <row r="113" spans="1:28" x14ac:dyDescent="0.3">
      <c r="A113" s="74">
        <v>500</v>
      </c>
      <c r="B113" s="111" t="s">
        <v>289</v>
      </c>
      <c r="C113" s="103" t="s">
        <v>3170</v>
      </c>
      <c r="D113" s="52"/>
      <c r="E113" s="111" t="s">
        <v>3175</v>
      </c>
      <c r="F113" s="56"/>
      <c r="I113" s="84" t="s">
        <v>1347</v>
      </c>
      <c r="J113" s="111" t="s">
        <v>1815</v>
      </c>
      <c r="K113" s="127" t="s">
        <v>3172</v>
      </c>
      <c r="L113" s="52" t="s">
        <v>1816</v>
      </c>
      <c r="M113" s="111" t="s">
        <v>3175</v>
      </c>
      <c r="N113" s="97"/>
      <c r="O113" s="78" t="s">
        <v>3180</v>
      </c>
      <c r="V113" s="78"/>
      <c r="W113" s="78"/>
      <c r="X113" s="80"/>
      <c r="AB113" s="81"/>
    </row>
    <row r="114" spans="1:28" x14ac:dyDescent="0.3">
      <c r="A114" s="74">
        <v>501</v>
      </c>
      <c r="B114" s="111" t="s">
        <v>271</v>
      </c>
      <c r="C114" s="103" t="s">
        <v>3170</v>
      </c>
      <c r="D114" s="52"/>
      <c r="E114" s="111" t="s">
        <v>3175</v>
      </c>
      <c r="F114" s="56"/>
      <c r="I114" s="84" t="s">
        <v>1347</v>
      </c>
      <c r="J114" s="111" t="s">
        <v>1811</v>
      </c>
      <c r="K114" s="127" t="s">
        <v>3172</v>
      </c>
      <c r="L114" s="52" t="s">
        <v>1812</v>
      </c>
      <c r="M114" s="111" t="s">
        <v>3175</v>
      </c>
      <c r="N114" s="97"/>
      <c r="O114" s="78" t="s">
        <v>3180</v>
      </c>
      <c r="V114" s="78"/>
      <c r="W114" s="78"/>
      <c r="X114" s="80"/>
      <c r="AB114" s="81"/>
    </row>
    <row r="115" spans="1:28" x14ac:dyDescent="0.3">
      <c r="A115" s="74">
        <v>502</v>
      </c>
      <c r="B115" s="111" t="s">
        <v>266</v>
      </c>
      <c r="C115" s="103" t="s">
        <v>3170</v>
      </c>
      <c r="D115" s="52"/>
      <c r="E115" s="111" t="s">
        <v>3175</v>
      </c>
      <c r="F115" s="56"/>
      <c r="I115" s="84" t="s">
        <v>1347</v>
      </c>
      <c r="J115" s="111" t="s">
        <v>1765</v>
      </c>
      <c r="K115" s="127" t="s">
        <v>3172</v>
      </c>
      <c r="L115" s="52" t="s">
        <v>1766</v>
      </c>
      <c r="M115" s="111" t="s">
        <v>3175</v>
      </c>
      <c r="N115" s="97"/>
      <c r="O115" s="78" t="s">
        <v>3180</v>
      </c>
      <c r="V115" s="78"/>
      <c r="W115" s="78"/>
      <c r="X115" s="80"/>
      <c r="AB115" s="81"/>
    </row>
    <row r="116" spans="1:28" x14ac:dyDescent="0.3">
      <c r="A116" s="74">
        <v>503</v>
      </c>
      <c r="B116" s="111" t="s">
        <v>9</v>
      </c>
      <c r="C116" s="103" t="s">
        <v>3170</v>
      </c>
      <c r="D116" s="52"/>
      <c r="E116" s="111" t="s">
        <v>3175</v>
      </c>
      <c r="F116" s="56"/>
      <c r="I116" s="84" t="s">
        <v>1347</v>
      </c>
      <c r="J116" s="111" t="s">
        <v>1763</v>
      </c>
      <c r="K116" s="127" t="s">
        <v>3172</v>
      </c>
      <c r="L116" s="52" t="s">
        <v>1764</v>
      </c>
      <c r="M116" s="111" t="s">
        <v>3175</v>
      </c>
      <c r="N116" s="97"/>
      <c r="O116" s="78" t="s">
        <v>3180</v>
      </c>
      <c r="V116" s="78"/>
      <c r="W116" s="78"/>
      <c r="X116" s="80"/>
      <c r="AB116" s="81"/>
    </row>
    <row r="117" spans="1:28" x14ac:dyDescent="0.3">
      <c r="A117" s="74">
        <v>504</v>
      </c>
      <c r="B117" s="111" t="s">
        <v>280</v>
      </c>
      <c r="C117" s="103" t="s">
        <v>3170</v>
      </c>
      <c r="D117" s="52"/>
      <c r="E117" s="111" t="s">
        <v>3175</v>
      </c>
      <c r="F117" s="56"/>
      <c r="G117" s="78"/>
      <c r="I117" s="84" t="s">
        <v>1347</v>
      </c>
      <c r="J117" s="127" t="s">
        <v>2884</v>
      </c>
      <c r="K117" s="127" t="s">
        <v>3172</v>
      </c>
      <c r="L117" s="127" t="s">
        <v>2916</v>
      </c>
      <c r="M117" s="111" t="s">
        <v>3175</v>
      </c>
      <c r="N117" s="97"/>
      <c r="O117" s="78" t="s">
        <v>3180</v>
      </c>
      <c r="V117" s="78"/>
      <c r="W117" s="78"/>
      <c r="X117" s="80"/>
      <c r="AB117" s="81"/>
    </row>
    <row r="118" spans="1:28" x14ac:dyDescent="0.3">
      <c r="A118" s="74">
        <v>505</v>
      </c>
      <c r="B118" s="111" t="s">
        <v>102</v>
      </c>
      <c r="C118" s="103" t="s">
        <v>3170</v>
      </c>
      <c r="D118" s="52"/>
      <c r="E118" s="111" t="s">
        <v>3175</v>
      </c>
      <c r="F118" s="56"/>
      <c r="G118" s="77"/>
      <c r="I118" s="84" t="s">
        <v>1347</v>
      </c>
      <c r="J118" s="127" t="s">
        <v>2885</v>
      </c>
      <c r="K118" s="127" t="s">
        <v>3172</v>
      </c>
      <c r="L118" s="127" t="s">
        <v>2914</v>
      </c>
      <c r="M118" s="111" t="s">
        <v>3175</v>
      </c>
      <c r="N118" s="97"/>
      <c r="O118" s="78" t="s">
        <v>3180</v>
      </c>
      <c r="V118" s="78"/>
      <c r="W118" s="78"/>
      <c r="X118" s="80"/>
      <c r="AB118" s="81"/>
    </row>
    <row r="119" spans="1:28" x14ac:dyDescent="0.3">
      <c r="A119" s="74">
        <v>506</v>
      </c>
      <c r="B119" s="111" t="s">
        <v>1763</v>
      </c>
      <c r="C119" s="111" t="s">
        <v>3172</v>
      </c>
      <c r="D119" s="52"/>
      <c r="E119" s="111" t="s">
        <v>3175</v>
      </c>
      <c r="F119" s="56"/>
      <c r="I119" s="84" t="s">
        <v>1347</v>
      </c>
      <c r="J119" s="127" t="s">
        <v>2890</v>
      </c>
      <c r="K119" s="127" t="s">
        <v>3172</v>
      </c>
      <c r="L119" s="127" t="s">
        <v>2917</v>
      </c>
      <c r="M119" s="111" t="s">
        <v>3175</v>
      </c>
      <c r="N119" s="97"/>
      <c r="O119" s="78" t="s">
        <v>3180</v>
      </c>
      <c r="V119" s="78"/>
      <c r="W119" s="78"/>
      <c r="X119" s="80"/>
      <c r="AB119" s="81"/>
    </row>
    <row r="120" spans="1:28" x14ac:dyDescent="0.3">
      <c r="A120" s="74">
        <v>507</v>
      </c>
      <c r="B120" s="111" t="s">
        <v>286</v>
      </c>
      <c r="C120" s="103" t="s">
        <v>3170</v>
      </c>
      <c r="D120" s="117"/>
      <c r="E120" s="111" t="s">
        <v>3175</v>
      </c>
      <c r="F120" s="56"/>
      <c r="I120" s="84" t="s">
        <v>1347</v>
      </c>
      <c r="J120" s="127" t="s">
        <v>2893</v>
      </c>
      <c r="K120" s="127" t="s">
        <v>3172</v>
      </c>
      <c r="L120" s="127" t="s">
        <v>2914</v>
      </c>
      <c r="M120" s="111" t="s">
        <v>3175</v>
      </c>
      <c r="N120" s="97"/>
      <c r="O120" s="78" t="s">
        <v>3180</v>
      </c>
      <c r="V120" s="78"/>
      <c r="W120" s="78"/>
      <c r="X120" s="80"/>
      <c r="AB120" s="81"/>
    </row>
    <row r="121" spans="1:28" x14ac:dyDescent="0.3">
      <c r="A121" s="74">
        <v>508</v>
      </c>
      <c r="B121" s="111" t="s">
        <v>143</v>
      </c>
      <c r="C121" s="103" t="s">
        <v>3170</v>
      </c>
      <c r="D121" s="117"/>
      <c r="E121" s="111" t="s">
        <v>3175</v>
      </c>
      <c r="F121" s="56"/>
      <c r="I121" s="84" t="s">
        <v>1347</v>
      </c>
      <c r="J121" s="127" t="s">
        <v>2894</v>
      </c>
      <c r="K121" s="127" t="s">
        <v>3172</v>
      </c>
      <c r="L121" s="127" t="s">
        <v>2919</v>
      </c>
      <c r="M121" s="111" t="s">
        <v>3175</v>
      </c>
      <c r="N121" s="97"/>
      <c r="O121" s="78" t="s">
        <v>3180</v>
      </c>
      <c r="V121" s="78"/>
      <c r="W121" s="78"/>
      <c r="X121" s="80"/>
      <c r="AB121" s="81"/>
    </row>
    <row r="122" spans="1:28" x14ac:dyDescent="0.3">
      <c r="A122" s="74">
        <v>509</v>
      </c>
      <c r="B122" s="111" t="s">
        <v>35</v>
      </c>
      <c r="C122" s="103" t="s">
        <v>3170</v>
      </c>
      <c r="D122" s="117"/>
      <c r="E122" s="111" t="s">
        <v>3175</v>
      </c>
      <c r="F122" s="56"/>
      <c r="I122" s="84" t="s">
        <v>1347</v>
      </c>
      <c r="J122" s="127" t="s">
        <v>2898</v>
      </c>
      <c r="K122" s="127" t="s">
        <v>3172</v>
      </c>
      <c r="L122" s="127" t="s">
        <v>2723</v>
      </c>
      <c r="M122" s="111" t="s">
        <v>3175</v>
      </c>
      <c r="N122" s="97"/>
      <c r="O122" s="78" t="s">
        <v>3180</v>
      </c>
      <c r="V122" s="78"/>
      <c r="W122" s="78"/>
      <c r="X122" s="80"/>
      <c r="AB122" s="81"/>
    </row>
    <row r="123" spans="1:28" x14ac:dyDescent="0.3">
      <c r="A123" s="74">
        <v>1</v>
      </c>
      <c r="B123" s="79" t="s">
        <v>5</v>
      </c>
      <c r="C123" s="75" t="s">
        <v>3170</v>
      </c>
      <c r="D123" s="56"/>
      <c r="E123" s="79" t="s">
        <v>3204</v>
      </c>
      <c r="F123" s="56"/>
      <c r="G123" s="78"/>
      <c r="I123" s="84" t="s">
        <v>1347</v>
      </c>
      <c r="J123" s="127" t="s">
        <v>2904</v>
      </c>
      <c r="K123" s="127" t="s">
        <v>3172</v>
      </c>
      <c r="L123" s="127" t="s">
        <v>2917</v>
      </c>
      <c r="M123" s="111" t="s">
        <v>3175</v>
      </c>
      <c r="N123" s="97"/>
      <c r="O123" s="78" t="s">
        <v>3180</v>
      </c>
      <c r="V123" s="78"/>
      <c r="W123" s="78"/>
      <c r="X123" s="80"/>
      <c r="AB123" s="81"/>
    </row>
    <row r="124" spans="1:28" x14ac:dyDescent="0.3">
      <c r="A124" s="74">
        <v>2</v>
      </c>
      <c r="B124" s="79" t="s">
        <v>57</v>
      </c>
      <c r="C124" s="75" t="s">
        <v>3170</v>
      </c>
      <c r="D124" s="56"/>
      <c r="E124" s="79" t="s">
        <v>3204</v>
      </c>
      <c r="F124" s="56"/>
      <c r="I124" s="84" t="s">
        <v>1347</v>
      </c>
      <c r="J124" s="127" t="s">
        <v>2905</v>
      </c>
      <c r="K124" s="127" t="s">
        <v>3172</v>
      </c>
      <c r="L124" s="127" t="s">
        <v>2922</v>
      </c>
      <c r="M124" s="111" t="s">
        <v>3175</v>
      </c>
      <c r="N124" s="97"/>
      <c r="O124" s="78" t="s">
        <v>3180</v>
      </c>
      <c r="V124" s="78"/>
      <c r="W124" s="78"/>
      <c r="X124" s="80"/>
      <c r="AB124" s="81"/>
    </row>
    <row r="125" spans="1:28" x14ac:dyDescent="0.3">
      <c r="A125" s="74">
        <v>3</v>
      </c>
      <c r="B125" s="79" t="s">
        <v>1758</v>
      </c>
      <c r="C125" s="79" t="s">
        <v>3172</v>
      </c>
      <c r="D125" s="56"/>
      <c r="E125" s="79" t="s">
        <v>3204</v>
      </c>
      <c r="F125" s="56"/>
      <c r="I125" s="84" t="s">
        <v>1347</v>
      </c>
      <c r="J125" s="127" t="s">
        <v>2907</v>
      </c>
      <c r="K125" s="127" t="s">
        <v>3172</v>
      </c>
      <c r="L125" s="127" t="s">
        <v>2919</v>
      </c>
      <c r="M125" s="111" t="s">
        <v>3175</v>
      </c>
      <c r="N125" s="97"/>
      <c r="O125" s="78" t="s">
        <v>3180</v>
      </c>
      <c r="V125" s="78"/>
      <c r="W125" s="78"/>
      <c r="X125" s="80"/>
      <c r="AB125" s="81"/>
    </row>
    <row r="126" spans="1:28" x14ac:dyDescent="0.3">
      <c r="A126" s="74">
        <v>4</v>
      </c>
      <c r="B126" s="79" t="s">
        <v>185</v>
      </c>
      <c r="C126" s="75" t="s">
        <v>3170</v>
      </c>
      <c r="D126" s="56"/>
      <c r="E126" s="79" t="s">
        <v>3204</v>
      </c>
      <c r="F126" s="56"/>
      <c r="G126" s="77"/>
      <c r="I126" s="84" t="s">
        <v>1347</v>
      </c>
      <c r="J126" s="127" t="s">
        <v>2910</v>
      </c>
      <c r="K126" s="127" t="s">
        <v>3172</v>
      </c>
      <c r="L126" s="127" t="s">
        <v>2789</v>
      </c>
      <c r="M126" s="111" t="s">
        <v>3175</v>
      </c>
      <c r="N126" s="97"/>
      <c r="O126" s="78" t="s">
        <v>3180</v>
      </c>
      <c r="V126" s="78"/>
      <c r="W126" s="78"/>
      <c r="X126" s="80"/>
      <c r="AB126" s="81"/>
    </row>
    <row r="127" spans="1:28" x14ac:dyDescent="0.3">
      <c r="A127" s="74">
        <v>5</v>
      </c>
      <c r="B127" s="45" t="s">
        <v>2881</v>
      </c>
      <c r="C127" s="79" t="s">
        <v>3172</v>
      </c>
      <c r="D127" s="45"/>
      <c r="E127" s="79" t="s">
        <v>3204</v>
      </c>
      <c r="F127" s="78" t="s">
        <v>3180</v>
      </c>
      <c r="I127" s="84" t="s">
        <v>1347</v>
      </c>
      <c r="J127" s="111" t="s">
        <v>38</v>
      </c>
      <c r="K127" s="111" t="s">
        <v>3170</v>
      </c>
      <c r="L127" s="52"/>
      <c r="M127" s="111" t="s">
        <v>3175</v>
      </c>
      <c r="N127" s="97"/>
      <c r="O127" s="80"/>
      <c r="V127" s="78"/>
      <c r="W127" s="78"/>
      <c r="X127" s="80"/>
      <c r="AB127" s="81"/>
    </row>
    <row r="128" spans="1:28" x14ac:dyDescent="0.3">
      <c r="A128" s="74">
        <v>6</v>
      </c>
      <c r="B128" s="79" t="s">
        <v>201</v>
      </c>
      <c r="C128" s="75" t="s">
        <v>3170</v>
      </c>
      <c r="D128" s="56"/>
      <c r="E128" s="79" t="s">
        <v>3204</v>
      </c>
      <c r="F128" s="56"/>
      <c r="G128" s="77"/>
      <c r="I128" s="84" t="s">
        <v>1347</v>
      </c>
      <c r="J128" s="111" t="s">
        <v>76</v>
      </c>
      <c r="K128" s="111" t="s">
        <v>3170</v>
      </c>
      <c r="L128" s="52"/>
      <c r="M128" s="111" t="s">
        <v>3175</v>
      </c>
      <c r="N128" s="97"/>
      <c r="O128" s="80"/>
      <c r="V128" s="80"/>
      <c r="W128" s="80"/>
      <c r="X128" s="80"/>
      <c r="AB128" s="81"/>
    </row>
    <row r="129" spans="1:28" x14ac:dyDescent="0.3">
      <c r="A129" s="74">
        <v>7</v>
      </c>
      <c r="B129" s="79" t="s">
        <v>265</v>
      </c>
      <c r="C129" s="75" t="s">
        <v>3170</v>
      </c>
      <c r="D129" s="56"/>
      <c r="E129" s="79" t="s">
        <v>3204</v>
      </c>
      <c r="F129" s="56"/>
      <c r="G129" s="78"/>
      <c r="I129" s="84" t="s">
        <v>1347</v>
      </c>
      <c r="J129" s="111" t="s">
        <v>1618</v>
      </c>
      <c r="K129" s="111" t="s">
        <v>3170</v>
      </c>
      <c r="L129" s="52"/>
      <c r="M129" s="111" t="s">
        <v>3175</v>
      </c>
      <c r="N129" s="97"/>
      <c r="O129" s="80"/>
      <c r="V129" s="80"/>
      <c r="W129" s="80"/>
      <c r="X129" s="80"/>
      <c r="AB129" s="81"/>
    </row>
    <row r="130" spans="1:28" x14ac:dyDescent="0.3">
      <c r="A130" s="74">
        <v>8</v>
      </c>
      <c r="B130" s="79" t="s">
        <v>8</v>
      </c>
      <c r="C130" s="75" t="s">
        <v>3170</v>
      </c>
      <c r="D130" s="56"/>
      <c r="E130" s="79" t="s">
        <v>3204</v>
      </c>
      <c r="F130" s="56"/>
      <c r="G130" s="78"/>
      <c r="I130" s="84" t="s">
        <v>1347</v>
      </c>
      <c r="J130" s="111" t="s">
        <v>1619</v>
      </c>
      <c r="K130" s="111" t="s">
        <v>3170</v>
      </c>
      <c r="L130" s="52"/>
      <c r="M130" s="111" t="s">
        <v>3175</v>
      </c>
      <c r="N130" s="97"/>
      <c r="O130" s="80"/>
      <c r="V130" s="80"/>
      <c r="W130" s="80"/>
      <c r="X130" s="80"/>
      <c r="AB130" s="81"/>
    </row>
    <row r="131" spans="1:28" x14ac:dyDescent="0.3">
      <c r="A131" s="74">
        <v>9</v>
      </c>
      <c r="B131" s="79" t="s">
        <v>11</v>
      </c>
      <c r="C131" s="75" t="s">
        <v>3170</v>
      </c>
      <c r="D131" s="56"/>
      <c r="E131" s="79" t="s">
        <v>3204</v>
      </c>
      <c r="F131" s="56"/>
      <c r="G131" s="78"/>
      <c r="I131" s="84" t="s">
        <v>1347</v>
      </c>
      <c r="J131" s="111" t="s">
        <v>157</v>
      </c>
      <c r="K131" s="111" t="s">
        <v>3170</v>
      </c>
      <c r="L131" s="52"/>
      <c r="M131" s="111" t="s">
        <v>3175</v>
      </c>
      <c r="N131" s="97"/>
      <c r="O131" s="80"/>
      <c r="V131" s="80"/>
      <c r="W131" s="80"/>
      <c r="X131" s="80"/>
      <c r="AB131" s="81"/>
    </row>
    <row r="132" spans="1:28" x14ac:dyDescent="0.3">
      <c r="A132" s="74">
        <v>10</v>
      </c>
      <c r="B132" s="79" t="s">
        <v>358</v>
      </c>
      <c r="C132" s="75" t="s">
        <v>3170</v>
      </c>
      <c r="D132" s="56"/>
      <c r="E132" s="79" t="s">
        <v>3204</v>
      </c>
      <c r="F132" s="56"/>
      <c r="G132" s="77"/>
      <c r="I132" s="84" t="s">
        <v>1347</v>
      </c>
      <c r="J132" s="42" t="s">
        <v>86</v>
      </c>
      <c r="K132" s="42" t="s">
        <v>3170</v>
      </c>
      <c r="L132" s="112"/>
      <c r="M132" s="42" t="s">
        <v>3175</v>
      </c>
      <c r="N132" s="129"/>
      <c r="O132" s="80"/>
      <c r="V132" s="80"/>
      <c r="W132" s="80"/>
      <c r="X132" s="80"/>
      <c r="AB132" s="81"/>
    </row>
    <row r="133" spans="1:28" x14ac:dyDescent="0.3">
      <c r="A133" s="74">
        <v>11</v>
      </c>
      <c r="B133" s="79" t="s">
        <v>213</v>
      </c>
      <c r="C133" s="75" t="s">
        <v>3170</v>
      </c>
      <c r="D133" s="56"/>
      <c r="E133" s="79" t="s">
        <v>3204</v>
      </c>
      <c r="F133" s="56"/>
      <c r="I133" s="74"/>
      <c r="J133" s="74"/>
      <c r="K133" s="74"/>
      <c r="L133" s="74"/>
      <c r="M133" s="74"/>
      <c r="N133" s="74"/>
      <c r="O133" s="74"/>
      <c r="V133" s="80"/>
      <c r="W133" s="80"/>
      <c r="X133" s="80"/>
      <c r="AB133" s="81"/>
    </row>
    <row r="134" spans="1:28" x14ac:dyDescent="0.3">
      <c r="A134" s="74">
        <v>12</v>
      </c>
      <c r="B134" s="79" t="s">
        <v>87</v>
      </c>
      <c r="C134" s="75" t="s">
        <v>3170</v>
      </c>
      <c r="D134" s="56"/>
      <c r="E134" s="79" t="s">
        <v>3204</v>
      </c>
      <c r="F134" s="56"/>
      <c r="U134" s="80"/>
      <c r="V134" s="80"/>
      <c r="W134" s="80"/>
      <c r="X134" s="80"/>
      <c r="AB134" s="81"/>
    </row>
    <row r="135" spans="1:28" x14ac:dyDescent="0.3">
      <c r="A135" s="74">
        <v>13</v>
      </c>
      <c r="B135" s="79" t="s">
        <v>107</v>
      </c>
      <c r="C135" s="75" t="s">
        <v>3170</v>
      </c>
      <c r="D135" s="56"/>
      <c r="E135" s="79" t="s">
        <v>3204</v>
      </c>
      <c r="F135" s="56"/>
      <c r="U135" s="80"/>
      <c r="V135" s="80"/>
      <c r="W135" s="80"/>
      <c r="X135" s="80"/>
      <c r="AB135" s="81"/>
    </row>
    <row r="136" spans="1:28" x14ac:dyDescent="0.3">
      <c r="A136" s="74">
        <v>14</v>
      </c>
      <c r="B136" s="79" t="s">
        <v>320</v>
      </c>
      <c r="C136" s="75" t="s">
        <v>3170</v>
      </c>
      <c r="D136" s="56"/>
      <c r="E136" s="79" t="s">
        <v>3204</v>
      </c>
      <c r="F136" s="56"/>
      <c r="U136" s="80"/>
      <c r="V136" s="80"/>
      <c r="W136" s="80"/>
      <c r="X136" s="80"/>
      <c r="AB136" s="81"/>
    </row>
    <row r="137" spans="1:28" x14ac:dyDescent="0.3">
      <c r="A137" s="74">
        <v>15</v>
      </c>
      <c r="B137" s="79" t="s">
        <v>381</v>
      </c>
      <c r="C137" s="75" t="s">
        <v>3170</v>
      </c>
      <c r="D137" s="56"/>
      <c r="E137" s="79" t="s">
        <v>3204</v>
      </c>
      <c r="F137" s="56"/>
      <c r="U137" s="80"/>
      <c r="V137" s="80"/>
      <c r="W137" s="80"/>
      <c r="X137" s="80"/>
      <c r="AB137" s="81"/>
    </row>
    <row r="138" spans="1:28" x14ac:dyDescent="0.3">
      <c r="A138" s="74">
        <v>16</v>
      </c>
      <c r="B138" s="45" t="s">
        <v>2882</v>
      </c>
      <c r="C138" s="79" t="s">
        <v>3172</v>
      </c>
      <c r="D138" s="45"/>
      <c r="E138" s="79" t="s">
        <v>3204</v>
      </c>
      <c r="F138" s="56"/>
      <c r="I138" s="74"/>
      <c r="J138" s="74"/>
      <c r="K138" s="74"/>
      <c r="L138" s="74"/>
      <c r="U138" s="80"/>
      <c r="V138" s="80"/>
      <c r="W138" s="80"/>
      <c r="X138" s="80"/>
      <c r="AB138" s="81"/>
    </row>
    <row r="139" spans="1:28" x14ac:dyDescent="0.3">
      <c r="A139" s="74">
        <v>17</v>
      </c>
      <c r="B139" s="79" t="s">
        <v>272</v>
      </c>
      <c r="C139" s="75" t="s">
        <v>3170</v>
      </c>
      <c r="D139" s="56"/>
      <c r="E139" s="79" t="s">
        <v>3204</v>
      </c>
      <c r="F139" s="56"/>
      <c r="U139" s="80"/>
      <c r="V139" s="80"/>
      <c r="W139" s="80"/>
      <c r="X139" s="80"/>
      <c r="AB139" s="81"/>
    </row>
    <row r="140" spans="1:28" x14ac:dyDescent="0.3">
      <c r="A140" s="74">
        <v>18</v>
      </c>
      <c r="B140" s="79" t="s">
        <v>264</v>
      </c>
      <c r="C140" s="75" t="s">
        <v>3170</v>
      </c>
      <c r="D140" s="56"/>
      <c r="E140" s="79" t="s">
        <v>3204</v>
      </c>
      <c r="F140" s="56"/>
      <c r="G140" s="78"/>
      <c r="U140" s="80"/>
      <c r="V140" s="80"/>
      <c r="W140" s="80"/>
      <c r="X140" s="80"/>
      <c r="AB140" s="81"/>
    </row>
    <row r="141" spans="1:28" x14ac:dyDescent="0.3">
      <c r="A141" s="74">
        <v>19</v>
      </c>
      <c r="B141" s="76" t="s">
        <v>1617</v>
      </c>
      <c r="C141" s="75" t="s">
        <v>3170</v>
      </c>
      <c r="D141" s="56"/>
      <c r="E141" s="79" t="s">
        <v>3204</v>
      </c>
      <c r="F141" s="56"/>
      <c r="G141" s="78"/>
      <c r="U141" s="80"/>
      <c r="V141" s="80"/>
      <c r="W141" s="80"/>
      <c r="X141" s="80"/>
      <c r="AB141" s="81"/>
    </row>
    <row r="142" spans="1:28" x14ac:dyDescent="0.3">
      <c r="A142" s="74">
        <v>20</v>
      </c>
      <c r="B142" s="79" t="s">
        <v>10</v>
      </c>
      <c r="C142" s="75" t="s">
        <v>3170</v>
      </c>
      <c r="D142" s="56"/>
      <c r="E142" s="79" t="s">
        <v>3204</v>
      </c>
      <c r="F142" s="56"/>
      <c r="U142" s="80"/>
      <c r="V142" s="80"/>
      <c r="W142" s="80"/>
      <c r="X142" s="80"/>
      <c r="AB142" s="81"/>
    </row>
    <row r="143" spans="1:28" x14ac:dyDescent="0.3">
      <c r="A143" s="74">
        <v>21</v>
      </c>
      <c r="B143" s="79" t="s">
        <v>43</v>
      </c>
      <c r="C143" s="75" t="s">
        <v>3170</v>
      </c>
      <c r="D143" s="56"/>
      <c r="E143" s="79" t="s">
        <v>3204</v>
      </c>
      <c r="F143" s="56"/>
      <c r="U143" s="80"/>
      <c r="V143" s="80"/>
      <c r="W143" s="80"/>
      <c r="X143" s="80"/>
      <c r="AB143" s="81"/>
    </row>
    <row r="144" spans="1:28" x14ac:dyDescent="0.3">
      <c r="A144" s="74">
        <v>22</v>
      </c>
      <c r="B144" s="79" t="s">
        <v>368</v>
      </c>
      <c r="C144" s="75" t="s">
        <v>3170</v>
      </c>
      <c r="D144" s="56"/>
      <c r="E144" s="79" t="s">
        <v>3204</v>
      </c>
      <c r="F144" s="56"/>
      <c r="U144" s="80"/>
      <c r="V144" s="80"/>
      <c r="W144" s="80"/>
      <c r="X144" s="80"/>
      <c r="AB144" s="81"/>
    </row>
    <row r="145" spans="1:28" x14ac:dyDescent="0.3">
      <c r="A145" s="74">
        <v>23</v>
      </c>
      <c r="B145" s="79" t="s">
        <v>355</v>
      </c>
      <c r="C145" s="75" t="s">
        <v>3170</v>
      </c>
      <c r="D145" s="56"/>
      <c r="E145" s="79" t="s">
        <v>3204</v>
      </c>
      <c r="F145" s="56"/>
      <c r="G145" s="78"/>
      <c r="U145" s="80"/>
      <c r="V145" s="80"/>
      <c r="W145" s="80"/>
      <c r="X145" s="80"/>
      <c r="AB145" s="81"/>
    </row>
    <row r="146" spans="1:28" x14ac:dyDescent="0.3">
      <c r="A146" s="74">
        <v>24</v>
      </c>
      <c r="B146" s="79" t="s">
        <v>298</v>
      </c>
      <c r="C146" s="75" t="s">
        <v>3170</v>
      </c>
      <c r="D146" s="56"/>
      <c r="E146" s="79" t="s">
        <v>3204</v>
      </c>
      <c r="F146" s="56"/>
      <c r="U146" s="80"/>
      <c r="V146" s="80"/>
      <c r="W146" s="80"/>
      <c r="X146" s="80"/>
      <c r="AB146" s="81"/>
    </row>
    <row r="147" spans="1:28" x14ac:dyDescent="0.3">
      <c r="A147" s="74">
        <v>25</v>
      </c>
      <c r="B147" s="79" t="s">
        <v>370</v>
      </c>
      <c r="C147" s="75" t="s">
        <v>3170</v>
      </c>
      <c r="D147" s="56"/>
      <c r="E147" s="79" t="s">
        <v>3204</v>
      </c>
      <c r="F147" s="56"/>
      <c r="U147" s="80"/>
      <c r="V147" s="80"/>
      <c r="W147" s="80"/>
      <c r="X147" s="80"/>
      <c r="AB147" s="81"/>
    </row>
    <row r="148" spans="1:28" x14ac:dyDescent="0.3">
      <c r="A148" s="74">
        <v>26</v>
      </c>
      <c r="B148" s="79" t="s">
        <v>238</v>
      </c>
      <c r="C148" s="75" t="s">
        <v>3170</v>
      </c>
      <c r="D148" s="56"/>
      <c r="E148" s="79" t="s">
        <v>3204</v>
      </c>
      <c r="F148" s="56"/>
      <c r="U148" s="80"/>
      <c r="V148" s="80"/>
      <c r="W148" s="80"/>
      <c r="X148" s="80"/>
      <c r="AB148" s="81"/>
    </row>
    <row r="149" spans="1:28" x14ac:dyDescent="0.3">
      <c r="A149" s="74">
        <v>27</v>
      </c>
      <c r="B149" s="79" t="s">
        <v>32</v>
      </c>
      <c r="C149" s="75" t="s">
        <v>3170</v>
      </c>
      <c r="D149" s="56"/>
      <c r="E149" s="79" t="s">
        <v>3204</v>
      </c>
      <c r="F149" s="56"/>
      <c r="G149" s="78"/>
      <c r="U149" s="80"/>
      <c r="V149" s="80"/>
      <c r="W149" s="80"/>
      <c r="X149" s="80"/>
      <c r="AB149" s="81"/>
    </row>
    <row r="150" spans="1:28" x14ac:dyDescent="0.3">
      <c r="A150" s="74">
        <v>28</v>
      </c>
      <c r="B150" s="79" t="s">
        <v>297</v>
      </c>
      <c r="C150" s="75" t="s">
        <v>3170</v>
      </c>
      <c r="D150" s="56"/>
      <c r="E150" s="79" t="s">
        <v>3204</v>
      </c>
      <c r="F150" s="56"/>
      <c r="U150" s="80"/>
      <c r="V150" s="80"/>
      <c r="W150" s="80"/>
      <c r="X150" s="80"/>
      <c r="AB150" s="81"/>
    </row>
    <row r="151" spans="1:28" x14ac:dyDescent="0.3">
      <c r="A151" s="74">
        <v>29</v>
      </c>
      <c r="B151" s="79" t="s">
        <v>195</v>
      </c>
      <c r="C151" s="75" t="s">
        <v>3170</v>
      </c>
      <c r="D151" s="56"/>
      <c r="E151" s="79" t="s">
        <v>3204</v>
      </c>
      <c r="F151" s="56"/>
      <c r="U151" s="80"/>
      <c r="V151" s="80"/>
      <c r="W151" s="80"/>
      <c r="X151" s="80"/>
      <c r="AB151" s="81"/>
    </row>
    <row r="152" spans="1:28" x14ac:dyDescent="0.3">
      <c r="A152" s="74">
        <v>30</v>
      </c>
      <c r="B152" s="79" t="s">
        <v>236</v>
      </c>
      <c r="C152" s="75" t="s">
        <v>3170</v>
      </c>
      <c r="D152" s="56"/>
      <c r="E152" s="79" t="s">
        <v>3204</v>
      </c>
      <c r="F152" s="56"/>
      <c r="G152" s="78"/>
      <c r="U152" s="80"/>
      <c r="V152" s="80"/>
      <c r="W152" s="80"/>
      <c r="X152" s="80"/>
      <c r="AB152" s="81"/>
    </row>
    <row r="153" spans="1:28" x14ac:dyDescent="0.3">
      <c r="A153" s="74">
        <v>31</v>
      </c>
      <c r="B153" s="79" t="s">
        <v>240</v>
      </c>
      <c r="C153" s="75" t="s">
        <v>3170</v>
      </c>
      <c r="D153" s="56"/>
      <c r="E153" s="79" t="s">
        <v>3204</v>
      </c>
      <c r="F153" s="56"/>
      <c r="U153" s="80"/>
      <c r="V153" s="80"/>
      <c r="W153" s="80"/>
      <c r="X153" s="80"/>
      <c r="AB153" s="81"/>
    </row>
    <row r="154" spans="1:28" x14ac:dyDescent="0.3">
      <c r="A154" s="74">
        <v>32</v>
      </c>
      <c r="B154" s="79" t="s">
        <v>222</v>
      </c>
      <c r="C154" s="75" t="s">
        <v>3170</v>
      </c>
      <c r="D154" s="56"/>
      <c r="E154" s="79" t="s">
        <v>3204</v>
      </c>
      <c r="F154" s="56"/>
      <c r="U154" s="80"/>
      <c r="V154" s="80"/>
      <c r="W154" s="80"/>
      <c r="X154" s="80"/>
      <c r="AB154" s="81"/>
    </row>
    <row r="155" spans="1:28" x14ac:dyDescent="0.3">
      <c r="A155" s="74">
        <v>33</v>
      </c>
      <c r="B155" s="79" t="s">
        <v>1755</v>
      </c>
      <c r="C155" s="79" t="s">
        <v>3172</v>
      </c>
      <c r="D155" s="56"/>
      <c r="E155" s="79" t="s">
        <v>3204</v>
      </c>
      <c r="F155" s="56"/>
      <c r="U155" s="80"/>
      <c r="V155" s="80"/>
      <c r="W155" s="80"/>
      <c r="X155" s="80"/>
      <c r="AB155" s="81"/>
    </row>
    <row r="156" spans="1:28" x14ac:dyDescent="0.3">
      <c r="A156" s="74">
        <v>34</v>
      </c>
      <c r="B156" s="79" t="s">
        <v>194</v>
      </c>
      <c r="C156" s="75" t="s">
        <v>3170</v>
      </c>
      <c r="D156" s="56"/>
      <c r="E156" s="79" t="s">
        <v>3204</v>
      </c>
      <c r="F156" s="56"/>
      <c r="G156" s="77"/>
      <c r="U156" s="80"/>
      <c r="V156" s="80"/>
      <c r="W156" s="80"/>
      <c r="X156" s="80"/>
      <c r="AB156" s="81"/>
    </row>
    <row r="157" spans="1:28" x14ac:dyDescent="0.3">
      <c r="A157" s="74">
        <v>35</v>
      </c>
      <c r="B157" s="79" t="s">
        <v>325</v>
      </c>
      <c r="C157" s="75" t="s">
        <v>3170</v>
      </c>
      <c r="D157" s="56"/>
      <c r="E157" s="79" t="s">
        <v>3204</v>
      </c>
      <c r="F157" s="56"/>
      <c r="U157" s="80"/>
      <c r="V157" s="80"/>
      <c r="W157" s="80"/>
      <c r="X157" s="80"/>
      <c r="AB157" s="81"/>
    </row>
    <row r="158" spans="1:28" x14ac:dyDescent="0.3">
      <c r="A158" s="74">
        <v>36</v>
      </c>
      <c r="B158" s="79" t="s">
        <v>60</v>
      </c>
      <c r="C158" s="75" t="s">
        <v>3170</v>
      </c>
      <c r="D158" s="56"/>
      <c r="E158" s="79" t="s">
        <v>3204</v>
      </c>
      <c r="F158" s="56"/>
      <c r="G158" s="77"/>
      <c r="U158" s="80"/>
      <c r="V158" s="80"/>
      <c r="W158" s="80"/>
      <c r="X158" s="80"/>
      <c r="AB158" s="81"/>
    </row>
    <row r="159" spans="1:28" x14ac:dyDescent="0.3">
      <c r="A159" s="74">
        <v>37</v>
      </c>
      <c r="B159" s="79" t="s">
        <v>1779</v>
      </c>
      <c r="C159" s="79" t="s">
        <v>3172</v>
      </c>
      <c r="D159" s="56"/>
      <c r="E159" s="79" t="s">
        <v>3204</v>
      </c>
      <c r="F159" s="56"/>
      <c r="G159" s="77"/>
      <c r="U159" s="80"/>
      <c r="V159" s="80"/>
      <c r="W159" s="80"/>
      <c r="X159" s="80"/>
      <c r="AB159" s="81"/>
    </row>
    <row r="160" spans="1:28" x14ac:dyDescent="0.3">
      <c r="A160" s="74">
        <v>38</v>
      </c>
      <c r="B160" s="79" t="s">
        <v>0</v>
      </c>
      <c r="C160" s="75" t="s">
        <v>3170</v>
      </c>
      <c r="D160" s="56"/>
      <c r="E160" s="79" t="s">
        <v>3204</v>
      </c>
      <c r="F160" s="56"/>
      <c r="U160" s="80"/>
      <c r="V160" s="80"/>
      <c r="W160" s="80"/>
      <c r="X160" s="80"/>
      <c r="AB160" s="81"/>
    </row>
    <row r="161" spans="1:28" x14ac:dyDescent="0.3">
      <c r="A161" s="74">
        <v>39</v>
      </c>
      <c r="B161" s="79" t="s">
        <v>119</v>
      </c>
      <c r="C161" s="75" t="s">
        <v>3170</v>
      </c>
      <c r="D161" s="56"/>
      <c r="E161" s="79" t="s">
        <v>3204</v>
      </c>
      <c r="F161" s="56"/>
      <c r="G161" s="77"/>
      <c r="U161" s="80"/>
      <c r="V161" s="80"/>
      <c r="W161" s="80"/>
      <c r="X161" s="80"/>
      <c r="AB161" s="81"/>
    </row>
    <row r="162" spans="1:28" x14ac:dyDescent="0.3">
      <c r="A162" s="74">
        <v>40</v>
      </c>
      <c r="B162" s="79" t="s">
        <v>187</v>
      </c>
      <c r="C162" s="75" t="s">
        <v>3170</v>
      </c>
      <c r="D162" s="56"/>
      <c r="E162" s="79" t="s">
        <v>3204</v>
      </c>
      <c r="F162" s="56"/>
      <c r="U162" s="80"/>
      <c r="V162" s="80"/>
      <c r="W162" s="80"/>
      <c r="X162" s="80"/>
      <c r="AB162" s="81"/>
    </row>
    <row r="163" spans="1:28" x14ac:dyDescent="0.3">
      <c r="A163" s="74">
        <v>41</v>
      </c>
      <c r="B163" s="79" t="s">
        <v>166</v>
      </c>
      <c r="C163" s="75" t="s">
        <v>3170</v>
      </c>
      <c r="D163" s="56"/>
      <c r="E163" s="79" t="s">
        <v>3204</v>
      </c>
      <c r="F163" s="56"/>
      <c r="G163" s="78"/>
      <c r="U163" s="80"/>
      <c r="V163" s="80"/>
      <c r="W163" s="80"/>
      <c r="X163" s="80"/>
      <c r="AB163" s="81"/>
    </row>
    <row r="164" spans="1:28" x14ac:dyDescent="0.3">
      <c r="A164" s="74">
        <v>42</v>
      </c>
      <c r="B164" s="79" t="s">
        <v>28</v>
      </c>
      <c r="C164" s="75" t="s">
        <v>3170</v>
      </c>
      <c r="D164" s="56"/>
      <c r="E164" s="79" t="s">
        <v>3204</v>
      </c>
      <c r="F164" s="56"/>
      <c r="U164" s="80"/>
      <c r="V164" s="80"/>
      <c r="W164" s="80"/>
      <c r="X164" s="80"/>
      <c r="AB164" s="81"/>
    </row>
    <row r="165" spans="1:28" x14ac:dyDescent="0.3">
      <c r="A165" s="74">
        <v>43</v>
      </c>
      <c r="B165" s="79" t="s">
        <v>1795</v>
      </c>
      <c r="C165" s="79" t="s">
        <v>3172</v>
      </c>
      <c r="D165" s="56"/>
      <c r="E165" s="79" t="s">
        <v>3204</v>
      </c>
      <c r="F165" s="56"/>
      <c r="G165" s="77"/>
      <c r="U165" s="80"/>
      <c r="V165" s="80"/>
      <c r="W165" s="80"/>
      <c r="X165" s="80"/>
      <c r="AB165" s="81"/>
    </row>
    <row r="166" spans="1:28" x14ac:dyDescent="0.3">
      <c r="A166" s="74">
        <v>44</v>
      </c>
      <c r="B166" s="79" t="s">
        <v>244</v>
      </c>
      <c r="C166" s="75" t="s">
        <v>3170</v>
      </c>
      <c r="D166" s="56"/>
      <c r="E166" s="79" t="s">
        <v>3204</v>
      </c>
      <c r="F166" s="56"/>
      <c r="G166" s="77"/>
      <c r="U166" s="80"/>
      <c r="V166" s="80"/>
      <c r="W166" s="80"/>
      <c r="X166" s="80"/>
      <c r="AB166" s="81"/>
    </row>
    <row r="167" spans="1:28" x14ac:dyDescent="0.3">
      <c r="A167" s="74">
        <v>45</v>
      </c>
      <c r="B167" s="79" t="s">
        <v>183</v>
      </c>
      <c r="C167" s="75" t="s">
        <v>3170</v>
      </c>
      <c r="D167" s="56"/>
      <c r="E167" s="79" t="s">
        <v>3204</v>
      </c>
      <c r="F167" s="56"/>
      <c r="G167" s="78"/>
      <c r="U167" s="80"/>
      <c r="V167" s="80"/>
      <c r="W167" s="80"/>
      <c r="X167" s="80"/>
      <c r="AB167" s="81"/>
    </row>
    <row r="168" spans="1:28" x14ac:dyDescent="0.3">
      <c r="A168" s="74">
        <v>46</v>
      </c>
      <c r="B168" s="79" t="s">
        <v>188</v>
      </c>
      <c r="C168" s="75" t="s">
        <v>3170</v>
      </c>
      <c r="D168" s="56"/>
      <c r="E168" s="79" t="s">
        <v>3204</v>
      </c>
      <c r="F168" s="56"/>
      <c r="U168" s="80"/>
      <c r="V168" s="80"/>
      <c r="W168" s="80"/>
      <c r="X168" s="80"/>
      <c r="AB168" s="81"/>
    </row>
    <row r="169" spans="1:28" x14ac:dyDescent="0.3">
      <c r="A169" s="74">
        <v>47</v>
      </c>
      <c r="B169" s="79" t="s">
        <v>77</v>
      </c>
      <c r="C169" s="75" t="s">
        <v>3170</v>
      </c>
      <c r="D169" s="56"/>
      <c r="E169" s="79" t="s">
        <v>3204</v>
      </c>
      <c r="F169" s="56"/>
      <c r="G169" s="78"/>
      <c r="U169" s="80"/>
      <c r="V169" s="80"/>
      <c r="W169" s="80"/>
      <c r="X169" s="80"/>
      <c r="AB169" s="81"/>
    </row>
    <row r="170" spans="1:28" x14ac:dyDescent="0.3">
      <c r="A170" s="74">
        <v>48</v>
      </c>
      <c r="B170" s="79" t="s">
        <v>385</v>
      </c>
      <c r="C170" s="75" t="s">
        <v>3170</v>
      </c>
      <c r="D170" s="56"/>
      <c r="E170" s="79" t="s">
        <v>3204</v>
      </c>
      <c r="F170" s="56"/>
      <c r="G170" s="78"/>
      <c r="U170" s="80"/>
      <c r="V170" s="80"/>
      <c r="W170" s="80"/>
      <c r="X170" s="80"/>
      <c r="AB170" s="81"/>
    </row>
    <row r="171" spans="1:28" x14ac:dyDescent="0.3">
      <c r="A171" s="74">
        <v>49</v>
      </c>
      <c r="B171" s="79" t="s">
        <v>14</v>
      </c>
      <c r="C171" s="75" t="s">
        <v>3170</v>
      </c>
      <c r="D171" s="56"/>
      <c r="E171" s="79" t="s">
        <v>3204</v>
      </c>
      <c r="F171" s="78" t="s">
        <v>3180</v>
      </c>
      <c r="U171" s="80"/>
      <c r="V171" s="80"/>
      <c r="W171" s="80"/>
      <c r="X171" s="80"/>
      <c r="AB171" s="81"/>
    </row>
    <row r="172" spans="1:28" x14ac:dyDescent="0.3">
      <c r="A172" s="74">
        <v>50</v>
      </c>
      <c r="B172" s="79" t="s">
        <v>208</v>
      </c>
      <c r="C172" s="75" t="s">
        <v>3170</v>
      </c>
      <c r="D172" s="56"/>
      <c r="E172" s="79" t="s">
        <v>3204</v>
      </c>
      <c r="F172" s="56"/>
      <c r="G172" s="77"/>
      <c r="U172" s="80"/>
      <c r="V172" s="80"/>
      <c r="W172" s="80"/>
      <c r="X172" s="80"/>
      <c r="AB172" s="81"/>
    </row>
    <row r="173" spans="1:28" x14ac:dyDescent="0.3">
      <c r="A173" s="74">
        <v>51</v>
      </c>
      <c r="B173" s="79" t="s">
        <v>129</v>
      </c>
      <c r="C173" s="75" t="s">
        <v>3170</v>
      </c>
      <c r="D173" s="56"/>
      <c r="E173" s="79" t="s">
        <v>3204</v>
      </c>
      <c r="F173" s="56"/>
      <c r="U173" s="80"/>
      <c r="V173" s="80"/>
      <c r="W173" s="80"/>
      <c r="X173" s="80"/>
      <c r="AB173" s="81"/>
    </row>
    <row r="174" spans="1:28" x14ac:dyDescent="0.3">
      <c r="A174" s="74">
        <v>52</v>
      </c>
      <c r="B174" s="79" t="s">
        <v>230</v>
      </c>
      <c r="C174" s="75" t="s">
        <v>3170</v>
      </c>
      <c r="D174" s="56"/>
      <c r="E174" s="79" t="s">
        <v>3204</v>
      </c>
      <c r="F174" s="56"/>
      <c r="U174" s="80"/>
      <c r="V174" s="80"/>
      <c r="W174" s="80"/>
      <c r="X174" s="80"/>
      <c r="AB174" s="81"/>
    </row>
    <row r="175" spans="1:28" x14ac:dyDescent="0.3">
      <c r="A175" s="74">
        <v>53</v>
      </c>
      <c r="B175" s="79" t="s">
        <v>204</v>
      </c>
      <c r="C175" s="75" t="s">
        <v>3170</v>
      </c>
      <c r="D175" s="56"/>
      <c r="E175" s="79" t="s">
        <v>3204</v>
      </c>
      <c r="F175" s="56"/>
      <c r="U175" s="80"/>
      <c r="V175" s="80"/>
      <c r="W175" s="80"/>
      <c r="X175" s="80"/>
      <c r="AB175" s="81"/>
    </row>
    <row r="176" spans="1:28" x14ac:dyDescent="0.3">
      <c r="A176" s="74">
        <v>54</v>
      </c>
      <c r="B176" s="79" t="s">
        <v>410</v>
      </c>
      <c r="C176" s="75" t="s">
        <v>3170</v>
      </c>
      <c r="D176" s="56"/>
      <c r="E176" s="79" t="s">
        <v>3204</v>
      </c>
      <c r="F176" s="56"/>
      <c r="G176" s="77"/>
      <c r="U176" s="80"/>
      <c r="V176" s="80"/>
      <c r="W176" s="80"/>
      <c r="X176" s="80"/>
      <c r="AB176" s="81"/>
    </row>
    <row r="177" spans="1:28" x14ac:dyDescent="0.3">
      <c r="A177" s="74">
        <v>55</v>
      </c>
      <c r="B177" s="79" t="s">
        <v>246</v>
      </c>
      <c r="C177" s="75" t="s">
        <v>3170</v>
      </c>
      <c r="D177" s="56"/>
      <c r="E177" s="79" t="s">
        <v>3204</v>
      </c>
      <c r="F177" s="56"/>
      <c r="U177" s="80"/>
      <c r="V177" s="80"/>
      <c r="W177" s="80"/>
      <c r="X177" s="80"/>
      <c r="AB177" s="81"/>
    </row>
    <row r="178" spans="1:28" x14ac:dyDescent="0.3">
      <c r="A178" s="74">
        <v>56</v>
      </c>
      <c r="B178" s="79" t="s">
        <v>103</v>
      </c>
      <c r="C178" s="75" t="s">
        <v>3170</v>
      </c>
      <c r="D178" s="56"/>
      <c r="E178" s="79" t="s">
        <v>3204</v>
      </c>
      <c r="F178" s="56"/>
      <c r="U178" s="80"/>
      <c r="V178" s="80"/>
      <c r="W178" s="80"/>
      <c r="X178" s="80"/>
      <c r="AB178" s="81"/>
    </row>
    <row r="179" spans="1:28" x14ac:dyDescent="0.3">
      <c r="A179" s="74">
        <v>57</v>
      </c>
      <c r="B179" s="79" t="s">
        <v>192</v>
      </c>
      <c r="C179" s="75" t="s">
        <v>3170</v>
      </c>
      <c r="D179" s="56"/>
      <c r="E179" s="79" t="s">
        <v>3204</v>
      </c>
      <c r="F179" s="56"/>
      <c r="U179" s="80"/>
      <c r="V179" s="80"/>
      <c r="W179" s="80"/>
      <c r="X179" s="80"/>
      <c r="AB179" s="81"/>
    </row>
    <row r="180" spans="1:28" x14ac:dyDescent="0.3">
      <c r="A180" s="74">
        <v>58</v>
      </c>
      <c r="B180" s="79" t="s">
        <v>50</v>
      </c>
      <c r="C180" s="75" t="s">
        <v>3170</v>
      </c>
      <c r="D180" s="56"/>
      <c r="E180" s="79" t="s">
        <v>3204</v>
      </c>
      <c r="F180" s="56"/>
      <c r="U180" s="80"/>
      <c r="V180" s="80"/>
      <c r="W180" s="80"/>
      <c r="X180" s="80"/>
      <c r="AB180" s="81"/>
    </row>
    <row r="181" spans="1:28" x14ac:dyDescent="0.3">
      <c r="A181" s="74">
        <v>59</v>
      </c>
      <c r="B181" s="79" t="s">
        <v>1728</v>
      </c>
      <c r="C181" s="79" t="s">
        <v>3172</v>
      </c>
      <c r="D181" s="56"/>
      <c r="E181" s="79" t="s">
        <v>3204</v>
      </c>
      <c r="F181" s="56"/>
      <c r="G181" s="77"/>
      <c r="U181" s="80"/>
      <c r="V181" s="80"/>
      <c r="W181" s="80"/>
      <c r="X181" s="80"/>
      <c r="AA181" s="81"/>
      <c r="AB181" s="81"/>
    </row>
    <row r="182" spans="1:28" x14ac:dyDescent="0.3">
      <c r="A182" s="74">
        <v>60</v>
      </c>
      <c r="B182" s="79" t="s">
        <v>255</v>
      </c>
      <c r="C182" s="75" t="s">
        <v>3170</v>
      </c>
      <c r="D182" s="56"/>
      <c r="E182" s="79" t="s">
        <v>3204</v>
      </c>
      <c r="F182" s="56"/>
      <c r="U182" s="80"/>
      <c r="V182" s="80"/>
      <c r="W182" s="80"/>
      <c r="X182" s="80"/>
      <c r="AB182" s="81"/>
    </row>
    <row r="183" spans="1:28" x14ac:dyDescent="0.3">
      <c r="A183" s="74">
        <v>61</v>
      </c>
      <c r="B183" s="79" t="s">
        <v>74</v>
      </c>
      <c r="C183" s="75" t="s">
        <v>3170</v>
      </c>
      <c r="D183" s="56"/>
      <c r="E183" s="79" t="s">
        <v>3204</v>
      </c>
      <c r="F183" s="56"/>
      <c r="U183" s="80"/>
      <c r="V183" s="80"/>
      <c r="W183" s="80"/>
      <c r="X183" s="80"/>
      <c r="AB183" s="81"/>
    </row>
    <row r="184" spans="1:28" x14ac:dyDescent="0.3">
      <c r="A184" s="74">
        <v>62</v>
      </c>
      <c r="B184" s="79" t="s">
        <v>415</v>
      </c>
      <c r="C184" s="75" t="s">
        <v>3170</v>
      </c>
      <c r="D184" s="56"/>
      <c r="E184" s="79" t="s">
        <v>3204</v>
      </c>
      <c r="F184" s="78" t="s">
        <v>3180</v>
      </c>
      <c r="U184" s="80"/>
      <c r="V184" s="80"/>
      <c r="W184" s="80"/>
      <c r="X184" s="80"/>
      <c r="AB184" s="81"/>
    </row>
    <row r="185" spans="1:28" x14ac:dyDescent="0.3">
      <c r="A185" s="74">
        <v>63</v>
      </c>
      <c r="B185" s="79" t="s">
        <v>260</v>
      </c>
      <c r="C185" s="75" t="s">
        <v>3170</v>
      </c>
      <c r="D185" s="56"/>
      <c r="E185" s="79" t="s">
        <v>3204</v>
      </c>
      <c r="F185" s="56"/>
      <c r="G185" s="77"/>
      <c r="U185" s="80"/>
      <c r="V185" s="80"/>
      <c r="W185" s="80"/>
      <c r="X185" s="80"/>
      <c r="AB185" s="81"/>
    </row>
    <row r="186" spans="1:28" x14ac:dyDescent="0.3">
      <c r="A186" s="74">
        <v>64</v>
      </c>
      <c r="B186" s="79" t="s">
        <v>1730</v>
      </c>
      <c r="C186" s="79" t="s">
        <v>3172</v>
      </c>
      <c r="D186" s="65"/>
      <c r="E186" s="79" t="s">
        <v>3204</v>
      </c>
      <c r="F186" s="56"/>
      <c r="U186" s="80"/>
      <c r="V186" s="80"/>
      <c r="W186" s="80"/>
      <c r="X186" s="80"/>
      <c r="AB186" s="81"/>
    </row>
    <row r="187" spans="1:28" x14ac:dyDescent="0.3">
      <c r="A187" s="74">
        <v>65</v>
      </c>
      <c r="B187" s="79" t="s">
        <v>117</v>
      </c>
      <c r="C187" s="75" t="s">
        <v>3170</v>
      </c>
      <c r="D187" s="56"/>
      <c r="E187" s="79" t="s">
        <v>3204</v>
      </c>
      <c r="F187" s="56"/>
      <c r="U187" s="80"/>
      <c r="V187" s="80"/>
      <c r="W187" s="80"/>
      <c r="X187" s="80"/>
      <c r="AB187" s="81"/>
    </row>
    <row r="188" spans="1:28" x14ac:dyDescent="0.3">
      <c r="A188" s="74">
        <v>66</v>
      </c>
      <c r="B188" s="79" t="s">
        <v>373</v>
      </c>
      <c r="C188" s="75" t="s">
        <v>3170</v>
      </c>
      <c r="D188" s="56"/>
      <c r="E188" s="79" t="s">
        <v>3204</v>
      </c>
      <c r="F188" s="56"/>
      <c r="G188" s="77"/>
      <c r="U188" s="80"/>
      <c r="V188" s="80"/>
      <c r="W188" s="80"/>
      <c r="X188" s="80"/>
      <c r="AB188" s="81"/>
    </row>
    <row r="189" spans="1:28" x14ac:dyDescent="0.3">
      <c r="A189" s="74">
        <v>67</v>
      </c>
      <c r="B189" s="79" t="s">
        <v>367</v>
      </c>
      <c r="C189" s="75" t="s">
        <v>3170</v>
      </c>
      <c r="D189" s="56"/>
      <c r="E189" s="79" t="s">
        <v>3204</v>
      </c>
      <c r="F189" s="56"/>
      <c r="G189" s="78"/>
      <c r="U189" s="80"/>
      <c r="V189" s="80"/>
      <c r="W189" s="80"/>
      <c r="X189" s="80"/>
      <c r="AB189" s="81"/>
    </row>
    <row r="190" spans="1:28" x14ac:dyDescent="0.3">
      <c r="A190" s="74">
        <v>68</v>
      </c>
      <c r="B190" s="79" t="s">
        <v>330</v>
      </c>
      <c r="C190" s="75" t="s">
        <v>3170</v>
      </c>
      <c r="D190" s="56"/>
      <c r="E190" s="79" t="s">
        <v>3204</v>
      </c>
      <c r="F190" s="56"/>
      <c r="U190" s="80"/>
      <c r="V190" s="80"/>
      <c r="W190" s="80"/>
      <c r="X190" s="80"/>
      <c r="AA190" s="81"/>
      <c r="AB190" s="81"/>
    </row>
    <row r="191" spans="1:28" x14ac:dyDescent="0.3">
      <c r="A191" s="74">
        <v>69</v>
      </c>
      <c r="B191" s="79" t="s">
        <v>123</v>
      </c>
      <c r="C191" s="75" t="s">
        <v>3170</v>
      </c>
      <c r="D191" s="56"/>
      <c r="E191" s="79" t="s">
        <v>3204</v>
      </c>
      <c r="F191" s="56"/>
      <c r="U191" s="80"/>
      <c r="V191" s="80"/>
      <c r="W191" s="80"/>
      <c r="X191" s="80"/>
      <c r="AB191" s="81"/>
    </row>
    <row r="192" spans="1:28" x14ac:dyDescent="0.3">
      <c r="A192" s="74">
        <v>70</v>
      </c>
      <c r="B192" s="79" t="s">
        <v>66</v>
      </c>
      <c r="C192" s="75" t="s">
        <v>3170</v>
      </c>
      <c r="D192" s="56"/>
      <c r="E192" s="79" t="s">
        <v>3204</v>
      </c>
      <c r="F192" s="56"/>
      <c r="U192" s="80"/>
      <c r="V192" s="80"/>
      <c r="W192" s="80"/>
      <c r="X192" s="80"/>
      <c r="AB192" s="81"/>
    </row>
    <row r="193" spans="1:28" x14ac:dyDescent="0.3">
      <c r="A193" s="74">
        <v>71</v>
      </c>
      <c r="B193" s="79" t="s">
        <v>319</v>
      </c>
      <c r="C193" s="75" t="s">
        <v>3170</v>
      </c>
      <c r="D193" s="56"/>
      <c r="E193" s="79" t="s">
        <v>3204</v>
      </c>
      <c r="F193" s="56"/>
      <c r="G193" s="77"/>
      <c r="U193" s="80"/>
      <c r="V193" s="80"/>
      <c r="W193" s="80"/>
      <c r="X193" s="80"/>
      <c r="AB193" s="81"/>
    </row>
    <row r="194" spans="1:28" x14ac:dyDescent="0.3">
      <c r="A194" s="74">
        <v>72</v>
      </c>
      <c r="B194" s="79" t="s">
        <v>380</v>
      </c>
      <c r="C194" s="75" t="s">
        <v>3170</v>
      </c>
      <c r="D194" s="56"/>
      <c r="E194" s="79" t="s">
        <v>3204</v>
      </c>
      <c r="F194" s="56"/>
      <c r="U194" s="80"/>
      <c r="V194" s="80"/>
      <c r="W194" s="80"/>
      <c r="X194" s="80"/>
      <c r="AB194" s="81"/>
    </row>
    <row r="195" spans="1:28" x14ac:dyDescent="0.3">
      <c r="A195" s="74">
        <v>73</v>
      </c>
      <c r="B195" s="79" t="s">
        <v>398</v>
      </c>
      <c r="C195" s="75" t="s">
        <v>3170</v>
      </c>
      <c r="D195" s="56"/>
      <c r="E195" s="79" t="s">
        <v>3204</v>
      </c>
      <c r="F195" s="56"/>
      <c r="G195" s="78"/>
      <c r="U195" s="80"/>
      <c r="V195" s="80"/>
      <c r="W195" s="80"/>
      <c r="X195" s="80"/>
      <c r="AB195" s="81"/>
    </row>
    <row r="196" spans="1:28" x14ac:dyDescent="0.3">
      <c r="A196" s="74">
        <v>74</v>
      </c>
      <c r="B196" s="79" t="s">
        <v>341</v>
      </c>
      <c r="C196" s="75" t="s">
        <v>3170</v>
      </c>
      <c r="D196" s="56"/>
      <c r="E196" s="79" t="s">
        <v>3204</v>
      </c>
      <c r="F196" s="56"/>
      <c r="U196" s="80"/>
      <c r="V196" s="80"/>
      <c r="W196" s="80"/>
      <c r="X196" s="80"/>
      <c r="AB196" s="81"/>
    </row>
    <row r="197" spans="1:28" x14ac:dyDescent="0.3">
      <c r="A197" s="74">
        <v>75</v>
      </c>
      <c r="B197" s="79" t="s">
        <v>89</v>
      </c>
      <c r="C197" s="75" t="s">
        <v>3170</v>
      </c>
      <c r="D197" s="56"/>
      <c r="E197" s="79" t="s">
        <v>3204</v>
      </c>
      <c r="F197" s="56"/>
      <c r="G197" s="78"/>
      <c r="U197" s="80"/>
      <c r="V197" s="80"/>
      <c r="W197" s="80"/>
      <c r="X197" s="80"/>
      <c r="AB197" s="81"/>
    </row>
    <row r="198" spans="1:28" x14ac:dyDescent="0.3">
      <c r="A198" s="74">
        <v>76</v>
      </c>
      <c r="B198" s="79" t="s">
        <v>372</v>
      </c>
      <c r="C198" s="75" t="s">
        <v>3170</v>
      </c>
      <c r="D198" s="56"/>
      <c r="E198" s="79" t="s">
        <v>3204</v>
      </c>
      <c r="F198" s="56"/>
      <c r="U198" s="80"/>
      <c r="V198" s="80"/>
      <c r="W198" s="80"/>
      <c r="X198" s="80"/>
      <c r="AB198" s="81"/>
    </row>
    <row r="199" spans="1:28" x14ac:dyDescent="0.3">
      <c r="A199" s="74">
        <v>77</v>
      </c>
      <c r="B199" s="79" t="s">
        <v>294</v>
      </c>
      <c r="C199" s="75" t="s">
        <v>3170</v>
      </c>
      <c r="D199" s="56"/>
      <c r="E199" s="79" t="s">
        <v>3204</v>
      </c>
      <c r="F199" s="56"/>
      <c r="U199" s="80"/>
      <c r="V199" s="80"/>
      <c r="W199" s="80"/>
      <c r="X199" s="80"/>
      <c r="AB199" s="81"/>
    </row>
    <row r="200" spans="1:28" x14ac:dyDescent="0.3">
      <c r="A200" s="74">
        <v>78</v>
      </c>
      <c r="B200" s="79" t="s">
        <v>323</v>
      </c>
      <c r="C200" s="75" t="s">
        <v>3170</v>
      </c>
      <c r="D200" s="56"/>
      <c r="E200" s="79" t="s">
        <v>3204</v>
      </c>
      <c r="F200" s="56"/>
      <c r="G200" s="77"/>
      <c r="U200" s="80"/>
      <c r="V200" s="80"/>
      <c r="W200" s="80"/>
      <c r="X200" s="80"/>
      <c r="AB200" s="81"/>
    </row>
    <row r="201" spans="1:28" x14ac:dyDescent="0.3">
      <c r="A201" s="74">
        <v>79</v>
      </c>
      <c r="B201" s="79" t="s">
        <v>160</v>
      </c>
      <c r="C201" s="75" t="s">
        <v>3170</v>
      </c>
      <c r="D201" s="56"/>
      <c r="E201" s="79" t="s">
        <v>3204</v>
      </c>
      <c r="F201" s="56"/>
      <c r="G201" s="78"/>
      <c r="U201" s="80"/>
      <c r="V201" s="80"/>
      <c r="W201" s="80"/>
      <c r="X201" s="80"/>
      <c r="AB201" s="81"/>
    </row>
    <row r="202" spans="1:28" x14ac:dyDescent="0.3">
      <c r="A202" s="74">
        <v>80</v>
      </c>
      <c r="B202" s="79" t="s">
        <v>46</v>
      </c>
      <c r="C202" s="75" t="s">
        <v>3170</v>
      </c>
      <c r="D202" s="56"/>
      <c r="E202" s="79" t="s">
        <v>3204</v>
      </c>
      <c r="F202" s="56"/>
      <c r="U202" s="80"/>
      <c r="V202" s="80"/>
      <c r="W202" s="80"/>
      <c r="X202" s="80"/>
      <c r="AB202" s="81"/>
    </row>
    <row r="203" spans="1:28" x14ac:dyDescent="0.3">
      <c r="A203" s="74">
        <v>81</v>
      </c>
      <c r="B203" s="79" t="s">
        <v>276</v>
      </c>
      <c r="C203" s="75" t="s">
        <v>3170</v>
      </c>
      <c r="D203" s="56"/>
      <c r="E203" s="79" t="s">
        <v>3204</v>
      </c>
      <c r="F203" s="56"/>
      <c r="U203" s="80"/>
      <c r="V203" s="80"/>
      <c r="W203" s="80"/>
      <c r="X203" s="80"/>
      <c r="AB203" s="81"/>
    </row>
    <row r="204" spans="1:28" ht="13.8" customHeight="1" x14ac:dyDescent="0.3">
      <c r="A204" s="74">
        <v>82</v>
      </c>
      <c r="B204" s="79" t="s">
        <v>178</v>
      </c>
      <c r="C204" s="75" t="s">
        <v>3170</v>
      </c>
      <c r="D204" s="56"/>
      <c r="E204" s="79" t="s">
        <v>3204</v>
      </c>
      <c r="F204" s="56"/>
      <c r="U204" s="80"/>
      <c r="V204" s="80"/>
      <c r="W204" s="80"/>
      <c r="X204" s="80"/>
      <c r="AB204" s="81"/>
    </row>
    <row r="205" spans="1:28" x14ac:dyDescent="0.3">
      <c r="A205" s="74">
        <v>83</v>
      </c>
      <c r="B205" s="79" t="s">
        <v>406</v>
      </c>
      <c r="C205" s="75" t="s">
        <v>3170</v>
      </c>
      <c r="D205" s="56"/>
      <c r="E205" s="79" t="s">
        <v>3204</v>
      </c>
      <c r="F205" s="56"/>
      <c r="U205" s="80"/>
      <c r="V205" s="80"/>
      <c r="W205" s="80"/>
      <c r="X205" s="80"/>
      <c r="AB205" s="81"/>
    </row>
    <row r="206" spans="1:28" x14ac:dyDescent="0.3">
      <c r="A206" s="74">
        <v>84</v>
      </c>
      <c r="B206" s="79" t="s">
        <v>58</v>
      </c>
      <c r="C206" s="75" t="s">
        <v>3170</v>
      </c>
      <c r="D206" s="56"/>
      <c r="E206" s="79" t="s">
        <v>3204</v>
      </c>
      <c r="F206" s="56"/>
      <c r="U206" s="80"/>
      <c r="V206" s="80"/>
      <c r="W206" s="80"/>
      <c r="X206" s="80"/>
      <c r="AB206" s="81"/>
    </row>
    <row r="207" spans="1:28" x14ac:dyDescent="0.3">
      <c r="A207" s="74">
        <v>85</v>
      </c>
      <c r="B207" s="79" t="s">
        <v>109</v>
      </c>
      <c r="C207" s="75" t="s">
        <v>3170</v>
      </c>
      <c r="D207" s="56"/>
      <c r="E207" s="79" t="s">
        <v>3204</v>
      </c>
      <c r="F207" s="78" t="s">
        <v>3180</v>
      </c>
      <c r="U207" s="80"/>
      <c r="V207" s="80"/>
      <c r="W207" s="80"/>
      <c r="X207" s="80"/>
      <c r="AB207" s="81"/>
    </row>
    <row r="208" spans="1:28" x14ac:dyDescent="0.3">
      <c r="A208" s="74">
        <v>86</v>
      </c>
      <c r="B208" s="79" t="s">
        <v>377</v>
      </c>
      <c r="C208" s="75" t="s">
        <v>3170</v>
      </c>
      <c r="D208" s="56"/>
      <c r="E208" s="79" t="s">
        <v>3204</v>
      </c>
      <c r="F208" s="56"/>
      <c r="G208" s="77"/>
      <c r="U208" s="80"/>
      <c r="V208" s="80"/>
      <c r="W208" s="80"/>
      <c r="X208" s="80"/>
      <c r="AB208" s="81"/>
    </row>
    <row r="209" spans="1:28" x14ac:dyDescent="0.3">
      <c r="A209" s="74">
        <v>87</v>
      </c>
      <c r="B209" s="79" t="s">
        <v>1782</v>
      </c>
      <c r="C209" s="79" t="s">
        <v>3172</v>
      </c>
      <c r="D209" s="56"/>
      <c r="E209" s="79" t="s">
        <v>3204</v>
      </c>
      <c r="F209" s="56"/>
      <c r="M209" s="56"/>
      <c r="U209" s="80"/>
      <c r="V209" s="80"/>
      <c r="W209" s="80"/>
      <c r="X209" s="80"/>
      <c r="AB209" s="81"/>
    </row>
    <row r="210" spans="1:28" x14ac:dyDescent="0.3">
      <c r="A210" s="74">
        <v>88</v>
      </c>
      <c r="B210" s="48" t="s">
        <v>1848</v>
      </c>
      <c r="C210" s="79" t="s">
        <v>3172</v>
      </c>
      <c r="D210" s="48"/>
      <c r="E210" s="79" t="s">
        <v>3204</v>
      </c>
      <c r="F210" s="56"/>
      <c r="G210" s="78"/>
      <c r="M210" s="56"/>
      <c r="U210" s="80"/>
      <c r="V210" s="80"/>
      <c r="W210" s="80"/>
      <c r="X210" s="80"/>
      <c r="AB210" s="81"/>
    </row>
    <row r="211" spans="1:28" x14ac:dyDescent="0.3">
      <c r="A211" s="74">
        <v>89</v>
      </c>
      <c r="B211" s="79" t="s">
        <v>1800</v>
      </c>
      <c r="C211" s="79" t="s">
        <v>3172</v>
      </c>
      <c r="D211" s="56"/>
      <c r="E211" s="79" t="s">
        <v>3204</v>
      </c>
      <c r="F211" s="56"/>
      <c r="M211" s="56"/>
      <c r="U211" s="80"/>
      <c r="V211" s="80"/>
      <c r="W211" s="80"/>
      <c r="X211" s="80"/>
      <c r="AB211" s="81"/>
    </row>
    <row r="212" spans="1:28" x14ac:dyDescent="0.3">
      <c r="A212" s="74">
        <v>90</v>
      </c>
      <c r="B212" s="79" t="s">
        <v>169</v>
      </c>
      <c r="C212" s="75" t="s">
        <v>3170</v>
      </c>
      <c r="D212" s="56"/>
      <c r="E212" s="79" t="s">
        <v>3204</v>
      </c>
      <c r="F212" s="56"/>
      <c r="M212" s="56"/>
      <c r="U212" s="80"/>
      <c r="V212" s="80"/>
      <c r="W212" s="80"/>
      <c r="X212" s="80"/>
      <c r="AB212" s="81"/>
    </row>
    <row r="213" spans="1:28" x14ac:dyDescent="0.3">
      <c r="A213" s="74">
        <v>91</v>
      </c>
      <c r="B213" s="79" t="s">
        <v>262</v>
      </c>
      <c r="C213" s="75" t="s">
        <v>3170</v>
      </c>
      <c r="D213" s="56"/>
      <c r="E213" s="79" t="s">
        <v>3204</v>
      </c>
      <c r="F213" s="56"/>
      <c r="G213" s="77"/>
      <c r="M213" s="56"/>
      <c r="U213" s="80"/>
      <c r="V213" s="80"/>
      <c r="W213" s="80"/>
      <c r="X213" s="80"/>
      <c r="AB213" s="81"/>
    </row>
    <row r="214" spans="1:28" x14ac:dyDescent="0.3">
      <c r="A214" s="74">
        <v>92</v>
      </c>
      <c r="B214" s="79" t="s">
        <v>287</v>
      </c>
      <c r="C214" s="75" t="s">
        <v>3170</v>
      </c>
      <c r="D214" s="56"/>
      <c r="E214" s="79" t="s">
        <v>3204</v>
      </c>
      <c r="F214" s="56"/>
      <c r="M214" s="56"/>
      <c r="U214" s="80"/>
      <c r="V214" s="80"/>
      <c r="W214" s="80"/>
      <c r="X214" s="80"/>
      <c r="AB214" s="81"/>
    </row>
    <row r="215" spans="1:28" x14ac:dyDescent="0.3">
      <c r="A215" s="74">
        <v>93</v>
      </c>
      <c r="B215" s="79" t="s">
        <v>101</v>
      </c>
      <c r="C215" s="75" t="s">
        <v>3170</v>
      </c>
      <c r="D215" s="56"/>
      <c r="E215" s="79" t="s">
        <v>3204</v>
      </c>
      <c r="F215" s="56"/>
      <c r="M215" s="56"/>
      <c r="U215" s="80"/>
      <c r="V215" s="80"/>
      <c r="W215" s="80"/>
      <c r="X215" s="80"/>
      <c r="AB215" s="81"/>
    </row>
    <row r="216" spans="1:28" x14ac:dyDescent="0.3">
      <c r="A216" s="74">
        <v>94</v>
      </c>
      <c r="B216" s="79" t="s">
        <v>1718</v>
      </c>
      <c r="C216" s="75" t="s">
        <v>3170</v>
      </c>
      <c r="D216" s="56"/>
      <c r="E216" s="79" t="s">
        <v>3204</v>
      </c>
      <c r="F216" s="56"/>
      <c r="G216" s="78"/>
      <c r="M216" s="56"/>
      <c r="U216" s="80"/>
      <c r="V216" s="80"/>
      <c r="W216" s="80"/>
      <c r="X216" s="80"/>
      <c r="AB216" s="81"/>
    </row>
    <row r="217" spans="1:28" x14ac:dyDescent="0.3">
      <c r="A217" s="74">
        <v>95</v>
      </c>
      <c r="B217" s="79" t="s">
        <v>301</v>
      </c>
      <c r="C217" s="75" t="s">
        <v>3170</v>
      </c>
      <c r="D217" s="56"/>
      <c r="E217" s="79" t="s">
        <v>3204</v>
      </c>
      <c r="F217" s="56"/>
      <c r="U217" s="80"/>
      <c r="V217" s="80"/>
      <c r="W217" s="80"/>
      <c r="X217" s="80"/>
      <c r="AB217" s="81"/>
    </row>
    <row r="218" spans="1:28" x14ac:dyDescent="0.3">
      <c r="A218" s="74">
        <v>96</v>
      </c>
      <c r="B218" s="79" t="s">
        <v>91</v>
      </c>
      <c r="C218" s="75" t="s">
        <v>3170</v>
      </c>
      <c r="D218" s="56"/>
      <c r="E218" s="79" t="s">
        <v>3204</v>
      </c>
      <c r="F218" s="56"/>
      <c r="U218" s="80"/>
      <c r="V218" s="80"/>
      <c r="W218" s="80"/>
      <c r="X218" s="80"/>
      <c r="AB218" s="81"/>
    </row>
    <row r="219" spans="1:28" x14ac:dyDescent="0.3">
      <c r="A219" s="74">
        <v>97</v>
      </c>
      <c r="B219" s="79" t="s">
        <v>98</v>
      </c>
      <c r="C219" s="75" t="s">
        <v>3170</v>
      </c>
      <c r="D219" s="56"/>
      <c r="E219" s="79" t="s">
        <v>3204</v>
      </c>
      <c r="F219" s="56"/>
      <c r="G219" s="78"/>
      <c r="U219" s="80"/>
      <c r="V219" s="80"/>
      <c r="W219" s="80"/>
      <c r="X219" s="80"/>
      <c r="Z219" s="80"/>
      <c r="AA219" s="80"/>
      <c r="AB219" s="81"/>
    </row>
    <row r="220" spans="1:28" x14ac:dyDescent="0.3">
      <c r="A220" s="74">
        <v>98</v>
      </c>
      <c r="B220" s="79" t="s">
        <v>214</v>
      </c>
      <c r="C220" s="75" t="s">
        <v>3170</v>
      </c>
      <c r="D220" s="56"/>
      <c r="E220" s="79" t="s">
        <v>3204</v>
      </c>
      <c r="F220" s="56"/>
      <c r="G220" s="78"/>
      <c r="U220" s="80"/>
      <c r="V220" s="80"/>
      <c r="W220" s="80"/>
      <c r="X220" s="80"/>
      <c r="AB220" s="81"/>
    </row>
    <row r="221" spans="1:28" x14ac:dyDescent="0.3">
      <c r="A221" s="74">
        <v>99</v>
      </c>
      <c r="B221" s="79" t="s">
        <v>1788</v>
      </c>
      <c r="C221" s="79" t="s">
        <v>3172</v>
      </c>
      <c r="D221" s="56"/>
      <c r="E221" s="79" t="s">
        <v>3204</v>
      </c>
      <c r="F221" s="56"/>
      <c r="G221" s="78"/>
      <c r="U221" s="80"/>
      <c r="V221" s="80"/>
      <c r="W221" s="80"/>
      <c r="X221" s="80"/>
      <c r="AB221" s="81"/>
    </row>
    <row r="222" spans="1:28" x14ac:dyDescent="0.3">
      <c r="A222" s="74">
        <v>100</v>
      </c>
      <c r="B222" s="79" t="s">
        <v>137</v>
      </c>
      <c r="C222" s="75" t="s">
        <v>3170</v>
      </c>
      <c r="D222" s="56"/>
      <c r="E222" s="79" t="s">
        <v>3204</v>
      </c>
      <c r="F222" s="56"/>
      <c r="G222" s="77"/>
      <c r="U222" s="80"/>
      <c r="V222" s="80"/>
      <c r="W222" s="80"/>
      <c r="X222" s="80"/>
      <c r="AB222" s="81"/>
    </row>
    <row r="223" spans="1:28" x14ac:dyDescent="0.3">
      <c r="A223" s="74">
        <v>101</v>
      </c>
      <c r="B223" s="79" t="s">
        <v>361</v>
      </c>
      <c r="C223" s="75" t="s">
        <v>3170</v>
      </c>
      <c r="D223" s="56"/>
      <c r="E223" s="79" t="s">
        <v>3204</v>
      </c>
      <c r="F223" s="78" t="s">
        <v>3180</v>
      </c>
      <c r="G223" s="78"/>
      <c r="U223" s="80"/>
      <c r="V223" s="80"/>
      <c r="W223" s="80"/>
      <c r="X223" s="80"/>
      <c r="AB223" s="81"/>
    </row>
    <row r="224" spans="1:28" x14ac:dyDescent="0.3">
      <c r="A224" s="74">
        <v>102</v>
      </c>
      <c r="B224" s="79" t="s">
        <v>126</v>
      </c>
      <c r="C224" s="75" t="s">
        <v>3170</v>
      </c>
      <c r="D224" s="56"/>
      <c r="E224" s="79" t="s">
        <v>3204</v>
      </c>
      <c r="F224" s="56"/>
      <c r="U224" s="80"/>
      <c r="V224" s="80"/>
      <c r="W224" s="80"/>
      <c r="X224" s="80"/>
      <c r="AB224" s="81"/>
    </row>
    <row r="225" spans="1:28" x14ac:dyDescent="0.3">
      <c r="A225" s="74">
        <v>103</v>
      </c>
      <c r="B225" s="79" t="s">
        <v>243</v>
      </c>
      <c r="C225" s="75" t="s">
        <v>3170</v>
      </c>
      <c r="D225" s="56"/>
      <c r="E225" s="79" t="s">
        <v>3204</v>
      </c>
      <c r="F225" s="56"/>
      <c r="U225" s="80"/>
      <c r="V225" s="80"/>
      <c r="W225" s="80"/>
      <c r="X225" s="80"/>
      <c r="AB225" s="81"/>
    </row>
    <row r="226" spans="1:28" x14ac:dyDescent="0.3">
      <c r="A226" s="74">
        <v>104</v>
      </c>
      <c r="B226" s="79" t="s">
        <v>299</v>
      </c>
      <c r="C226" s="75" t="s">
        <v>3170</v>
      </c>
      <c r="D226" s="56"/>
      <c r="E226" s="79" t="s">
        <v>3204</v>
      </c>
      <c r="F226" s="56"/>
      <c r="U226" s="80"/>
      <c r="V226" s="80"/>
      <c r="W226" s="80"/>
      <c r="X226" s="80"/>
      <c r="AB226" s="81"/>
    </row>
    <row r="227" spans="1:28" x14ac:dyDescent="0.3">
      <c r="A227" s="74">
        <v>105</v>
      </c>
      <c r="B227" s="79" t="s">
        <v>221</v>
      </c>
      <c r="C227" s="75" t="s">
        <v>3170</v>
      </c>
      <c r="D227" s="56"/>
      <c r="E227" s="79" t="s">
        <v>3204</v>
      </c>
      <c r="F227" s="56"/>
      <c r="G227" s="78"/>
      <c r="U227" s="80"/>
      <c r="V227" s="80"/>
      <c r="W227" s="80"/>
      <c r="X227" s="80"/>
      <c r="AB227" s="81"/>
    </row>
    <row r="228" spans="1:28" x14ac:dyDescent="0.3">
      <c r="A228" s="74">
        <v>106</v>
      </c>
      <c r="B228" s="79" t="s">
        <v>49</v>
      </c>
      <c r="C228" s="75" t="s">
        <v>3170</v>
      </c>
      <c r="D228" s="56"/>
      <c r="E228" s="79" t="s">
        <v>3204</v>
      </c>
      <c r="F228" s="45"/>
      <c r="U228" s="80"/>
      <c r="V228" s="80"/>
      <c r="W228" s="80"/>
      <c r="X228" s="80"/>
      <c r="AB228" s="81"/>
    </row>
    <row r="229" spans="1:28" x14ac:dyDescent="0.3">
      <c r="A229" s="74">
        <v>107</v>
      </c>
      <c r="B229" s="79" t="s">
        <v>148</v>
      </c>
      <c r="C229" s="75" t="s">
        <v>3170</v>
      </c>
      <c r="D229" s="56"/>
      <c r="E229" s="79" t="s">
        <v>3204</v>
      </c>
      <c r="F229" s="56"/>
      <c r="U229" s="80"/>
      <c r="V229" s="80"/>
      <c r="W229" s="80"/>
      <c r="X229" s="80"/>
      <c r="AB229" s="81"/>
    </row>
    <row r="230" spans="1:28" x14ac:dyDescent="0.3">
      <c r="A230" s="74">
        <v>108</v>
      </c>
      <c r="B230" s="79" t="s">
        <v>224</v>
      </c>
      <c r="C230" s="75" t="s">
        <v>3170</v>
      </c>
      <c r="D230" s="56"/>
      <c r="E230" s="79" t="s">
        <v>3204</v>
      </c>
      <c r="F230" s="56"/>
      <c r="G230" s="77"/>
      <c r="U230" s="80"/>
      <c r="V230" s="80"/>
      <c r="W230" s="80"/>
      <c r="X230" s="80"/>
      <c r="AB230" s="81"/>
    </row>
    <row r="231" spans="1:28" x14ac:dyDescent="0.3">
      <c r="A231" s="74">
        <v>109</v>
      </c>
      <c r="B231" s="79" t="s">
        <v>312</v>
      </c>
      <c r="C231" s="75" t="s">
        <v>3170</v>
      </c>
      <c r="D231" s="56"/>
      <c r="E231" s="79" t="s">
        <v>3204</v>
      </c>
      <c r="F231" s="56"/>
      <c r="U231" s="80"/>
      <c r="V231" s="80"/>
      <c r="W231" s="80"/>
      <c r="X231" s="80"/>
      <c r="AB231" s="81"/>
    </row>
    <row r="232" spans="1:28" x14ac:dyDescent="0.3">
      <c r="A232" s="74">
        <v>110</v>
      </c>
      <c r="B232" s="79" t="s">
        <v>344</v>
      </c>
      <c r="C232" s="75" t="s">
        <v>3170</v>
      </c>
      <c r="D232" s="56"/>
      <c r="E232" s="79" t="s">
        <v>3204</v>
      </c>
      <c r="F232" s="56"/>
      <c r="U232" s="80"/>
      <c r="V232" s="80"/>
      <c r="W232" s="80"/>
      <c r="X232" s="80"/>
      <c r="AB232" s="81"/>
    </row>
    <row r="233" spans="1:28" x14ac:dyDescent="0.3">
      <c r="A233" s="74">
        <v>111</v>
      </c>
      <c r="B233" s="79" t="s">
        <v>65</v>
      </c>
      <c r="C233" s="75" t="s">
        <v>3170</v>
      </c>
      <c r="D233" s="56"/>
      <c r="E233" s="79" t="s">
        <v>3204</v>
      </c>
      <c r="F233" s="56"/>
      <c r="U233" s="80"/>
      <c r="V233" s="80"/>
      <c r="W233" s="80"/>
      <c r="X233" s="80"/>
      <c r="AB233" s="81"/>
    </row>
    <row r="234" spans="1:28" x14ac:dyDescent="0.3">
      <c r="A234" s="74">
        <v>112</v>
      </c>
      <c r="B234" s="79" t="s">
        <v>250</v>
      </c>
      <c r="C234" s="75" t="s">
        <v>3170</v>
      </c>
      <c r="D234" s="56"/>
      <c r="E234" s="79" t="s">
        <v>3204</v>
      </c>
      <c r="F234" s="56"/>
      <c r="U234" s="80"/>
      <c r="V234" s="80"/>
      <c r="W234" s="80"/>
      <c r="X234" s="80"/>
      <c r="AB234" s="81"/>
    </row>
    <row r="235" spans="1:28" x14ac:dyDescent="0.3">
      <c r="A235" s="74">
        <v>113</v>
      </c>
      <c r="B235" s="79" t="s">
        <v>261</v>
      </c>
      <c r="C235" s="75" t="s">
        <v>3170</v>
      </c>
      <c r="D235" s="56"/>
      <c r="E235" s="79" t="s">
        <v>3204</v>
      </c>
      <c r="F235" s="56"/>
      <c r="H235" s="79"/>
      <c r="U235" s="80"/>
      <c r="V235" s="80"/>
      <c r="W235" s="80"/>
      <c r="X235" s="80"/>
      <c r="AB235" s="81"/>
    </row>
    <row r="236" spans="1:28" x14ac:dyDescent="0.3">
      <c r="A236" s="74">
        <v>114</v>
      </c>
      <c r="B236" s="79" t="s">
        <v>397</v>
      </c>
      <c r="C236" s="75" t="s">
        <v>3170</v>
      </c>
      <c r="D236" s="56"/>
      <c r="E236" s="79" t="s">
        <v>3204</v>
      </c>
      <c r="F236" s="56"/>
      <c r="U236" s="80"/>
      <c r="V236" s="80"/>
      <c r="W236" s="80"/>
      <c r="X236" s="80"/>
      <c r="AB236" s="81"/>
    </row>
    <row r="237" spans="1:28" x14ac:dyDescent="0.3">
      <c r="A237" s="74">
        <v>115</v>
      </c>
      <c r="B237" s="79" t="s">
        <v>353</v>
      </c>
      <c r="C237" s="75" t="s">
        <v>3170</v>
      </c>
      <c r="D237" s="56"/>
      <c r="E237" s="79" t="s">
        <v>3204</v>
      </c>
      <c r="F237" s="56"/>
      <c r="U237" s="80"/>
      <c r="V237" s="80"/>
      <c r="W237" s="80"/>
      <c r="X237" s="80"/>
      <c r="AB237" s="81"/>
    </row>
    <row r="238" spans="1:28" x14ac:dyDescent="0.3">
      <c r="A238" s="74">
        <v>116</v>
      </c>
      <c r="B238" s="79" t="s">
        <v>170</v>
      </c>
      <c r="C238" s="75" t="s">
        <v>3170</v>
      </c>
      <c r="D238" s="56"/>
      <c r="E238" s="79" t="s">
        <v>3204</v>
      </c>
      <c r="F238" s="56"/>
      <c r="U238" s="80"/>
      <c r="V238" s="80"/>
      <c r="W238" s="80"/>
      <c r="X238" s="80"/>
      <c r="AB238" s="81"/>
    </row>
    <row r="239" spans="1:28" x14ac:dyDescent="0.3">
      <c r="A239" s="74">
        <v>117</v>
      </c>
      <c r="B239" s="79" t="s">
        <v>362</v>
      </c>
      <c r="C239" s="75" t="s">
        <v>3170</v>
      </c>
      <c r="D239" s="56"/>
      <c r="E239" s="79" t="s">
        <v>3204</v>
      </c>
      <c r="F239" s="56"/>
      <c r="G239" s="77"/>
      <c r="U239" s="80"/>
      <c r="V239" s="80"/>
      <c r="W239" s="80"/>
      <c r="X239" s="80"/>
      <c r="AB239" s="81"/>
    </row>
    <row r="240" spans="1:28" x14ac:dyDescent="0.3">
      <c r="A240" s="74">
        <v>118</v>
      </c>
      <c r="B240" s="79" t="s">
        <v>114</v>
      </c>
      <c r="C240" s="75" t="s">
        <v>3170</v>
      </c>
      <c r="D240" s="56"/>
      <c r="E240" s="79" t="s">
        <v>3204</v>
      </c>
      <c r="F240" s="56"/>
      <c r="U240" s="80"/>
      <c r="V240" s="80"/>
      <c r="W240" s="80"/>
      <c r="X240" s="80"/>
      <c r="AB240" s="81"/>
    </row>
    <row r="241" spans="1:28" x14ac:dyDescent="0.3">
      <c r="A241" s="74">
        <v>119</v>
      </c>
      <c r="B241" s="79" t="s">
        <v>69</v>
      </c>
      <c r="C241" s="75" t="s">
        <v>3170</v>
      </c>
      <c r="D241" s="56"/>
      <c r="E241" s="79" t="s">
        <v>3204</v>
      </c>
      <c r="F241" s="56"/>
      <c r="U241" s="80"/>
      <c r="V241" s="80"/>
      <c r="W241" s="80"/>
      <c r="X241" s="80"/>
      <c r="AB241" s="81"/>
    </row>
    <row r="242" spans="1:28" x14ac:dyDescent="0.3">
      <c r="A242" s="74">
        <v>120</v>
      </c>
      <c r="B242" s="79" t="s">
        <v>310</v>
      </c>
      <c r="C242" s="75" t="s">
        <v>3170</v>
      </c>
      <c r="D242" s="56"/>
      <c r="E242" s="79" t="s">
        <v>3204</v>
      </c>
      <c r="F242" s="56"/>
      <c r="U242" s="80"/>
      <c r="V242" s="80"/>
      <c r="W242" s="80"/>
      <c r="X242" s="80"/>
      <c r="AB242" s="81"/>
    </row>
    <row r="243" spans="1:28" x14ac:dyDescent="0.3">
      <c r="A243" s="74">
        <v>121</v>
      </c>
      <c r="B243" s="79" t="s">
        <v>375</v>
      </c>
      <c r="C243" s="75" t="s">
        <v>3170</v>
      </c>
      <c r="D243" s="56"/>
      <c r="E243" s="79" t="s">
        <v>3204</v>
      </c>
      <c r="F243" s="56"/>
      <c r="U243" s="80"/>
      <c r="V243" s="80"/>
      <c r="W243" s="80"/>
      <c r="X243" s="80"/>
      <c r="AB243" s="81"/>
    </row>
    <row r="244" spans="1:28" x14ac:dyDescent="0.3">
      <c r="A244" s="74">
        <v>122</v>
      </c>
      <c r="B244" s="79" t="s">
        <v>366</v>
      </c>
      <c r="C244" s="75" t="s">
        <v>3170</v>
      </c>
      <c r="D244" s="56"/>
      <c r="E244" s="79" t="s">
        <v>3204</v>
      </c>
      <c r="F244" s="56"/>
      <c r="U244" s="80"/>
      <c r="V244" s="80"/>
      <c r="W244" s="80"/>
      <c r="X244" s="80"/>
      <c r="AB244" s="81"/>
    </row>
    <row r="245" spans="1:28" x14ac:dyDescent="0.3">
      <c r="A245" s="74">
        <v>123</v>
      </c>
      <c r="B245" s="79" t="s">
        <v>164</v>
      </c>
      <c r="C245" s="75" t="s">
        <v>3170</v>
      </c>
      <c r="D245" s="56"/>
      <c r="E245" s="79" t="s">
        <v>3204</v>
      </c>
      <c r="F245" s="56"/>
      <c r="U245" s="80"/>
      <c r="V245" s="80"/>
      <c r="W245" s="80"/>
      <c r="X245" s="80"/>
      <c r="AB245" s="81"/>
    </row>
    <row r="246" spans="1:28" x14ac:dyDescent="0.3">
      <c r="A246" s="74">
        <v>124</v>
      </c>
      <c r="B246" s="79" t="s">
        <v>162</v>
      </c>
      <c r="C246" s="75" t="s">
        <v>3170</v>
      </c>
      <c r="D246" s="56"/>
      <c r="E246" s="79" t="s">
        <v>3204</v>
      </c>
      <c r="F246" s="56"/>
      <c r="G246" s="77"/>
      <c r="U246" s="80"/>
      <c r="V246" s="80"/>
      <c r="W246" s="80"/>
      <c r="X246" s="80"/>
      <c r="AB246" s="81"/>
    </row>
    <row r="247" spans="1:28" x14ac:dyDescent="0.3">
      <c r="A247" s="74">
        <v>125</v>
      </c>
      <c r="B247" s="48" t="s">
        <v>2887</v>
      </c>
      <c r="C247" s="79" t="s">
        <v>3172</v>
      </c>
      <c r="D247" s="48"/>
      <c r="E247" s="79" t="s">
        <v>3204</v>
      </c>
      <c r="F247" s="56"/>
      <c r="U247" s="80"/>
      <c r="V247" s="80"/>
      <c r="W247" s="80"/>
      <c r="X247" s="80"/>
      <c r="AB247" s="81"/>
    </row>
    <row r="248" spans="1:28" x14ac:dyDescent="0.3">
      <c r="A248" s="74">
        <v>126</v>
      </c>
      <c r="B248" s="79" t="s">
        <v>351</v>
      </c>
      <c r="C248" s="75" t="s">
        <v>3170</v>
      </c>
      <c r="D248" s="56"/>
      <c r="E248" s="79" t="s">
        <v>3204</v>
      </c>
      <c r="F248" s="56"/>
      <c r="U248" s="80"/>
      <c r="V248" s="80"/>
      <c r="W248" s="80"/>
      <c r="X248" s="80"/>
      <c r="AB248" s="81"/>
    </row>
    <row r="249" spans="1:28" x14ac:dyDescent="0.3">
      <c r="A249" s="74">
        <v>127</v>
      </c>
      <c r="B249" s="79" t="s">
        <v>329</v>
      </c>
      <c r="C249" s="75" t="s">
        <v>3170</v>
      </c>
      <c r="D249" s="56"/>
      <c r="E249" s="79" t="s">
        <v>3204</v>
      </c>
      <c r="F249" s="56"/>
      <c r="U249" s="80"/>
      <c r="V249" s="80"/>
      <c r="W249" s="80"/>
      <c r="X249" s="80"/>
      <c r="AB249" s="81"/>
    </row>
    <row r="250" spans="1:28" x14ac:dyDescent="0.3">
      <c r="A250" s="74">
        <v>128</v>
      </c>
      <c r="B250" s="79" t="s">
        <v>176</v>
      </c>
      <c r="C250" s="75" t="s">
        <v>3170</v>
      </c>
      <c r="D250" s="56"/>
      <c r="E250" s="79" t="s">
        <v>3204</v>
      </c>
      <c r="F250" s="56"/>
      <c r="G250" s="78"/>
      <c r="U250" s="80"/>
      <c r="V250" s="80"/>
      <c r="W250" s="80"/>
      <c r="X250" s="80"/>
      <c r="AB250" s="81"/>
    </row>
    <row r="251" spans="1:28" x14ac:dyDescent="0.3">
      <c r="A251" s="74">
        <v>129</v>
      </c>
      <c r="B251" s="79" t="s">
        <v>308</v>
      </c>
      <c r="C251" s="75" t="s">
        <v>3170</v>
      </c>
      <c r="D251" s="56"/>
      <c r="E251" s="79" t="s">
        <v>3204</v>
      </c>
      <c r="F251" s="56"/>
      <c r="G251" s="78"/>
      <c r="U251" s="80"/>
      <c r="V251" s="80"/>
      <c r="W251" s="80"/>
      <c r="X251" s="80"/>
      <c r="AB251" s="81"/>
    </row>
    <row r="252" spans="1:28" x14ac:dyDescent="0.3">
      <c r="A252" s="74">
        <v>130</v>
      </c>
      <c r="B252" s="79" t="s">
        <v>311</v>
      </c>
      <c r="C252" s="75" t="s">
        <v>3170</v>
      </c>
      <c r="D252" s="56"/>
      <c r="E252" s="79" t="s">
        <v>3204</v>
      </c>
      <c r="F252" s="56"/>
      <c r="U252" s="80"/>
      <c r="V252" s="80"/>
      <c r="W252" s="80"/>
      <c r="X252" s="80"/>
      <c r="AB252" s="81"/>
    </row>
    <row r="253" spans="1:28" x14ac:dyDescent="0.3">
      <c r="A253" s="74">
        <v>131</v>
      </c>
      <c r="B253" s="79" t="s">
        <v>149</v>
      </c>
      <c r="C253" s="75" t="s">
        <v>3170</v>
      </c>
      <c r="D253" s="56"/>
      <c r="E253" s="79" t="s">
        <v>3204</v>
      </c>
      <c r="F253" s="56"/>
      <c r="U253" s="80"/>
      <c r="V253" s="80"/>
      <c r="W253" s="80"/>
      <c r="X253" s="80"/>
      <c r="AB253" s="81"/>
    </row>
    <row r="254" spans="1:28" x14ac:dyDescent="0.3">
      <c r="A254" s="74">
        <v>132</v>
      </c>
      <c r="B254" s="79" t="s">
        <v>356</v>
      </c>
      <c r="C254" s="75" t="s">
        <v>3170</v>
      </c>
      <c r="D254" s="56"/>
      <c r="E254" s="79" t="s">
        <v>3204</v>
      </c>
      <c r="F254" s="56"/>
      <c r="U254" s="80"/>
      <c r="V254" s="80"/>
      <c r="W254" s="80"/>
      <c r="X254" s="80"/>
      <c r="AB254" s="81"/>
    </row>
    <row r="255" spans="1:28" x14ac:dyDescent="0.3">
      <c r="A255" s="74">
        <v>133</v>
      </c>
      <c r="B255" s="79" t="s">
        <v>247</v>
      </c>
      <c r="C255" s="75" t="s">
        <v>3170</v>
      </c>
      <c r="D255" s="56"/>
      <c r="E255" s="79" t="s">
        <v>3204</v>
      </c>
      <c r="F255" s="56"/>
      <c r="U255" s="80"/>
      <c r="V255" s="80"/>
      <c r="W255" s="80"/>
      <c r="X255" s="80"/>
      <c r="AB255" s="81"/>
    </row>
    <row r="256" spans="1:28" x14ac:dyDescent="0.3">
      <c r="A256" s="74">
        <v>134</v>
      </c>
      <c r="B256" s="79" t="s">
        <v>393</v>
      </c>
      <c r="C256" s="75" t="s">
        <v>3170</v>
      </c>
      <c r="D256" s="56"/>
      <c r="E256" s="79" t="s">
        <v>3204</v>
      </c>
      <c r="F256" s="56"/>
      <c r="U256" s="80"/>
      <c r="V256" s="80"/>
      <c r="W256" s="80"/>
      <c r="X256" s="80"/>
      <c r="AB256" s="81"/>
    </row>
    <row r="257" spans="1:28" x14ac:dyDescent="0.3">
      <c r="A257" s="74">
        <v>135</v>
      </c>
      <c r="B257" s="48" t="s">
        <v>2888</v>
      </c>
      <c r="C257" s="79" t="s">
        <v>3172</v>
      </c>
      <c r="D257" s="48"/>
      <c r="E257" s="79" t="s">
        <v>3204</v>
      </c>
      <c r="F257" s="56"/>
      <c r="U257" s="80"/>
      <c r="V257" s="80"/>
      <c r="W257" s="80"/>
      <c r="X257" s="80"/>
      <c r="AB257" s="81"/>
    </row>
    <row r="258" spans="1:28" x14ac:dyDescent="0.3">
      <c r="A258" s="74">
        <v>136</v>
      </c>
      <c r="B258" s="79" t="s">
        <v>122</v>
      </c>
      <c r="C258" s="75" t="s">
        <v>3170</v>
      </c>
      <c r="D258" s="56"/>
      <c r="E258" s="79" t="s">
        <v>3204</v>
      </c>
      <c r="F258" s="56"/>
      <c r="G258" s="77"/>
      <c r="U258" s="80"/>
      <c r="V258" s="80"/>
      <c r="W258" s="80"/>
      <c r="X258" s="80"/>
      <c r="AB258" s="81"/>
    </row>
    <row r="259" spans="1:28" x14ac:dyDescent="0.3">
      <c r="A259" s="74">
        <v>137</v>
      </c>
      <c r="B259" s="79" t="s">
        <v>19</v>
      </c>
      <c r="C259" s="75" t="s">
        <v>3170</v>
      </c>
      <c r="D259" s="56"/>
      <c r="E259" s="79" t="s">
        <v>3204</v>
      </c>
      <c r="F259" s="56"/>
      <c r="G259" s="78"/>
      <c r="U259" s="80"/>
      <c r="V259" s="80"/>
      <c r="W259" s="80"/>
      <c r="X259" s="80"/>
      <c r="AB259" s="81"/>
    </row>
    <row r="260" spans="1:28" x14ac:dyDescent="0.3">
      <c r="A260" s="74">
        <v>138</v>
      </c>
      <c r="B260" s="79" t="s">
        <v>27</v>
      </c>
      <c r="C260" s="75" t="s">
        <v>3170</v>
      </c>
      <c r="D260" s="56"/>
      <c r="E260" s="79" t="s">
        <v>3204</v>
      </c>
      <c r="F260" s="56"/>
      <c r="U260" s="80"/>
      <c r="V260" s="80"/>
      <c r="W260" s="80"/>
      <c r="X260" s="80"/>
      <c r="AB260" s="81"/>
    </row>
    <row r="261" spans="1:28" x14ac:dyDescent="0.3">
      <c r="A261" s="74">
        <v>139</v>
      </c>
      <c r="B261" s="79" t="s">
        <v>93</v>
      </c>
      <c r="C261" s="75" t="s">
        <v>3170</v>
      </c>
      <c r="D261" s="56"/>
      <c r="E261" s="79" t="s">
        <v>3204</v>
      </c>
      <c r="F261" s="56"/>
      <c r="U261" s="80"/>
      <c r="V261" s="80"/>
      <c r="W261" s="80"/>
      <c r="X261" s="80"/>
      <c r="AB261" s="81"/>
    </row>
    <row r="262" spans="1:28" x14ac:dyDescent="0.3">
      <c r="A262" s="74">
        <v>140</v>
      </c>
      <c r="B262" s="79" t="s">
        <v>25</v>
      </c>
      <c r="C262" s="75" t="s">
        <v>3170</v>
      </c>
      <c r="D262" s="56"/>
      <c r="E262" s="79" t="s">
        <v>3204</v>
      </c>
      <c r="F262" s="56"/>
      <c r="G262" s="78"/>
      <c r="U262" s="80"/>
      <c r="V262" s="80"/>
      <c r="W262" s="80"/>
      <c r="X262" s="80"/>
      <c r="AB262" s="81"/>
    </row>
    <row r="263" spans="1:28" x14ac:dyDescent="0.3">
      <c r="A263" s="74">
        <v>141</v>
      </c>
      <c r="B263" s="79" t="s">
        <v>251</v>
      </c>
      <c r="C263" s="75" t="s">
        <v>3170</v>
      </c>
      <c r="D263" s="56"/>
      <c r="E263" s="79" t="s">
        <v>3204</v>
      </c>
      <c r="F263" s="49"/>
      <c r="U263" s="80"/>
      <c r="V263" s="80"/>
      <c r="W263" s="80"/>
      <c r="X263" s="80"/>
      <c r="AB263" s="81"/>
    </row>
    <row r="264" spans="1:28" x14ac:dyDescent="0.3">
      <c r="A264" s="74">
        <v>142</v>
      </c>
      <c r="B264" s="79" t="s">
        <v>108</v>
      </c>
      <c r="C264" s="75" t="s">
        <v>3170</v>
      </c>
      <c r="D264" s="56"/>
      <c r="E264" s="79" t="s">
        <v>3204</v>
      </c>
      <c r="F264" s="56"/>
      <c r="U264" s="80"/>
      <c r="V264" s="80"/>
      <c r="W264" s="80"/>
      <c r="X264" s="80"/>
      <c r="AB264" s="81"/>
    </row>
    <row r="265" spans="1:28" x14ac:dyDescent="0.3">
      <c r="A265" s="74">
        <v>143</v>
      </c>
      <c r="B265" s="79" t="s">
        <v>1</v>
      </c>
      <c r="C265" s="75" t="s">
        <v>3170</v>
      </c>
      <c r="D265" s="56"/>
      <c r="E265" s="79" t="s">
        <v>3204</v>
      </c>
      <c r="F265" s="56"/>
      <c r="U265" s="80"/>
      <c r="V265" s="80"/>
      <c r="W265" s="80"/>
      <c r="X265" s="80"/>
      <c r="AB265" s="81"/>
    </row>
    <row r="266" spans="1:28" x14ac:dyDescent="0.3">
      <c r="A266" s="74">
        <v>144</v>
      </c>
      <c r="B266" s="79" t="s">
        <v>23</v>
      </c>
      <c r="C266" s="75" t="s">
        <v>3170</v>
      </c>
      <c r="D266" s="56"/>
      <c r="E266" s="79" t="s">
        <v>3204</v>
      </c>
      <c r="F266" s="56"/>
      <c r="U266" s="80"/>
      <c r="V266" s="80"/>
      <c r="W266" s="80"/>
      <c r="X266" s="80"/>
      <c r="AB266" s="81"/>
    </row>
    <row r="267" spans="1:28" x14ac:dyDescent="0.3">
      <c r="A267" s="74">
        <v>145</v>
      </c>
      <c r="B267" s="79" t="s">
        <v>259</v>
      </c>
      <c r="C267" s="75" t="s">
        <v>3170</v>
      </c>
      <c r="D267" s="56"/>
      <c r="E267" s="79" t="s">
        <v>3204</v>
      </c>
      <c r="F267" s="56"/>
      <c r="G267" s="78"/>
      <c r="U267" s="80"/>
      <c r="V267" s="80"/>
      <c r="W267" s="80"/>
      <c r="X267" s="80"/>
      <c r="AB267" s="81"/>
    </row>
    <row r="268" spans="1:28" x14ac:dyDescent="0.3">
      <c r="A268" s="74">
        <v>146</v>
      </c>
      <c r="B268" s="79" t="s">
        <v>335</v>
      </c>
      <c r="C268" s="75" t="s">
        <v>3170</v>
      </c>
      <c r="D268" s="56"/>
      <c r="E268" s="79" t="s">
        <v>3204</v>
      </c>
      <c r="F268" s="56"/>
      <c r="U268" s="80"/>
      <c r="V268" s="80"/>
      <c r="W268" s="80"/>
      <c r="X268" s="80"/>
      <c r="AB268" s="81"/>
    </row>
    <row r="269" spans="1:28" x14ac:dyDescent="0.3">
      <c r="A269" s="74">
        <v>147</v>
      </c>
      <c r="B269" s="79" t="s">
        <v>18</v>
      </c>
      <c r="C269" s="75" t="s">
        <v>3170</v>
      </c>
      <c r="D269" s="56"/>
      <c r="E269" s="79" t="s">
        <v>3204</v>
      </c>
      <c r="F269" s="56"/>
      <c r="U269" s="80"/>
      <c r="V269" s="80"/>
      <c r="W269" s="80"/>
      <c r="X269" s="80"/>
      <c r="AB269" s="81"/>
    </row>
    <row r="270" spans="1:28" x14ac:dyDescent="0.3">
      <c r="A270" s="74">
        <v>148</v>
      </c>
      <c r="B270" s="79" t="s">
        <v>237</v>
      </c>
      <c r="C270" s="75" t="s">
        <v>3170</v>
      </c>
      <c r="D270" s="56"/>
      <c r="E270" s="79" t="s">
        <v>3204</v>
      </c>
      <c r="F270" s="56"/>
      <c r="U270" s="80"/>
      <c r="V270" s="80"/>
      <c r="W270" s="80"/>
      <c r="X270" s="80"/>
      <c r="AB270" s="81"/>
    </row>
    <row r="271" spans="1:28" x14ac:dyDescent="0.3">
      <c r="A271" s="74">
        <v>149</v>
      </c>
      <c r="B271" s="79" t="s">
        <v>92</v>
      </c>
      <c r="C271" s="75" t="s">
        <v>3170</v>
      </c>
      <c r="D271" s="56"/>
      <c r="E271" s="79" t="s">
        <v>3204</v>
      </c>
      <c r="F271" s="56"/>
      <c r="U271" s="80"/>
      <c r="V271" s="80"/>
      <c r="W271" s="80"/>
      <c r="X271" s="80"/>
      <c r="AB271" s="81"/>
    </row>
    <row r="272" spans="1:28" x14ac:dyDescent="0.3">
      <c r="A272" s="74">
        <v>150</v>
      </c>
      <c r="B272" s="79" t="s">
        <v>150</v>
      </c>
      <c r="C272" s="75" t="s">
        <v>3170</v>
      </c>
      <c r="D272" s="56"/>
      <c r="E272" s="79" t="s">
        <v>3204</v>
      </c>
      <c r="F272" s="56"/>
      <c r="U272" s="80"/>
      <c r="V272" s="80"/>
      <c r="W272" s="80"/>
      <c r="X272" s="80"/>
      <c r="AB272" s="81"/>
    </row>
    <row r="273" spans="1:28" x14ac:dyDescent="0.3">
      <c r="A273" s="74">
        <v>151</v>
      </c>
      <c r="B273" s="79" t="s">
        <v>363</v>
      </c>
      <c r="C273" s="75" t="s">
        <v>3170</v>
      </c>
      <c r="D273" s="56"/>
      <c r="E273" s="79" t="s">
        <v>3204</v>
      </c>
      <c r="F273" s="56"/>
      <c r="U273" s="80"/>
      <c r="V273" s="80"/>
      <c r="W273" s="80"/>
      <c r="X273" s="80"/>
      <c r="AB273" s="81"/>
    </row>
    <row r="274" spans="1:28" x14ac:dyDescent="0.3">
      <c r="A274" s="74">
        <v>152</v>
      </c>
      <c r="B274" s="79" t="s">
        <v>134</v>
      </c>
      <c r="C274" s="75" t="s">
        <v>3170</v>
      </c>
      <c r="D274" s="56"/>
      <c r="E274" s="79" t="s">
        <v>3204</v>
      </c>
      <c r="F274" s="56"/>
      <c r="U274" s="80"/>
      <c r="V274" s="80"/>
      <c r="W274" s="80"/>
      <c r="X274" s="80"/>
      <c r="AB274" s="81"/>
    </row>
    <row r="275" spans="1:28" x14ac:dyDescent="0.3">
      <c r="A275" s="74">
        <v>153</v>
      </c>
      <c r="B275" s="79" t="s">
        <v>304</v>
      </c>
      <c r="C275" s="75" t="s">
        <v>3170</v>
      </c>
      <c r="D275" s="56"/>
      <c r="E275" s="79" t="s">
        <v>3204</v>
      </c>
      <c r="F275" s="56"/>
      <c r="G275" s="77"/>
      <c r="U275" s="80"/>
      <c r="V275" s="80"/>
      <c r="W275" s="80"/>
      <c r="X275" s="80"/>
      <c r="AB275" s="81"/>
    </row>
    <row r="276" spans="1:28" x14ac:dyDescent="0.3">
      <c r="A276" s="74">
        <v>154</v>
      </c>
      <c r="B276" s="48" t="s">
        <v>2889</v>
      </c>
      <c r="C276" s="79" t="s">
        <v>3172</v>
      </c>
      <c r="D276" s="48"/>
      <c r="E276" s="79" t="s">
        <v>3204</v>
      </c>
      <c r="F276" s="56"/>
      <c r="G276" s="77"/>
      <c r="U276" s="80"/>
      <c r="V276" s="80"/>
      <c r="W276" s="80"/>
      <c r="X276" s="80"/>
      <c r="AB276" s="81"/>
    </row>
    <row r="277" spans="1:28" x14ac:dyDescent="0.3">
      <c r="A277" s="74">
        <v>155</v>
      </c>
      <c r="B277" s="79" t="s">
        <v>392</v>
      </c>
      <c r="C277" s="75" t="s">
        <v>3170</v>
      </c>
      <c r="D277" s="56"/>
      <c r="E277" s="79" t="s">
        <v>3204</v>
      </c>
      <c r="F277" s="56"/>
      <c r="U277" s="80"/>
      <c r="V277" s="80"/>
      <c r="W277" s="80"/>
      <c r="X277" s="80"/>
      <c r="AB277" s="81"/>
    </row>
    <row r="278" spans="1:28" x14ac:dyDescent="0.3">
      <c r="A278" s="74">
        <v>156</v>
      </c>
      <c r="B278" s="79" t="s">
        <v>342</v>
      </c>
      <c r="C278" s="75" t="s">
        <v>3170</v>
      </c>
      <c r="D278" s="56"/>
      <c r="E278" s="79" t="s">
        <v>3204</v>
      </c>
      <c r="F278" s="56"/>
      <c r="U278" s="80"/>
      <c r="V278" s="80"/>
      <c r="W278" s="80"/>
      <c r="X278" s="80"/>
      <c r="AB278" s="81"/>
    </row>
    <row r="279" spans="1:28" x14ac:dyDescent="0.3">
      <c r="A279" s="74">
        <v>157</v>
      </c>
      <c r="B279" s="79" t="s">
        <v>130</v>
      </c>
      <c r="C279" s="75" t="s">
        <v>3170</v>
      </c>
      <c r="D279" s="56"/>
      <c r="E279" s="79" t="s">
        <v>3204</v>
      </c>
      <c r="F279" s="56"/>
      <c r="U279" s="80"/>
      <c r="V279" s="80"/>
      <c r="W279" s="80"/>
      <c r="X279" s="80"/>
      <c r="AB279" s="81"/>
    </row>
    <row r="280" spans="1:28" x14ac:dyDescent="0.3">
      <c r="A280" s="74">
        <v>158</v>
      </c>
      <c r="B280" s="79" t="s">
        <v>258</v>
      </c>
      <c r="C280" s="75" t="s">
        <v>3170</v>
      </c>
      <c r="D280" s="56"/>
      <c r="E280" s="79" t="s">
        <v>3204</v>
      </c>
      <c r="F280" s="56"/>
      <c r="U280" s="80"/>
      <c r="V280" s="80"/>
      <c r="W280" s="80"/>
      <c r="X280" s="80"/>
      <c r="AB280" s="81"/>
    </row>
    <row r="281" spans="1:28" x14ac:dyDescent="0.3">
      <c r="A281" s="74">
        <v>159</v>
      </c>
      <c r="B281" s="79" t="s">
        <v>139</v>
      </c>
      <c r="C281" s="75" t="s">
        <v>3170</v>
      </c>
      <c r="D281" s="56"/>
      <c r="E281" s="79" t="s">
        <v>3204</v>
      </c>
      <c r="F281" s="56"/>
      <c r="G281" s="76"/>
      <c r="U281" s="80"/>
      <c r="V281" s="80"/>
      <c r="W281" s="80"/>
      <c r="X281" s="80"/>
      <c r="AB281" s="81"/>
    </row>
    <row r="282" spans="1:28" x14ac:dyDescent="0.3">
      <c r="A282" s="74">
        <v>160</v>
      </c>
      <c r="B282" s="79" t="s">
        <v>340</v>
      </c>
      <c r="C282" s="75" t="s">
        <v>3170</v>
      </c>
      <c r="D282" s="56"/>
      <c r="E282" s="79" t="s">
        <v>3204</v>
      </c>
      <c r="F282" s="56"/>
      <c r="G282" s="77"/>
      <c r="U282" s="80"/>
      <c r="V282" s="80"/>
      <c r="W282" s="80"/>
      <c r="X282" s="80"/>
      <c r="AB282" s="81"/>
    </row>
    <row r="283" spans="1:28" x14ac:dyDescent="0.3">
      <c r="A283" s="74">
        <v>161</v>
      </c>
      <c r="B283" s="79" t="s">
        <v>396</v>
      </c>
      <c r="C283" s="75" t="s">
        <v>3170</v>
      </c>
      <c r="D283" s="56"/>
      <c r="E283" s="79" t="s">
        <v>3204</v>
      </c>
      <c r="F283" s="78" t="s">
        <v>3180</v>
      </c>
      <c r="U283" s="80"/>
      <c r="V283" s="80"/>
      <c r="W283" s="80"/>
      <c r="X283" s="80"/>
      <c r="AB283" s="81"/>
    </row>
    <row r="284" spans="1:28" x14ac:dyDescent="0.3">
      <c r="A284" s="74">
        <v>162</v>
      </c>
      <c r="B284" s="79" t="s">
        <v>402</v>
      </c>
      <c r="C284" s="75" t="s">
        <v>3170</v>
      </c>
      <c r="D284" s="56"/>
      <c r="E284" s="79" t="s">
        <v>3204</v>
      </c>
      <c r="F284" s="56"/>
      <c r="G284" s="77"/>
      <c r="U284" s="80"/>
      <c r="V284" s="80"/>
      <c r="W284" s="80"/>
      <c r="X284" s="80"/>
      <c r="AB284" s="81"/>
    </row>
    <row r="285" spans="1:28" x14ac:dyDescent="0.3">
      <c r="A285" s="74">
        <v>163</v>
      </c>
      <c r="B285" s="79" t="s">
        <v>252</v>
      </c>
      <c r="C285" s="75" t="s">
        <v>3170</v>
      </c>
      <c r="D285" s="56"/>
      <c r="E285" s="79" t="s">
        <v>3204</v>
      </c>
      <c r="F285" s="56"/>
      <c r="U285" s="80"/>
      <c r="V285" s="80"/>
      <c r="W285" s="80"/>
      <c r="X285" s="80"/>
      <c r="AB285" s="81"/>
    </row>
    <row r="286" spans="1:28" x14ac:dyDescent="0.3">
      <c r="A286" s="74">
        <v>164</v>
      </c>
      <c r="B286" s="79" t="s">
        <v>1775</v>
      </c>
      <c r="C286" s="79" t="s">
        <v>3172</v>
      </c>
      <c r="D286" s="79"/>
      <c r="E286" s="79" t="s">
        <v>3204</v>
      </c>
      <c r="F286" s="56"/>
      <c r="U286" s="80"/>
      <c r="V286" s="80"/>
      <c r="W286" s="80"/>
      <c r="X286" s="80"/>
      <c r="AB286" s="81"/>
    </row>
    <row r="287" spans="1:28" x14ac:dyDescent="0.3">
      <c r="A287" s="74">
        <v>165</v>
      </c>
      <c r="B287" s="79" t="s">
        <v>196</v>
      </c>
      <c r="C287" s="75" t="s">
        <v>3170</v>
      </c>
      <c r="D287" s="56"/>
      <c r="E287" s="79" t="s">
        <v>3204</v>
      </c>
      <c r="F287" s="56"/>
      <c r="U287" s="80"/>
      <c r="V287" s="80"/>
      <c r="W287" s="80"/>
      <c r="X287" s="80"/>
      <c r="AB287" s="81"/>
    </row>
    <row r="288" spans="1:28" x14ac:dyDescent="0.3">
      <c r="A288" s="74">
        <v>166</v>
      </c>
      <c r="B288" s="48" t="s">
        <v>2891</v>
      </c>
      <c r="C288" s="79" t="s">
        <v>3172</v>
      </c>
      <c r="D288" s="48"/>
      <c r="E288" s="79" t="s">
        <v>3204</v>
      </c>
      <c r="F288" s="56"/>
      <c r="G288" s="77"/>
      <c r="U288" s="80"/>
      <c r="V288" s="80"/>
      <c r="W288" s="80"/>
      <c r="X288" s="80"/>
      <c r="AB288" s="81"/>
    </row>
    <row r="289" spans="1:28" x14ac:dyDescent="0.3">
      <c r="A289" s="74">
        <v>167</v>
      </c>
      <c r="B289" s="79" t="s">
        <v>79</v>
      </c>
      <c r="C289" s="75" t="s">
        <v>3170</v>
      </c>
      <c r="D289" s="56"/>
      <c r="E289" s="79" t="s">
        <v>3204</v>
      </c>
      <c r="F289" s="56"/>
      <c r="G289" s="77"/>
      <c r="U289" s="80"/>
      <c r="V289" s="80"/>
      <c r="W289" s="80"/>
      <c r="X289" s="80"/>
      <c r="AB289" s="81"/>
    </row>
    <row r="290" spans="1:28" x14ac:dyDescent="0.3">
      <c r="A290" s="74">
        <v>168</v>
      </c>
      <c r="B290" s="79" t="s">
        <v>412</v>
      </c>
      <c r="C290" s="75" t="s">
        <v>3170</v>
      </c>
      <c r="D290" s="56"/>
      <c r="E290" s="79" t="s">
        <v>3204</v>
      </c>
      <c r="F290" s="56"/>
      <c r="U290" s="80"/>
      <c r="V290" s="80"/>
      <c r="W290" s="80"/>
      <c r="X290" s="80"/>
      <c r="AB290" s="81"/>
    </row>
    <row r="291" spans="1:28" x14ac:dyDescent="0.3">
      <c r="A291" s="74">
        <v>169</v>
      </c>
      <c r="B291" s="79" t="s">
        <v>288</v>
      </c>
      <c r="C291" s="75" t="s">
        <v>3170</v>
      </c>
      <c r="D291" s="56"/>
      <c r="E291" s="79" t="s">
        <v>3204</v>
      </c>
      <c r="F291" s="56"/>
      <c r="U291" s="80"/>
      <c r="V291" s="80"/>
      <c r="W291" s="80"/>
      <c r="X291" s="80"/>
      <c r="AB291" s="81"/>
    </row>
    <row r="292" spans="1:28" x14ac:dyDescent="0.3">
      <c r="A292" s="74">
        <v>170</v>
      </c>
      <c r="B292" s="79" t="s">
        <v>1781</v>
      </c>
      <c r="C292" s="79" t="s">
        <v>3172</v>
      </c>
      <c r="D292" s="79"/>
      <c r="E292" s="79" t="s">
        <v>3204</v>
      </c>
      <c r="F292" s="56"/>
      <c r="G292" s="77"/>
      <c r="U292" s="80"/>
      <c r="V292" s="80"/>
      <c r="W292" s="80"/>
      <c r="X292" s="80"/>
      <c r="AB292" s="81"/>
    </row>
    <row r="293" spans="1:28" x14ac:dyDescent="0.3">
      <c r="A293" s="74">
        <v>171</v>
      </c>
      <c r="B293" s="79" t="s">
        <v>293</v>
      </c>
      <c r="C293" s="75" t="s">
        <v>3170</v>
      </c>
      <c r="D293" s="56"/>
      <c r="E293" s="79" t="s">
        <v>3204</v>
      </c>
      <c r="F293" s="56"/>
      <c r="G293" s="78"/>
      <c r="U293" s="80"/>
      <c r="V293" s="80"/>
      <c r="W293" s="80"/>
      <c r="X293" s="80"/>
      <c r="AB293" s="81"/>
    </row>
    <row r="294" spans="1:28" x14ac:dyDescent="0.3">
      <c r="A294" s="74">
        <v>172</v>
      </c>
      <c r="B294" s="79" t="s">
        <v>275</v>
      </c>
      <c r="C294" s="75" t="s">
        <v>3170</v>
      </c>
      <c r="D294" s="56"/>
      <c r="E294" s="79" t="s">
        <v>3204</v>
      </c>
      <c r="F294" s="56"/>
      <c r="U294" s="80"/>
      <c r="V294" s="80"/>
      <c r="W294" s="80"/>
      <c r="X294" s="80"/>
      <c r="AB294" s="81"/>
    </row>
    <row r="295" spans="1:28" x14ac:dyDescent="0.3">
      <c r="A295" s="74">
        <v>173</v>
      </c>
      <c r="B295" s="79" t="s">
        <v>387</v>
      </c>
      <c r="C295" s="75" t="s">
        <v>3170</v>
      </c>
      <c r="D295" s="56"/>
      <c r="E295" s="79" t="s">
        <v>3204</v>
      </c>
      <c r="F295" s="56"/>
      <c r="G295" s="76"/>
      <c r="U295" s="80"/>
      <c r="V295" s="80"/>
      <c r="W295" s="80"/>
      <c r="X295" s="80"/>
      <c r="AB295" s="81"/>
    </row>
    <row r="296" spans="1:28" x14ac:dyDescent="0.3">
      <c r="A296" s="74">
        <v>174</v>
      </c>
      <c r="B296" s="79" t="s">
        <v>278</v>
      </c>
      <c r="C296" s="75" t="s">
        <v>3170</v>
      </c>
      <c r="D296" s="56"/>
      <c r="E296" s="79" t="s">
        <v>3204</v>
      </c>
      <c r="F296" s="56"/>
      <c r="U296" s="80"/>
      <c r="V296" s="80"/>
      <c r="W296" s="80"/>
      <c r="X296" s="80"/>
      <c r="AB296" s="81"/>
    </row>
    <row r="297" spans="1:28" x14ac:dyDescent="0.3">
      <c r="A297" s="74">
        <v>175</v>
      </c>
      <c r="B297" s="79" t="s">
        <v>408</v>
      </c>
      <c r="C297" s="75" t="s">
        <v>3170</v>
      </c>
      <c r="D297" s="56"/>
      <c r="E297" s="79" t="s">
        <v>3204</v>
      </c>
      <c r="F297" s="56"/>
      <c r="G297" s="77"/>
      <c r="U297" s="80"/>
      <c r="V297" s="80"/>
      <c r="W297" s="80"/>
      <c r="X297" s="80"/>
      <c r="AB297" s="81"/>
    </row>
    <row r="298" spans="1:28" x14ac:dyDescent="0.3">
      <c r="A298" s="74">
        <v>176</v>
      </c>
      <c r="B298" s="79" t="s">
        <v>249</v>
      </c>
      <c r="C298" s="75" t="s">
        <v>3170</v>
      </c>
      <c r="D298" s="56"/>
      <c r="E298" s="79" t="s">
        <v>3204</v>
      </c>
      <c r="F298" s="56"/>
      <c r="U298" s="80"/>
      <c r="V298" s="80"/>
      <c r="W298" s="80"/>
      <c r="X298" s="80"/>
      <c r="AB298" s="81"/>
    </row>
    <row r="299" spans="1:28" x14ac:dyDescent="0.3">
      <c r="A299" s="74">
        <v>177</v>
      </c>
      <c r="B299" s="79" t="s">
        <v>1808</v>
      </c>
      <c r="C299" s="79" t="s">
        <v>3172</v>
      </c>
      <c r="D299" s="79"/>
      <c r="E299" s="79" t="s">
        <v>3204</v>
      </c>
      <c r="F299" s="56"/>
      <c r="G299" s="78"/>
      <c r="U299" s="80"/>
      <c r="V299" s="80"/>
      <c r="W299" s="80"/>
      <c r="X299" s="80"/>
      <c r="AB299" s="81"/>
    </row>
    <row r="300" spans="1:28" x14ac:dyDescent="0.3">
      <c r="A300" s="74">
        <v>178</v>
      </c>
      <c r="B300" s="79" t="s">
        <v>167</v>
      </c>
      <c r="C300" s="75" t="s">
        <v>3170</v>
      </c>
      <c r="D300" s="56"/>
      <c r="E300" s="79" t="s">
        <v>3204</v>
      </c>
      <c r="F300" s="56"/>
      <c r="G300" s="78"/>
      <c r="U300" s="80"/>
      <c r="V300" s="80"/>
      <c r="W300" s="80"/>
      <c r="X300" s="80"/>
      <c r="AB300" s="81"/>
    </row>
    <row r="301" spans="1:28" x14ac:dyDescent="0.3">
      <c r="A301" s="74">
        <v>179</v>
      </c>
      <c r="B301" s="79" t="s">
        <v>174</v>
      </c>
      <c r="C301" s="75" t="s">
        <v>3170</v>
      </c>
      <c r="D301" s="56"/>
      <c r="E301" s="79" t="s">
        <v>3204</v>
      </c>
      <c r="F301" s="56"/>
      <c r="G301" s="78"/>
      <c r="U301" s="80"/>
      <c r="V301" s="80"/>
      <c r="W301" s="80"/>
      <c r="X301" s="80"/>
      <c r="AB301" s="81"/>
    </row>
    <row r="302" spans="1:28" x14ac:dyDescent="0.3">
      <c r="A302" s="74">
        <v>180</v>
      </c>
      <c r="B302" s="79" t="s">
        <v>99</v>
      </c>
      <c r="C302" s="75" t="s">
        <v>3170</v>
      </c>
      <c r="D302" s="56"/>
      <c r="E302" s="79" t="s">
        <v>3204</v>
      </c>
      <c r="F302" s="56"/>
      <c r="G302" s="78"/>
      <c r="U302" s="80"/>
      <c r="V302" s="80"/>
      <c r="W302" s="80"/>
      <c r="X302" s="80"/>
      <c r="AB302" s="81"/>
    </row>
    <row r="303" spans="1:28" x14ac:dyDescent="0.3">
      <c r="A303" s="74">
        <v>181</v>
      </c>
      <c r="B303" s="79" t="s">
        <v>39</v>
      </c>
      <c r="C303" s="75" t="s">
        <v>3170</v>
      </c>
      <c r="D303" s="56"/>
      <c r="E303" s="79" t="s">
        <v>3204</v>
      </c>
      <c r="F303" s="56"/>
      <c r="U303" s="80"/>
      <c r="V303" s="80"/>
      <c r="W303" s="80"/>
      <c r="X303" s="80"/>
      <c r="AB303" s="81"/>
    </row>
    <row r="304" spans="1:28" x14ac:dyDescent="0.3">
      <c r="A304" s="74">
        <v>182</v>
      </c>
      <c r="B304" s="48" t="s">
        <v>2893</v>
      </c>
      <c r="C304" s="79" t="s">
        <v>3172</v>
      </c>
      <c r="D304" s="48"/>
      <c r="E304" s="79" t="s">
        <v>3204</v>
      </c>
      <c r="F304" s="56"/>
      <c r="G304" s="77"/>
      <c r="U304" s="80"/>
      <c r="V304" s="80"/>
      <c r="W304" s="80"/>
      <c r="X304" s="80"/>
      <c r="AB304" s="81"/>
    </row>
    <row r="305" spans="1:28" x14ac:dyDescent="0.3">
      <c r="A305" s="74">
        <v>183</v>
      </c>
      <c r="B305" s="79" t="s">
        <v>347</v>
      </c>
      <c r="C305" s="75" t="s">
        <v>3170</v>
      </c>
      <c r="D305" s="56"/>
      <c r="E305" s="79" t="s">
        <v>3204</v>
      </c>
      <c r="F305" s="56"/>
      <c r="G305" s="77"/>
      <c r="U305" s="80"/>
      <c r="V305" s="80"/>
      <c r="W305" s="80"/>
      <c r="X305" s="80"/>
      <c r="AB305" s="81"/>
    </row>
    <row r="306" spans="1:28" x14ac:dyDescent="0.3">
      <c r="A306" s="74">
        <v>184</v>
      </c>
      <c r="B306" s="79" t="s">
        <v>354</v>
      </c>
      <c r="C306" s="75" t="s">
        <v>3170</v>
      </c>
      <c r="D306" s="56"/>
      <c r="E306" s="79" t="s">
        <v>3204</v>
      </c>
      <c r="F306" s="56"/>
      <c r="G306" s="77"/>
      <c r="U306" s="80"/>
      <c r="V306" s="80"/>
      <c r="W306" s="80"/>
      <c r="X306" s="80"/>
      <c r="AB306" s="81"/>
    </row>
    <row r="307" spans="1:28" x14ac:dyDescent="0.3">
      <c r="A307" s="74">
        <v>185</v>
      </c>
      <c r="B307" s="79" t="s">
        <v>203</v>
      </c>
      <c r="C307" s="75" t="s">
        <v>3170</v>
      </c>
      <c r="D307" s="56"/>
      <c r="E307" s="79" t="s">
        <v>3204</v>
      </c>
      <c r="F307" s="56"/>
      <c r="G307" s="78"/>
      <c r="U307" s="80"/>
      <c r="V307" s="80"/>
      <c r="W307" s="80"/>
      <c r="X307" s="80"/>
      <c r="AB307" s="81"/>
    </row>
    <row r="308" spans="1:28" x14ac:dyDescent="0.3">
      <c r="A308" s="74">
        <v>186</v>
      </c>
      <c r="B308" s="79" t="s">
        <v>321</v>
      </c>
      <c r="C308" s="75" t="s">
        <v>3170</v>
      </c>
      <c r="D308" s="56"/>
      <c r="E308" s="79" t="s">
        <v>3204</v>
      </c>
      <c r="F308" s="78" t="s">
        <v>3180</v>
      </c>
      <c r="U308" s="80"/>
      <c r="V308" s="80"/>
      <c r="W308" s="80"/>
      <c r="X308" s="80"/>
      <c r="AB308" s="81"/>
    </row>
    <row r="309" spans="1:28" x14ac:dyDescent="0.3">
      <c r="A309" s="74">
        <v>187</v>
      </c>
      <c r="B309" s="79" t="s">
        <v>268</v>
      </c>
      <c r="C309" s="75" t="s">
        <v>3170</v>
      </c>
      <c r="D309" s="56"/>
      <c r="E309" s="79" t="s">
        <v>3204</v>
      </c>
      <c r="F309" s="56"/>
      <c r="U309" s="80"/>
      <c r="V309" s="80"/>
      <c r="W309" s="80"/>
      <c r="X309" s="80"/>
      <c r="AB309" s="81"/>
    </row>
    <row r="310" spans="1:28" x14ac:dyDescent="0.3">
      <c r="A310" s="74">
        <v>188</v>
      </c>
      <c r="B310" s="79" t="s">
        <v>206</v>
      </c>
      <c r="C310" s="75" t="s">
        <v>3170</v>
      </c>
      <c r="D310" s="56"/>
      <c r="E310" s="79" t="s">
        <v>3204</v>
      </c>
      <c r="F310" s="56"/>
      <c r="U310" s="80"/>
      <c r="V310" s="80"/>
      <c r="W310" s="80"/>
      <c r="X310" s="80"/>
      <c r="AB310" s="81"/>
    </row>
    <row r="311" spans="1:28" x14ac:dyDescent="0.3">
      <c r="A311" s="74">
        <v>189</v>
      </c>
      <c r="B311" s="79" t="s">
        <v>90</v>
      </c>
      <c r="C311" s="75" t="s">
        <v>3170</v>
      </c>
      <c r="D311" s="56"/>
      <c r="E311" s="79" t="s">
        <v>3204</v>
      </c>
      <c r="F311" s="56"/>
      <c r="U311" s="80"/>
      <c r="V311" s="80"/>
      <c r="W311" s="80"/>
      <c r="X311" s="80"/>
      <c r="AB311" s="81"/>
    </row>
    <row r="312" spans="1:28" x14ac:dyDescent="0.3">
      <c r="A312" s="74">
        <v>190</v>
      </c>
      <c r="B312" s="79" t="s">
        <v>234</v>
      </c>
      <c r="C312" s="75" t="s">
        <v>3170</v>
      </c>
      <c r="D312" s="57"/>
      <c r="E312" s="79" t="s">
        <v>3204</v>
      </c>
      <c r="F312" s="49"/>
      <c r="G312" s="77"/>
      <c r="U312" s="80"/>
      <c r="V312" s="80"/>
      <c r="W312" s="80"/>
      <c r="X312" s="80"/>
      <c r="AB312" s="81"/>
    </row>
    <row r="313" spans="1:28" x14ac:dyDescent="0.3">
      <c r="A313" s="74">
        <v>191</v>
      </c>
      <c r="B313" s="79" t="s">
        <v>158</v>
      </c>
      <c r="C313" s="75" t="s">
        <v>3170</v>
      </c>
      <c r="D313" s="56"/>
      <c r="E313" s="79" t="s">
        <v>3204</v>
      </c>
      <c r="F313" s="49"/>
      <c r="G313" s="78"/>
      <c r="U313" s="80"/>
      <c r="V313" s="80"/>
      <c r="W313" s="80"/>
      <c r="X313" s="80"/>
      <c r="AB313" s="81"/>
    </row>
    <row r="314" spans="1:28" x14ac:dyDescent="0.3">
      <c r="A314" s="74">
        <v>192</v>
      </c>
      <c r="B314" s="79" t="s">
        <v>145</v>
      </c>
      <c r="C314" s="75" t="s">
        <v>3170</v>
      </c>
      <c r="D314" s="56"/>
      <c r="E314" s="79" t="s">
        <v>3204</v>
      </c>
      <c r="F314" s="56"/>
      <c r="U314" s="80"/>
      <c r="V314" s="80"/>
      <c r="W314" s="80"/>
      <c r="X314" s="80"/>
      <c r="AB314" s="81"/>
    </row>
    <row r="315" spans="1:28" x14ac:dyDescent="0.3">
      <c r="A315" s="74">
        <v>193</v>
      </c>
      <c r="B315" s="79" t="s">
        <v>30</v>
      </c>
      <c r="C315" s="75" t="s">
        <v>3170</v>
      </c>
      <c r="D315" s="56"/>
      <c r="E315" s="79" t="s">
        <v>3204</v>
      </c>
      <c r="F315" s="56"/>
      <c r="U315" s="80"/>
      <c r="V315" s="80"/>
      <c r="W315" s="80"/>
      <c r="X315" s="80"/>
      <c r="AB315" s="81"/>
    </row>
    <row r="316" spans="1:28" x14ac:dyDescent="0.3">
      <c r="A316" s="74">
        <v>194</v>
      </c>
      <c r="B316" s="79" t="s">
        <v>229</v>
      </c>
      <c r="C316" s="75" t="s">
        <v>3170</v>
      </c>
      <c r="D316" s="56"/>
      <c r="E316" s="79" t="s">
        <v>3204</v>
      </c>
      <c r="F316" s="56"/>
      <c r="G316" s="77"/>
      <c r="U316" s="80"/>
      <c r="V316" s="80"/>
      <c r="W316" s="80"/>
      <c r="X316" s="80"/>
      <c r="AB316" s="81"/>
    </row>
    <row r="317" spans="1:28" x14ac:dyDescent="0.3">
      <c r="A317" s="74">
        <v>195</v>
      </c>
      <c r="B317" s="79" t="s">
        <v>84</v>
      </c>
      <c r="C317" s="75" t="s">
        <v>3170</v>
      </c>
      <c r="D317" s="56"/>
      <c r="E317" s="79" t="s">
        <v>3204</v>
      </c>
      <c r="F317" s="56"/>
      <c r="U317" s="80"/>
      <c r="V317" s="80"/>
      <c r="W317" s="80"/>
      <c r="X317" s="80"/>
      <c r="AB317" s="81"/>
    </row>
    <row r="318" spans="1:28" x14ac:dyDescent="0.3">
      <c r="A318" s="74">
        <v>196</v>
      </c>
      <c r="B318" s="79" t="s">
        <v>226</v>
      </c>
      <c r="C318" s="75" t="s">
        <v>3170</v>
      </c>
      <c r="D318" s="56"/>
      <c r="E318" s="79" t="s">
        <v>3204</v>
      </c>
      <c r="F318" s="56"/>
      <c r="U318" s="80"/>
      <c r="V318" s="80"/>
      <c r="W318" s="80"/>
      <c r="X318" s="80"/>
      <c r="AB318" s="81"/>
    </row>
    <row r="319" spans="1:28" x14ac:dyDescent="0.3">
      <c r="A319" s="74">
        <v>197</v>
      </c>
      <c r="B319" s="79" t="s">
        <v>376</v>
      </c>
      <c r="C319" s="75" t="s">
        <v>3170</v>
      </c>
      <c r="D319" s="56"/>
      <c r="E319" s="79" t="s">
        <v>3204</v>
      </c>
      <c r="F319" s="56"/>
      <c r="G319" s="78"/>
      <c r="U319" s="80"/>
      <c r="V319" s="80"/>
      <c r="W319" s="80"/>
      <c r="X319" s="80"/>
      <c r="AB319" s="81"/>
    </row>
    <row r="320" spans="1:28" x14ac:dyDescent="0.3">
      <c r="A320" s="74">
        <v>198</v>
      </c>
      <c r="B320" s="79" t="s">
        <v>343</v>
      </c>
      <c r="C320" s="75" t="s">
        <v>3170</v>
      </c>
      <c r="D320" s="56"/>
      <c r="E320" s="79" t="s">
        <v>3204</v>
      </c>
      <c r="F320" s="56"/>
      <c r="G320" s="77"/>
      <c r="U320" s="80"/>
      <c r="V320" s="80"/>
      <c r="W320" s="80"/>
      <c r="X320" s="80"/>
      <c r="AB320" s="81"/>
    </row>
    <row r="321" spans="1:42" x14ac:dyDescent="0.3">
      <c r="A321" s="74">
        <v>199</v>
      </c>
      <c r="B321" s="79" t="s">
        <v>193</v>
      </c>
      <c r="C321" s="75" t="s">
        <v>3170</v>
      </c>
      <c r="D321" s="56"/>
      <c r="E321" s="79" t="s">
        <v>3204</v>
      </c>
      <c r="F321" s="56"/>
      <c r="U321" s="80"/>
      <c r="V321" s="80"/>
      <c r="W321" s="80"/>
      <c r="X321" s="80"/>
      <c r="AB321" s="81"/>
    </row>
    <row r="322" spans="1:42" x14ac:dyDescent="0.3">
      <c r="A322" s="74">
        <v>200</v>
      </c>
      <c r="B322" s="79" t="s">
        <v>388</v>
      </c>
      <c r="C322" s="75" t="s">
        <v>3170</v>
      </c>
      <c r="D322" s="56"/>
      <c r="E322" s="79" t="s">
        <v>3204</v>
      </c>
      <c r="F322" s="56"/>
      <c r="G322" s="77"/>
      <c r="U322" s="80"/>
      <c r="V322" s="80"/>
      <c r="W322" s="80"/>
      <c r="X322" s="80"/>
      <c r="AB322" s="81"/>
    </row>
    <row r="323" spans="1:42" x14ac:dyDescent="0.3">
      <c r="A323" s="74">
        <v>201</v>
      </c>
      <c r="B323" s="48" t="s">
        <v>2894</v>
      </c>
      <c r="C323" s="79" t="s">
        <v>3172</v>
      </c>
      <c r="D323" s="48"/>
      <c r="E323" s="79" t="s">
        <v>3204</v>
      </c>
      <c r="F323" s="56"/>
      <c r="U323" s="80"/>
      <c r="V323" s="80"/>
      <c r="W323" s="80"/>
      <c r="X323" s="80"/>
      <c r="AB323" s="81"/>
    </row>
    <row r="324" spans="1:42" x14ac:dyDescent="0.3">
      <c r="A324" s="74">
        <v>202</v>
      </c>
      <c r="B324" s="79" t="s">
        <v>242</v>
      </c>
      <c r="C324" s="75" t="s">
        <v>3170</v>
      </c>
      <c r="D324" s="56"/>
      <c r="E324" s="79" t="s">
        <v>3204</v>
      </c>
      <c r="F324" s="56"/>
      <c r="U324" s="80"/>
      <c r="V324" s="80"/>
      <c r="W324" s="80"/>
      <c r="X324" s="80"/>
      <c r="AB324" s="81"/>
    </row>
    <row r="325" spans="1:42" x14ac:dyDescent="0.3">
      <c r="A325" s="74">
        <v>203</v>
      </c>
      <c r="B325" s="79" t="s">
        <v>132</v>
      </c>
      <c r="C325" s="75" t="s">
        <v>3170</v>
      </c>
      <c r="D325" s="56"/>
      <c r="E325" s="79" t="s">
        <v>3204</v>
      </c>
      <c r="F325" s="56"/>
      <c r="U325" s="80"/>
      <c r="V325" s="80"/>
      <c r="W325" s="80"/>
      <c r="X325" s="80"/>
      <c r="AB325" s="81"/>
    </row>
    <row r="326" spans="1:42" x14ac:dyDescent="0.3">
      <c r="A326" s="74">
        <v>204</v>
      </c>
      <c r="B326" s="79" t="s">
        <v>113</v>
      </c>
      <c r="C326" s="75" t="s">
        <v>3170</v>
      </c>
      <c r="D326" s="56"/>
      <c r="E326" s="79" t="s">
        <v>3204</v>
      </c>
      <c r="F326" s="78" t="s">
        <v>3180</v>
      </c>
      <c r="U326" s="80"/>
      <c r="V326" s="80"/>
      <c r="W326" s="80"/>
      <c r="X326" s="80"/>
      <c r="AB326" s="81"/>
    </row>
    <row r="327" spans="1:42" x14ac:dyDescent="0.3">
      <c r="A327" s="74">
        <v>205</v>
      </c>
      <c r="B327" s="79" t="s">
        <v>37</v>
      </c>
      <c r="C327" s="75" t="s">
        <v>3170</v>
      </c>
      <c r="D327" s="56"/>
      <c r="E327" s="79" t="s">
        <v>3204</v>
      </c>
      <c r="F327" s="56"/>
      <c r="U327" s="80"/>
      <c r="V327" s="80"/>
      <c r="W327" s="80"/>
      <c r="X327" s="80"/>
      <c r="AB327" s="81"/>
    </row>
    <row r="328" spans="1:42" x14ac:dyDescent="0.3">
      <c r="A328" s="74">
        <v>206</v>
      </c>
      <c r="B328" s="79" t="s">
        <v>161</v>
      </c>
      <c r="C328" s="75" t="s">
        <v>3170</v>
      </c>
      <c r="D328" s="56"/>
      <c r="E328" s="79" t="s">
        <v>3204</v>
      </c>
      <c r="F328" s="56"/>
      <c r="U328" s="80"/>
      <c r="V328" s="80"/>
      <c r="W328" s="80"/>
      <c r="X328" s="80"/>
      <c r="AB328" s="81"/>
    </row>
    <row r="329" spans="1:42" x14ac:dyDescent="0.3">
      <c r="A329" s="74">
        <v>207</v>
      </c>
      <c r="B329" s="79" t="s">
        <v>181</v>
      </c>
      <c r="C329" s="75" t="s">
        <v>3170</v>
      </c>
      <c r="D329" s="56"/>
      <c r="E329" s="79" t="s">
        <v>3204</v>
      </c>
      <c r="F329" s="56"/>
      <c r="U329" s="80"/>
      <c r="V329" s="80"/>
      <c r="W329" s="80"/>
      <c r="X329" s="80"/>
      <c r="AB329" s="81"/>
    </row>
    <row r="330" spans="1:42" x14ac:dyDescent="0.3">
      <c r="A330" s="74">
        <v>208</v>
      </c>
      <c r="B330" s="79" t="s">
        <v>384</v>
      </c>
      <c r="C330" s="75" t="s">
        <v>3170</v>
      </c>
      <c r="D330" s="56"/>
      <c r="E330" s="79" t="s">
        <v>3204</v>
      </c>
      <c r="F330" s="56"/>
      <c r="G330" s="77"/>
      <c r="U330" s="80"/>
      <c r="V330" s="80"/>
      <c r="W330" s="80"/>
      <c r="X330" s="80"/>
      <c r="AB330" s="81"/>
    </row>
    <row r="331" spans="1:42" x14ac:dyDescent="0.3">
      <c r="A331" s="74">
        <v>209</v>
      </c>
      <c r="B331" s="79" t="s">
        <v>225</v>
      </c>
      <c r="C331" s="75" t="s">
        <v>3170</v>
      </c>
      <c r="D331" s="56"/>
      <c r="E331" s="79" t="s">
        <v>3204</v>
      </c>
      <c r="F331" s="56"/>
      <c r="G331" s="78"/>
      <c r="U331" s="80"/>
      <c r="V331" s="80"/>
      <c r="W331" s="80"/>
      <c r="X331" s="80"/>
      <c r="AB331" s="81"/>
    </row>
    <row r="332" spans="1:42" x14ac:dyDescent="0.3">
      <c r="A332" s="74">
        <v>210</v>
      </c>
      <c r="B332" s="48" t="s">
        <v>2895</v>
      </c>
      <c r="C332" s="79" t="s">
        <v>3172</v>
      </c>
      <c r="D332" s="48"/>
      <c r="E332" s="79" t="s">
        <v>3204</v>
      </c>
      <c r="F332" s="56"/>
      <c r="G332" s="78"/>
      <c r="U332" s="80"/>
      <c r="V332" s="80"/>
      <c r="W332" s="80"/>
      <c r="X332" s="80"/>
      <c r="AB332" s="81"/>
    </row>
    <row r="333" spans="1:42" x14ac:dyDescent="0.3">
      <c r="A333" s="74">
        <v>211</v>
      </c>
      <c r="B333" s="79" t="s">
        <v>115</v>
      </c>
      <c r="C333" s="75" t="s">
        <v>3170</v>
      </c>
      <c r="D333" s="56"/>
      <c r="E333" s="79" t="s">
        <v>3204</v>
      </c>
      <c r="F333" s="56"/>
      <c r="T333" s="78"/>
      <c r="U333" s="80"/>
      <c r="V333" s="77"/>
      <c r="W333" s="77"/>
      <c r="X333" s="77"/>
      <c r="Y333" s="79"/>
      <c r="Z333" s="79"/>
      <c r="AA333" s="85"/>
      <c r="AB333" s="79"/>
      <c r="AC333" s="79"/>
      <c r="AO333" s="94"/>
      <c r="AP333" s="79"/>
    </row>
    <row r="334" spans="1:42" x14ac:dyDescent="0.3">
      <c r="A334" s="74">
        <v>212</v>
      </c>
      <c r="B334" s="79" t="s">
        <v>331</v>
      </c>
      <c r="C334" s="75" t="s">
        <v>3170</v>
      </c>
      <c r="D334" s="56"/>
      <c r="E334" s="79" t="s">
        <v>3204</v>
      </c>
      <c r="F334" s="56"/>
      <c r="U334" s="80"/>
      <c r="V334" s="80"/>
      <c r="W334" s="80"/>
      <c r="X334" s="80"/>
      <c r="AB334" s="81"/>
    </row>
    <row r="335" spans="1:42" x14ac:dyDescent="0.3">
      <c r="A335" s="74">
        <v>213</v>
      </c>
      <c r="B335" s="79" t="s">
        <v>283</v>
      </c>
      <c r="C335" s="75" t="s">
        <v>3170</v>
      </c>
      <c r="D335" s="56"/>
      <c r="E335" s="79" t="s">
        <v>3204</v>
      </c>
      <c r="F335" s="56"/>
      <c r="U335" s="80"/>
      <c r="V335" s="80"/>
      <c r="W335" s="80"/>
      <c r="X335" s="80"/>
      <c r="AB335" s="81"/>
    </row>
    <row r="336" spans="1:42" x14ac:dyDescent="0.3">
      <c r="A336" s="74">
        <v>214</v>
      </c>
      <c r="B336" s="79" t="s">
        <v>1759</v>
      </c>
      <c r="C336" s="79" t="s">
        <v>3172</v>
      </c>
      <c r="D336" s="56"/>
      <c r="E336" s="79" t="s">
        <v>3204</v>
      </c>
      <c r="F336" s="56"/>
      <c r="U336" s="80"/>
      <c r="V336" s="80"/>
      <c r="W336" s="80"/>
      <c r="X336" s="80"/>
      <c r="AB336" s="81"/>
    </row>
    <row r="337" spans="1:28" x14ac:dyDescent="0.3">
      <c r="A337" s="74">
        <v>215</v>
      </c>
      <c r="B337" s="79" t="s">
        <v>128</v>
      </c>
      <c r="C337" s="75" t="s">
        <v>3170</v>
      </c>
      <c r="D337" s="56"/>
      <c r="E337" s="79" t="s">
        <v>3204</v>
      </c>
      <c r="F337" s="56"/>
      <c r="U337" s="80"/>
      <c r="V337" s="80"/>
      <c r="W337" s="80"/>
      <c r="X337" s="80"/>
      <c r="AB337" s="81"/>
    </row>
    <row r="338" spans="1:28" x14ac:dyDescent="0.3">
      <c r="A338" s="74">
        <v>216</v>
      </c>
      <c r="B338" s="79" t="s">
        <v>223</v>
      </c>
      <c r="C338" s="75" t="s">
        <v>3170</v>
      </c>
      <c r="D338" s="56"/>
      <c r="E338" s="79" t="s">
        <v>3204</v>
      </c>
      <c r="F338" s="56"/>
      <c r="U338" s="80"/>
      <c r="V338" s="80"/>
      <c r="W338" s="80"/>
      <c r="X338" s="80"/>
      <c r="AB338" s="81"/>
    </row>
    <row r="339" spans="1:28" x14ac:dyDescent="0.3">
      <c r="A339" s="74">
        <v>217</v>
      </c>
      <c r="B339" s="79" t="s">
        <v>409</v>
      </c>
      <c r="C339" s="75" t="s">
        <v>3170</v>
      </c>
      <c r="D339" s="56"/>
      <c r="E339" s="79" t="s">
        <v>3204</v>
      </c>
      <c r="F339" s="56"/>
      <c r="U339" s="80"/>
      <c r="V339" s="80"/>
      <c r="W339" s="80"/>
      <c r="X339" s="80"/>
      <c r="AB339" s="81"/>
    </row>
    <row r="340" spans="1:28" x14ac:dyDescent="0.3">
      <c r="A340" s="74">
        <v>218</v>
      </c>
      <c r="B340" s="79" t="s">
        <v>85</v>
      </c>
      <c r="C340" s="75" t="s">
        <v>3170</v>
      </c>
      <c r="D340" s="56"/>
      <c r="E340" s="79" t="s">
        <v>3204</v>
      </c>
      <c r="F340" s="56"/>
      <c r="U340" s="80"/>
      <c r="V340" s="80"/>
      <c r="W340" s="80"/>
      <c r="X340" s="80"/>
      <c r="AB340" s="81"/>
    </row>
    <row r="341" spans="1:28" x14ac:dyDescent="0.3">
      <c r="A341" s="74">
        <v>219</v>
      </c>
      <c r="B341" s="79" t="s">
        <v>1716</v>
      </c>
      <c r="C341" s="79" t="s">
        <v>3172</v>
      </c>
      <c r="D341" s="56"/>
      <c r="E341" s="79" t="s">
        <v>3204</v>
      </c>
      <c r="F341" s="56"/>
      <c r="U341" s="80"/>
      <c r="V341" s="80"/>
      <c r="W341" s="80"/>
      <c r="X341" s="80"/>
      <c r="AB341" s="81"/>
    </row>
    <row r="342" spans="1:28" x14ac:dyDescent="0.3">
      <c r="A342" s="74">
        <v>220</v>
      </c>
      <c r="B342" s="79" t="s">
        <v>411</v>
      </c>
      <c r="C342" s="75" t="s">
        <v>3170</v>
      </c>
      <c r="D342" s="56"/>
      <c r="E342" s="79" t="s">
        <v>3204</v>
      </c>
      <c r="F342" s="56"/>
      <c r="G342" s="78"/>
      <c r="U342" s="80"/>
      <c r="V342" s="80"/>
      <c r="W342" s="80"/>
      <c r="X342" s="80"/>
      <c r="AB342" s="81"/>
    </row>
    <row r="343" spans="1:28" x14ac:dyDescent="0.3">
      <c r="A343" s="74">
        <v>221</v>
      </c>
      <c r="B343" s="79" t="s">
        <v>45</v>
      </c>
      <c r="C343" s="75" t="s">
        <v>3170</v>
      </c>
      <c r="D343" s="56"/>
      <c r="E343" s="79" t="s">
        <v>3204</v>
      </c>
      <c r="F343" s="78" t="s">
        <v>3180</v>
      </c>
      <c r="U343" s="80"/>
      <c r="V343" s="80"/>
      <c r="W343" s="80"/>
      <c r="X343" s="80"/>
      <c r="AB343" s="81"/>
    </row>
    <row r="344" spans="1:28" x14ac:dyDescent="0.3">
      <c r="A344" s="74">
        <v>222</v>
      </c>
      <c r="B344" s="79" t="s">
        <v>133</v>
      </c>
      <c r="C344" s="75" t="s">
        <v>3170</v>
      </c>
      <c r="D344" s="56"/>
      <c r="E344" s="79" t="s">
        <v>3204</v>
      </c>
      <c r="F344" s="56"/>
      <c r="U344" s="80"/>
      <c r="V344" s="80"/>
      <c r="W344" s="80"/>
      <c r="X344" s="80"/>
      <c r="AB344" s="81"/>
    </row>
    <row r="345" spans="1:28" x14ac:dyDescent="0.3">
      <c r="A345" s="74">
        <v>223</v>
      </c>
      <c r="B345" s="79" t="s">
        <v>125</v>
      </c>
      <c r="C345" s="75" t="s">
        <v>3170</v>
      </c>
      <c r="D345" s="56"/>
      <c r="E345" s="79" t="s">
        <v>3204</v>
      </c>
      <c r="F345" s="56"/>
      <c r="U345" s="80"/>
      <c r="V345" s="80"/>
      <c r="W345" s="80"/>
      <c r="X345" s="80"/>
      <c r="AB345" s="81"/>
    </row>
    <row r="346" spans="1:28" x14ac:dyDescent="0.3">
      <c r="A346" s="74">
        <v>224</v>
      </c>
      <c r="B346" s="79" t="s">
        <v>33</v>
      </c>
      <c r="C346" s="75" t="s">
        <v>3170</v>
      </c>
      <c r="D346" s="56"/>
      <c r="E346" s="79" t="s">
        <v>3204</v>
      </c>
      <c r="F346" s="56"/>
      <c r="U346" s="80"/>
      <c r="V346" s="80"/>
      <c r="W346" s="80"/>
      <c r="X346" s="80"/>
      <c r="AB346" s="81"/>
    </row>
    <row r="347" spans="1:28" x14ac:dyDescent="0.3">
      <c r="A347" s="74">
        <v>225</v>
      </c>
      <c r="B347" s="79" t="s">
        <v>17</v>
      </c>
      <c r="C347" s="75" t="s">
        <v>3170</v>
      </c>
      <c r="D347" s="56"/>
      <c r="E347" s="79" t="s">
        <v>3204</v>
      </c>
      <c r="F347" s="56"/>
      <c r="G347" s="77"/>
      <c r="U347" s="80"/>
      <c r="V347" s="80"/>
      <c r="W347" s="80"/>
      <c r="X347" s="80"/>
      <c r="AB347" s="81"/>
    </row>
    <row r="348" spans="1:28" x14ac:dyDescent="0.3">
      <c r="A348" s="74">
        <v>226</v>
      </c>
      <c r="B348" s="79" t="s">
        <v>62</v>
      </c>
      <c r="C348" s="75" t="s">
        <v>3170</v>
      </c>
      <c r="D348" s="56"/>
      <c r="E348" s="79" t="s">
        <v>3204</v>
      </c>
      <c r="F348" s="56"/>
      <c r="U348" s="80"/>
      <c r="V348" s="80"/>
      <c r="W348" s="80"/>
      <c r="X348" s="80"/>
      <c r="AB348" s="81"/>
    </row>
    <row r="349" spans="1:28" x14ac:dyDescent="0.3">
      <c r="A349" s="74">
        <v>227</v>
      </c>
      <c r="B349" s="79" t="s">
        <v>318</v>
      </c>
      <c r="C349" s="75" t="s">
        <v>3170</v>
      </c>
      <c r="D349" s="56"/>
      <c r="E349" s="79" t="s">
        <v>3204</v>
      </c>
      <c r="F349" s="56"/>
      <c r="U349" s="80"/>
      <c r="V349" s="80"/>
      <c r="W349" s="80"/>
      <c r="X349" s="80"/>
      <c r="AB349" s="81"/>
    </row>
    <row r="350" spans="1:28" x14ac:dyDescent="0.3">
      <c r="A350" s="74">
        <v>228</v>
      </c>
      <c r="B350" s="79" t="s">
        <v>365</v>
      </c>
      <c r="C350" s="75" t="s">
        <v>3170</v>
      </c>
      <c r="D350" s="56"/>
      <c r="E350" s="79" t="s">
        <v>3204</v>
      </c>
      <c r="F350" s="45"/>
      <c r="U350" s="80"/>
      <c r="V350" s="80"/>
      <c r="W350" s="80"/>
      <c r="X350" s="80"/>
      <c r="AB350" s="81"/>
    </row>
    <row r="351" spans="1:28" x14ac:dyDescent="0.3">
      <c r="A351" s="74">
        <v>229</v>
      </c>
      <c r="B351" s="79" t="s">
        <v>1721</v>
      </c>
      <c r="C351" s="79" t="s">
        <v>3172</v>
      </c>
      <c r="D351" s="56"/>
      <c r="E351" s="79" t="s">
        <v>3204</v>
      </c>
      <c r="F351" s="56"/>
      <c r="U351" s="80"/>
      <c r="V351" s="80"/>
      <c r="W351" s="80"/>
      <c r="X351" s="80"/>
      <c r="AB351" s="81"/>
    </row>
    <row r="352" spans="1:28" x14ac:dyDescent="0.3">
      <c r="A352" s="74">
        <v>230</v>
      </c>
      <c r="B352" s="79" t="s">
        <v>172</v>
      </c>
      <c r="C352" s="75" t="s">
        <v>3170</v>
      </c>
      <c r="D352" s="56"/>
      <c r="E352" s="79" t="s">
        <v>3204</v>
      </c>
      <c r="F352" s="56"/>
      <c r="U352" s="80"/>
      <c r="V352" s="80"/>
      <c r="W352" s="80"/>
      <c r="X352" s="80"/>
      <c r="AB352" s="81"/>
    </row>
    <row r="353" spans="1:28" x14ac:dyDescent="0.3">
      <c r="A353" s="74">
        <v>231</v>
      </c>
      <c r="B353" s="79" t="s">
        <v>131</v>
      </c>
      <c r="C353" s="75" t="s">
        <v>3170</v>
      </c>
      <c r="D353" s="56"/>
      <c r="E353" s="79" t="s">
        <v>3204</v>
      </c>
      <c r="F353" s="56"/>
      <c r="U353" s="80"/>
      <c r="V353" s="80"/>
      <c r="W353" s="80"/>
      <c r="X353" s="80"/>
      <c r="AB353" s="81"/>
    </row>
    <row r="354" spans="1:28" x14ac:dyDescent="0.3">
      <c r="A354" s="74">
        <v>232</v>
      </c>
      <c r="B354" s="79" t="s">
        <v>152</v>
      </c>
      <c r="C354" s="75" t="s">
        <v>3170</v>
      </c>
      <c r="D354" s="56"/>
      <c r="E354" s="79" t="s">
        <v>3204</v>
      </c>
      <c r="F354" s="56"/>
      <c r="G354" s="77"/>
      <c r="U354" s="80"/>
      <c r="V354" s="80"/>
      <c r="W354" s="80"/>
      <c r="X354" s="80"/>
      <c r="AB354" s="81"/>
    </row>
    <row r="355" spans="1:28" x14ac:dyDescent="0.3">
      <c r="A355" s="74">
        <v>233</v>
      </c>
      <c r="B355" s="79" t="s">
        <v>241</v>
      </c>
      <c r="C355" s="75" t="s">
        <v>3170</v>
      </c>
      <c r="D355" s="56"/>
      <c r="E355" s="79" t="s">
        <v>3204</v>
      </c>
      <c r="F355" s="56"/>
      <c r="G355" s="77"/>
      <c r="U355" s="80"/>
      <c r="V355" s="80"/>
      <c r="W355" s="80"/>
      <c r="X355" s="80"/>
      <c r="AB355" s="81"/>
    </row>
    <row r="356" spans="1:28" x14ac:dyDescent="0.3">
      <c r="A356" s="74">
        <v>234</v>
      </c>
      <c r="B356" s="79" t="s">
        <v>235</v>
      </c>
      <c r="C356" s="75" t="s">
        <v>3170</v>
      </c>
      <c r="D356" s="56"/>
      <c r="E356" s="79" t="s">
        <v>3204</v>
      </c>
      <c r="F356" s="49"/>
      <c r="G356" s="77"/>
      <c r="U356" s="80"/>
      <c r="V356" s="80"/>
      <c r="W356" s="80"/>
      <c r="X356" s="80"/>
      <c r="AB356" s="81"/>
    </row>
    <row r="357" spans="1:28" x14ac:dyDescent="0.3">
      <c r="A357" s="74">
        <v>235</v>
      </c>
      <c r="B357" s="79" t="s">
        <v>414</v>
      </c>
      <c r="C357" s="75" t="s">
        <v>3170</v>
      </c>
      <c r="D357" s="56"/>
      <c r="E357" s="79" t="s">
        <v>3204</v>
      </c>
      <c r="F357" s="49"/>
      <c r="U357" s="80"/>
      <c r="V357" s="80"/>
      <c r="W357" s="80"/>
      <c r="X357" s="80"/>
      <c r="AB357" s="81"/>
    </row>
    <row r="358" spans="1:28" x14ac:dyDescent="0.3">
      <c r="A358" s="74">
        <v>236</v>
      </c>
      <c r="B358" s="79" t="s">
        <v>52</v>
      </c>
      <c r="C358" s="75" t="s">
        <v>3170</v>
      </c>
      <c r="D358" s="56"/>
      <c r="E358" s="79" t="s">
        <v>3204</v>
      </c>
      <c r="F358" s="56"/>
      <c r="H358" s="75"/>
      <c r="I358" s="56"/>
      <c r="U358" s="80"/>
      <c r="V358" s="80"/>
      <c r="W358" s="80"/>
      <c r="X358" s="80"/>
      <c r="AB358" s="81"/>
    </row>
    <row r="359" spans="1:28" x14ac:dyDescent="0.3">
      <c r="A359" s="74">
        <v>237</v>
      </c>
      <c r="B359" s="79" t="s">
        <v>67</v>
      </c>
      <c r="C359" s="75" t="s">
        <v>3170</v>
      </c>
      <c r="D359" s="56"/>
      <c r="E359" s="79" t="s">
        <v>3204</v>
      </c>
      <c r="F359" s="78" t="s">
        <v>3180</v>
      </c>
      <c r="G359" s="78"/>
      <c r="U359" s="80"/>
      <c r="V359" s="80"/>
      <c r="W359" s="80"/>
      <c r="X359" s="80"/>
      <c r="AB359" s="81"/>
    </row>
    <row r="360" spans="1:28" x14ac:dyDescent="0.3">
      <c r="A360" s="74">
        <v>238</v>
      </c>
      <c r="B360" s="79" t="s">
        <v>306</v>
      </c>
      <c r="C360" s="75" t="s">
        <v>3170</v>
      </c>
      <c r="D360" s="56"/>
      <c r="E360" s="79" t="s">
        <v>3204</v>
      </c>
      <c r="F360" s="49"/>
      <c r="U360" s="80"/>
      <c r="V360" s="80"/>
      <c r="W360" s="80"/>
      <c r="X360" s="80"/>
      <c r="AB360" s="81"/>
    </row>
    <row r="361" spans="1:28" x14ac:dyDescent="0.3">
      <c r="A361" s="74">
        <v>239</v>
      </c>
      <c r="B361" s="79" t="s">
        <v>198</v>
      </c>
      <c r="C361" s="75" t="s">
        <v>3170</v>
      </c>
      <c r="D361" s="56"/>
      <c r="E361" s="79" t="s">
        <v>3204</v>
      </c>
      <c r="F361" s="49"/>
      <c r="U361" s="80"/>
      <c r="V361" s="80"/>
      <c r="W361" s="80"/>
      <c r="X361" s="80"/>
      <c r="AB361" s="81"/>
    </row>
    <row r="362" spans="1:28" x14ac:dyDescent="0.3">
      <c r="A362" s="74">
        <v>240</v>
      </c>
      <c r="B362" s="79" t="s">
        <v>390</v>
      </c>
      <c r="C362" s="75" t="s">
        <v>3170</v>
      </c>
      <c r="D362" s="56"/>
      <c r="E362" s="79" t="s">
        <v>3204</v>
      </c>
      <c r="F362" s="49"/>
      <c r="U362" s="80"/>
      <c r="V362" s="80"/>
      <c r="W362" s="80"/>
      <c r="X362" s="80"/>
      <c r="AB362" s="81"/>
    </row>
    <row r="363" spans="1:28" x14ac:dyDescent="0.3">
      <c r="A363" s="74">
        <v>241</v>
      </c>
      <c r="B363" s="79" t="s">
        <v>350</v>
      </c>
      <c r="C363" s="75" t="s">
        <v>3170</v>
      </c>
      <c r="D363" s="56"/>
      <c r="E363" s="79" t="s">
        <v>3204</v>
      </c>
      <c r="F363" s="56"/>
      <c r="G363" s="77"/>
      <c r="U363" s="80"/>
      <c r="V363" s="80"/>
      <c r="W363" s="80"/>
      <c r="X363" s="80"/>
      <c r="AB363" s="81"/>
    </row>
    <row r="364" spans="1:28" x14ac:dyDescent="0.3">
      <c r="A364" s="74">
        <v>242</v>
      </c>
      <c r="B364" s="79" t="s">
        <v>324</v>
      </c>
      <c r="C364" s="75" t="s">
        <v>3170</v>
      </c>
      <c r="D364" s="56"/>
      <c r="E364" s="79" t="s">
        <v>3204</v>
      </c>
      <c r="F364" s="78" t="s">
        <v>3180</v>
      </c>
      <c r="G364" s="78"/>
      <c r="U364" s="80"/>
      <c r="V364" s="80"/>
      <c r="W364" s="80"/>
      <c r="X364" s="80"/>
      <c r="AB364" s="81"/>
    </row>
    <row r="365" spans="1:28" x14ac:dyDescent="0.3">
      <c r="A365" s="74">
        <v>243</v>
      </c>
      <c r="B365" s="79" t="s">
        <v>1752</v>
      </c>
      <c r="C365" s="79" t="s">
        <v>3172</v>
      </c>
      <c r="D365" s="56"/>
      <c r="E365" s="79" t="s">
        <v>3204</v>
      </c>
      <c r="F365" s="49"/>
      <c r="G365" s="78"/>
      <c r="U365" s="80"/>
      <c r="V365" s="80"/>
      <c r="W365" s="80"/>
      <c r="X365" s="80"/>
      <c r="AB365" s="81"/>
    </row>
    <row r="366" spans="1:28" x14ac:dyDescent="0.3">
      <c r="A366" s="74">
        <v>244</v>
      </c>
      <c r="B366" s="76" t="s">
        <v>1620</v>
      </c>
      <c r="C366" s="75" t="s">
        <v>3170</v>
      </c>
      <c r="D366" s="56"/>
      <c r="E366" s="79" t="s">
        <v>3204</v>
      </c>
      <c r="F366" s="56"/>
      <c r="U366" s="80"/>
      <c r="V366" s="80"/>
      <c r="W366" s="80"/>
      <c r="X366" s="80"/>
      <c r="AB366" s="81"/>
    </row>
    <row r="367" spans="1:28" x14ac:dyDescent="0.3">
      <c r="A367" s="74">
        <v>245</v>
      </c>
      <c r="B367" s="79" t="s">
        <v>212</v>
      </c>
      <c r="C367" s="75" t="s">
        <v>3170</v>
      </c>
      <c r="D367" s="56"/>
      <c r="E367" s="79" t="s">
        <v>3204</v>
      </c>
      <c r="F367" s="49"/>
      <c r="G367" s="78"/>
      <c r="H367" s="79"/>
      <c r="I367" s="56"/>
      <c r="U367" s="80"/>
      <c r="V367" s="80"/>
      <c r="W367" s="80"/>
      <c r="X367" s="80"/>
      <c r="AB367" s="81"/>
    </row>
    <row r="368" spans="1:28" x14ac:dyDescent="0.3">
      <c r="A368" s="74">
        <v>246</v>
      </c>
      <c r="B368" s="79" t="s">
        <v>202</v>
      </c>
      <c r="C368" s="75" t="s">
        <v>3170</v>
      </c>
      <c r="D368" s="56"/>
      <c r="E368" s="79" t="s">
        <v>3204</v>
      </c>
      <c r="F368" s="71"/>
      <c r="G368" s="78"/>
      <c r="U368" s="80"/>
      <c r="V368" s="80"/>
      <c r="W368" s="80"/>
      <c r="X368" s="80"/>
      <c r="AB368" s="81"/>
    </row>
    <row r="369" spans="1:28" x14ac:dyDescent="0.3">
      <c r="A369" s="74">
        <v>247</v>
      </c>
      <c r="B369" s="79" t="s">
        <v>124</v>
      </c>
      <c r="C369" s="75" t="s">
        <v>3170</v>
      </c>
      <c r="D369" s="56"/>
      <c r="E369" s="79" t="s">
        <v>3204</v>
      </c>
      <c r="F369" s="56"/>
      <c r="G369" s="78"/>
      <c r="U369" s="80"/>
      <c r="V369" s="80"/>
      <c r="W369" s="80"/>
      <c r="X369" s="80"/>
      <c r="AB369" s="81"/>
    </row>
    <row r="370" spans="1:28" x14ac:dyDescent="0.3">
      <c r="A370" s="74">
        <v>248</v>
      </c>
      <c r="B370" s="79" t="s">
        <v>274</v>
      </c>
      <c r="C370" s="75" t="s">
        <v>3170</v>
      </c>
      <c r="D370" s="56"/>
      <c r="E370" s="79" t="s">
        <v>3204</v>
      </c>
      <c r="F370" s="56"/>
      <c r="G370" s="78"/>
      <c r="H370" s="79"/>
      <c r="I370" s="56"/>
      <c r="U370" s="80"/>
      <c r="V370" s="80"/>
      <c r="W370" s="80"/>
      <c r="X370" s="80"/>
      <c r="AB370" s="81"/>
    </row>
    <row r="371" spans="1:28" x14ac:dyDescent="0.3">
      <c r="A371" s="74">
        <v>249</v>
      </c>
      <c r="B371" s="79" t="s">
        <v>374</v>
      </c>
      <c r="C371" s="75" t="s">
        <v>3170</v>
      </c>
      <c r="D371" s="56"/>
      <c r="E371" s="79" t="s">
        <v>3204</v>
      </c>
      <c r="F371" s="56"/>
      <c r="G371" s="78"/>
      <c r="U371" s="80"/>
      <c r="V371" s="80"/>
      <c r="W371" s="80"/>
      <c r="X371" s="80"/>
      <c r="AB371" s="81"/>
    </row>
    <row r="372" spans="1:28" x14ac:dyDescent="0.3">
      <c r="A372" s="74">
        <v>250</v>
      </c>
      <c r="B372" s="79" t="s">
        <v>233</v>
      </c>
      <c r="C372" s="75" t="s">
        <v>3170</v>
      </c>
      <c r="D372" s="56"/>
      <c r="E372" s="79" t="s">
        <v>3204</v>
      </c>
      <c r="F372" s="56"/>
      <c r="G372" s="78"/>
      <c r="U372" s="80"/>
      <c r="V372" s="80"/>
      <c r="W372" s="80"/>
      <c r="X372" s="80"/>
      <c r="AB372" s="81"/>
    </row>
    <row r="373" spans="1:28" x14ac:dyDescent="0.3">
      <c r="A373" s="74">
        <v>251</v>
      </c>
      <c r="B373" s="79" t="s">
        <v>253</v>
      </c>
      <c r="C373" s="75" t="s">
        <v>3170</v>
      </c>
      <c r="D373" s="56"/>
      <c r="E373" s="79" t="s">
        <v>3204</v>
      </c>
      <c r="F373" s="56"/>
      <c r="G373" s="78"/>
      <c r="U373" s="80"/>
      <c r="V373" s="80"/>
      <c r="W373" s="80"/>
      <c r="X373" s="80"/>
      <c r="AB373" s="81"/>
    </row>
    <row r="374" spans="1:28" x14ac:dyDescent="0.3">
      <c r="A374" s="74">
        <v>252</v>
      </c>
      <c r="B374" s="79" t="s">
        <v>154</v>
      </c>
      <c r="C374" s="75" t="s">
        <v>3170</v>
      </c>
      <c r="D374" s="56"/>
      <c r="E374" s="79" t="s">
        <v>3204</v>
      </c>
      <c r="F374" s="56"/>
      <c r="G374" s="78"/>
      <c r="U374" s="80"/>
      <c r="V374" s="80"/>
      <c r="W374" s="80"/>
      <c r="X374" s="80"/>
      <c r="AB374" s="81"/>
    </row>
    <row r="375" spans="1:28" x14ac:dyDescent="0.3">
      <c r="A375" s="74">
        <v>253</v>
      </c>
      <c r="B375" s="79" t="s">
        <v>386</v>
      </c>
      <c r="C375" s="75" t="s">
        <v>3170</v>
      </c>
      <c r="D375" s="56"/>
      <c r="E375" s="79" t="s">
        <v>3204</v>
      </c>
      <c r="F375" s="78" t="s">
        <v>3180</v>
      </c>
      <c r="U375" s="80"/>
      <c r="V375" s="80"/>
      <c r="W375" s="80"/>
      <c r="X375" s="80"/>
      <c r="AB375" s="81"/>
    </row>
    <row r="376" spans="1:28" x14ac:dyDescent="0.3">
      <c r="A376" s="74">
        <v>254</v>
      </c>
      <c r="B376" s="79" t="s">
        <v>106</v>
      </c>
      <c r="C376" s="75" t="s">
        <v>3170</v>
      </c>
      <c r="D376" s="49"/>
      <c r="E376" s="79" t="s">
        <v>3204</v>
      </c>
      <c r="F376" s="56"/>
      <c r="G376" s="78"/>
      <c r="U376" s="80"/>
      <c r="V376" s="80"/>
      <c r="W376" s="80"/>
      <c r="X376" s="80"/>
      <c r="AB376" s="81"/>
    </row>
    <row r="377" spans="1:28" x14ac:dyDescent="0.3">
      <c r="A377" s="74">
        <v>255</v>
      </c>
      <c r="B377" s="79" t="s">
        <v>83</v>
      </c>
      <c r="C377" s="75" t="s">
        <v>3170</v>
      </c>
      <c r="D377" s="56"/>
      <c r="E377" s="79" t="s">
        <v>3204</v>
      </c>
      <c r="F377" s="78" t="s">
        <v>3180</v>
      </c>
      <c r="U377" s="80"/>
      <c r="V377" s="80"/>
      <c r="W377" s="80"/>
      <c r="X377" s="80"/>
      <c r="AB377" s="81"/>
    </row>
    <row r="378" spans="1:28" x14ac:dyDescent="0.3">
      <c r="A378" s="74">
        <v>256</v>
      </c>
      <c r="B378" s="79" t="s">
        <v>138</v>
      </c>
      <c r="C378" s="75" t="s">
        <v>3170</v>
      </c>
      <c r="D378" s="56"/>
      <c r="E378" s="79" t="s">
        <v>3204</v>
      </c>
      <c r="F378" s="56"/>
      <c r="G378" s="78"/>
      <c r="H378" s="79"/>
      <c r="I378" s="56"/>
      <c r="U378" s="80"/>
      <c r="V378" s="80"/>
      <c r="W378" s="80"/>
      <c r="X378" s="80"/>
      <c r="AB378" s="81"/>
    </row>
    <row r="379" spans="1:28" x14ac:dyDescent="0.3">
      <c r="A379" s="74">
        <v>257</v>
      </c>
      <c r="B379" s="79" t="s">
        <v>1711</v>
      </c>
      <c r="C379" s="79" t="s">
        <v>3172</v>
      </c>
      <c r="D379" s="79"/>
      <c r="E379" s="79" t="s">
        <v>3204</v>
      </c>
      <c r="F379" s="56"/>
      <c r="G379" s="78"/>
      <c r="U379" s="80"/>
      <c r="V379" s="80"/>
      <c r="W379" s="80"/>
      <c r="X379" s="80"/>
      <c r="AB379" s="81"/>
    </row>
    <row r="380" spans="1:28" x14ac:dyDescent="0.3">
      <c r="A380" s="74">
        <v>258</v>
      </c>
      <c r="B380" s="79" t="s">
        <v>300</v>
      </c>
      <c r="C380" s="75" t="s">
        <v>3170</v>
      </c>
      <c r="D380" s="56"/>
      <c r="E380" s="79" t="s">
        <v>3204</v>
      </c>
      <c r="F380" s="56"/>
      <c r="G380" s="78"/>
      <c r="U380" s="80"/>
      <c r="V380" s="80"/>
      <c r="W380" s="80"/>
      <c r="X380" s="80"/>
      <c r="AB380" s="81"/>
    </row>
    <row r="381" spans="1:28" x14ac:dyDescent="0.3">
      <c r="A381" s="74">
        <v>259</v>
      </c>
      <c r="B381" s="79" t="s">
        <v>254</v>
      </c>
      <c r="C381" s="75" t="s">
        <v>3170</v>
      </c>
      <c r="D381" s="56"/>
      <c r="E381" s="79" t="s">
        <v>3204</v>
      </c>
      <c r="F381" s="56"/>
      <c r="G381" s="78"/>
      <c r="U381" s="80"/>
      <c r="V381" s="80"/>
      <c r="W381" s="80"/>
      <c r="X381" s="80"/>
      <c r="AB381" s="81"/>
    </row>
    <row r="382" spans="1:28" x14ac:dyDescent="0.3">
      <c r="A382" s="74">
        <v>260</v>
      </c>
      <c r="B382" s="79" t="s">
        <v>199</v>
      </c>
      <c r="C382" s="75" t="s">
        <v>3170</v>
      </c>
      <c r="D382" s="56"/>
      <c r="E382" s="79" t="s">
        <v>3204</v>
      </c>
      <c r="F382" s="56"/>
      <c r="G382" s="78"/>
      <c r="U382" s="80"/>
      <c r="V382" s="80"/>
      <c r="W382" s="80"/>
      <c r="X382" s="80"/>
      <c r="AB382" s="81"/>
    </row>
    <row r="383" spans="1:28" x14ac:dyDescent="0.3">
      <c r="A383" s="74">
        <v>261</v>
      </c>
      <c r="B383" s="79" t="s">
        <v>360</v>
      </c>
      <c r="C383" s="75" t="s">
        <v>3170</v>
      </c>
      <c r="D383" s="56"/>
      <c r="E383" s="79" t="s">
        <v>3204</v>
      </c>
      <c r="F383" s="56"/>
      <c r="G383" s="78"/>
      <c r="U383" s="80"/>
      <c r="V383" s="80"/>
      <c r="W383" s="80"/>
      <c r="X383" s="80"/>
      <c r="AB383" s="81"/>
    </row>
    <row r="384" spans="1:28" x14ac:dyDescent="0.3">
      <c r="A384" s="74">
        <v>262</v>
      </c>
      <c r="B384" s="79" t="s">
        <v>177</v>
      </c>
      <c r="C384" s="75" t="s">
        <v>3170</v>
      </c>
      <c r="D384" s="56"/>
      <c r="E384" s="79" t="s">
        <v>3204</v>
      </c>
      <c r="F384" s="56"/>
      <c r="G384" s="78"/>
      <c r="U384" s="80"/>
      <c r="V384" s="80"/>
      <c r="W384" s="80"/>
      <c r="X384" s="80"/>
      <c r="AB384" s="81"/>
    </row>
    <row r="385" spans="1:28" x14ac:dyDescent="0.3">
      <c r="A385" s="74">
        <v>263</v>
      </c>
      <c r="B385" s="79" t="s">
        <v>399</v>
      </c>
      <c r="C385" s="75" t="s">
        <v>3170</v>
      </c>
      <c r="D385" s="56"/>
      <c r="E385" s="79" t="s">
        <v>3204</v>
      </c>
      <c r="F385" s="56"/>
      <c r="G385" s="78"/>
      <c r="U385" s="80"/>
      <c r="V385" s="80"/>
      <c r="W385" s="80"/>
      <c r="X385" s="80"/>
      <c r="AB385" s="81"/>
    </row>
    <row r="386" spans="1:28" x14ac:dyDescent="0.3">
      <c r="A386" s="74">
        <v>264</v>
      </c>
      <c r="B386" s="79" t="s">
        <v>21</v>
      </c>
      <c r="C386" s="75" t="s">
        <v>3170</v>
      </c>
      <c r="D386" s="56"/>
      <c r="E386" s="79" t="s">
        <v>3204</v>
      </c>
      <c r="F386" s="56"/>
      <c r="U386" s="80"/>
      <c r="V386" s="80"/>
      <c r="W386" s="80"/>
      <c r="X386" s="80"/>
      <c r="AB386" s="81"/>
    </row>
    <row r="387" spans="1:28" x14ac:dyDescent="0.3">
      <c r="A387" s="74">
        <v>265</v>
      </c>
      <c r="B387" s="79" t="s">
        <v>54</v>
      </c>
      <c r="C387" s="75" t="s">
        <v>3170</v>
      </c>
      <c r="D387" s="56"/>
      <c r="E387" s="79" t="s">
        <v>3204</v>
      </c>
      <c r="F387" s="78" t="s">
        <v>3180</v>
      </c>
      <c r="U387" s="80"/>
      <c r="V387" s="80"/>
      <c r="W387" s="80"/>
      <c r="X387" s="80"/>
      <c r="AB387" s="81"/>
    </row>
    <row r="388" spans="1:28" x14ac:dyDescent="0.3">
      <c r="A388" s="74">
        <v>266</v>
      </c>
      <c r="B388" s="79" t="s">
        <v>1725</v>
      </c>
      <c r="C388" s="79" t="s">
        <v>3172</v>
      </c>
      <c r="D388" s="56"/>
      <c r="E388" s="79" t="s">
        <v>3204</v>
      </c>
      <c r="F388" s="78" t="s">
        <v>3180</v>
      </c>
      <c r="U388" s="80"/>
      <c r="V388" s="80"/>
      <c r="W388" s="80"/>
      <c r="X388" s="80"/>
      <c r="AB388" s="81"/>
    </row>
    <row r="389" spans="1:28" x14ac:dyDescent="0.3">
      <c r="A389" s="74">
        <v>267</v>
      </c>
      <c r="B389" s="79" t="s">
        <v>72</v>
      </c>
      <c r="C389" s="75" t="s">
        <v>3170</v>
      </c>
      <c r="D389" s="56"/>
      <c r="E389" s="79" t="s">
        <v>3204</v>
      </c>
      <c r="F389" s="56"/>
      <c r="G389" s="78"/>
      <c r="U389" s="80"/>
      <c r="V389" s="80"/>
      <c r="W389" s="80"/>
      <c r="X389" s="80"/>
      <c r="AB389" s="81"/>
    </row>
    <row r="390" spans="1:28" x14ac:dyDescent="0.3">
      <c r="A390" s="74">
        <v>268</v>
      </c>
      <c r="B390" s="79" t="s">
        <v>135</v>
      </c>
      <c r="C390" s="75" t="s">
        <v>3170</v>
      </c>
      <c r="D390" s="56"/>
      <c r="E390" s="79" t="s">
        <v>3204</v>
      </c>
      <c r="F390" s="78" t="s">
        <v>3180</v>
      </c>
      <c r="U390" s="80"/>
      <c r="V390" s="80"/>
      <c r="W390" s="80"/>
      <c r="X390" s="80"/>
      <c r="AB390" s="81"/>
    </row>
    <row r="391" spans="1:28" x14ac:dyDescent="0.3">
      <c r="A391" s="74">
        <v>269</v>
      </c>
      <c r="B391" s="79" t="s">
        <v>332</v>
      </c>
      <c r="C391" s="75" t="s">
        <v>3170</v>
      </c>
      <c r="D391" s="56"/>
      <c r="E391" s="79" t="s">
        <v>3204</v>
      </c>
      <c r="F391" s="56"/>
      <c r="G391" s="77"/>
      <c r="U391" s="80"/>
      <c r="V391" s="80"/>
      <c r="W391" s="80"/>
      <c r="X391" s="80"/>
      <c r="AB391" s="81"/>
    </row>
    <row r="392" spans="1:28" x14ac:dyDescent="0.3">
      <c r="A392" s="74">
        <v>270</v>
      </c>
      <c r="B392" s="79" t="s">
        <v>1741</v>
      </c>
      <c r="C392" s="79" t="s">
        <v>3172</v>
      </c>
      <c r="D392" s="56"/>
      <c r="E392" s="79" t="s">
        <v>3204</v>
      </c>
      <c r="F392" s="56"/>
      <c r="G392" s="78"/>
      <c r="U392" s="80"/>
      <c r="V392" s="80"/>
      <c r="W392" s="80"/>
      <c r="X392" s="80"/>
      <c r="AB392" s="81"/>
    </row>
    <row r="393" spans="1:28" x14ac:dyDescent="0.3">
      <c r="A393" s="74">
        <v>271</v>
      </c>
      <c r="B393" s="79" t="s">
        <v>156</v>
      </c>
      <c r="C393" s="75" t="s">
        <v>3170</v>
      </c>
      <c r="D393" s="56"/>
      <c r="E393" s="79" t="s">
        <v>3204</v>
      </c>
      <c r="F393" s="78" t="s">
        <v>3180</v>
      </c>
      <c r="G393" s="77"/>
      <c r="U393" s="80"/>
      <c r="V393" s="80"/>
      <c r="W393" s="80"/>
      <c r="X393" s="80"/>
      <c r="AB393" s="81"/>
    </row>
    <row r="394" spans="1:28" x14ac:dyDescent="0.3">
      <c r="A394" s="74">
        <v>272</v>
      </c>
      <c r="B394" s="79" t="s">
        <v>391</v>
      </c>
      <c r="C394" s="75" t="s">
        <v>3170</v>
      </c>
      <c r="D394" s="56"/>
      <c r="E394" s="79" t="s">
        <v>3204</v>
      </c>
      <c r="F394" s="56"/>
      <c r="G394" s="78"/>
      <c r="U394" s="80"/>
      <c r="V394" s="80"/>
      <c r="W394" s="80"/>
      <c r="X394" s="80"/>
      <c r="AB394" s="81"/>
    </row>
    <row r="395" spans="1:28" x14ac:dyDescent="0.3">
      <c r="A395" s="74">
        <v>273</v>
      </c>
      <c r="B395" s="79" t="s">
        <v>110</v>
      </c>
      <c r="C395" s="75" t="s">
        <v>3170</v>
      </c>
      <c r="D395" s="56"/>
      <c r="E395" s="79" t="s">
        <v>3204</v>
      </c>
      <c r="F395" s="56"/>
      <c r="G395" s="77"/>
      <c r="U395" s="80"/>
      <c r="V395" s="80"/>
      <c r="W395" s="80"/>
      <c r="X395" s="80"/>
      <c r="AB395" s="81"/>
    </row>
    <row r="396" spans="1:28" x14ac:dyDescent="0.3">
      <c r="A396" s="74">
        <v>274</v>
      </c>
      <c r="B396" s="79" t="s">
        <v>303</v>
      </c>
      <c r="C396" s="75" t="s">
        <v>3170</v>
      </c>
      <c r="D396" s="56"/>
      <c r="E396" s="79" t="s">
        <v>3204</v>
      </c>
      <c r="F396" s="56"/>
      <c r="U396" s="80"/>
      <c r="V396" s="80"/>
      <c r="W396" s="80"/>
      <c r="X396" s="80"/>
      <c r="AB396" s="81"/>
    </row>
    <row r="397" spans="1:28" x14ac:dyDescent="0.3">
      <c r="A397" s="74">
        <v>275</v>
      </c>
      <c r="B397" s="79" t="s">
        <v>413</v>
      </c>
      <c r="C397" s="75" t="s">
        <v>3170</v>
      </c>
      <c r="D397" s="56"/>
      <c r="E397" s="79" t="s">
        <v>3204</v>
      </c>
      <c r="F397" s="56"/>
      <c r="G397" s="77"/>
      <c r="U397" s="80"/>
      <c r="V397" s="80"/>
      <c r="W397" s="80"/>
      <c r="X397" s="80"/>
      <c r="AB397" s="81"/>
    </row>
    <row r="398" spans="1:28" x14ac:dyDescent="0.3">
      <c r="A398" s="74">
        <v>276</v>
      </c>
      <c r="B398" s="79" t="s">
        <v>269</v>
      </c>
      <c r="C398" s="75" t="s">
        <v>3170</v>
      </c>
      <c r="D398" s="56"/>
      <c r="E398" s="79" t="s">
        <v>3204</v>
      </c>
      <c r="F398" s="56"/>
      <c r="G398" s="78"/>
      <c r="U398" s="80"/>
      <c r="V398" s="80"/>
      <c r="W398" s="80"/>
      <c r="X398" s="80"/>
      <c r="AB398" s="81"/>
    </row>
    <row r="399" spans="1:28" x14ac:dyDescent="0.3">
      <c r="A399" s="74">
        <v>277</v>
      </c>
      <c r="B399" s="79" t="s">
        <v>96</v>
      </c>
      <c r="C399" s="75" t="s">
        <v>3170</v>
      </c>
      <c r="D399" s="56"/>
      <c r="E399" s="79" t="s">
        <v>3204</v>
      </c>
      <c r="F399" s="56"/>
      <c r="U399" s="80"/>
      <c r="V399" s="80"/>
      <c r="W399" s="80"/>
      <c r="X399" s="80"/>
      <c r="AB399" s="81"/>
    </row>
    <row r="400" spans="1:28" x14ac:dyDescent="0.3">
      <c r="A400" s="74">
        <v>278</v>
      </c>
      <c r="B400" s="48" t="s">
        <v>2900</v>
      </c>
      <c r="C400" s="79" t="s">
        <v>3172</v>
      </c>
      <c r="D400" s="48"/>
      <c r="E400" s="79" t="s">
        <v>3204</v>
      </c>
      <c r="F400" s="56"/>
      <c r="G400" s="78"/>
      <c r="U400" s="80"/>
      <c r="V400" s="80"/>
      <c r="W400" s="80"/>
      <c r="X400" s="80"/>
      <c r="AB400" s="81"/>
    </row>
    <row r="401" spans="1:99" x14ac:dyDescent="0.3">
      <c r="A401" s="74">
        <v>279</v>
      </c>
      <c r="B401" s="79" t="s">
        <v>36</v>
      </c>
      <c r="C401" s="75" t="s">
        <v>3170</v>
      </c>
      <c r="D401" s="56"/>
      <c r="E401" s="79" t="s">
        <v>3204</v>
      </c>
      <c r="F401" s="56"/>
      <c r="G401" s="78"/>
      <c r="U401" s="80"/>
      <c r="V401" s="80"/>
      <c r="W401" s="80"/>
      <c r="X401" s="80"/>
      <c r="AB401" s="81"/>
    </row>
    <row r="402" spans="1:99" x14ac:dyDescent="0.3">
      <c r="A402" s="74">
        <v>280</v>
      </c>
      <c r="B402" s="79" t="s">
        <v>1739</v>
      </c>
      <c r="C402" s="79" t="s">
        <v>3172</v>
      </c>
      <c r="D402" s="56"/>
      <c r="E402" s="79" t="s">
        <v>3204</v>
      </c>
      <c r="F402" s="56"/>
      <c r="G402" s="78"/>
      <c r="U402" s="80"/>
      <c r="V402" s="80"/>
      <c r="W402" s="80"/>
      <c r="X402" s="80"/>
      <c r="AB402" s="81"/>
    </row>
    <row r="403" spans="1:99" x14ac:dyDescent="0.3">
      <c r="A403" s="74">
        <v>281</v>
      </c>
      <c r="B403" s="79" t="s">
        <v>313</v>
      </c>
      <c r="C403" s="75" t="s">
        <v>3170</v>
      </c>
      <c r="D403" s="56"/>
      <c r="E403" s="79" t="s">
        <v>3204</v>
      </c>
      <c r="F403" s="56"/>
      <c r="U403" s="80"/>
      <c r="V403" s="80"/>
      <c r="W403" s="80"/>
      <c r="X403" s="80"/>
      <c r="AB403" s="81"/>
    </row>
    <row r="404" spans="1:99" x14ac:dyDescent="0.3">
      <c r="A404" s="74">
        <v>282</v>
      </c>
      <c r="B404" s="79" t="s">
        <v>296</v>
      </c>
      <c r="C404" s="75" t="s">
        <v>3170</v>
      </c>
      <c r="D404" s="56"/>
      <c r="E404" s="79" t="s">
        <v>3204</v>
      </c>
      <c r="F404" s="56"/>
      <c r="G404" s="78"/>
      <c r="U404" s="80"/>
      <c r="V404" s="80"/>
      <c r="W404" s="80"/>
      <c r="X404" s="80"/>
      <c r="AB404" s="81"/>
    </row>
    <row r="405" spans="1:99" x14ac:dyDescent="0.3">
      <c r="A405" s="74">
        <v>283</v>
      </c>
      <c r="B405" s="79" t="s">
        <v>317</v>
      </c>
      <c r="C405" s="75" t="s">
        <v>3170</v>
      </c>
      <c r="D405" s="56"/>
      <c r="E405" s="79" t="s">
        <v>3204</v>
      </c>
      <c r="F405" s="56"/>
      <c r="G405" s="78"/>
      <c r="U405" s="80"/>
      <c r="V405" s="80"/>
      <c r="W405" s="80"/>
      <c r="X405" s="80"/>
      <c r="AB405" s="81"/>
    </row>
    <row r="406" spans="1:99" x14ac:dyDescent="0.3">
      <c r="A406" s="74">
        <v>284</v>
      </c>
      <c r="B406" s="79" t="s">
        <v>186</v>
      </c>
      <c r="C406" s="75" t="s">
        <v>3170</v>
      </c>
      <c r="D406" s="56"/>
      <c r="E406" s="79" t="s">
        <v>3204</v>
      </c>
      <c r="F406" s="49"/>
      <c r="G406" s="78"/>
      <c r="U406" s="80"/>
      <c r="V406" s="80"/>
      <c r="W406" s="80"/>
      <c r="X406" s="80"/>
      <c r="AB406" s="81"/>
    </row>
    <row r="407" spans="1:99" x14ac:dyDescent="0.3">
      <c r="A407" s="74">
        <v>285</v>
      </c>
      <c r="B407" s="79" t="s">
        <v>153</v>
      </c>
      <c r="C407" s="75" t="s">
        <v>3170</v>
      </c>
      <c r="D407" s="56"/>
      <c r="E407" s="79" t="s">
        <v>3204</v>
      </c>
      <c r="F407" s="78" t="s">
        <v>3180</v>
      </c>
      <c r="U407" s="80"/>
      <c r="V407" s="80"/>
      <c r="W407" s="80"/>
      <c r="X407" s="80"/>
      <c r="AB407" s="81"/>
    </row>
    <row r="408" spans="1:99" x14ac:dyDescent="0.3">
      <c r="A408" s="74">
        <v>286</v>
      </c>
      <c r="B408" s="79" t="s">
        <v>345</v>
      </c>
      <c r="C408" s="75" t="s">
        <v>3170</v>
      </c>
      <c r="D408" s="56"/>
      <c r="E408" s="79" t="s">
        <v>3204</v>
      </c>
      <c r="F408" s="49"/>
      <c r="G408" s="78"/>
      <c r="U408" s="80"/>
      <c r="V408" s="80"/>
      <c r="W408" s="80"/>
      <c r="X408" s="80"/>
      <c r="AB408" s="81"/>
    </row>
    <row r="409" spans="1:99" x14ac:dyDescent="0.3">
      <c r="A409" s="74">
        <v>287</v>
      </c>
      <c r="B409" s="79" t="s">
        <v>407</v>
      </c>
      <c r="C409" s="75" t="s">
        <v>3170</v>
      </c>
      <c r="D409" s="56"/>
      <c r="E409" s="79" t="s">
        <v>3204</v>
      </c>
      <c r="F409" s="49"/>
      <c r="G409" s="78"/>
      <c r="U409" s="80"/>
      <c r="V409" s="80"/>
      <c r="W409" s="80"/>
      <c r="X409" s="80"/>
      <c r="AB409" s="81"/>
    </row>
    <row r="410" spans="1:99" x14ac:dyDescent="0.3">
      <c r="A410" s="74">
        <v>288</v>
      </c>
      <c r="B410" s="79" t="s">
        <v>405</v>
      </c>
      <c r="C410" s="75" t="s">
        <v>3170</v>
      </c>
      <c r="D410" s="56"/>
      <c r="E410" s="79" t="s">
        <v>3204</v>
      </c>
      <c r="F410" s="49"/>
      <c r="G410" s="78"/>
      <c r="U410" s="80"/>
      <c r="V410" s="80"/>
      <c r="W410" s="80"/>
      <c r="X410" s="80"/>
      <c r="AB410" s="81"/>
    </row>
    <row r="411" spans="1:99" x14ac:dyDescent="0.3">
      <c r="A411" s="74">
        <v>289</v>
      </c>
      <c r="B411" s="79" t="s">
        <v>1802</v>
      </c>
      <c r="C411" s="79" t="s">
        <v>3172</v>
      </c>
      <c r="D411" s="56"/>
      <c r="E411" s="79" t="s">
        <v>3204</v>
      </c>
      <c r="F411" s="49"/>
      <c r="G411" s="78"/>
      <c r="U411" s="80"/>
      <c r="V411" s="80"/>
      <c r="W411" s="80"/>
      <c r="X411" s="80"/>
      <c r="AB411" s="81"/>
    </row>
    <row r="412" spans="1:99" x14ac:dyDescent="0.3">
      <c r="A412" s="74">
        <v>290</v>
      </c>
      <c r="B412" s="48" t="s">
        <v>2901</v>
      </c>
      <c r="C412" s="79" t="s">
        <v>3172</v>
      </c>
      <c r="D412" s="48"/>
      <c r="E412" s="79" t="s">
        <v>3204</v>
      </c>
      <c r="F412" s="49"/>
      <c r="G412" s="78"/>
      <c r="U412" s="80"/>
      <c r="V412" s="80"/>
      <c r="W412" s="80"/>
      <c r="X412" s="80"/>
      <c r="AB412" s="81"/>
    </row>
    <row r="413" spans="1:99" x14ac:dyDescent="0.3">
      <c r="A413" s="74">
        <v>291</v>
      </c>
      <c r="B413" s="79" t="s">
        <v>257</v>
      </c>
      <c r="C413" s="75" t="s">
        <v>3170</v>
      </c>
      <c r="D413" s="56"/>
      <c r="E413" s="79" t="s">
        <v>3204</v>
      </c>
      <c r="F413" s="49"/>
      <c r="G413" s="78"/>
      <c r="U413" s="80"/>
      <c r="V413" s="80"/>
      <c r="W413" s="80"/>
      <c r="X413" s="80"/>
      <c r="AB413" s="81"/>
    </row>
    <row r="414" spans="1:99" x14ac:dyDescent="0.3">
      <c r="A414" s="74">
        <v>292</v>
      </c>
      <c r="B414" s="79" t="s">
        <v>1736</v>
      </c>
      <c r="C414" s="79" t="s">
        <v>3172</v>
      </c>
      <c r="D414" s="56"/>
      <c r="E414" s="79" t="s">
        <v>3204</v>
      </c>
      <c r="F414" s="45"/>
      <c r="G414" s="78"/>
      <c r="U414" s="80"/>
      <c r="V414" s="80"/>
      <c r="W414" s="80"/>
      <c r="X414" s="80"/>
      <c r="AB414" s="81"/>
    </row>
    <row r="415" spans="1:99" x14ac:dyDescent="0.3">
      <c r="A415" s="74">
        <v>293</v>
      </c>
      <c r="B415" s="48" t="s">
        <v>2902</v>
      </c>
      <c r="C415" s="79" t="s">
        <v>3172</v>
      </c>
      <c r="D415" s="48"/>
      <c r="E415" s="79" t="s">
        <v>3204</v>
      </c>
      <c r="F415" s="45"/>
      <c r="G415" s="78"/>
      <c r="U415" s="80"/>
      <c r="V415" s="80"/>
      <c r="W415" s="80"/>
      <c r="X415" s="80"/>
      <c r="AB415" s="81"/>
    </row>
    <row r="416" spans="1:99" x14ac:dyDescent="0.3">
      <c r="A416" s="74">
        <v>294</v>
      </c>
      <c r="B416" s="79" t="s">
        <v>389</v>
      </c>
      <c r="C416" s="75" t="s">
        <v>3170</v>
      </c>
      <c r="D416" s="56"/>
      <c r="E416" s="79" t="s">
        <v>3204</v>
      </c>
      <c r="F416" s="56"/>
      <c r="G416" s="77"/>
      <c r="U416" s="80"/>
      <c r="V416" s="80"/>
      <c r="W416" s="80"/>
      <c r="X416" s="80"/>
      <c r="AB416" s="81"/>
      <c r="AY416" s="74" t="s">
        <v>1357</v>
      </c>
      <c r="AZ416" s="74" t="s">
        <v>1370</v>
      </c>
      <c r="BA416" s="74" t="s">
        <v>1371</v>
      </c>
      <c r="BB416" s="74" t="s">
        <v>1372</v>
      </c>
      <c r="BC416" s="74" t="s">
        <v>1358</v>
      </c>
      <c r="BD416" s="74" t="s">
        <v>1373</v>
      </c>
      <c r="BE416" s="74" t="s">
        <v>1354</v>
      </c>
      <c r="BF416" s="74" t="s">
        <v>1374</v>
      </c>
      <c r="BG416" s="74" t="s">
        <v>1367</v>
      </c>
      <c r="BH416" s="74" t="s">
        <v>1375</v>
      </c>
      <c r="BI416" s="74" t="s">
        <v>1350</v>
      </c>
      <c r="BJ416" s="74" t="s">
        <v>1376</v>
      </c>
      <c r="BK416" s="74" t="s">
        <v>1355</v>
      </c>
      <c r="BL416" s="74" t="s">
        <v>1377</v>
      </c>
      <c r="BM416" s="74" t="s">
        <v>1353</v>
      </c>
      <c r="BN416" s="74" t="s">
        <v>1378</v>
      </c>
      <c r="BO416" s="74" t="s">
        <v>1354</v>
      </c>
      <c r="BP416" s="74" t="s">
        <v>1379</v>
      </c>
      <c r="BQ416" s="74" t="s">
        <v>1353</v>
      </c>
      <c r="BR416" s="74" t="s">
        <v>1380</v>
      </c>
      <c r="BS416" s="74" t="s">
        <v>1358</v>
      </c>
      <c r="BT416" s="74" t="s">
        <v>1381</v>
      </c>
      <c r="BU416" s="74" t="s">
        <v>1348</v>
      </c>
      <c r="BV416" s="74" t="s">
        <v>1382</v>
      </c>
      <c r="BW416" s="74" t="s">
        <v>1358</v>
      </c>
      <c r="BX416" s="74" t="s">
        <v>1383</v>
      </c>
      <c r="BY416" s="74" t="s">
        <v>1355</v>
      </c>
      <c r="BZ416" s="74" t="s">
        <v>1384</v>
      </c>
      <c r="CA416" s="74" t="s">
        <v>1359</v>
      </c>
      <c r="CB416" s="74" t="s">
        <v>1385</v>
      </c>
      <c r="CC416" s="74" t="s">
        <v>1353</v>
      </c>
      <c r="CD416" s="74" t="s">
        <v>1386</v>
      </c>
      <c r="CE416" s="74" t="s">
        <v>1387</v>
      </c>
      <c r="CF416" s="74">
        <v>2019</v>
      </c>
      <c r="CG416" s="74" t="s">
        <v>1388</v>
      </c>
      <c r="CH416" s="74">
        <v>11</v>
      </c>
      <c r="CI416" s="74">
        <v>3</v>
      </c>
      <c r="CK416" s="74">
        <v>465</v>
      </c>
      <c r="CL416" s="74">
        <v>487</v>
      </c>
      <c r="CN416" s="74">
        <v>32</v>
      </c>
      <c r="CO416" s="74" t="s">
        <v>1389</v>
      </c>
      <c r="CP416" s="74" t="s">
        <v>1390</v>
      </c>
      <c r="CQ416" s="74" t="s">
        <v>1345</v>
      </c>
      <c r="CR416" s="74" t="s">
        <v>1346</v>
      </c>
      <c r="CS416" s="74" t="s">
        <v>1360</v>
      </c>
      <c r="CT416" s="74" t="s">
        <v>1347</v>
      </c>
      <c r="CU416" s="74" t="s">
        <v>1391</v>
      </c>
    </row>
    <row r="417" spans="1:30" x14ac:dyDescent="0.3">
      <c r="A417" s="74">
        <v>295</v>
      </c>
      <c r="B417" s="79" t="s">
        <v>1726</v>
      </c>
      <c r="C417" s="79" t="s">
        <v>3172</v>
      </c>
      <c r="D417" s="56"/>
      <c r="E417" s="79" t="s">
        <v>3204</v>
      </c>
      <c r="F417" s="56"/>
      <c r="G417" s="78"/>
      <c r="U417" s="80"/>
      <c r="V417" s="80"/>
      <c r="W417" s="80"/>
      <c r="X417" s="80"/>
      <c r="AB417" s="81"/>
    </row>
    <row r="418" spans="1:30" x14ac:dyDescent="0.3">
      <c r="A418" s="74">
        <v>296</v>
      </c>
      <c r="B418" s="79" t="s">
        <v>382</v>
      </c>
      <c r="C418" s="75" t="s">
        <v>3170</v>
      </c>
      <c r="D418" s="56"/>
      <c r="E418" s="79" t="s">
        <v>3204</v>
      </c>
      <c r="F418" s="56"/>
      <c r="U418" s="80"/>
      <c r="V418" s="80"/>
      <c r="W418" s="80"/>
      <c r="X418" s="80"/>
      <c r="AB418" s="81"/>
    </row>
    <row r="419" spans="1:30" x14ac:dyDescent="0.3">
      <c r="A419" s="74">
        <v>297</v>
      </c>
      <c r="B419" s="79" t="s">
        <v>151</v>
      </c>
      <c r="C419" s="75" t="s">
        <v>3170</v>
      </c>
      <c r="D419" s="56"/>
      <c r="E419" s="79" t="s">
        <v>3204</v>
      </c>
      <c r="F419" s="78" t="s">
        <v>3180</v>
      </c>
      <c r="U419" s="80"/>
      <c r="V419" s="80"/>
      <c r="W419" s="80"/>
      <c r="X419" s="80"/>
      <c r="AB419" s="81"/>
    </row>
    <row r="420" spans="1:30" x14ac:dyDescent="0.3">
      <c r="A420" s="74">
        <v>298</v>
      </c>
      <c r="B420" s="79" t="s">
        <v>245</v>
      </c>
      <c r="C420" s="75" t="s">
        <v>3170</v>
      </c>
      <c r="D420" s="56"/>
      <c r="E420" s="79" t="s">
        <v>3204</v>
      </c>
      <c r="F420" s="78" t="s">
        <v>3180</v>
      </c>
      <c r="U420" s="80"/>
      <c r="V420" s="80"/>
      <c r="W420" s="80"/>
      <c r="X420" s="80"/>
      <c r="AB420" s="81"/>
    </row>
    <row r="421" spans="1:30" x14ac:dyDescent="0.3">
      <c r="A421" s="74">
        <v>299</v>
      </c>
      <c r="B421" s="79" t="s">
        <v>359</v>
      </c>
      <c r="C421" s="75" t="s">
        <v>3170</v>
      </c>
      <c r="D421" s="56"/>
      <c r="E421" s="79" t="s">
        <v>3204</v>
      </c>
      <c r="F421" s="45"/>
      <c r="G421" s="78"/>
      <c r="U421" s="80"/>
      <c r="V421" s="80"/>
      <c r="W421" s="80"/>
      <c r="X421" s="80"/>
      <c r="AB421" s="81"/>
    </row>
    <row r="422" spans="1:30" x14ac:dyDescent="0.3">
      <c r="A422" s="74">
        <v>300</v>
      </c>
      <c r="B422" s="79" t="s">
        <v>56</v>
      </c>
      <c r="C422" s="75" t="s">
        <v>3170</v>
      </c>
      <c r="D422" s="56"/>
      <c r="E422" s="79" t="s">
        <v>3204</v>
      </c>
      <c r="F422" s="45"/>
      <c r="G422" s="78"/>
      <c r="U422" s="80"/>
      <c r="V422" s="80"/>
      <c r="W422" s="80"/>
      <c r="X422" s="80"/>
      <c r="AB422" s="78"/>
    </row>
    <row r="423" spans="1:30" x14ac:dyDescent="0.3">
      <c r="A423" s="74">
        <v>301</v>
      </c>
      <c r="B423" s="79" t="s">
        <v>51</v>
      </c>
      <c r="C423" s="75" t="s">
        <v>3170</v>
      </c>
      <c r="D423" s="56"/>
      <c r="E423" s="79" t="s">
        <v>3204</v>
      </c>
      <c r="F423" s="78" t="s">
        <v>3180</v>
      </c>
      <c r="G423" s="77"/>
      <c r="U423" s="80"/>
      <c r="V423" s="80"/>
      <c r="W423" s="80"/>
      <c r="X423" s="80"/>
      <c r="AB423" s="78"/>
    </row>
    <row r="424" spans="1:30" x14ac:dyDescent="0.3">
      <c r="A424" s="74">
        <v>302</v>
      </c>
      <c r="B424" s="79" t="s">
        <v>22</v>
      </c>
      <c r="C424" s="75" t="s">
        <v>3170</v>
      </c>
      <c r="D424" s="56"/>
      <c r="E424" s="79" t="s">
        <v>3204</v>
      </c>
      <c r="F424" s="45"/>
      <c r="G424" s="78"/>
    </row>
    <row r="425" spans="1:30" x14ac:dyDescent="0.3">
      <c r="A425" s="74">
        <v>303</v>
      </c>
      <c r="B425" s="79" t="s">
        <v>346</v>
      </c>
      <c r="C425" s="75" t="s">
        <v>3170</v>
      </c>
      <c r="D425" s="56"/>
      <c r="E425" s="79" t="s">
        <v>3204</v>
      </c>
      <c r="F425" s="45"/>
      <c r="G425" s="78"/>
      <c r="AC425" s="86"/>
    </row>
    <row r="426" spans="1:30" x14ac:dyDescent="0.3">
      <c r="A426" s="74">
        <v>304</v>
      </c>
      <c r="B426" s="79" t="s">
        <v>31</v>
      </c>
      <c r="C426" s="75" t="s">
        <v>3170</v>
      </c>
      <c r="D426" s="56"/>
      <c r="E426" s="79" t="s">
        <v>3204</v>
      </c>
      <c r="F426" s="45"/>
    </row>
    <row r="427" spans="1:30" x14ac:dyDescent="0.3">
      <c r="A427" s="74">
        <v>305</v>
      </c>
      <c r="B427" s="79" t="s">
        <v>1750</v>
      </c>
      <c r="C427" s="79" t="s">
        <v>3172</v>
      </c>
      <c r="D427" s="56"/>
      <c r="E427" s="79" t="s">
        <v>3204</v>
      </c>
      <c r="F427" s="45"/>
      <c r="G427" s="78"/>
    </row>
    <row r="428" spans="1:30" x14ac:dyDescent="0.3">
      <c r="A428" s="74">
        <v>306</v>
      </c>
      <c r="B428" s="79" t="s">
        <v>314</v>
      </c>
      <c r="C428" s="75" t="s">
        <v>3170</v>
      </c>
      <c r="D428" s="56"/>
      <c r="E428" s="79" t="s">
        <v>3204</v>
      </c>
      <c r="F428" s="45"/>
      <c r="G428" s="78"/>
    </row>
    <row r="429" spans="1:30" x14ac:dyDescent="0.3">
      <c r="A429" s="74">
        <v>307</v>
      </c>
      <c r="B429" s="79" t="s">
        <v>417</v>
      </c>
      <c r="C429" s="75" t="s">
        <v>3170</v>
      </c>
      <c r="D429" s="56"/>
      <c r="E429" s="79" t="s">
        <v>3204</v>
      </c>
      <c r="F429" s="45"/>
      <c r="G429" s="78"/>
    </row>
    <row r="430" spans="1:30" x14ac:dyDescent="0.3">
      <c r="A430" s="74">
        <v>308</v>
      </c>
      <c r="B430" s="79" t="s">
        <v>34</v>
      </c>
      <c r="C430" s="75" t="s">
        <v>3170</v>
      </c>
      <c r="D430" s="56"/>
      <c r="E430" s="79" t="s">
        <v>3204</v>
      </c>
      <c r="F430" s="56"/>
      <c r="AD430" s="86"/>
    </row>
    <row r="431" spans="1:30" x14ac:dyDescent="0.3">
      <c r="A431" s="74">
        <v>309</v>
      </c>
      <c r="B431" s="79" t="s">
        <v>211</v>
      </c>
      <c r="C431" s="75" t="s">
        <v>3170</v>
      </c>
      <c r="D431" s="56"/>
      <c r="E431" s="79" t="s">
        <v>3204</v>
      </c>
      <c r="F431" s="45"/>
      <c r="G431" s="78"/>
    </row>
    <row r="432" spans="1:30" x14ac:dyDescent="0.3">
      <c r="A432" s="74">
        <v>310</v>
      </c>
      <c r="B432" s="79" t="s">
        <v>295</v>
      </c>
      <c r="C432" s="75" t="s">
        <v>3170</v>
      </c>
      <c r="D432" s="56"/>
      <c r="E432" s="79" t="s">
        <v>3204</v>
      </c>
      <c r="F432" s="45"/>
      <c r="G432" s="78"/>
    </row>
    <row r="433" spans="1:99" x14ac:dyDescent="0.3">
      <c r="A433" s="74">
        <v>311</v>
      </c>
      <c r="B433" s="79" t="s">
        <v>190</v>
      </c>
      <c r="C433" s="75" t="s">
        <v>3170</v>
      </c>
      <c r="D433" s="56"/>
      <c r="E433" s="79" t="s">
        <v>3204</v>
      </c>
      <c r="F433" s="45"/>
      <c r="G433" s="78"/>
    </row>
    <row r="434" spans="1:99" x14ac:dyDescent="0.3">
      <c r="A434" s="74">
        <v>312</v>
      </c>
      <c r="B434" s="79" t="s">
        <v>220</v>
      </c>
      <c r="C434" s="75" t="s">
        <v>3170</v>
      </c>
      <c r="D434" s="56"/>
      <c r="E434" s="79" t="s">
        <v>3204</v>
      </c>
      <c r="F434" s="45"/>
      <c r="G434" s="78"/>
    </row>
    <row r="435" spans="1:99" x14ac:dyDescent="0.3">
      <c r="A435" s="74">
        <v>313</v>
      </c>
      <c r="B435" s="79" t="s">
        <v>197</v>
      </c>
      <c r="C435" s="75" t="s">
        <v>3170</v>
      </c>
      <c r="D435" s="56"/>
      <c r="E435" s="79" t="s">
        <v>3204</v>
      </c>
      <c r="F435" s="78" t="s">
        <v>3180</v>
      </c>
    </row>
    <row r="436" spans="1:99" x14ac:dyDescent="0.3">
      <c r="A436" s="74">
        <v>314</v>
      </c>
      <c r="B436" s="48" t="s">
        <v>2903</v>
      </c>
      <c r="C436" s="79" t="s">
        <v>3172</v>
      </c>
      <c r="D436" s="48"/>
      <c r="E436" s="79" t="s">
        <v>3204</v>
      </c>
      <c r="F436" s="45"/>
      <c r="G436" s="78"/>
    </row>
    <row r="437" spans="1:99" x14ac:dyDescent="0.3">
      <c r="A437" s="74">
        <v>315</v>
      </c>
      <c r="B437" s="79" t="s">
        <v>1751</v>
      </c>
      <c r="C437" s="79" t="s">
        <v>3172</v>
      </c>
      <c r="D437" s="56"/>
      <c r="E437" s="79" t="s">
        <v>3204</v>
      </c>
      <c r="F437" s="78" t="s">
        <v>3180</v>
      </c>
    </row>
    <row r="438" spans="1:99" x14ac:dyDescent="0.3">
      <c r="A438" s="74">
        <v>316</v>
      </c>
      <c r="B438" s="79" t="s">
        <v>1740</v>
      </c>
      <c r="C438" s="79" t="s">
        <v>3172</v>
      </c>
      <c r="D438" s="56"/>
      <c r="E438" s="79" t="s">
        <v>3204</v>
      </c>
      <c r="F438" s="45"/>
      <c r="G438" s="78"/>
    </row>
    <row r="439" spans="1:99" x14ac:dyDescent="0.3">
      <c r="A439" s="74">
        <v>317</v>
      </c>
      <c r="B439" s="79" t="s">
        <v>88</v>
      </c>
      <c r="C439" s="75" t="s">
        <v>3170</v>
      </c>
      <c r="D439" s="56"/>
      <c r="E439" s="79" t="s">
        <v>3204</v>
      </c>
      <c r="F439" s="56"/>
      <c r="G439" s="78"/>
    </row>
    <row r="440" spans="1:99" x14ac:dyDescent="0.3">
      <c r="A440" s="74">
        <v>318</v>
      </c>
      <c r="B440" s="79" t="s">
        <v>316</v>
      </c>
      <c r="C440" s="75" t="s">
        <v>3170</v>
      </c>
      <c r="D440" s="56"/>
      <c r="E440" s="79" t="s">
        <v>3204</v>
      </c>
      <c r="F440" s="56"/>
      <c r="G440" s="78"/>
    </row>
    <row r="441" spans="1:99" x14ac:dyDescent="0.3">
      <c r="A441" s="74">
        <v>319</v>
      </c>
      <c r="B441" s="79" t="s">
        <v>1792</v>
      </c>
      <c r="C441" s="79" t="s">
        <v>3172</v>
      </c>
      <c r="D441" s="56"/>
      <c r="E441" s="79" t="s">
        <v>3204</v>
      </c>
      <c r="F441" s="56"/>
      <c r="G441" s="78"/>
    </row>
    <row r="442" spans="1:99" x14ac:dyDescent="0.3">
      <c r="A442" s="74">
        <v>320</v>
      </c>
      <c r="B442" s="79" t="s">
        <v>191</v>
      </c>
      <c r="C442" s="75" t="s">
        <v>3170</v>
      </c>
      <c r="D442" s="56"/>
      <c r="E442" s="79" t="s">
        <v>3204</v>
      </c>
      <c r="F442" s="56"/>
      <c r="G442" s="78"/>
    </row>
    <row r="443" spans="1:99" x14ac:dyDescent="0.3">
      <c r="A443" s="74">
        <v>321</v>
      </c>
      <c r="B443" s="79" t="s">
        <v>41</v>
      </c>
      <c r="C443" s="75" t="s">
        <v>3170</v>
      </c>
      <c r="D443" s="56"/>
      <c r="E443" s="79" t="s">
        <v>3204</v>
      </c>
      <c r="F443" s="56"/>
      <c r="G443" s="78"/>
    </row>
    <row r="444" spans="1:99" x14ac:dyDescent="0.3">
      <c r="A444" s="74">
        <v>322</v>
      </c>
      <c r="B444" s="79" t="s">
        <v>333</v>
      </c>
      <c r="C444" s="75" t="s">
        <v>3170</v>
      </c>
      <c r="D444" s="56"/>
      <c r="E444" s="79" t="s">
        <v>3204</v>
      </c>
      <c r="F444" s="45"/>
      <c r="AE444" s="86"/>
    </row>
    <row r="445" spans="1:99" x14ac:dyDescent="0.3">
      <c r="A445" s="74">
        <v>323</v>
      </c>
      <c r="B445" s="79" t="s">
        <v>282</v>
      </c>
      <c r="C445" s="75" t="s">
        <v>3170</v>
      </c>
      <c r="D445" s="56"/>
      <c r="E445" s="79" t="s">
        <v>3204</v>
      </c>
      <c r="F445" s="45"/>
    </row>
    <row r="446" spans="1:99" x14ac:dyDescent="0.3">
      <c r="A446" s="74">
        <v>324</v>
      </c>
      <c r="B446" s="79" t="s">
        <v>40</v>
      </c>
      <c r="C446" s="75" t="s">
        <v>3170</v>
      </c>
      <c r="D446" s="56"/>
      <c r="E446" s="79" t="s">
        <v>3204</v>
      </c>
      <c r="F446" s="56"/>
      <c r="G446" s="78"/>
    </row>
    <row r="447" spans="1:99" x14ac:dyDescent="0.3">
      <c r="A447" s="74">
        <v>325</v>
      </c>
      <c r="B447" s="79" t="s">
        <v>231</v>
      </c>
      <c r="C447" s="75" t="s">
        <v>3170</v>
      </c>
      <c r="D447" s="56"/>
      <c r="E447" s="79" t="s">
        <v>3204</v>
      </c>
      <c r="F447" s="56"/>
    </row>
    <row r="448" spans="1:99" s="78" customFormat="1" x14ac:dyDescent="0.3">
      <c r="A448" s="74">
        <v>326</v>
      </c>
      <c r="B448" s="79" t="s">
        <v>394</v>
      </c>
      <c r="C448" s="75" t="s">
        <v>3170</v>
      </c>
      <c r="D448" s="56"/>
      <c r="E448" s="79" t="s">
        <v>3204</v>
      </c>
      <c r="F448" s="56"/>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row>
    <row r="449" spans="1:99" s="78" customFormat="1" x14ac:dyDescent="0.3">
      <c r="A449" s="74">
        <v>327</v>
      </c>
      <c r="B449" s="79" t="s">
        <v>209</v>
      </c>
      <c r="C449" s="75" t="s">
        <v>3170</v>
      </c>
      <c r="D449" s="56"/>
      <c r="E449" s="79" t="s">
        <v>3204</v>
      </c>
      <c r="F449" s="56"/>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row>
    <row r="450" spans="1:99" s="78" customFormat="1" x14ac:dyDescent="0.3">
      <c r="A450" s="74">
        <v>328</v>
      </c>
      <c r="B450" s="79" t="s">
        <v>205</v>
      </c>
      <c r="C450" s="75" t="s">
        <v>3170</v>
      </c>
      <c r="D450" s="56"/>
      <c r="E450" s="79" t="s">
        <v>3204</v>
      </c>
      <c r="F450" s="56"/>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row>
    <row r="451" spans="1:99" s="78" customFormat="1" x14ac:dyDescent="0.3">
      <c r="A451" s="74">
        <v>329</v>
      </c>
      <c r="B451" s="79" t="s">
        <v>1780</v>
      </c>
      <c r="C451" s="79" t="s">
        <v>3172</v>
      </c>
      <c r="D451" s="56"/>
      <c r="E451" s="79" t="s">
        <v>3204</v>
      </c>
      <c r="F451" s="56"/>
      <c r="H451" s="87"/>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row>
    <row r="452" spans="1:99" s="78" customFormat="1" x14ac:dyDescent="0.3">
      <c r="A452" s="74">
        <v>330</v>
      </c>
      <c r="B452" s="79" t="s">
        <v>371</v>
      </c>
      <c r="C452" s="75" t="s">
        <v>3170</v>
      </c>
      <c r="D452" s="56"/>
      <c r="E452" s="79" t="s">
        <v>3204</v>
      </c>
      <c r="F452" s="56"/>
      <c r="G452" s="79"/>
      <c r="I452" s="87"/>
      <c r="J452" s="87"/>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c r="CS452" s="74"/>
      <c r="CT452" s="74"/>
      <c r="CU452" s="74"/>
    </row>
    <row r="453" spans="1:99" s="78" customFormat="1" x14ac:dyDescent="0.3">
      <c r="A453" s="74">
        <v>331</v>
      </c>
      <c r="B453" s="79" t="s">
        <v>1767</v>
      </c>
      <c r="C453" s="79" t="s">
        <v>3172</v>
      </c>
      <c r="D453" s="56"/>
      <c r="E453" s="79" t="s">
        <v>3204</v>
      </c>
      <c r="F453" s="56"/>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row>
    <row r="454" spans="1:99" s="78" customFormat="1" x14ac:dyDescent="0.3">
      <c r="A454" s="74">
        <v>332</v>
      </c>
      <c r="B454" s="79" t="s">
        <v>256</v>
      </c>
      <c r="C454" s="75" t="s">
        <v>3170</v>
      </c>
      <c r="D454" s="56"/>
      <c r="E454" s="79" t="s">
        <v>3204</v>
      </c>
      <c r="F454" s="56"/>
      <c r="G454" s="79"/>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row>
    <row r="455" spans="1:99" s="78" customFormat="1" x14ac:dyDescent="0.3">
      <c r="A455" s="74">
        <v>333</v>
      </c>
      <c r="B455" s="79" t="s">
        <v>147</v>
      </c>
      <c r="C455" s="75" t="s">
        <v>3170</v>
      </c>
      <c r="D455" s="56"/>
      <c r="E455" s="79" t="s">
        <v>3204</v>
      </c>
      <c r="F455" s="56"/>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row>
    <row r="456" spans="1:99" s="78" customFormat="1" x14ac:dyDescent="0.3">
      <c r="A456" s="74">
        <v>334</v>
      </c>
      <c r="B456" s="79" t="s">
        <v>357</v>
      </c>
      <c r="C456" s="75" t="s">
        <v>3170</v>
      </c>
      <c r="D456" s="56"/>
      <c r="E456" s="79" t="s">
        <v>3204</v>
      </c>
      <c r="F456" s="56"/>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row>
    <row r="457" spans="1:99" s="78" customFormat="1" x14ac:dyDescent="0.3">
      <c r="A457" s="74">
        <v>335</v>
      </c>
      <c r="B457" s="79" t="s">
        <v>141</v>
      </c>
      <c r="C457" s="75" t="s">
        <v>3170</v>
      </c>
      <c r="D457" s="56"/>
      <c r="E457" s="79" t="s">
        <v>3204</v>
      </c>
      <c r="F457" s="56"/>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row>
    <row r="458" spans="1:99" s="78" customFormat="1" x14ac:dyDescent="0.3">
      <c r="A458" s="74">
        <v>336</v>
      </c>
      <c r="B458" s="79" t="s">
        <v>369</v>
      </c>
      <c r="C458" s="75" t="s">
        <v>3170</v>
      </c>
      <c r="D458" s="56"/>
      <c r="E458" s="79" t="s">
        <v>3204</v>
      </c>
      <c r="F458" s="56"/>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row>
    <row r="459" spans="1:99" s="78" customFormat="1" x14ac:dyDescent="0.3">
      <c r="A459" s="74">
        <v>337</v>
      </c>
      <c r="B459" s="79" t="s">
        <v>121</v>
      </c>
      <c r="C459" s="75" t="s">
        <v>3170</v>
      </c>
      <c r="D459" s="56"/>
      <c r="E459" s="79" t="s">
        <v>3204</v>
      </c>
      <c r="F459" s="56"/>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row>
    <row r="460" spans="1:99" s="78" customFormat="1" x14ac:dyDescent="0.3">
      <c r="A460" s="74">
        <v>338</v>
      </c>
      <c r="B460" s="79" t="s">
        <v>291</v>
      </c>
      <c r="C460" s="75" t="s">
        <v>3170</v>
      </c>
      <c r="D460" s="56"/>
      <c r="E460" s="79" t="s">
        <v>3204</v>
      </c>
      <c r="F460" s="56"/>
      <c r="G460" s="77"/>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row>
    <row r="461" spans="1:99" s="78" customFormat="1" x14ac:dyDescent="0.3">
      <c r="A461" s="74">
        <v>339</v>
      </c>
      <c r="B461" s="79" t="s">
        <v>42</v>
      </c>
      <c r="C461" s="75" t="s">
        <v>3170</v>
      </c>
      <c r="D461" s="56"/>
      <c r="E461" s="79" t="s">
        <v>3204</v>
      </c>
      <c r="F461" s="56"/>
      <c r="G461" s="79"/>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row>
    <row r="462" spans="1:99" s="78" customFormat="1" x14ac:dyDescent="0.3">
      <c r="A462" s="74">
        <v>340</v>
      </c>
      <c r="B462" s="79" t="s">
        <v>73</v>
      </c>
      <c r="C462" s="75" t="s">
        <v>3170</v>
      </c>
      <c r="D462" s="56"/>
      <c r="E462" s="79" t="s">
        <v>3204</v>
      </c>
      <c r="F462" s="56"/>
      <c r="G462" s="79"/>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row>
    <row r="463" spans="1:99" s="78" customFormat="1" x14ac:dyDescent="0.3">
      <c r="A463" s="74">
        <v>341</v>
      </c>
      <c r="B463" s="79" t="s">
        <v>20</v>
      </c>
      <c r="C463" s="75" t="s">
        <v>3170</v>
      </c>
      <c r="D463" s="56"/>
      <c r="E463" s="79" t="s">
        <v>3204</v>
      </c>
      <c r="F463" s="56"/>
      <c r="G463" s="79"/>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row>
    <row r="464" spans="1:99" s="78" customFormat="1" x14ac:dyDescent="0.3">
      <c r="A464" s="74">
        <v>342</v>
      </c>
      <c r="B464" s="79" t="s">
        <v>136</v>
      </c>
      <c r="C464" s="75" t="s">
        <v>3170</v>
      </c>
      <c r="D464" s="56"/>
      <c r="E464" s="79" t="s">
        <v>3204</v>
      </c>
      <c r="F464" s="56"/>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row>
    <row r="465" spans="1:99" s="78" customFormat="1" x14ac:dyDescent="0.3">
      <c r="A465" s="74">
        <v>343</v>
      </c>
      <c r="B465" s="79" t="s">
        <v>146</v>
      </c>
      <c r="C465" s="75" t="s">
        <v>3170</v>
      </c>
      <c r="D465" s="56"/>
      <c r="E465" s="79" t="s">
        <v>3204</v>
      </c>
      <c r="F465" s="78" t="s">
        <v>3180</v>
      </c>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row>
    <row r="466" spans="1:99" s="78" customFormat="1" x14ac:dyDescent="0.3">
      <c r="A466" s="74">
        <v>344</v>
      </c>
      <c r="B466" s="79" t="s">
        <v>307</v>
      </c>
      <c r="C466" s="75" t="s">
        <v>3170</v>
      </c>
      <c r="D466" s="56"/>
      <c r="E466" s="79" t="s">
        <v>3204</v>
      </c>
      <c r="F466" s="56"/>
      <c r="G466" s="79"/>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row>
    <row r="467" spans="1:99" s="78" customFormat="1" x14ac:dyDescent="0.3">
      <c r="A467" s="74">
        <v>345</v>
      </c>
      <c r="B467" s="79" t="s">
        <v>403</v>
      </c>
      <c r="C467" s="75" t="s">
        <v>3170</v>
      </c>
      <c r="D467" s="56"/>
      <c r="E467" s="79" t="s">
        <v>3204</v>
      </c>
      <c r="F467" s="56"/>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row>
    <row r="468" spans="1:99" s="78" customFormat="1" x14ac:dyDescent="0.3">
      <c r="A468" s="74">
        <v>346</v>
      </c>
      <c r="B468" s="79" t="s">
        <v>112</v>
      </c>
      <c r="C468" s="75" t="s">
        <v>3170</v>
      </c>
      <c r="D468" s="56"/>
      <c r="E468" s="79" t="s">
        <v>3204</v>
      </c>
      <c r="F468" s="56"/>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row>
    <row r="469" spans="1:99" s="78" customFormat="1" x14ac:dyDescent="0.3">
      <c r="A469" s="74">
        <v>347</v>
      </c>
      <c r="B469" s="79" t="s">
        <v>395</v>
      </c>
      <c r="C469" s="75" t="s">
        <v>3170</v>
      </c>
      <c r="D469" s="56"/>
      <c r="E469" s="79" t="s">
        <v>3204</v>
      </c>
      <c r="F469" s="56"/>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row>
    <row r="470" spans="1:99" s="78" customFormat="1" x14ac:dyDescent="0.3">
      <c r="A470" s="74">
        <v>348</v>
      </c>
      <c r="B470" s="79" t="s">
        <v>1754</v>
      </c>
      <c r="C470" s="79" t="s">
        <v>3172</v>
      </c>
      <c r="D470" s="56"/>
      <c r="E470" s="79" t="s">
        <v>3204</v>
      </c>
      <c r="F470" s="78" t="s">
        <v>3180</v>
      </c>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row>
    <row r="471" spans="1:99" s="78" customFormat="1" x14ac:dyDescent="0.3">
      <c r="A471" s="74">
        <v>349</v>
      </c>
      <c r="B471" s="79" t="s">
        <v>82</v>
      </c>
      <c r="C471" s="75" t="s">
        <v>3170</v>
      </c>
      <c r="D471" s="56"/>
      <c r="E471" s="79" t="s">
        <v>3204</v>
      </c>
      <c r="F471" s="56"/>
      <c r="G471" s="77"/>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row>
    <row r="472" spans="1:99" s="78" customFormat="1" x14ac:dyDescent="0.3">
      <c r="A472" s="74">
        <v>350</v>
      </c>
      <c r="B472" s="79" t="s">
        <v>336</v>
      </c>
      <c r="C472" s="75" t="s">
        <v>3170</v>
      </c>
      <c r="D472" s="56"/>
      <c r="E472" s="79" t="s">
        <v>3204</v>
      </c>
      <c r="F472" s="56"/>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row>
    <row r="473" spans="1:99" s="78" customFormat="1" x14ac:dyDescent="0.3">
      <c r="A473" s="74">
        <v>351</v>
      </c>
      <c r="B473" s="79" t="s">
        <v>416</v>
      </c>
      <c r="C473" s="75" t="s">
        <v>3170</v>
      </c>
      <c r="D473" s="56"/>
      <c r="E473" s="79" t="s">
        <v>3204</v>
      </c>
      <c r="F473" s="56"/>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row>
    <row r="474" spans="1:99" s="78" customFormat="1" x14ac:dyDescent="0.3">
      <c r="A474" s="74">
        <v>352</v>
      </c>
      <c r="B474" s="79" t="s">
        <v>1719</v>
      </c>
      <c r="C474" s="79" t="s">
        <v>3172</v>
      </c>
      <c r="D474" s="56"/>
      <c r="E474" s="79" t="s">
        <v>3204</v>
      </c>
      <c r="F474" s="78" t="s">
        <v>3180</v>
      </c>
      <c r="G474" s="77"/>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row>
    <row r="475" spans="1:99" s="78" customFormat="1" x14ac:dyDescent="0.3">
      <c r="A475" s="74">
        <v>353</v>
      </c>
      <c r="B475" s="48" t="s">
        <v>2909</v>
      </c>
      <c r="C475" s="79" t="s">
        <v>3172</v>
      </c>
      <c r="D475" s="48"/>
      <c r="E475" s="79" t="s">
        <v>3204</v>
      </c>
      <c r="F475" s="56"/>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row>
    <row r="476" spans="1:99" s="78" customFormat="1" x14ac:dyDescent="0.3">
      <c r="A476" s="74">
        <v>354</v>
      </c>
      <c r="B476" s="79" t="s">
        <v>210</v>
      </c>
      <c r="C476" s="75" t="s">
        <v>3170</v>
      </c>
      <c r="D476" s="56"/>
      <c r="E476" s="79" t="s">
        <v>3204</v>
      </c>
      <c r="F476" s="56"/>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row>
    <row r="477" spans="1:99" s="78" customFormat="1" x14ac:dyDescent="0.3">
      <c r="A477" s="74">
        <v>355</v>
      </c>
      <c r="B477" s="79" t="s">
        <v>1723</v>
      </c>
      <c r="C477" s="79" t="s">
        <v>3172</v>
      </c>
      <c r="D477" s="56"/>
      <c r="E477" s="79" t="s">
        <v>3204</v>
      </c>
      <c r="F477" s="56"/>
      <c r="G477" s="79"/>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row>
    <row r="478" spans="1:99" s="78" customFormat="1" x14ac:dyDescent="0.3">
      <c r="A478" s="74">
        <v>356</v>
      </c>
      <c r="B478" s="79" t="s">
        <v>171</v>
      </c>
      <c r="C478" s="75" t="s">
        <v>3170</v>
      </c>
      <c r="D478" s="56"/>
      <c r="E478" s="79" t="s">
        <v>3204</v>
      </c>
      <c r="F478" s="56"/>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row>
    <row r="479" spans="1:99" s="78" customFormat="1" x14ac:dyDescent="0.3">
      <c r="A479" s="74">
        <v>357</v>
      </c>
      <c r="B479" s="79" t="s">
        <v>334</v>
      </c>
      <c r="C479" s="75" t="s">
        <v>3170</v>
      </c>
      <c r="D479" s="56"/>
      <c r="E479" s="79" t="s">
        <v>3204</v>
      </c>
      <c r="F479" s="56"/>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row>
    <row r="480" spans="1:99" s="78" customFormat="1" x14ac:dyDescent="0.3">
      <c r="A480" s="74">
        <v>358</v>
      </c>
      <c r="B480" s="79" t="s">
        <v>179</v>
      </c>
      <c r="C480" s="75" t="s">
        <v>3170</v>
      </c>
      <c r="D480" s="56"/>
      <c r="E480" s="79" t="s">
        <v>3204</v>
      </c>
      <c r="F480" s="56"/>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row>
    <row r="481" spans="1:99" s="78" customFormat="1" x14ac:dyDescent="0.3">
      <c r="A481" s="74">
        <v>359</v>
      </c>
      <c r="B481" s="79" t="s">
        <v>71</v>
      </c>
      <c r="C481" s="75" t="s">
        <v>3170</v>
      </c>
      <c r="D481" s="56"/>
      <c r="E481" s="79" t="s">
        <v>3204</v>
      </c>
      <c r="F481" s="56"/>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row>
    <row r="482" spans="1:99" s="78" customFormat="1" x14ac:dyDescent="0.3">
      <c r="A482" s="74">
        <v>360</v>
      </c>
      <c r="B482" s="79" t="s">
        <v>1777</v>
      </c>
      <c r="C482" s="79" t="s">
        <v>3172</v>
      </c>
      <c r="D482" s="56"/>
      <c r="E482" s="79" t="s">
        <v>3204</v>
      </c>
      <c r="F482" s="78" t="s">
        <v>3180</v>
      </c>
      <c r="G482" s="79"/>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row>
    <row r="483" spans="1:99" s="78" customFormat="1" x14ac:dyDescent="0.3">
      <c r="A483" s="74">
        <v>361</v>
      </c>
      <c r="B483" s="79" t="s">
        <v>315</v>
      </c>
      <c r="C483" s="75" t="s">
        <v>3170</v>
      </c>
      <c r="D483" s="56"/>
      <c r="E483" s="79" t="s">
        <v>3204</v>
      </c>
      <c r="F483" s="56"/>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row>
    <row r="484" spans="1:99" s="78" customFormat="1" x14ac:dyDescent="0.3">
      <c r="A484" s="74">
        <v>362</v>
      </c>
      <c r="B484" s="79" t="s">
        <v>217</v>
      </c>
      <c r="C484" s="75" t="s">
        <v>3170</v>
      </c>
      <c r="D484" s="56"/>
      <c r="E484" s="79" t="s">
        <v>3204</v>
      </c>
      <c r="F484" s="56"/>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row>
    <row r="485" spans="1:99" s="78" customFormat="1" x14ac:dyDescent="0.3">
      <c r="A485" s="74">
        <v>363</v>
      </c>
      <c r="B485" s="48" t="s">
        <v>2911</v>
      </c>
      <c r="C485" s="79" t="s">
        <v>3172</v>
      </c>
      <c r="D485" s="48"/>
      <c r="E485" s="79" t="s">
        <v>3204</v>
      </c>
      <c r="F485" s="56"/>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row>
    <row r="486" spans="1:99" s="78" customFormat="1" x14ac:dyDescent="0.3">
      <c r="A486" s="74">
        <v>364</v>
      </c>
      <c r="B486" s="79" t="s">
        <v>352</v>
      </c>
      <c r="C486" s="75" t="s">
        <v>3170</v>
      </c>
      <c r="D486" s="56"/>
      <c r="E486" s="79" t="s">
        <v>3204</v>
      </c>
      <c r="F486" s="56"/>
      <c r="G486" s="79"/>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row>
    <row r="487" spans="1:99" s="78" customFormat="1" x14ac:dyDescent="0.3">
      <c r="A487" s="74">
        <v>365</v>
      </c>
      <c r="B487" s="79" t="s">
        <v>1806</v>
      </c>
      <c r="C487" s="79" t="s">
        <v>3172</v>
      </c>
      <c r="D487" s="56"/>
      <c r="E487" s="79" t="s">
        <v>3204</v>
      </c>
      <c r="F487" s="56"/>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row>
    <row r="488" spans="1:99" s="78" customFormat="1" x14ac:dyDescent="0.3">
      <c r="A488" s="74">
        <v>366</v>
      </c>
      <c r="B488" s="79" t="s">
        <v>75</v>
      </c>
      <c r="C488" s="75" t="s">
        <v>3170</v>
      </c>
      <c r="D488" s="56"/>
      <c r="E488" s="79" t="s">
        <v>3204</v>
      </c>
      <c r="F488" s="78" t="s">
        <v>3180</v>
      </c>
      <c r="G488" s="79"/>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row>
    <row r="489" spans="1:99" s="78" customFormat="1" x14ac:dyDescent="0.3">
      <c r="A489" s="74">
        <v>367</v>
      </c>
      <c r="B489" s="79" t="s">
        <v>348</v>
      </c>
      <c r="C489" s="75" t="s">
        <v>3170</v>
      </c>
      <c r="D489" s="56"/>
      <c r="E489" s="79" t="s">
        <v>3204</v>
      </c>
      <c r="F489" s="56"/>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row>
    <row r="490" spans="1:99" s="78" customFormat="1" x14ac:dyDescent="0.3">
      <c r="A490" s="74">
        <v>368</v>
      </c>
      <c r="B490" s="79" t="s">
        <v>215</v>
      </c>
      <c r="C490" s="75" t="s">
        <v>3170</v>
      </c>
      <c r="D490" s="56"/>
      <c r="E490" s="79" t="s">
        <v>3204</v>
      </c>
      <c r="F490" s="56"/>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row>
    <row r="491" spans="1:99" s="78" customFormat="1" x14ac:dyDescent="0.3">
      <c r="A491" s="74">
        <v>369</v>
      </c>
      <c r="B491" s="79" t="s">
        <v>1803</v>
      </c>
      <c r="C491" s="79" t="s">
        <v>3172</v>
      </c>
      <c r="D491" s="56"/>
      <c r="E491" s="79" t="s">
        <v>3204</v>
      </c>
      <c r="F491" s="56"/>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row>
    <row r="492" spans="1:99" s="78" customFormat="1" x14ac:dyDescent="0.3">
      <c r="A492" s="74">
        <v>370</v>
      </c>
      <c r="B492" s="79" t="s">
        <v>378</v>
      </c>
      <c r="C492" s="75" t="s">
        <v>3170</v>
      </c>
      <c r="D492" s="56"/>
      <c r="E492" s="79" t="s">
        <v>3204</v>
      </c>
      <c r="F492" s="56"/>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row>
    <row r="493" spans="1:99" s="78" customFormat="1" x14ac:dyDescent="0.3">
      <c r="A493" s="74">
        <v>371</v>
      </c>
      <c r="B493" s="79" t="s">
        <v>228</v>
      </c>
      <c r="C493" s="75" t="s">
        <v>3170</v>
      </c>
      <c r="D493" s="56"/>
      <c r="E493" s="79" t="s">
        <v>3204</v>
      </c>
      <c r="F493" s="78" t="s">
        <v>3180</v>
      </c>
      <c r="G493" s="79"/>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row>
    <row r="494" spans="1:99" s="78" customFormat="1" x14ac:dyDescent="0.3">
      <c r="A494" s="74">
        <v>372</v>
      </c>
      <c r="B494" s="79" t="s">
        <v>216</v>
      </c>
      <c r="C494" s="75" t="s">
        <v>3170</v>
      </c>
      <c r="D494" s="56"/>
      <c r="E494" s="79" t="s">
        <v>3204</v>
      </c>
      <c r="F494" s="56"/>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row>
    <row r="495" spans="1:99" s="78" customFormat="1" x14ac:dyDescent="0.3">
      <c r="A495" s="74">
        <v>373</v>
      </c>
      <c r="B495" s="79" t="s">
        <v>364</v>
      </c>
      <c r="C495" s="75" t="s">
        <v>3170</v>
      </c>
      <c r="D495" s="56"/>
      <c r="E495" s="79" t="s">
        <v>3204</v>
      </c>
      <c r="F495" s="56"/>
      <c r="G495" s="79"/>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row>
    <row r="496" spans="1:99" s="78" customFormat="1" x14ac:dyDescent="0.3">
      <c r="A496" s="74">
        <v>374</v>
      </c>
      <c r="B496" s="79" t="s">
        <v>175</v>
      </c>
      <c r="C496" s="75" t="s">
        <v>3170</v>
      </c>
      <c r="D496" s="56"/>
      <c r="E496" s="79" t="s">
        <v>3204</v>
      </c>
      <c r="F496" s="56"/>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row>
    <row r="497" spans="1:99" s="78" customFormat="1" x14ac:dyDescent="0.3">
      <c r="A497" s="74">
        <v>375</v>
      </c>
      <c r="B497" s="48" t="s">
        <v>2912</v>
      </c>
      <c r="C497" s="79" t="s">
        <v>3172</v>
      </c>
      <c r="D497" s="48"/>
      <c r="E497" s="79" t="s">
        <v>3204</v>
      </c>
      <c r="F497" s="56"/>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row>
    <row r="498" spans="1:99" s="78" customFormat="1" x14ac:dyDescent="0.3">
      <c r="A498" s="74">
        <v>376</v>
      </c>
      <c r="B498" s="79" t="s">
        <v>168</v>
      </c>
      <c r="C498" s="75" t="s">
        <v>3170</v>
      </c>
      <c r="D498" s="56"/>
      <c r="E498" s="79" t="s">
        <v>3204</v>
      </c>
      <c r="F498" s="56"/>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row>
    <row r="499" spans="1:99" s="78" customFormat="1" x14ac:dyDescent="0.3">
      <c r="A499" s="74">
        <v>377</v>
      </c>
      <c r="B499" s="79" t="s">
        <v>290</v>
      </c>
      <c r="C499" s="75" t="s">
        <v>3170</v>
      </c>
      <c r="D499" s="56"/>
      <c r="E499" s="79" t="s">
        <v>3204</v>
      </c>
      <c r="F499" s="56"/>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row>
    <row r="500" spans="1:99" s="78" customFormat="1" x14ac:dyDescent="0.3">
      <c r="A500" s="74">
        <v>378</v>
      </c>
      <c r="B500" s="79" t="s">
        <v>263</v>
      </c>
      <c r="C500" s="75" t="s">
        <v>3170</v>
      </c>
      <c r="D500" s="56"/>
      <c r="E500" s="79" t="s">
        <v>3204</v>
      </c>
      <c r="F500" s="56"/>
      <c r="G500" s="79"/>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row>
    <row r="501" spans="1:99" s="78" customFormat="1" x14ac:dyDescent="0.3">
      <c r="A501" s="74">
        <v>379</v>
      </c>
      <c r="B501" s="79" t="s">
        <v>400</v>
      </c>
      <c r="C501" s="75" t="s">
        <v>3170</v>
      </c>
      <c r="D501" s="56"/>
      <c r="E501" s="79" t="s">
        <v>3204</v>
      </c>
      <c r="F501" s="56"/>
      <c r="G501" s="77"/>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row>
    <row r="502" spans="1:99" s="78" customFormat="1" x14ac:dyDescent="0.3">
      <c r="A502" s="74">
        <v>380</v>
      </c>
      <c r="B502" s="79" t="s">
        <v>163</v>
      </c>
      <c r="C502" s="75" t="s">
        <v>3170</v>
      </c>
      <c r="D502" s="56"/>
      <c r="E502" s="79" t="s">
        <v>3204</v>
      </c>
      <c r="F502" s="56"/>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row>
    <row r="503" spans="1:99" s="78" customFormat="1" x14ac:dyDescent="0.3">
      <c r="A503" s="74">
        <v>381</v>
      </c>
      <c r="B503" s="48" t="s">
        <v>2913</v>
      </c>
      <c r="C503" s="79" t="s">
        <v>3172</v>
      </c>
      <c r="D503" s="48"/>
      <c r="E503" s="79" t="s">
        <v>3204</v>
      </c>
      <c r="F503" s="56"/>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row>
    <row r="504" spans="1:99" s="78" customFormat="1" x14ac:dyDescent="0.3">
      <c r="A504" s="74">
        <v>382</v>
      </c>
      <c r="B504" s="79" t="s">
        <v>47</v>
      </c>
      <c r="C504" s="75" t="s">
        <v>3170</v>
      </c>
      <c r="D504" s="56"/>
      <c r="E504" s="79" t="s">
        <v>3204</v>
      </c>
      <c r="F504" s="56"/>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row>
    <row r="505" spans="1:99" s="78" customFormat="1" x14ac:dyDescent="0.3">
      <c r="A505" s="74">
        <v>383</v>
      </c>
      <c r="B505" s="79" t="s">
        <v>218</v>
      </c>
      <c r="C505" s="75" t="s">
        <v>3170</v>
      </c>
      <c r="D505" s="56"/>
      <c r="E505" s="79" t="s">
        <v>3204</v>
      </c>
      <c r="F505" s="56"/>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row>
    <row r="506" spans="1:99" s="78" customFormat="1" x14ac:dyDescent="0.3">
      <c r="A506" s="74">
        <v>384</v>
      </c>
      <c r="B506" s="79" t="s">
        <v>273</v>
      </c>
      <c r="C506" s="75" t="s">
        <v>3170</v>
      </c>
      <c r="D506" s="56"/>
      <c r="E506" s="79" t="s">
        <v>3204</v>
      </c>
      <c r="F506" s="56"/>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row>
    <row r="507" spans="1:99" s="78" customFormat="1" x14ac:dyDescent="0.3">
      <c r="A507" s="74">
        <v>385</v>
      </c>
      <c r="B507" s="79" t="s">
        <v>284</v>
      </c>
      <c r="C507" s="75" t="s">
        <v>3170</v>
      </c>
      <c r="D507" s="56"/>
      <c r="E507" s="79" t="s">
        <v>3204</v>
      </c>
      <c r="F507" s="56"/>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row>
    <row r="508" spans="1:99" s="78" customFormat="1" x14ac:dyDescent="0.3">
      <c r="A508" s="74">
        <v>386</v>
      </c>
      <c r="B508" s="79" t="s">
        <v>142</v>
      </c>
      <c r="C508" s="75" t="s">
        <v>3170</v>
      </c>
      <c r="D508" s="56"/>
      <c r="E508" s="79" t="s">
        <v>3204</v>
      </c>
      <c r="F508" s="56"/>
      <c r="G508" s="79"/>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row>
    <row r="509" spans="1:99" s="78" customFormat="1" x14ac:dyDescent="0.3">
      <c r="A509" s="74">
        <v>387</v>
      </c>
      <c r="B509" s="79" t="s">
        <v>326</v>
      </c>
      <c r="C509" s="75" t="s">
        <v>3170</v>
      </c>
      <c r="D509" s="56"/>
      <c r="E509" s="79" t="s">
        <v>3204</v>
      </c>
      <c r="F509" s="56"/>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row>
    <row r="510" spans="1:99" s="78" customFormat="1" x14ac:dyDescent="0.3">
      <c r="A510" s="74">
        <v>388</v>
      </c>
      <c r="B510" s="79" t="s">
        <v>339</v>
      </c>
      <c r="C510" s="75" t="s">
        <v>3170</v>
      </c>
      <c r="D510" s="49"/>
      <c r="E510" s="79" t="s">
        <v>3204</v>
      </c>
      <c r="F510" s="49"/>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row>
    <row r="511" spans="1:99" s="78" customFormat="1" x14ac:dyDescent="0.3">
      <c r="A511" s="74">
        <v>389</v>
      </c>
      <c r="B511" s="79" t="s">
        <v>379</v>
      </c>
      <c r="C511" s="75" t="s">
        <v>3170</v>
      </c>
      <c r="D511" s="49"/>
      <c r="E511" s="79" t="s">
        <v>3204</v>
      </c>
      <c r="F511" s="56"/>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row>
    <row r="512" spans="1:99" s="78" customFormat="1" x14ac:dyDescent="0.3">
      <c r="A512" s="74">
        <v>390</v>
      </c>
      <c r="B512" s="79" t="s">
        <v>80</v>
      </c>
      <c r="C512" s="75" t="s">
        <v>3170</v>
      </c>
      <c r="D512" s="49"/>
      <c r="E512" s="79" t="s">
        <v>3204</v>
      </c>
      <c r="F512" s="56"/>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row>
    <row r="513" spans="1:99" s="78" customFormat="1" x14ac:dyDescent="0.3">
      <c r="A513" s="74">
        <v>510</v>
      </c>
      <c r="B513" s="45" t="s">
        <v>2879</v>
      </c>
      <c r="C513" s="79" t="s">
        <v>3172</v>
      </c>
      <c r="D513" s="45"/>
      <c r="E513" s="79" t="s">
        <v>3204</v>
      </c>
      <c r="F513" s="56"/>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row>
    <row r="514" spans="1:99" s="78" customFormat="1" x14ac:dyDescent="0.3">
      <c r="A514" s="74">
        <v>511</v>
      </c>
      <c r="B514" s="79" t="s">
        <v>292</v>
      </c>
      <c r="C514" s="75" t="s">
        <v>3170</v>
      </c>
      <c r="D514" s="48"/>
      <c r="E514" s="79" t="s">
        <v>3204</v>
      </c>
      <c r="F514" s="56"/>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row>
    <row r="515" spans="1:99" s="78" customFormat="1" x14ac:dyDescent="0.3">
      <c r="A515" s="74">
        <v>512</v>
      </c>
      <c r="B515" s="79" t="s">
        <v>327</v>
      </c>
      <c r="C515" s="75" t="s">
        <v>3170</v>
      </c>
      <c r="D515" s="56"/>
      <c r="E515" s="79" t="s">
        <v>3204</v>
      </c>
      <c r="F515" s="56"/>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row>
    <row r="516" spans="1:99" s="78" customFormat="1" x14ac:dyDescent="0.3">
      <c r="A516" s="74">
        <v>513</v>
      </c>
      <c r="B516" s="79" t="s">
        <v>285</v>
      </c>
      <c r="C516" s="75" t="s">
        <v>3170</v>
      </c>
      <c r="D516" s="56"/>
      <c r="E516" s="79" t="s">
        <v>3204</v>
      </c>
      <c r="F516" s="56"/>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row>
    <row r="517" spans="1:99" s="78" customFormat="1" x14ac:dyDescent="0.3">
      <c r="A517" s="74">
        <v>514</v>
      </c>
      <c r="B517" s="79" t="s">
        <v>322</v>
      </c>
      <c r="C517" s="75" t="s">
        <v>3170</v>
      </c>
      <c r="D517" s="48"/>
      <c r="E517" s="79" t="s">
        <v>3204</v>
      </c>
      <c r="F517" s="56"/>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row>
    <row r="518" spans="1:99" s="78" customFormat="1" x14ac:dyDescent="0.3">
      <c r="A518" s="74">
        <v>515</v>
      </c>
      <c r="B518" s="79" t="s">
        <v>383</v>
      </c>
      <c r="C518" s="75" t="s">
        <v>3170</v>
      </c>
      <c r="D518" s="56"/>
      <c r="E518" s="79" t="s">
        <v>3204</v>
      </c>
      <c r="F518" s="56"/>
      <c r="G518" s="77"/>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row>
    <row r="519" spans="1:99" s="78" customFormat="1" x14ac:dyDescent="0.3">
      <c r="A519" s="74">
        <v>516</v>
      </c>
      <c r="B519" s="79" t="s">
        <v>159</v>
      </c>
      <c r="C519" s="75" t="s">
        <v>3170</v>
      </c>
      <c r="D519" s="56"/>
      <c r="E519" s="79" t="s">
        <v>3204</v>
      </c>
      <c r="F519" s="56"/>
      <c r="G519" s="77"/>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row>
    <row r="520" spans="1:99" s="78" customFormat="1" x14ac:dyDescent="0.3">
      <c r="A520" s="74">
        <v>517</v>
      </c>
      <c r="B520" s="79" t="s">
        <v>337</v>
      </c>
      <c r="C520" s="75" t="s">
        <v>3170</v>
      </c>
      <c r="D520" s="56"/>
      <c r="E520" s="79" t="s">
        <v>3204</v>
      </c>
      <c r="F520" s="56"/>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row>
    <row r="521" spans="1:99" s="78" customFormat="1" x14ac:dyDescent="0.3">
      <c r="A521" s="84"/>
      <c r="B521" s="48"/>
      <c r="C521" s="48"/>
      <c r="D521" s="48"/>
      <c r="E521" s="79"/>
      <c r="F521" s="56"/>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row>
    <row r="522" spans="1:99" s="78" customFormat="1" x14ac:dyDescent="0.3">
      <c r="A522" s="45"/>
      <c r="B522" s="105" t="s">
        <v>2933</v>
      </c>
      <c r="C522" s="79"/>
      <c r="D522" s="56"/>
      <c r="E522" s="79"/>
      <c r="F522" s="56"/>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row>
    <row r="523" spans="1:99" s="78" customFormat="1" x14ac:dyDescent="0.3">
      <c r="A523" s="45"/>
      <c r="B523" s="90" t="s">
        <v>2734</v>
      </c>
      <c r="C523" s="75" t="s">
        <v>2935</v>
      </c>
      <c r="D523" s="79" t="s">
        <v>2735</v>
      </c>
      <c r="E523" s="71" t="s">
        <v>2931</v>
      </c>
      <c r="F523" s="56"/>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row>
    <row r="524" spans="1:99" s="78" customFormat="1" x14ac:dyDescent="0.3">
      <c r="A524" s="45">
        <v>518</v>
      </c>
      <c r="B524" s="111" t="s">
        <v>996</v>
      </c>
      <c r="C524" s="103" t="s">
        <v>3170</v>
      </c>
      <c r="D524" s="111" t="s">
        <v>1507</v>
      </c>
      <c r="E524" s="111" t="s">
        <v>3175</v>
      </c>
      <c r="F524" s="49"/>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row>
    <row r="525" spans="1:99" s="78" customFormat="1" x14ac:dyDescent="0.3">
      <c r="A525" s="45">
        <v>519</v>
      </c>
      <c r="B525" s="46" t="s">
        <v>1872</v>
      </c>
      <c r="C525" s="46" t="s">
        <v>2944</v>
      </c>
      <c r="D525" s="46"/>
      <c r="E525" s="111" t="s">
        <v>3175</v>
      </c>
      <c r="F525" s="49"/>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row>
    <row r="526" spans="1:99" s="78" customFormat="1" x14ac:dyDescent="0.3">
      <c r="A526" s="45">
        <v>520</v>
      </c>
      <c r="B526" s="79" t="s">
        <v>418</v>
      </c>
      <c r="C526" s="75" t="s">
        <v>3170</v>
      </c>
      <c r="D526" s="79" t="s">
        <v>1507</v>
      </c>
      <c r="E526" s="79" t="s">
        <v>3204</v>
      </c>
      <c r="F526" s="49"/>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row>
    <row r="527" spans="1:99" s="78" customFormat="1" x14ac:dyDescent="0.3">
      <c r="A527" s="45">
        <v>521</v>
      </c>
      <c r="B527" s="79" t="s">
        <v>420</v>
      </c>
      <c r="C527" s="75" t="s">
        <v>3170</v>
      </c>
      <c r="D527" s="79" t="s">
        <v>1507</v>
      </c>
      <c r="E527" s="79" t="s">
        <v>3204</v>
      </c>
      <c r="F527" s="56"/>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row>
    <row r="528" spans="1:99" s="78" customFormat="1" x14ac:dyDescent="0.3">
      <c r="A528" s="45">
        <v>522</v>
      </c>
      <c r="B528" s="79" t="s">
        <v>421</v>
      </c>
      <c r="C528" s="75" t="s">
        <v>3170</v>
      </c>
      <c r="D528" s="79" t="s">
        <v>1507</v>
      </c>
      <c r="E528" s="79" t="s">
        <v>3204</v>
      </c>
      <c r="F528" s="56"/>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row>
    <row r="529" spans="1:99" s="78" customFormat="1" x14ac:dyDescent="0.3">
      <c r="A529" s="45">
        <v>523</v>
      </c>
      <c r="B529" s="79" t="s">
        <v>422</v>
      </c>
      <c r="C529" s="75" t="s">
        <v>3170</v>
      </c>
      <c r="D529" s="79" t="s">
        <v>1507</v>
      </c>
      <c r="E529" s="79" t="s">
        <v>3204</v>
      </c>
      <c r="F529" s="56"/>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row>
    <row r="530" spans="1:99" s="78" customFormat="1" x14ac:dyDescent="0.3">
      <c r="A530" s="45">
        <v>524</v>
      </c>
      <c r="B530" s="79" t="s">
        <v>425</v>
      </c>
      <c r="C530" s="75" t="s">
        <v>3170</v>
      </c>
      <c r="D530" s="79" t="s">
        <v>1507</v>
      </c>
      <c r="E530" s="79" t="s">
        <v>3204</v>
      </c>
      <c r="F530" s="56"/>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row>
    <row r="531" spans="1:99" s="78" customFormat="1" x14ac:dyDescent="0.3">
      <c r="A531" s="45">
        <v>525</v>
      </c>
      <c r="B531" s="79" t="s">
        <v>426</v>
      </c>
      <c r="C531" s="75" t="s">
        <v>3170</v>
      </c>
      <c r="D531" s="79" t="s">
        <v>1507</v>
      </c>
      <c r="E531" s="79" t="s">
        <v>3204</v>
      </c>
      <c r="F531" s="56"/>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row>
    <row r="532" spans="1:99" s="78" customFormat="1" x14ac:dyDescent="0.3">
      <c r="A532" s="45">
        <v>526</v>
      </c>
      <c r="B532" s="79" t="s">
        <v>432</v>
      </c>
      <c r="C532" s="75" t="s">
        <v>3170</v>
      </c>
      <c r="D532" s="79" t="s">
        <v>1507</v>
      </c>
      <c r="E532" s="79" t="s">
        <v>3204</v>
      </c>
      <c r="F532" s="49"/>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row>
    <row r="533" spans="1:99" s="78" customFormat="1" x14ac:dyDescent="0.3">
      <c r="A533" s="45">
        <v>527</v>
      </c>
      <c r="B533" s="79" t="s">
        <v>433</v>
      </c>
      <c r="C533" s="75" t="s">
        <v>3170</v>
      </c>
      <c r="D533" s="79" t="s">
        <v>1507</v>
      </c>
      <c r="E533" s="79" t="s">
        <v>3204</v>
      </c>
      <c r="F533" s="49"/>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row>
    <row r="534" spans="1:99" s="78" customFormat="1" x14ac:dyDescent="0.3">
      <c r="A534" s="45">
        <v>528</v>
      </c>
      <c r="B534" s="79" t="s">
        <v>434</v>
      </c>
      <c r="C534" s="75" t="s">
        <v>3170</v>
      </c>
      <c r="D534" s="79" t="s">
        <v>1507</v>
      </c>
      <c r="E534" s="79" t="s">
        <v>3204</v>
      </c>
      <c r="F534" s="56"/>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row>
    <row r="535" spans="1:99" s="78" customFormat="1" x14ac:dyDescent="0.3">
      <c r="A535" s="45">
        <v>529</v>
      </c>
      <c r="B535" s="79" t="s">
        <v>435</v>
      </c>
      <c r="C535" s="75" t="s">
        <v>3170</v>
      </c>
      <c r="D535" s="79" t="s">
        <v>1507</v>
      </c>
      <c r="E535" s="79" t="s">
        <v>3204</v>
      </c>
      <c r="F535" s="56"/>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row>
    <row r="536" spans="1:99" s="78" customFormat="1" x14ac:dyDescent="0.3">
      <c r="A536" s="45">
        <v>530</v>
      </c>
      <c r="B536" s="79" t="s">
        <v>436</v>
      </c>
      <c r="C536" s="75" t="s">
        <v>3170</v>
      </c>
      <c r="D536" s="79" t="s">
        <v>1507</v>
      </c>
      <c r="E536" s="79" t="s">
        <v>3204</v>
      </c>
      <c r="F536" s="48"/>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row>
    <row r="537" spans="1:99" s="78" customFormat="1" x14ac:dyDescent="0.3">
      <c r="A537" s="45">
        <v>531</v>
      </c>
      <c r="B537" s="79" t="s">
        <v>437</v>
      </c>
      <c r="C537" s="75" t="s">
        <v>3170</v>
      </c>
      <c r="D537" s="79" t="s">
        <v>1507</v>
      </c>
      <c r="E537" s="79" t="s">
        <v>3204</v>
      </c>
      <c r="F537" s="48"/>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row>
    <row r="538" spans="1:99" s="78" customFormat="1" x14ac:dyDescent="0.3">
      <c r="A538" s="45">
        <v>532</v>
      </c>
      <c r="B538" s="79" t="s">
        <v>438</v>
      </c>
      <c r="C538" s="75" t="s">
        <v>3170</v>
      </c>
      <c r="D538" s="79" t="s">
        <v>1507</v>
      </c>
      <c r="E538" s="79" t="s">
        <v>3204</v>
      </c>
      <c r="F538" s="48"/>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row>
    <row r="539" spans="1:99" s="78" customFormat="1" x14ac:dyDescent="0.3">
      <c r="A539" s="45">
        <v>533</v>
      </c>
      <c r="B539" s="79" t="s">
        <v>439</v>
      </c>
      <c r="C539" s="75" t="s">
        <v>3170</v>
      </c>
      <c r="D539" s="79" t="s">
        <v>1507</v>
      </c>
      <c r="E539" s="79" t="s">
        <v>3204</v>
      </c>
      <c r="F539" s="48"/>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row>
    <row r="540" spans="1:99" s="78" customFormat="1" x14ac:dyDescent="0.3">
      <c r="A540" s="45">
        <v>534</v>
      </c>
      <c r="B540" s="79" t="s">
        <v>440</v>
      </c>
      <c r="C540" s="75" t="s">
        <v>3170</v>
      </c>
      <c r="D540" s="79" t="s">
        <v>1507</v>
      </c>
      <c r="E540" s="79" t="s">
        <v>3204</v>
      </c>
      <c r="F540" s="48"/>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row>
    <row r="541" spans="1:99" s="78" customFormat="1" x14ac:dyDescent="0.3">
      <c r="A541" s="45">
        <v>535</v>
      </c>
      <c r="B541" s="79" t="s">
        <v>441</v>
      </c>
      <c r="C541" s="75" t="s">
        <v>3170</v>
      </c>
      <c r="D541" s="79" t="s">
        <v>1507</v>
      </c>
      <c r="E541" s="79" t="s">
        <v>3204</v>
      </c>
      <c r="F541" s="48"/>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row>
    <row r="542" spans="1:99" s="78" customFormat="1" x14ac:dyDescent="0.3">
      <c r="A542" s="45">
        <v>536</v>
      </c>
      <c r="B542" s="79" t="s">
        <v>442</v>
      </c>
      <c r="C542" s="75" t="s">
        <v>3170</v>
      </c>
      <c r="D542" s="79" t="s">
        <v>1507</v>
      </c>
      <c r="E542" s="79" t="s">
        <v>3204</v>
      </c>
      <c r="F542" s="48"/>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row>
    <row r="543" spans="1:99" s="78" customFormat="1" x14ac:dyDescent="0.3">
      <c r="A543" s="45">
        <v>537</v>
      </c>
      <c r="B543" s="79" t="s">
        <v>443</v>
      </c>
      <c r="C543" s="75" t="s">
        <v>3170</v>
      </c>
      <c r="D543" s="79" t="s">
        <v>1507</v>
      </c>
      <c r="E543" s="79" t="s">
        <v>3204</v>
      </c>
      <c r="F543" s="48"/>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row>
    <row r="544" spans="1:99" s="78" customFormat="1" x14ac:dyDescent="0.3">
      <c r="A544" s="45">
        <v>538</v>
      </c>
      <c r="B544" s="79" t="s">
        <v>444</v>
      </c>
      <c r="C544" s="75" t="s">
        <v>3170</v>
      </c>
      <c r="D544" s="79" t="s">
        <v>1507</v>
      </c>
      <c r="E544" s="79" t="s">
        <v>3204</v>
      </c>
      <c r="F544" s="48"/>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row>
    <row r="545" spans="1:99" s="78" customFormat="1" x14ac:dyDescent="0.3">
      <c r="A545" s="45">
        <v>539</v>
      </c>
      <c r="B545" s="79" t="s">
        <v>445</v>
      </c>
      <c r="C545" s="75" t="s">
        <v>3170</v>
      </c>
      <c r="D545" s="79" t="s">
        <v>1507</v>
      </c>
      <c r="E545" s="79" t="s">
        <v>3204</v>
      </c>
      <c r="F545" s="48"/>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row>
    <row r="546" spans="1:99" s="78" customFormat="1" x14ac:dyDescent="0.3">
      <c r="A546" s="45">
        <v>540</v>
      </c>
      <c r="B546" s="79" t="s">
        <v>446</v>
      </c>
      <c r="C546" s="75" t="s">
        <v>3170</v>
      </c>
      <c r="D546" s="79" t="s">
        <v>1507</v>
      </c>
      <c r="E546" s="79" t="s">
        <v>3204</v>
      </c>
      <c r="F546" s="48"/>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row>
    <row r="547" spans="1:99" s="78" customFormat="1" x14ac:dyDescent="0.3">
      <c r="A547" s="45">
        <v>541</v>
      </c>
      <c r="B547" s="79" t="s">
        <v>447</v>
      </c>
      <c r="C547" s="75" t="s">
        <v>3170</v>
      </c>
      <c r="D547" s="79" t="s">
        <v>1507</v>
      </c>
      <c r="E547" s="79" t="s">
        <v>3204</v>
      </c>
      <c r="F547" s="48"/>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row>
    <row r="548" spans="1:99" s="78" customFormat="1" x14ac:dyDescent="0.3">
      <c r="A548" s="45">
        <v>542</v>
      </c>
      <c r="B548" s="79" t="s">
        <v>448</v>
      </c>
      <c r="C548" s="75" t="s">
        <v>3170</v>
      </c>
      <c r="D548" s="79" t="s">
        <v>1507</v>
      </c>
      <c r="E548" s="79" t="s">
        <v>3204</v>
      </c>
      <c r="F548" s="48"/>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row>
    <row r="549" spans="1:99" s="78" customFormat="1" x14ac:dyDescent="0.3">
      <c r="A549" s="45">
        <v>543</v>
      </c>
      <c r="B549" s="79" t="s">
        <v>449</v>
      </c>
      <c r="C549" s="75" t="s">
        <v>3170</v>
      </c>
      <c r="D549" s="79" t="s">
        <v>1507</v>
      </c>
      <c r="E549" s="79" t="s">
        <v>3204</v>
      </c>
      <c r="F549" s="48"/>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row>
    <row r="550" spans="1:99" s="78" customFormat="1" x14ac:dyDescent="0.3">
      <c r="A550" s="45">
        <v>544</v>
      </c>
      <c r="B550" s="79" t="s">
        <v>451</v>
      </c>
      <c r="C550" s="75" t="s">
        <v>3170</v>
      </c>
      <c r="D550" s="79" t="s">
        <v>1507</v>
      </c>
      <c r="E550" s="79" t="s">
        <v>3204</v>
      </c>
      <c r="F550" s="48"/>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row>
    <row r="551" spans="1:99" s="78" customFormat="1" x14ac:dyDescent="0.3">
      <c r="A551" s="45">
        <v>545</v>
      </c>
      <c r="B551" s="79" t="s">
        <v>450</v>
      </c>
      <c r="C551" s="75" t="s">
        <v>3170</v>
      </c>
      <c r="D551" s="79" t="s">
        <v>1507</v>
      </c>
      <c r="E551" s="79" t="s">
        <v>3204</v>
      </c>
      <c r="F551" s="48"/>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row>
    <row r="552" spans="1:99" s="78" customFormat="1" x14ac:dyDescent="0.3">
      <c r="A552" s="45">
        <v>546</v>
      </c>
      <c r="B552" s="79" t="s">
        <v>452</v>
      </c>
      <c r="C552" s="75" t="s">
        <v>3170</v>
      </c>
      <c r="D552" s="79" t="s">
        <v>1507</v>
      </c>
      <c r="E552" s="79" t="s">
        <v>3204</v>
      </c>
      <c r="F552" s="48"/>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row>
    <row r="553" spans="1:99" s="78" customFormat="1" x14ac:dyDescent="0.3">
      <c r="A553" s="45">
        <v>547</v>
      </c>
      <c r="B553" s="79" t="s">
        <v>453</v>
      </c>
      <c r="C553" s="75" t="s">
        <v>3170</v>
      </c>
      <c r="D553" s="79" t="s">
        <v>1507</v>
      </c>
      <c r="E553" s="79" t="s">
        <v>3204</v>
      </c>
      <c r="F553" s="48"/>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row>
    <row r="554" spans="1:99" s="78" customFormat="1" x14ac:dyDescent="0.3">
      <c r="A554" s="45">
        <v>548</v>
      </c>
      <c r="B554" s="79" t="s">
        <v>454</v>
      </c>
      <c r="C554" s="75" t="s">
        <v>3170</v>
      </c>
      <c r="D554" s="79" t="s">
        <v>1507</v>
      </c>
      <c r="E554" s="79" t="s">
        <v>3204</v>
      </c>
      <c r="F554" s="48"/>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row>
    <row r="555" spans="1:99" s="78" customFormat="1" x14ac:dyDescent="0.3">
      <c r="A555" s="45">
        <v>549</v>
      </c>
      <c r="B555" s="79" t="s">
        <v>455</v>
      </c>
      <c r="C555" s="75" t="s">
        <v>3170</v>
      </c>
      <c r="D555" s="79" t="s">
        <v>1507</v>
      </c>
      <c r="E555" s="79" t="s">
        <v>3204</v>
      </c>
      <c r="F555" s="48"/>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row>
    <row r="556" spans="1:99" s="78" customFormat="1" x14ac:dyDescent="0.3">
      <c r="A556" s="45">
        <v>550</v>
      </c>
      <c r="B556" s="79" t="s">
        <v>456</v>
      </c>
      <c r="C556" s="75" t="s">
        <v>3170</v>
      </c>
      <c r="D556" s="79" t="s">
        <v>1507</v>
      </c>
      <c r="E556" s="79" t="s">
        <v>3204</v>
      </c>
      <c r="F556" s="48"/>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row>
    <row r="557" spans="1:99" s="78" customFormat="1" x14ac:dyDescent="0.3">
      <c r="A557" s="45">
        <v>551</v>
      </c>
      <c r="B557" s="79" t="s">
        <v>457</v>
      </c>
      <c r="C557" s="75" t="s">
        <v>3170</v>
      </c>
      <c r="D557" s="79" t="s">
        <v>1507</v>
      </c>
      <c r="E557" s="79" t="s">
        <v>3204</v>
      </c>
      <c r="F557" s="48"/>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row>
    <row r="558" spans="1:99" s="78" customFormat="1" x14ac:dyDescent="0.3">
      <c r="A558" s="45">
        <v>552</v>
      </c>
      <c r="B558" s="79" t="s">
        <v>458</v>
      </c>
      <c r="C558" s="75" t="s">
        <v>3170</v>
      </c>
      <c r="D558" s="79" t="s">
        <v>1507</v>
      </c>
      <c r="E558" s="79" t="s">
        <v>3204</v>
      </c>
      <c r="F558" s="48"/>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row>
    <row r="559" spans="1:99" s="78" customFormat="1" x14ac:dyDescent="0.3">
      <c r="A559" s="45">
        <v>553</v>
      </c>
      <c r="B559" s="79" t="s">
        <v>459</v>
      </c>
      <c r="C559" s="75" t="s">
        <v>3170</v>
      </c>
      <c r="D559" s="79" t="s">
        <v>1507</v>
      </c>
      <c r="E559" s="79" t="s">
        <v>3204</v>
      </c>
      <c r="F559" s="48"/>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row>
    <row r="560" spans="1:99" s="78" customFormat="1" x14ac:dyDescent="0.3">
      <c r="A560" s="45">
        <v>554</v>
      </c>
      <c r="B560" s="79" t="s">
        <v>460</v>
      </c>
      <c r="C560" s="75" t="s">
        <v>3170</v>
      </c>
      <c r="D560" s="79" t="s">
        <v>1507</v>
      </c>
      <c r="E560" s="79" t="s">
        <v>3204</v>
      </c>
      <c r="F560" s="48"/>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row>
    <row r="561" spans="1:99" s="78" customFormat="1" x14ac:dyDescent="0.3">
      <c r="A561" s="45">
        <v>555</v>
      </c>
      <c r="B561" s="79" t="s">
        <v>461</v>
      </c>
      <c r="C561" s="75" t="s">
        <v>3170</v>
      </c>
      <c r="D561" s="79" t="s">
        <v>1507</v>
      </c>
      <c r="E561" s="79" t="s">
        <v>3204</v>
      </c>
      <c r="F561" s="48"/>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row>
    <row r="562" spans="1:99" s="78" customFormat="1" x14ac:dyDescent="0.3">
      <c r="A562" s="45">
        <v>556</v>
      </c>
      <c r="B562" s="79" t="s">
        <v>462</v>
      </c>
      <c r="C562" s="75" t="s">
        <v>3170</v>
      </c>
      <c r="D562" s="79" t="s">
        <v>1507</v>
      </c>
      <c r="E562" s="79" t="s">
        <v>3204</v>
      </c>
      <c r="F562" s="48"/>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row>
    <row r="563" spans="1:99" s="78" customFormat="1" x14ac:dyDescent="0.3">
      <c r="A563" s="45">
        <v>557</v>
      </c>
      <c r="B563" s="79" t="s">
        <v>463</v>
      </c>
      <c r="C563" s="75" t="s">
        <v>3170</v>
      </c>
      <c r="D563" s="79" t="s">
        <v>1507</v>
      </c>
      <c r="E563" s="79" t="s">
        <v>3204</v>
      </c>
      <c r="F563" s="48"/>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row>
    <row r="564" spans="1:99" s="78" customFormat="1" x14ac:dyDescent="0.3">
      <c r="A564" s="45">
        <v>558</v>
      </c>
      <c r="B564" s="79" t="s">
        <v>464</v>
      </c>
      <c r="C564" s="75" t="s">
        <v>3170</v>
      </c>
      <c r="D564" s="79" t="s">
        <v>1507</v>
      </c>
      <c r="E564" s="79" t="s">
        <v>3204</v>
      </c>
      <c r="F564" s="48"/>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row>
    <row r="565" spans="1:99" s="78" customFormat="1" x14ac:dyDescent="0.3">
      <c r="A565" s="45">
        <v>559</v>
      </c>
      <c r="B565" s="79" t="s">
        <v>465</v>
      </c>
      <c r="C565" s="75" t="s">
        <v>3170</v>
      </c>
      <c r="D565" s="79" t="s">
        <v>1507</v>
      </c>
      <c r="E565" s="79" t="s">
        <v>3204</v>
      </c>
      <c r="F565" s="48"/>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row>
    <row r="566" spans="1:99" s="78" customFormat="1" x14ac:dyDescent="0.3">
      <c r="A566" s="45">
        <v>560</v>
      </c>
      <c r="B566" s="79" t="s">
        <v>466</v>
      </c>
      <c r="C566" s="75" t="s">
        <v>3170</v>
      </c>
      <c r="D566" s="79" t="s">
        <v>1507</v>
      </c>
      <c r="E566" s="79" t="s">
        <v>3204</v>
      </c>
      <c r="F566" s="48"/>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row>
    <row r="567" spans="1:99" s="78" customFormat="1" x14ac:dyDescent="0.3">
      <c r="A567" s="45">
        <v>561</v>
      </c>
      <c r="B567" s="79" t="s">
        <v>467</v>
      </c>
      <c r="C567" s="75" t="s">
        <v>3170</v>
      </c>
      <c r="D567" s="79" t="s">
        <v>1507</v>
      </c>
      <c r="E567" s="79" t="s">
        <v>3204</v>
      </c>
      <c r="F567" s="48"/>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row>
    <row r="568" spans="1:99" s="78" customFormat="1" x14ac:dyDescent="0.3">
      <c r="A568" s="45">
        <v>562</v>
      </c>
      <c r="B568" s="79" t="s">
        <v>468</v>
      </c>
      <c r="C568" s="75" t="s">
        <v>3170</v>
      </c>
      <c r="D568" s="79" t="s">
        <v>1507</v>
      </c>
      <c r="E568" s="79" t="s">
        <v>3204</v>
      </c>
      <c r="F568" s="48"/>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row>
    <row r="569" spans="1:99" s="78" customFormat="1" x14ac:dyDescent="0.3">
      <c r="A569" s="45">
        <v>563</v>
      </c>
      <c r="B569" s="79" t="s">
        <v>469</v>
      </c>
      <c r="C569" s="75" t="s">
        <v>3170</v>
      </c>
      <c r="D569" s="79" t="s">
        <v>1507</v>
      </c>
      <c r="E569" s="79" t="s">
        <v>3204</v>
      </c>
      <c r="F569" s="48"/>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row>
    <row r="570" spans="1:99" s="78" customFormat="1" x14ac:dyDescent="0.3">
      <c r="A570" s="45">
        <v>564</v>
      </c>
      <c r="B570" s="79" t="s">
        <v>470</v>
      </c>
      <c r="C570" s="75" t="s">
        <v>3170</v>
      </c>
      <c r="D570" s="79" t="s">
        <v>1507</v>
      </c>
      <c r="E570" s="79" t="s">
        <v>3204</v>
      </c>
      <c r="F570" s="48"/>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row>
    <row r="571" spans="1:99" s="78" customFormat="1" x14ac:dyDescent="0.3">
      <c r="A571" s="45">
        <v>565</v>
      </c>
      <c r="B571" s="79" t="s">
        <v>474</v>
      </c>
      <c r="C571" s="75" t="s">
        <v>3170</v>
      </c>
      <c r="D571" s="79" t="s">
        <v>1507</v>
      </c>
      <c r="E571" s="79" t="s">
        <v>3204</v>
      </c>
      <c r="F571" s="48"/>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row>
    <row r="572" spans="1:99" s="78" customFormat="1" x14ac:dyDescent="0.3">
      <c r="A572" s="45">
        <v>566</v>
      </c>
      <c r="B572" s="79" t="s">
        <v>475</v>
      </c>
      <c r="C572" s="75" t="s">
        <v>3170</v>
      </c>
      <c r="D572" s="79" t="s">
        <v>1507</v>
      </c>
      <c r="E572" s="79" t="s">
        <v>3204</v>
      </c>
      <c r="F572" s="48"/>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row>
    <row r="573" spans="1:99" s="78" customFormat="1" x14ac:dyDescent="0.3">
      <c r="A573" s="45">
        <v>567</v>
      </c>
      <c r="B573" s="79" t="s">
        <v>476</v>
      </c>
      <c r="C573" s="75" t="s">
        <v>3170</v>
      </c>
      <c r="D573" s="79" t="s">
        <v>1507</v>
      </c>
      <c r="E573" s="79" t="s">
        <v>3204</v>
      </c>
      <c r="F573" s="48"/>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row>
    <row r="574" spans="1:99" s="78" customFormat="1" x14ac:dyDescent="0.3">
      <c r="A574" s="45">
        <v>568</v>
      </c>
      <c r="B574" s="79" t="s">
        <v>477</v>
      </c>
      <c r="C574" s="75" t="s">
        <v>3170</v>
      </c>
      <c r="D574" s="79" t="s">
        <v>1507</v>
      </c>
      <c r="E574" s="79" t="s">
        <v>3204</v>
      </c>
      <c r="F574" s="48"/>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row>
    <row r="575" spans="1:99" s="78" customFormat="1" x14ac:dyDescent="0.3">
      <c r="A575" s="45">
        <v>569</v>
      </c>
      <c r="B575" s="79" t="s">
        <v>471</v>
      </c>
      <c r="C575" s="75" t="s">
        <v>3170</v>
      </c>
      <c r="D575" s="79" t="s">
        <v>1507</v>
      </c>
      <c r="E575" s="79" t="s">
        <v>3204</v>
      </c>
      <c r="F575" s="48"/>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row>
    <row r="576" spans="1:99" s="78" customFormat="1" x14ac:dyDescent="0.3">
      <c r="A576" s="45">
        <v>570</v>
      </c>
      <c r="B576" s="79" t="s">
        <v>478</v>
      </c>
      <c r="C576" s="75" t="s">
        <v>3170</v>
      </c>
      <c r="D576" s="79" t="s">
        <v>1507</v>
      </c>
      <c r="E576" s="79" t="s">
        <v>3204</v>
      </c>
      <c r="F576" s="48"/>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row>
    <row r="577" spans="1:99" s="78" customFormat="1" x14ac:dyDescent="0.3">
      <c r="A577" s="45">
        <v>571</v>
      </c>
      <c r="B577" s="79" t="s">
        <v>479</v>
      </c>
      <c r="C577" s="75" t="s">
        <v>3170</v>
      </c>
      <c r="D577" s="79" t="s">
        <v>1507</v>
      </c>
      <c r="E577" s="79" t="s">
        <v>3204</v>
      </c>
      <c r="F577" s="48"/>
      <c r="Q577" s="79"/>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row>
    <row r="578" spans="1:99" s="78" customFormat="1" x14ac:dyDescent="0.3">
      <c r="A578" s="45">
        <v>572</v>
      </c>
      <c r="B578" s="79" t="s">
        <v>480</v>
      </c>
      <c r="C578" s="75" t="s">
        <v>3170</v>
      </c>
      <c r="D578" s="79" t="s">
        <v>1507</v>
      </c>
      <c r="E578" s="79" t="s">
        <v>3204</v>
      </c>
      <c r="F578" s="48"/>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row>
    <row r="579" spans="1:99" s="78" customFormat="1" x14ac:dyDescent="0.3">
      <c r="A579" s="45">
        <v>573</v>
      </c>
      <c r="B579" s="79" t="s">
        <v>481</v>
      </c>
      <c r="C579" s="75" t="s">
        <v>3170</v>
      </c>
      <c r="D579" s="79" t="s">
        <v>1507</v>
      </c>
      <c r="E579" s="79" t="s">
        <v>3204</v>
      </c>
      <c r="F579" s="48"/>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row>
    <row r="580" spans="1:99" s="78" customFormat="1" x14ac:dyDescent="0.3">
      <c r="A580" s="45">
        <v>574</v>
      </c>
      <c r="B580" s="79" t="s">
        <v>482</v>
      </c>
      <c r="C580" s="75" t="s">
        <v>3170</v>
      </c>
      <c r="D580" s="79" t="s">
        <v>1507</v>
      </c>
      <c r="E580" s="79" t="s">
        <v>3204</v>
      </c>
      <c r="F580" s="48"/>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row>
    <row r="581" spans="1:99" s="78" customFormat="1" x14ac:dyDescent="0.3">
      <c r="A581" s="45">
        <v>575</v>
      </c>
      <c r="B581" s="79" t="s">
        <v>483</v>
      </c>
      <c r="C581" s="75" t="s">
        <v>3170</v>
      </c>
      <c r="D581" s="79" t="s">
        <v>1507</v>
      </c>
      <c r="E581" s="79" t="s">
        <v>3204</v>
      </c>
      <c r="F581" s="48"/>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row>
    <row r="582" spans="1:99" s="78" customFormat="1" x14ac:dyDescent="0.3">
      <c r="A582" s="45">
        <v>576</v>
      </c>
      <c r="B582" s="79" t="s">
        <v>484</v>
      </c>
      <c r="C582" s="75" t="s">
        <v>3170</v>
      </c>
      <c r="D582" s="79" t="s">
        <v>1507</v>
      </c>
      <c r="E582" s="79" t="s">
        <v>3204</v>
      </c>
      <c r="F582" s="48"/>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row>
    <row r="583" spans="1:99" s="78" customFormat="1" x14ac:dyDescent="0.3">
      <c r="A583" s="45">
        <v>577</v>
      </c>
      <c r="B583" s="79" t="s">
        <v>485</v>
      </c>
      <c r="C583" s="75" t="s">
        <v>3170</v>
      </c>
      <c r="D583" s="79" t="s">
        <v>1507</v>
      </c>
      <c r="E583" s="79" t="s">
        <v>3204</v>
      </c>
      <c r="F583" s="48"/>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row>
    <row r="584" spans="1:99" s="78" customFormat="1" x14ac:dyDescent="0.3">
      <c r="A584" s="45">
        <v>578</v>
      </c>
      <c r="B584" s="79" t="s">
        <v>486</v>
      </c>
      <c r="C584" s="75" t="s">
        <v>3170</v>
      </c>
      <c r="D584" s="79" t="s">
        <v>1507</v>
      </c>
      <c r="E584" s="79" t="s">
        <v>3204</v>
      </c>
      <c r="F584" s="48"/>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row>
    <row r="585" spans="1:99" s="78" customFormat="1" x14ac:dyDescent="0.3">
      <c r="A585" s="45">
        <v>579</v>
      </c>
      <c r="B585" s="79" t="s">
        <v>487</v>
      </c>
      <c r="C585" s="75" t="s">
        <v>3170</v>
      </c>
      <c r="D585" s="79" t="s">
        <v>1507</v>
      </c>
      <c r="E585" s="79" t="s">
        <v>3204</v>
      </c>
      <c r="F585" s="48"/>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row>
    <row r="586" spans="1:99" s="78" customFormat="1" x14ac:dyDescent="0.3">
      <c r="A586" s="45">
        <v>580</v>
      </c>
      <c r="B586" s="79" t="s">
        <v>488</v>
      </c>
      <c r="C586" s="75" t="s">
        <v>3170</v>
      </c>
      <c r="D586" s="79" t="s">
        <v>1507</v>
      </c>
      <c r="E586" s="79" t="s">
        <v>3204</v>
      </c>
      <c r="F586" s="48"/>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row>
    <row r="587" spans="1:99" s="78" customFormat="1" x14ac:dyDescent="0.3">
      <c r="A587" s="45">
        <v>581</v>
      </c>
      <c r="B587" s="79" t="s">
        <v>489</v>
      </c>
      <c r="C587" s="75" t="s">
        <v>3170</v>
      </c>
      <c r="D587" s="79" t="s">
        <v>1507</v>
      </c>
      <c r="E587" s="79" t="s">
        <v>3204</v>
      </c>
      <c r="F587" s="48"/>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row>
    <row r="588" spans="1:99" s="78" customFormat="1" x14ac:dyDescent="0.3">
      <c r="A588" s="45">
        <v>582</v>
      </c>
      <c r="B588" s="79" t="s">
        <v>490</v>
      </c>
      <c r="C588" s="75" t="s">
        <v>3170</v>
      </c>
      <c r="D588" s="79" t="s">
        <v>1507</v>
      </c>
      <c r="E588" s="79" t="s">
        <v>3204</v>
      </c>
      <c r="F588" s="48"/>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row>
    <row r="589" spans="1:99" s="78" customFormat="1" x14ac:dyDescent="0.3">
      <c r="A589" s="45">
        <v>583</v>
      </c>
      <c r="B589" s="79" t="s">
        <v>491</v>
      </c>
      <c r="C589" s="75" t="s">
        <v>3170</v>
      </c>
      <c r="D589" s="79" t="s">
        <v>1507</v>
      </c>
      <c r="E589" s="79" t="s">
        <v>3204</v>
      </c>
      <c r="F589" s="48"/>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row>
    <row r="590" spans="1:99" s="78" customFormat="1" x14ac:dyDescent="0.3">
      <c r="A590" s="45">
        <v>584</v>
      </c>
      <c r="B590" s="79" t="s">
        <v>492</v>
      </c>
      <c r="C590" s="75" t="s">
        <v>3170</v>
      </c>
      <c r="D590" s="79" t="s">
        <v>1507</v>
      </c>
      <c r="E590" s="79" t="s">
        <v>3204</v>
      </c>
      <c r="F590" s="48"/>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row>
    <row r="591" spans="1:99" s="78" customFormat="1" x14ac:dyDescent="0.3">
      <c r="A591" s="45">
        <v>585</v>
      </c>
      <c r="B591" s="79" t="s">
        <v>493</v>
      </c>
      <c r="C591" s="75" t="s">
        <v>3170</v>
      </c>
      <c r="D591" s="79" t="s">
        <v>1507</v>
      </c>
      <c r="E591" s="79" t="s">
        <v>3204</v>
      </c>
      <c r="F591" s="48"/>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row>
    <row r="592" spans="1:99" s="78" customFormat="1" x14ac:dyDescent="0.3">
      <c r="A592" s="45">
        <v>586</v>
      </c>
      <c r="B592" s="79" t="s">
        <v>473</v>
      </c>
      <c r="C592" s="75" t="s">
        <v>3170</v>
      </c>
      <c r="D592" s="79" t="s">
        <v>1507</v>
      </c>
      <c r="E592" s="79" t="s">
        <v>3204</v>
      </c>
      <c r="F592" s="48"/>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row>
    <row r="593" spans="1:99" s="78" customFormat="1" x14ac:dyDescent="0.3">
      <c r="A593" s="45">
        <v>587</v>
      </c>
      <c r="B593" s="79" t="s">
        <v>472</v>
      </c>
      <c r="C593" s="75" t="s">
        <v>3170</v>
      </c>
      <c r="D593" s="79" t="s">
        <v>1507</v>
      </c>
      <c r="E593" s="79" t="s">
        <v>3204</v>
      </c>
      <c r="F593" s="48"/>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row>
    <row r="594" spans="1:99" s="78" customFormat="1" x14ac:dyDescent="0.3">
      <c r="A594" s="45">
        <v>588</v>
      </c>
      <c r="B594" s="79" t="s">
        <v>494</v>
      </c>
      <c r="C594" s="75" t="s">
        <v>3170</v>
      </c>
      <c r="D594" s="79" t="s">
        <v>1507</v>
      </c>
      <c r="E594" s="79" t="s">
        <v>3204</v>
      </c>
      <c r="F594" s="48"/>
      <c r="G594" s="79"/>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row>
    <row r="595" spans="1:99" s="78" customFormat="1" x14ac:dyDescent="0.3">
      <c r="A595" s="45">
        <v>589</v>
      </c>
      <c r="B595" s="79" t="s">
        <v>496</v>
      </c>
      <c r="C595" s="75" t="s">
        <v>3170</v>
      </c>
      <c r="D595" s="79" t="s">
        <v>1507</v>
      </c>
      <c r="E595" s="79" t="s">
        <v>3204</v>
      </c>
      <c r="F595" s="48"/>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row>
    <row r="596" spans="1:99" s="78" customFormat="1" x14ac:dyDescent="0.3">
      <c r="A596" s="45">
        <v>590</v>
      </c>
      <c r="B596" s="79" t="s">
        <v>495</v>
      </c>
      <c r="C596" s="75" t="s">
        <v>3170</v>
      </c>
      <c r="D596" s="79" t="s">
        <v>1507</v>
      </c>
      <c r="E596" s="79" t="s">
        <v>3204</v>
      </c>
      <c r="F596" s="48"/>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row>
    <row r="597" spans="1:99" s="78" customFormat="1" x14ac:dyDescent="0.3">
      <c r="A597" s="45">
        <v>591</v>
      </c>
      <c r="B597" s="79" t="s">
        <v>497</v>
      </c>
      <c r="C597" s="75" t="s">
        <v>3170</v>
      </c>
      <c r="D597" s="79" t="s">
        <v>1507</v>
      </c>
      <c r="E597" s="79" t="s">
        <v>3204</v>
      </c>
      <c r="F597" s="48"/>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row>
    <row r="598" spans="1:99" s="78" customFormat="1" x14ac:dyDescent="0.3">
      <c r="A598" s="45">
        <v>592</v>
      </c>
      <c r="B598" s="79" t="s">
        <v>498</v>
      </c>
      <c r="C598" s="75" t="s">
        <v>3170</v>
      </c>
      <c r="D598" s="79" t="s">
        <v>1507</v>
      </c>
      <c r="E598" s="79" t="s">
        <v>3204</v>
      </c>
      <c r="F598" s="48"/>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row>
    <row r="599" spans="1:99" s="78" customFormat="1" x14ac:dyDescent="0.3">
      <c r="A599" s="45">
        <v>593</v>
      </c>
      <c r="B599" s="79" t="s">
        <v>499</v>
      </c>
      <c r="C599" s="75" t="s">
        <v>3170</v>
      </c>
      <c r="D599" s="79" t="s">
        <v>1507</v>
      </c>
      <c r="E599" s="79" t="s">
        <v>3204</v>
      </c>
      <c r="F599" s="48"/>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row>
    <row r="600" spans="1:99" s="78" customFormat="1" x14ac:dyDescent="0.3">
      <c r="A600" s="45">
        <v>594</v>
      </c>
      <c r="B600" s="79" t="s">
        <v>500</v>
      </c>
      <c r="C600" s="75" t="s">
        <v>3170</v>
      </c>
      <c r="D600" s="79" t="s">
        <v>1507</v>
      </c>
      <c r="E600" s="79" t="s">
        <v>3204</v>
      </c>
      <c r="F600" s="48"/>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row>
    <row r="601" spans="1:99" s="78" customFormat="1" x14ac:dyDescent="0.3">
      <c r="A601" s="45">
        <v>595</v>
      </c>
      <c r="B601" s="79" t="s">
        <v>501</v>
      </c>
      <c r="C601" s="75" t="s">
        <v>3170</v>
      </c>
      <c r="D601" s="79" t="s">
        <v>1507</v>
      </c>
      <c r="E601" s="79" t="s">
        <v>3204</v>
      </c>
      <c r="F601" s="48"/>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row>
    <row r="602" spans="1:99" s="78" customFormat="1" x14ac:dyDescent="0.3">
      <c r="A602" s="45">
        <v>596</v>
      </c>
      <c r="B602" s="79" t="s">
        <v>502</v>
      </c>
      <c r="C602" s="75" t="s">
        <v>3170</v>
      </c>
      <c r="D602" s="79" t="s">
        <v>1507</v>
      </c>
      <c r="E602" s="79" t="s">
        <v>3204</v>
      </c>
      <c r="F602" s="48"/>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row>
    <row r="603" spans="1:99" s="78" customFormat="1" x14ac:dyDescent="0.3">
      <c r="A603" s="45">
        <v>597</v>
      </c>
      <c r="B603" s="79" t="s">
        <v>503</v>
      </c>
      <c r="C603" s="75" t="s">
        <v>3170</v>
      </c>
      <c r="D603" s="79" t="s">
        <v>1507</v>
      </c>
      <c r="E603" s="79" t="s">
        <v>3204</v>
      </c>
      <c r="F603" s="48"/>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row>
    <row r="604" spans="1:99" s="78" customFormat="1" x14ac:dyDescent="0.3">
      <c r="A604" s="45">
        <v>598</v>
      </c>
      <c r="B604" s="79" t="s">
        <v>504</v>
      </c>
      <c r="C604" s="75" t="s">
        <v>3170</v>
      </c>
      <c r="D604" s="79" t="s">
        <v>1507</v>
      </c>
      <c r="E604" s="79" t="s">
        <v>3204</v>
      </c>
      <c r="F604" s="48"/>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row>
    <row r="605" spans="1:99" s="78" customFormat="1" x14ac:dyDescent="0.3">
      <c r="A605" s="45">
        <v>599</v>
      </c>
      <c r="B605" s="79" t="s">
        <v>505</v>
      </c>
      <c r="C605" s="75" t="s">
        <v>3170</v>
      </c>
      <c r="D605" s="79" t="s">
        <v>1507</v>
      </c>
      <c r="E605" s="79" t="s">
        <v>3204</v>
      </c>
      <c r="F605" s="48"/>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row>
    <row r="606" spans="1:99" s="78" customFormat="1" x14ac:dyDescent="0.3">
      <c r="A606" s="45">
        <v>600</v>
      </c>
      <c r="B606" s="79" t="s">
        <v>506</v>
      </c>
      <c r="C606" s="75" t="s">
        <v>3170</v>
      </c>
      <c r="D606" s="79" t="s">
        <v>1507</v>
      </c>
      <c r="E606" s="79" t="s">
        <v>3204</v>
      </c>
      <c r="F606" s="48"/>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row>
    <row r="607" spans="1:99" s="78" customFormat="1" x14ac:dyDescent="0.3">
      <c r="A607" s="45">
        <v>601</v>
      </c>
      <c r="B607" s="79" t="s">
        <v>507</v>
      </c>
      <c r="C607" s="75" t="s">
        <v>3170</v>
      </c>
      <c r="D607" s="79" t="s">
        <v>1507</v>
      </c>
      <c r="E607" s="79" t="s">
        <v>3204</v>
      </c>
      <c r="F607" s="48"/>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row>
    <row r="608" spans="1:99" s="78" customFormat="1" x14ac:dyDescent="0.3">
      <c r="A608" s="45">
        <v>602</v>
      </c>
      <c r="B608" s="79" t="s">
        <v>508</v>
      </c>
      <c r="C608" s="75" t="s">
        <v>3170</v>
      </c>
      <c r="D608" s="79" t="s">
        <v>1507</v>
      </c>
      <c r="E608" s="79" t="s">
        <v>3204</v>
      </c>
      <c r="F608" s="48"/>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row>
    <row r="609" spans="1:99" s="78" customFormat="1" x14ac:dyDescent="0.3">
      <c r="A609" s="45">
        <v>603</v>
      </c>
      <c r="B609" s="79" t="s">
        <v>509</v>
      </c>
      <c r="C609" s="75" t="s">
        <v>3170</v>
      </c>
      <c r="D609" s="79" t="s">
        <v>1507</v>
      </c>
      <c r="E609" s="79" t="s">
        <v>3204</v>
      </c>
      <c r="F609" s="48"/>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row>
    <row r="610" spans="1:99" s="78" customFormat="1" x14ac:dyDescent="0.3">
      <c r="A610" s="45">
        <v>604</v>
      </c>
      <c r="B610" s="79" t="s">
        <v>510</v>
      </c>
      <c r="C610" s="75" t="s">
        <v>3170</v>
      </c>
      <c r="D610" s="79" t="s">
        <v>1507</v>
      </c>
      <c r="E610" s="79" t="s">
        <v>3204</v>
      </c>
      <c r="F610" s="48"/>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row>
    <row r="611" spans="1:99" s="78" customFormat="1" x14ac:dyDescent="0.3">
      <c r="A611" s="45">
        <v>605</v>
      </c>
      <c r="B611" s="79" t="s">
        <v>511</v>
      </c>
      <c r="C611" s="75" t="s">
        <v>3170</v>
      </c>
      <c r="D611" s="79" t="s">
        <v>1507</v>
      </c>
      <c r="E611" s="79" t="s">
        <v>3204</v>
      </c>
      <c r="F611" s="48"/>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row>
    <row r="612" spans="1:99" s="78" customFormat="1" x14ac:dyDescent="0.3">
      <c r="A612" s="45">
        <v>606</v>
      </c>
      <c r="B612" s="79" t="s">
        <v>512</v>
      </c>
      <c r="C612" s="75" t="s">
        <v>3170</v>
      </c>
      <c r="D612" s="79" t="s">
        <v>1507</v>
      </c>
      <c r="E612" s="79" t="s">
        <v>3204</v>
      </c>
      <c r="F612" s="48"/>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row>
    <row r="613" spans="1:99" s="78" customFormat="1" x14ac:dyDescent="0.3">
      <c r="A613" s="45">
        <v>607</v>
      </c>
      <c r="B613" s="79" t="s">
        <v>513</v>
      </c>
      <c r="C613" s="75" t="s">
        <v>3170</v>
      </c>
      <c r="D613" s="79" t="s">
        <v>1507</v>
      </c>
      <c r="E613" s="79" t="s">
        <v>3204</v>
      </c>
      <c r="F613" s="48"/>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row>
    <row r="614" spans="1:99" s="78" customFormat="1" x14ac:dyDescent="0.3">
      <c r="A614" s="45">
        <v>608</v>
      </c>
      <c r="B614" s="79" t="s">
        <v>514</v>
      </c>
      <c r="C614" s="75" t="s">
        <v>3170</v>
      </c>
      <c r="D614" s="79" t="s">
        <v>1507</v>
      </c>
      <c r="E614" s="79" t="s">
        <v>3204</v>
      </c>
      <c r="F614" s="48"/>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row>
    <row r="615" spans="1:99" s="78" customFormat="1" x14ac:dyDescent="0.3">
      <c r="A615" s="45">
        <v>609</v>
      </c>
      <c r="B615" s="79" t="s">
        <v>515</v>
      </c>
      <c r="C615" s="75" t="s">
        <v>3170</v>
      </c>
      <c r="D615" s="79" t="s">
        <v>1507</v>
      </c>
      <c r="E615" s="79" t="s">
        <v>3204</v>
      </c>
      <c r="F615" s="48"/>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row>
    <row r="616" spans="1:99" s="78" customFormat="1" x14ac:dyDescent="0.3">
      <c r="A616" s="45">
        <v>610</v>
      </c>
      <c r="B616" s="79" t="s">
        <v>516</v>
      </c>
      <c r="C616" s="75" t="s">
        <v>3170</v>
      </c>
      <c r="D616" s="79" t="s">
        <v>1507</v>
      </c>
      <c r="E616" s="79" t="s">
        <v>3204</v>
      </c>
      <c r="F616" s="48"/>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row>
    <row r="617" spans="1:99" s="78" customFormat="1" x14ac:dyDescent="0.3">
      <c r="A617" s="45">
        <v>611</v>
      </c>
      <c r="B617" s="79" t="s">
        <v>517</v>
      </c>
      <c r="C617" s="75" t="s">
        <v>3170</v>
      </c>
      <c r="D617" s="79" t="s">
        <v>1507</v>
      </c>
      <c r="E617" s="79" t="s">
        <v>3204</v>
      </c>
      <c r="F617" s="48"/>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row>
    <row r="618" spans="1:99" s="78" customFormat="1" x14ac:dyDescent="0.3">
      <c r="A618" s="45">
        <v>612</v>
      </c>
      <c r="B618" s="79" t="s">
        <v>518</v>
      </c>
      <c r="C618" s="75" t="s">
        <v>3170</v>
      </c>
      <c r="D618" s="79" t="s">
        <v>1507</v>
      </c>
      <c r="E618" s="79" t="s">
        <v>3204</v>
      </c>
      <c r="F618" s="48"/>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row>
    <row r="619" spans="1:99" s="78" customFormat="1" x14ac:dyDescent="0.3">
      <c r="A619" s="45">
        <v>613</v>
      </c>
      <c r="B619" s="79" t="s">
        <v>519</v>
      </c>
      <c r="C619" s="75" t="s">
        <v>3170</v>
      </c>
      <c r="D619" s="79" t="s">
        <v>1507</v>
      </c>
      <c r="E619" s="79" t="s">
        <v>3204</v>
      </c>
      <c r="F619" s="48"/>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row>
    <row r="620" spans="1:99" s="78" customFormat="1" x14ac:dyDescent="0.3">
      <c r="A620" s="45">
        <v>614</v>
      </c>
      <c r="B620" s="79" t="s">
        <v>520</v>
      </c>
      <c r="C620" s="75" t="s">
        <v>3170</v>
      </c>
      <c r="D620" s="79" t="s">
        <v>1507</v>
      </c>
      <c r="E620" s="79" t="s">
        <v>3204</v>
      </c>
      <c r="F620" s="48"/>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row>
    <row r="621" spans="1:99" s="78" customFormat="1" x14ac:dyDescent="0.3">
      <c r="A621" s="45">
        <v>615</v>
      </c>
      <c r="B621" s="79" t="s">
        <v>521</v>
      </c>
      <c r="C621" s="75" t="s">
        <v>3170</v>
      </c>
      <c r="D621" s="79" t="s">
        <v>1507</v>
      </c>
      <c r="E621" s="79" t="s">
        <v>3204</v>
      </c>
      <c r="F621" s="48"/>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row>
    <row r="622" spans="1:99" s="78" customFormat="1" x14ac:dyDescent="0.3">
      <c r="A622" s="45">
        <v>616</v>
      </c>
      <c r="B622" s="79" t="s">
        <v>522</v>
      </c>
      <c r="C622" s="75" t="s">
        <v>3170</v>
      </c>
      <c r="D622" s="79" t="s">
        <v>1507</v>
      </c>
      <c r="E622" s="79" t="s">
        <v>3204</v>
      </c>
      <c r="F622" s="48"/>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row>
    <row r="623" spans="1:99" s="78" customFormat="1" x14ac:dyDescent="0.3">
      <c r="A623" s="45">
        <v>617</v>
      </c>
      <c r="B623" s="79" t="s">
        <v>523</v>
      </c>
      <c r="C623" s="75" t="s">
        <v>3170</v>
      </c>
      <c r="D623" s="79" t="s">
        <v>1507</v>
      </c>
      <c r="E623" s="79" t="s">
        <v>3204</v>
      </c>
      <c r="F623" s="48"/>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row>
    <row r="624" spans="1:99" s="78" customFormat="1" x14ac:dyDescent="0.3">
      <c r="A624" s="45">
        <v>618</v>
      </c>
      <c r="B624" s="79" t="s">
        <v>530</v>
      </c>
      <c r="C624" s="75" t="s">
        <v>3170</v>
      </c>
      <c r="D624" s="79" t="s">
        <v>1507</v>
      </c>
      <c r="E624" s="79" t="s">
        <v>3204</v>
      </c>
      <c r="F624" s="48"/>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row>
    <row r="625" spans="1:99" s="78" customFormat="1" x14ac:dyDescent="0.3">
      <c r="A625" s="45">
        <v>619</v>
      </c>
      <c r="B625" s="79" t="s">
        <v>531</v>
      </c>
      <c r="C625" s="75" t="s">
        <v>3170</v>
      </c>
      <c r="D625" s="79" t="s">
        <v>1507</v>
      </c>
      <c r="E625" s="79" t="s">
        <v>3204</v>
      </c>
      <c r="F625" s="48"/>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row>
    <row r="626" spans="1:99" s="78" customFormat="1" x14ac:dyDescent="0.3">
      <c r="A626" s="45">
        <v>620</v>
      </c>
      <c r="B626" s="79" t="s">
        <v>532</v>
      </c>
      <c r="C626" s="75" t="s">
        <v>3170</v>
      </c>
      <c r="D626" s="79" t="s">
        <v>1507</v>
      </c>
      <c r="E626" s="79" t="s">
        <v>3204</v>
      </c>
      <c r="F626" s="48"/>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row>
    <row r="627" spans="1:99" s="78" customFormat="1" x14ac:dyDescent="0.3">
      <c r="A627" s="45">
        <v>621</v>
      </c>
      <c r="B627" s="79" t="s">
        <v>533</v>
      </c>
      <c r="C627" s="75" t="s">
        <v>3170</v>
      </c>
      <c r="D627" s="79" t="s">
        <v>1507</v>
      </c>
      <c r="E627" s="79" t="s">
        <v>3204</v>
      </c>
      <c r="F627" s="48"/>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row>
    <row r="628" spans="1:99" s="78" customFormat="1" x14ac:dyDescent="0.3">
      <c r="A628" s="45">
        <v>622</v>
      </c>
      <c r="B628" s="79" t="s">
        <v>534</v>
      </c>
      <c r="C628" s="75" t="s">
        <v>3170</v>
      </c>
      <c r="D628" s="79" t="s">
        <v>1507</v>
      </c>
      <c r="E628" s="79" t="s">
        <v>3204</v>
      </c>
      <c r="F628" s="48"/>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row>
    <row r="629" spans="1:99" s="78" customFormat="1" x14ac:dyDescent="0.3">
      <c r="A629" s="45">
        <v>623</v>
      </c>
      <c r="B629" s="79" t="s">
        <v>535</v>
      </c>
      <c r="C629" s="75" t="s">
        <v>3170</v>
      </c>
      <c r="D629" s="79" t="s">
        <v>1507</v>
      </c>
      <c r="E629" s="79" t="s">
        <v>3204</v>
      </c>
      <c r="F629" s="48"/>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row>
    <row r="630" spans="1:99" s="78" customFormat="1" x14ac:dyDescent="0.3">
      <c r="A630" s="45">
        <v>624</v>
      </c>
      <c r="B630" s="79" t="s">
        <v>536</v>
      </c>
      <c r="C630" s="75" t="s">
        <v>3170</v>
      </c>
      <c r="D630" s="79" t="s">
        <v>1507</v>
      </c>
      <c r="E630" s="79" t="s">
        <v>3204</v>
      </c>
      <c r="F630" s="48"/>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row>
    <row r="631" spans="1:99" s="78" customFormat="1" x14ac:dyDescent="0.3">
      <c r="A631" s="45">
        <v>625</v>
      </c>
      <c r="B631" s="79" t="s">
        <v>537</v>
      </c>
      <c r="C631" s="75" t="s">
        <v>3170</v>
      </c>
      <c r="D631" s="79" t="s">
        <v>1507</v>
      </c>
      <c r="E631" s="79" t="s">
        <v>3204</v>
      </c>
      <c r="F631" s="48"/>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row>
    <row r="632" spans="1:99" s="78" customFormat="1" x14ac:dyDescent="0.3">
      <c r="A632" s="45">
        <v>626</v>
      </c>
      <c r="B632" s="79" t="s">
        <v>538</v>
      </c>
      <c r="C632" s="75" t="s">
        <v>3170</v>
      </c>
      <c r="D632" s="79" t="s">
        <v>1507</v>
      </c>
      <c r="E632" s="79" t="s">
        <v>3204</v>
      </c>
      <c r="F632" s="48"/>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row>
    <row r="633" spans="1:99" s="78" customFormat="1" x14ac:dyDescent="0.3">
      <c r="A633" s="45">
        <v>627</v>
      </c>
      <c r="B633" s="79" t="s">
        <v>539</v>
      </c>
      <c r="C633" s="75" t="s">
        <v>3170</v>
      </c>
      <c r="D633" s="79" t="s">
        <v>1507</v>
      </c>
      <c r="E633" s="79" t="s">
        <v>3204</v>
      </c>
      <c r="F633" s="48"/>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row>
    <row r="634" spans="1:99" s="78" customFormat="1" x14ac:dyDescent="0.3">
      <c r="A634" s="45">
        <v>628</v>
      </c>
      <c r="B634" s="79" t="s">
        <v>540</v>
      </c>
      <c r="C634" s="75" t="s">
        <v>3170</v>
      </c>
      <c r="D634" s="79" t="s">
        <v>1507</v>
      </c>
      <c r="E634" s="79" t="s">
        <v>3204</v>
      </c>
      <c r="F634" s="48"/>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row>
    <row r="635" spans="1:99" s="78" customFormat="1" x14ac:dyDescent="0.3">
      <c r="A635" s="45">
        <v>629</v>
      </c>
      <c r="B635" s="79" t="s">
        <v>541</v>
      </c>
      <c r="C635" s="75" t="s">
        <v>3170</v>
      </c>
      <c r="D635" s="79" t="s">
        <v>1507</v>
      </c>
      <c r="E635" s="79" t="s">
        <v>3204</v>
      </c>
      <c r="F635" s="48"/>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row>
    <row r="636" spans="1:99" s="78" customFormat="1" x14ac:dyDescent="0.3">
      <c r="A636" s="45">
        <v>630</v>
      </c>
      <c r="B636" s="79" t="s">
        <v>542</v>
      </c>
      <c r="C636" s="75" t="s">
        <v>3170</v>
      </c>
      <c r="D636" s="79" t="s">
        <v>1507</v>
      </c>
      <c r="E636" s="79" t="s">
        <v>3204</v>
      </c>
      <c r="F636" s="48"/>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row>
    <row r="637" spans="1:99" s="78" customFormat="1" x14ac:dyDescent="0.3">
      <c r="A637" s="45">
        <v>631</v>
      </c>
      <c r="B637" s="79" t="s">
        <v>543</v>
      </c>
      <c r="C637" s="75" t="s">
        <v>3170</v>
      </c>
      <c r="D637" s="79" t="s">
        <v>1507</v>
      </c>
      <c r="E637" s="79" t="s">
        <v>3204</v>
      </c>
      <c r="F637" s="48"/>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row>
    <row r="638" spans="1:99" s="78" customFormat="1" x14ac:dyDescent="0.3">
      <c r="A638" s="45">
        <v>632</v>
      </c>
      <c r="B638" s="79" t="s">
        <v>544</v>
      </c>
      <c r="C638" s="75" t="s">
        <v>3170</v>
      </c>
      <c r="D638" s="79" t="s">
        <v>1507</v>
      </c>
      <c r="E638" s="79" t="s">
        <v>3204</v>
      </c>
      <c r="F638" s="48"/>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row>
    <row r="639" spans="1:99" s="78" customFormat="1" x14ac:dyDescent="0.3">
      <c r="A639" s="45">
        <v>633</v>
      </c>
      <c r="B639" s="79" t="s">
        <v>545</v>
      </c>
      <c r="C639" s="75" t="s">
        <v>3170</v>
      </c>
      <c r="D639" s="79" t="s">
        <v>1507</v>
      </c>
      <c r="E639" s="79" t="s">
        <v>3204</v>
      </c>
      <c r="F639" s="48"/>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row>
    <row r="640" spans="1:99" s="78" customFormat="1" x14ac:dyDescent="0.3">
      <c r="A640" s="45">
        <v>634</v>
      </c>
      <c r="B640" s="79" t="s">
        <v>546</v>
      </c>
      <c r="C640" s="75" t="s">
        <v>3170</v>
      </c>
      <c r="D640" s="79" t="s">
        <v>1507</v>
      </c>
      <c r="E640" s="79" t="s">
        <v>3204</v>
      </c>
      <c r="F640" s="48"/>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row>
    <row r="641" spans="1:99" s="78" customFormat="1" x14ac:dyDescent="0.3">
      <c r="A641" s="45">
        <v>635</v>
      </c>
      <c r="B641" s="79" t="s">
        <v>547</v>
      </c>
      <c r="C641" s="75" t="s">
        <v>3170</v>
      </c>
      <c r="D641" s="79" t="s">
        <v>1507</v>
      </c>
      <c r="E641" s="79" t="s">
        <v>3204</v>
      </c>
      <c r="F641" s="48"/>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row>
    <row r="642" spans="1:99" s="78" customFormat="1" x14ac:dyDescent="0.3">
      <c r="A642" s="45">
        <v>636</v>
      </c>
      <c r="B642" s="79" t="s">
        <v>548</v>
      </c>
      <c r="C642" s="75" t="s">
        <v>3170</v>
      </c>
      <c r="D642" s="79" t="s">
        <v>1507</v>
      </c>
      <c r="E642" s="79" t="s">
        <v>3204</v>
      </c>
      <c r="F642" s="48"/>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row>
    <row r="643" spans="1:99" s="78" customFormat="1" x14ac:dyDescent="0.3">
      <c r="A643" s="45">
        <v>637</v>
      </c>
      <c r="B643" s="79" t="s">
        <v>549</v>
      </c>
      <c r="C643" s="75" t="s">
        <v>3170</v>
      </c>
      <c r="D643" s="79" t="s">
        <v>1507</v>
      </c>
      <c r="E643" s="79" t="s">
        <v>3204</v>
      </c>
      <c r="F643" s="48"/>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row>
    <row r="644" spans="1:99" s="78" customFormat="1" x14ac:dyDescent="0.3">
      <c r="A644" s="45">
        <v>638</v>
      </c>
      <c r="B644" s="79" t="s">
        <v>550</v>
      </c>
      <c r="C644" s="75" t="s">
        <v>3170</v>
      </c>
      <c r="D644" s="79" t="s">
        <v>1507</v>
      </c>
      <c r="E644" s="79" t="s">
        <v>3204</v>
      </c>
      <c r="F644" s="48"/>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row>
    <row r="645" spans="1:99" s="78" customFormat="1" x14ac:dyDescent="0.3">
      <c r="A645" s="45">
        <v>639</v>
      </c>
      <c r="B645" s="79" t="s">
        <v>551</v>
      </c>
      <c r="C645" s="75" t="s">
        <v>3170</v>
      </c>
      <c r="D645" s="79" t="s">
        <v>1507</v>
      </c>
      <c r="E645" s="79" t="s">
        <v>3204</v>
      </c>
      <c r="F645" s="48"/>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row>
    <row r="646" spans="1:99" s="78" customFormat="1" x14ac:dyDescent="0.3">
      <c r="A646" s="45">
        <v>640</v>
      </c>
      <c r="B646" s="79" t="s">
        <v>552</v>
      </c>
      <c r="C646" s="75" t="s">
        <v>3170</v>
      </c>
      <c r="D646" s="79" t="s">
        <v>1507</v>
      </c>
      <c r="E646" s="79" t="s">
        <v>3204</v>
      </c>
      <c r="F646" s="48"/>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row>
    <row r="647" spans="1:99" s="78" customFormat="1" x14ac:dyDescent="0.3">
      <c r="A647" s="45">
        <v>641</v>
      </c>
      <c r="B647" s="79" t="s">
        <v>553</v>
      </c>
      <c r="C647" s="75" t="s">
        <v>3170</v>
      </c>
      <c r="D647" s="79" t="s">
        <v>1507</v>
      </c>
      <c r="E647" s="79" t="s">
        <v>3204</v>
      </c>
      <c r="F647" s="48"/>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row>
    <row r="648" spans="1:99" s="78" customFormat="1" x14ac:dyDescent="0.3">
      <c r="A648" s="45">
        <v>642</v>
      </c>
      <c r="B648" s="79" t="s">
        <v>554</v>
      </c>
      <c r="C648" s="75" t="s">
        <v>3170</v>
      </c>
      <c r="D648" s="79" t="s">
        <v>1507</v>
      </c>
      <c r="E648" s="79" t="s">
        <v>3204</v>
      </c>
      <c r="F648" s="48"/>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row>
    <row r="649" spans="1:99" s="78" customFormat="1" x14ac:dyDescent="0.3">
      <c r="A649" s="45">
        <v>643</v>
      </c>
      <c r="B649" s="79" t="s">
        <v>555</v>
      </c>
      <c r="C649" s="75" t="s">
        <v>3170</v>
      </c>
      <c r="D649" s="79" t="s">
        <v>1507</v>
      </c>
      <c r="E649" s="79" t="s">
        <v>3204</v>
      </c>
      <c r="F649" s="48"/>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row>
    <row r="650" spans="1:99" s="78" customFormat="1" x14ac:dyDescent="0.3">
      <c r="A650" s="45">
        <v>644</v>
      </c>
      <c r="B650" s="79" t="s">
        <v>556</v>
      </c>
      <c r="C650" s="75" t="s">
        <v>3170</v>
      </c>
      <c r="D650" s="79" t="s">
        <v>1507</v>
      </c>
      <c r="E650" s="79" t="s">
        <v>3204</v>
      </c>
      <c r="F650" s="48"/>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row>
    <row r="651" spans="1:99" s="78" customFormat="1" x14ac:dyDescent="0.3">
      <c r="A651" s="45">
        <v>645</v>
      </c>
      <c r="B651" s="79" t="s">
        <v>557</v>
      </c>
      <c r="C651" s="75" t="s">
        <v>3170</v>
      </c>
      <c r="D651" s="79" t="s">
        <v>1507</v>
      </c>
      <c r="E651" s="79" t="s">
        <v>3204</v>
      </c>
      <c r="F651" s="48"/>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row>
    <row r="652" spans="1:99" s="78" customFormat="1" x14ac:dyDescent="0.3">
      <c r="A652" s="45">
        <v>646</v>
      </c>
      <c r="B652" s="79" t="s">
        <v>558</v>
      </c>
      <c r="C652" s="75" t="s">
        <v>3170</v>
      </c>
      <c r="D652" s="79" t="s">
        <v>1507</v>
      </c>
      <c r="E652" s="79" t="s">
        <v>3204</v>
      </c>
      <c r="F652" s="48"/>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row>
    <row r="653" spans="1:99" s="78" customFormat="1" x14ac:dyDescent="0.3">
      <c r="A653" s="45">
        <v>647</v>
      </c>
      <c r="B653" s="79" t="s">
        <v>559</v>
      </c>
      <c r="C653" s="75" t="s">
        <v>3170</v>
      </c>
      <c r="D653" s="79" t="s">
        <v>1507</v>
      </c>
      <c r="E653" s="79" t="s">
        <v>3204</v>
      </c>
      <c r="F653" s="48"/>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row>
    <row r="654" spans="1:99" s="78" customFormat="1" x14ac:dyDescent="0.3">
      <c r="A654" s="45">
        <v>648</v>
      </c>
      <c r="B654" s="79" t="s">
        <v>560</v>
      </c>
      <c r="C654" s="75" t="s">
        <v>3170</v>
      </c>
      <c r="D654" s="79" t="s">
        <v>1507</v>
      </c>
      <c r="E654" s="79" t="s">
        <v>3204</v>
      </c>
      <c r="F654" s="48"/>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row>
    <row r="655" spans="1:99" s="78" customFormat="1" x14ac:dyDescent="0.3">
      <c r="A655" s="45">
        <v>649</v>
      </c>
      <c r="B655" s="79" t="s">
        <v>561</v>
      </c>
      <c r="C655" s="75" t="s">
        <v>3170</v>
      </c>
      <c r="D655" s="79" t="s">
        <v>1507</v>
      </c>
      <c r="E655" s="79" t="s">
        <v>3204</v>
      </c>
      <c r="F655" s="48"/>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row>
    <row r="656" spans="1:99" s="78" customFormat="1" x14ac:dyDescent="0.3">
      <c r="A656" s="45">
        <v>650</v>
      </c>
      <c r="B656" s="79" t="s">
        <v>562</v>
      </c>
      <c r="C656" s="75" t="s">
        <v>3170</v>
      </c>
      <c r="D656" s="79" t="s">
        <v>1507</v>
      </c>
      <c r="E656" s="79" t="s">
        <v>3204</v>
      </c>
      <c r="F656" s="48"/>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row>
    <row r="657" spans="1:99" s="78" customFormat="1" x14ac:dyDescent="0.3">
      <c r="A657" s="45">
        <v>651</v>
      </c>
      <c r="B657" s="79" t="s">
        <v>563</v>
      </c>
      <c r="C657" s="75" t="s">
        <v>3170</v>
      </c>
      <c r="D657" s="79" t="s">
        <v>1507</v>
      </c>
      <c r="E657" s="79" t="s">
        <v>3204</v>
      </c>
      <c r="F657" s="48"/>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row>
    <row r="658" spans="1:99" s="78" customFormat="1" x14ac:dyDescent="0.3">
      <c r="A658" s="45">
        <v>652</v>
      </c>
      <c r="B658" s="79" t="s">
        <v>565</v>
      </c>
      <c r="C658" s="75" t="s">
        <v>3170</v>
      </c>
      <c r="D658" s="79" t="s">
        <v>1507</v>
      </c>
      <c r="E658" s="79" t="s">
        <v>3204</v>
      </c>
      <c r="F658" s="48"/>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row>
    <row r="659" spans="1:99" s="78" customFormat="1" x14ac:dyDescent="0.3">
      <c r="A659" s="45">
        <v>653</v>
      </c>
      <c r="B659" s="79" t="s">
        <v>566</v>
      </c>
      <c r="C659" s="75" t="s">
        <v>3170</v>
      </c>
      <c r="D659" s="79" t="s">
        <v>1507</v>
      </c>
      <c r="E659" s="79" t="s">
        <v>3204</v>
      </c>
      <c r="F659" s="48"/>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row>
    <row r="660" spans="1:99" s="78" customFormat="1" x14ac:dyDescent="0.3">
      <c r="A660" s="45">
        <v>654</v>
      </c>
      <c r="B660" s="79" t="s">
        <v>567</v>
      </c>
      <c r="C660" s="75" t="s">
        <v>3170</v>
      </c>
      <c r="D660" s="79" t="s">
        <v>1507</v>
      </c>
      <c r="E660" s="79" t="s">
        <v>3204</v>
      </c>
      <c r="F660" s="48"/>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row>
    <row r="661" spans="1:99" s="78" customFormat="1" x14ac:dyDescent="0.3">
      <c r="A661" s="45">
        <v>655</v>
      </c>
      <c r="B661" s="79" t="s">
        <v>568</v>
      </c>
      <c r="C661" s="75" t="s">
        <v>3170</v>
      </c>
      <c r="D661" s="79" t="s">
        <v>1507</v>
      </c>
      <c r="E661" s="79" t="s">
        <v>3204</v>
      </c>
      <c r="F661" s="48"/>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row>
    <row r="662" spans="1:99" s="78" customFormat="1" x14ac:dyDescent="0.3">
      <c r="A662" s="45">
        <v>656</v>
      </c>
      <c r="B662" s="79" t="s">
        <v>569</v>
      </c>
      <c r="C662" s="75" t="s">
        <v>3170</v>
      </c>
      <c r="D662" s="79" t="s">
        <v>1507</v>
      </c>
      <c r="E662" s="79" t="s">
        <v>3204</v>
      </c>
      <c r="F662" s="48"/>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row>
    <row r="663" spans="1:99" s="78" customFormat="1" x14ac:dyDescent="0.3">
      <c r="A663" s="45">
        <v>657</v>
      </c>
      <c r="B663" s="79" t="s">
        <v>570</v>
      </c>
      <c r="C663" s="75" t="s">
        <v>3170</v>
      </c>
      <c r="D663" s="79" t="s">
        <v>1507</v>
      </c>
      <c r="E663" s="79" t="s">
        <v>3204</v>
      </c>
      <c r="F663" s="48"/>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row>
    <row r="664" spans="1:99" s="78" customFormat="1" x14ac:dyDescent="0.3">
      <c r="A664" s="45">
        <v>658</v>
      </c>
      <c r="B664" s="79" t="s">
        <v>571</v>
      </c>
      <c r="C664" s="75" t="s">
        <v>3170</v>
      </c>
      <c r="D664" s="79" t="s">
        <v>1507</v>
      </c>
      <c r="E664" s="79" t="s">
        <v>3204</v>
      </c>
      <c r="F664" s="48"/>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row>
    <row r="665" spans="1:99" s="78" customFormat="1" x14ac:dyDescent="0.3">
      <c r="A665" s="45">
        <v>659</v>
      </c>
      <c r="B665" s="79" t="s">
        <v>572</v>
      </c>
      <c r="C665" s="75" t="s">
        <v>3170</v>
      </c>
      <c r="D665" s="79" t="s">
        <v>1507</v>
      </c>
      <c r="E665" s="79" t="s">
        <v>3204</v>
      </c>
      <c r="F665" s="48"/>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row>
    <row r="666" spans="1:99" s="78" customFormat="1" x14ac:dyDescent="0.3">
      <c r="A666" s="45">
        <v>660</v>
      </c>
      <c r="B666" s="79" t="s">
        <v>573</v>
      </c>
      <c r="C666" s="75" t="s">
        <v>3170</v>
      </c>
      <c r="D666" s="79" t="s">
        <v>1507</v>
      </c>
      <c r="E666" s="79" t="s">
        <v>3204</v>
      </c>
      <c r="F666" s="48"/>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row>
    <row r="667" spans="1:99" s="78" customFormat="1" x14ac:dyDescent="0.3">
      <c r="A667" s="45">
        <v>661</v>
      </c>
      <c r="B667" s="79" t="s">
        <v>574</v>
      </c>
      <c r="C667" s="75" t="s">
        <v>3170</v>
      </c>
      <c r="D667" s="79" t="s">
        <v>1507</v>
      </c>
      <c r="E667" s="79" t="s">
        <v>3204</v>
      </c>
      <c r="F667" s="48"/>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row>
    <row r="668" spans="1:99" s="78" customFormat="1" x14ac:dyDescent="0.3">
      <c r="A668" s="45">
        <v>662</v>
      </c>
      <c r="B668" s="79" t="s">
        <v>575</v>
      </c>
      <c r="C668" s="75" t="s">
        <v>3170</v>
      </c>
      <c r="D668" s="79" t="s">
        <v>1507</v>
      </c>
      <c r="E668" s="79" t="s">
        <v>3204</v>
      </c>
      <c r="F668" s="48"/>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row>
    <row r="669" spans="1:99" s="78" customFormat="1" x14ac:dyDescent="0.3">
      <c r="A669" s="45">
        <v>663</v>
      </c>
      <c r="B669" s="79" t="s">
        <v>576</v>
      </c>
      <c r="C669" s="75" t="s">
        <v>3170</v>
      </c>
      <c r="D669" s="79" t="s">
        <v>1507</v>
      </c>
      <c r="E669" s="79" t="s">
        <v>3204</v>
      </c>
      <c r="F669" s="48"/>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row>
    <row r="670" spans="1:99" s="78" customFormat="1" x14ac:dyDescent="0.3">
      <c r="A670" s="45">
        <v>664</v>
      </c>
      <c r="B670" s="79" t="s">
        <v>577</v>
      </c>
      <c r="C670" s="75" t="s">
        <v>3170</v>
      </c>
      <c r="D670" s="79" t="s">
        <v>1507</v>
      </c>
      <c r="E670" s="79" t="s">
        <v>3204</v>
      </c>
      <c r="F670" s="48"/>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row>
    <row r="671" spans="1:99" s="78" customFormat="1" x14ac:dyDescent="0.3">
      <c r="A671" s="45">
        <v>665</v>
      </c>
      <c r="B671" s="79" t="s">
        <v>578</v>
      </c>
      <c r="C671" s="75" t="s">
        <v>3170</v>
      </c>
      <c r="D671" s="79" t="s">
        <v>1507</v>
      </c>
      <c r="E671" s="79" t="s">
        <v>3204</v>
      </c>
      <c r="F671" s="48"/>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row>
    <row r="672" spans="1:99" s="78" customFormat="1" x14ac:dyDescent="0.3">
      <c r="A672" s="45">
        <v>666</v>
      </c>
      <c r="B672" s="79" t="s">
        <v>579</v>
      </c>
      <c r="C672" s="75" t="s">
        <v>3170</v>
      </c>
      <c r="D672" s="79" t="s">
        <v>1507</v>
      </c>
      <c r="E672" s="79" t="s">
        <v>3204</v>
      </c>
      <c r="F672" s="48"/>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row>
    <row r="673" spans="1:99" s="78" customFormat="1" x14ac:dyDescent="0.3">
      <c r="A673" s="45">
        <v>667</v>
      </c>
      <c r="B673" s="79" t="s">
        <v>581</v>
      </c>
      <c r="C673" s="75" t="s">
        <v>3170</v>
      </c>
      <c r="D673" s="79" t="s">
        <v>1507</v>
      </c>
      <c r="E673" s="79" t="s">
        <v>3204</v>
      </c>
      <c r="F673" s="48"/>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c r="AY673" s="74"/>
      <c r="AZ673" s="74"/>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c r="CP673" s="74"/>
      <c r="CQ673" s="74"/>
      <c r="CR673" s="74"/>
      <c r="CS673" s="74"/>
      <c r="CT673" s="74"/>
      <c r="CU673" s="74"/>
    </row>
    <row r="674" spans="1:99" s="78" customFormat="1" x14ac:dyDescent="0.3">
      <c r="A674" s="45">
        <v>668</v>
      </c>
      <c r="B674" s="79" t="s">
        <v>588</v>
      </c>
      <c r="C674" s="75" t="s">
        <v>3170</v>
      </c>
      <c r="D674" s="79" t="s">
        <v>1507</v>
      </c>
      <c r="E674" s="79" t="s">
        <v>3204</v>
      </c>
      <c r="F674" s="48"/>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c r="AY674" s="74"/>
      <c r="AZ674" s="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row>
    <row r="675" spans="1:99" s="78" customFormat="1" x14ac:dyDescent="0.3">
      <c r="A675" s="45">
        <v>669</v>
      </c>
      <c r="B675" s="79" t="s">
        <v>582</v>
      </c>
      <c r="C675" s="75" t="s">
        <v>3170</v>
      </c>
      <c r="D675" s="79" t="s">
        <v>1507</v>
      </c>
      <c r="E675" s="79" t="s">
        <v>3204</v>
      </c>
      <c r="F675" s="48"/>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c r="AY675" s="74"/>
      <c r="AZ675" s="74"/>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row>
    <row r="676" spans="1:99" s="78" customFormat="1" x14ac:dyDescent="0.3">
      <c r="A676" s="45">
        <v>670</v>
      </c>
      <c r="B676" s="79" t="s">
        <v>583</v>
      </c>
      <c r="C676" s="75" t="s">
        <v>3170</v>
      </c>
      <c r="D676" s="79" t="s">
        <v>1507</v>
      </c>
      <c r="E676" s="79" t="s">
        <v>3204</v>
      </c>
      <c r="F676" s="48"/>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row>
    <row r="677" spans="1:99" s="78" customFormat="1" x14ac:dyDescent="0.3">
      <c r="A677" s="45">
        <v>671</v>
      </c>
      <c r="B677" s="79" t="s">
        <v>584</v>
      </c>
      <c r="C677" s="75" t="s">
        <v>3170</v>
      </c>
      <c r="D677" s="79" t="s">
        <v>1507</v>
      </c>
      <c r="E677" s="79" t="s">
        <v>3204</v>
      </c>
      <c r="F677" s="48"/>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c r="CS677" s="74"/>
      <c r="CT677" s="74"/>
      <c r="CU677" s="74"/>
    </row>
    <row r="678" spans="1:99" s="78" customFormat="1" x14ac:dyDescent="0.3">
      <c r="A678" s="45">
        <v>672</v>
      </c>
      <c r="B678" s="79" t="s">
        <v>585</v>
      </c>
      <c r="C678" s="75" t="s">
        <v>3170</v>
      </c>
      <c r="D678" s="79" t="s">
        <v>1507</v>
      </c>
      <c r="E678" s="79" t="s">
        <v>3204</v>
      </c>
      <c r="F678" s="48"/>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c r="CO678" s="74"/>
      <c r="CP678" s="74"/>
      <c r="CQ678" s="74"/>
      <c r="CR678" s="74"/>
      <c r="CS678" s="74"/>
      <c r="CT678" s="74"/>
      <c r="CU678" s="74"/>
    </row>
    <row r="679" spans="1:99" s="78" customFormat="1" x14ac:dyDescent="0.3">
      <c r="A679" s="45">
        <v>673</v>
      </c>
      <c r="B679" s="79" t="s">
        <v>586</v>
      </c>
      <c r="C679" s="75" t="s">
        <v>3170</v>
      </c>
      <c r="D679" s="79" t="s">
        <v>1507</v>
      </c>
      <c r="E679" s="79" t="s">
        <v>3204</v>
      </c>
      <c r="F679" s="48"/>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c r="CO679" s="74"/>
      <c r="CP679" s="74"/>
      <c r="CQ679" s="74"/>
      <c r="CR679" s="74"/>
      <c r="CS679" s="74"/>
      <c r="CT679" s="74"/>
      <c r="CU679" s="74"/>
    </row>
    <row r="680" spans="1:99" s="78" customFormat="1" x14ac:dyDescent="0.3">
      <c r="A680" s="45">
        <v>674</v>
      </c>
      <c r="B680" s="79" t="s">
        <v>587</v>
      </c>
      <c r="C680" s="75" t="s">
        <v>3170</v>
      </c>
      <c r="D680" s="79" t="s">
        <v>1507</v>
      </c>
      <c r="E680" s="79" t="s">
        <v>3204</v>
      </c>
      <c r="F680" s="48"/>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c r="CS680" s="74"/>
      <c r="CT680" s="74"/>
      <c r="CU680" s="74"/>
    </row>
    <row r="681" spans="1:99" s="78" customFormat="1" x14ac:dyDescent="0.3">
      <c r="A681" s="45">
        <v>675</v>
      </c>
      <c r="B681" s="79" t="s">
        <v>589</v>
      </c>
      <c r="C681" s="75" t="s">
        <v>3170</v>
      </c>
      <c r="D681" s="79" t="s">
        <v>1507</v>
      </c>
      <c r="E681" s="79" t="s">
        <v>3204</v>
      </c>
      <c r="F681" s="48"/>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row>
    <row r="682" spans="1:99" s="78" customFormat="1" x14ac:dyDescent="0.3">
      <c r="A682" s="45">
        <v>676</v>
      </c>
      <c r="B682" s="79" t="s">
        <v>590</v>
      </c>
      <c r="C682" s="75" t="s">
        <v>3170</v>
      </c>
      <c r="D682" s="79" t="s">
        <v>1507</v>
      </c>
      <c r="E682" s="79" t="s">
        <v>3204</v>
      </c>
      <c r="F682" s="48"/>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c r="CS682" s="74"/>
      <c r="CT682" s="74"/>
      <c r="CU682" s="74"/>
    </row>
    <row r="683" spans="1:99" s="78" customFormat="1" x14ac:dyDescent="0.3">
      <c r="A683" s="45">
        <v>677</v>
      </c>
      <c r="B683" s="79" t="s">
        <v>591</v>
      </c>
      <c r="C683" s="75" t="s">
        <v>3170</v>
      </c>
      <c r="D683" s="79" t="s">
        <v>1507</v>
      </c>
      <c r="E683" s="79" t="s">
        <v>3204</v>
      </c>
      <c r="F683" s="48"/>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c r="CO683" s="74"/>
      <c r="CP683" s="74"/>
      <c r="CQ683" s="74"/>
      <c r="CR683" s="74"/>
      <c r="CS683" s="74"/>
      <c r="CT683" s="74"/>
      <c r="CU683" s="74"/>
    </row>
    <row r="684" spans="1:99" s="78" customFormat="1" x14ac:dyDescent="0.3">
      <c r="A684" s="45">
        <v>678</v>
      </c>
      <c r="B684" s="79" t="s">
        <v>592</v>
      </c>
      <c r="C684" s="75" t="s">
        <v>3170</v>
      </c>
      <c r="D684" s="79" t="s">
        <v>1507</v>
      </c>
      <c r="E684" s="79" t="s">
        <v>3204</v>
      </c>
      <c r="F684" s="48"/>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c r="CS684" s="74"/>
      <c r="CT684" s="74"/>
      <c r="CU684" s="74"/>
    </row>
    <row r="685" spans="1:99" s="78" customFormat="1" x14ac:dyDescent="0.3">
      <c r="A685" s="45">
        <v>679</v>
      </c>
      <c r="B685" s="79" t="s">
        <v>594</v>
      </c>
      <c r="C685" s="75" t="s">
        <v>3170</v>
      </c>
      <c r="D685" s="79" t="s">
        <v>1507</v>
      </c>
      <c r="E685" s="79" t="s">
        <v>3204</v>
      </c>
      <c r="F685" s="48"/>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c r="CS685" s="74"/>
      <c r="CT685" s="74"/>
      <c r="CU685" s="74"/>
    </row>
    <row r="686" spans="1:99" s="78" customFormat="1" x14ac:dyDescent="0.3">
      <c r="A686" s="45">
        <v>680</v>
      </c>
      <c r="B686" s="79" t="s">
        <v>593</v>
      </c>
      <c r="C686" s="75" t="s">
        <v>3170</v>
      </c>
      <c r="D686" s="79" t="s">
        <v>1507</v>
      </c>
      <c r="E686" s="79" t="s">
        <v>3204</v>
      </c>
      <c r="F686" s="48"/>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c r="CS686" s="74"/>
      <c r="CT686" s="74"/>
      <c r="CU686" s="74"/>
    </row>
    <row r="687" spans="1:99" s="78" customFormat="1" x14ac:dyDescent="0.3">
      <c r="A687" s="45">
        <v>681</v>
      </c>
      <c r="B687" s="79" t="s">
        <v>595</v>
      </c>
      <c r="C687" s="75" t="s">
        <v>3170</v>
      </c>
      <c r="D687" s="79" t="s">
        <v>1507</v>
      </c>
      <c r="E687" s="79" t="s">
        <v>3204</v>
      </c>
      <c r="F687" s="48"/>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c r="CS687" s="74"/>
      <c r="CT687" s="74"/>
      <c r="CU687" s="74"/>
    </row>
    <row r="688" spans="1:99" s="78" customFormat="1" x14ac:dyDescent="0.3">
      <c r="A688" s="45">
        <v>682</v>
      </c>
      <c r="B688" s="79" t="s">
        <v>596</v>
      </c>
      <c r="C688" s="75" t="s">
        <v>3170</v>
      </c>
      <c r="D688" s="79" t="s">
        <v>1507</v>
      </c>
      <c r="E688" s="79" t="s">
        <v>3204</v>
      </c>
      <c r="F688" s="48"/>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c r="CS688" s="74"/>
      <c r="CT688" s="74"/>
      <c r="CU688" s="74"/>
    </row>
    <row r="689" spans="1:99" s="78" customFormat="1" x14ac:dyDescent="0.3">
      <c r="A689" s="45">
        <v>683</v>
      </c>
      <c r="B689" s="79" t="s">
        <v>597</v>
      </c>
      <c r="C689" s="75" t="s">
        <v>3170</v>
      </c>
      <c r="D689" s="79" t="s">
        <v>1507</v>
      </c>
      <c r="E689" s="79" t="s">
        <v>3204</v>
      </c>
      <c r="F689" s="48"/>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c r="CS689" s="74"/>
      <c r="CT689" s="74"/>
      <c r="CU689" s="74"/>
    </row>
    <row r="690" spans="1:99" s="78" customFormat="1" x14ac:dyDescent="0.3">
      <c r="A690" s="45">
        <v>684</v>
      </c>
      <c r="B690" s="79" t="s">
        <v>598</v>
      </c>
      <c r="C690" s="75" t="s">
        <v>3170</v>
      </c>
      <c r="D690" s="79" t="s">
        <v>1507</v>
      </c>
      <c r="E690" s="79" t="s">
        <v>3204</v>
      </c>
      <c r="F690" s="48"/>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c r="AY690" s="74"/>
      <c r="AZ690" s="74"/>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c r="CS690" s="74"/>
      <c r="CT690" s="74"/>
      <c r="CU690" s="74"/>
    </row>
    <row r="691" spans="1:99" s="78" customFormat="1" x14ac:dyDescent="0.3">
      <c r="A691" s="45">
        <v>685</v>
      </c>
      <c r="B691" s="79" t="s">
        <v>599</v>
      </c>
      <c r="C691" s="75" t="s">
        <v>3170</v>
      </c>
      <c r="D691" s="79" t="s">
        <v>1507</v>
      </c>
      <c r="E691" s="79" t="s">
        <v>3204</v>
      </c>
      <c r="F691" s="48"/>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c r="CS691" s="74"/>
      <c r="CT691" s="74"/>
      <c r="CU691" s="74"/>
    </row>
    <row r="692" spans="1:99" s="78" customFormat="1" x14ac:dyDescent="0.3">
      <c r="A692" s="45">
        <v>686</v>
      </c>
      <c r="B692" s="79" t="s">
        <v>600</v>
      </c>
      <c r="C692" s="75" t="s">
        <v>3170</v>
      </c>
      <c r="D692" s="79" t="s">
        <v>1507</v>
      </c>
      <c r="E692" s="79" t="s">
        <v>3204</v>
      </c>
      <c r="F692" s="48"/>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c r="AY692" s="74"/>
      <c r="AZ692" s="74"/>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c r="CS692" s="74"/>
      <c r="CT692" s="74"/>
      <c r="CU692" s="74"/>
    </row>
    <row r="693" spans="1:99" s="78" customFormat="1" x14ac:dyDescent="0.3">
      <c r="A693" s="45">
        <v>687</v>
      </c>
      <c r="B693" s="79" t="s">
        <v>601</v>
      </c>
      <c r="C693" s="75" t="s">
        <v>3170</v>
      </c>
      <c r="D693" s="79" t="s">
        <v>1507</v>
      </c>
      <c r="E693" s="79" t="s">
        <v>3204</v>
      </c>
      <c r="F693" s="48"/>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c r="AY693" s="74"/>
      <c r="AZ693" s="74"/>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c r="CS693" s="74"/>
      <c r="CT693" s="74"/>
      <c r="CU693" s="74"/>
    </row>
    <row r="694" spans="1:99" s="78" customFormat="1" x14ac:dyDescent="0.3">
      <c r="A694" s="45">
        <v>688</v>
      </c>
      <c r="B694" s="79" t="s">
        <v>602</v>
      </c>
      <c r="C694" s="75" t="s">
        <v>3170</v>
      </c>
      <c r="D694" s="79" t="s">
        <v>1507</v>
      </c>
      <c r="E694" s="79" t="s">
        <v>3204</v>
      </c>
      <c r="F694" s="48"/>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c r="CS694" s="74"/>
      <c r="CT694" s="74"/>
      <c r="CU694" s="74"/>
    </row>
    <row r="695" spans="1:99" s="78" customFormat="1" x14ac:dyDescent="0.3">
      <c r="A695" s="45">
        <v>689</v>
      </c>
      <c r="B695" s="79" t="s">
        <v>603</v>
      </c>
      <c r="C695" s="75" t="s">
        <v>3170</v>
      </c>
      <c r="D695" s="79" t="s">
        <v>1507</v>
      </c>
      <c r="E695" s="79" t="s">
        <v>3204</v>
      </c>
      <c r="F695" s="48"/>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c r="AY695" s="74"/>
      <c r="AZ695" s="74"/>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c r="CS695" s="74"/>
      <c r="CT695" s="74"/>
      <c r="CU695" s="74"/>
    </row>
    <row r="696" spans="1:99" s="78" customFormat="1" x14ac:dyDescent="0.3">
      <c r="A696" s="45">
        <v>690</v>
      </c>
      <c r="B696" s="79" t="s">
        <v>604</v>
      </c>
      <c r="C696" s="75" t="s">
        <v>3170</v>
      </c>
      <c r="D696" s="79" t="s">
        <v>1507</v>
      </c>
      <c r="E696" s="79" t="s">
        <v>3204</v>
      </c>
      <c r="F696" s="48"/>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row>
    <row r="697" spans="1:99" s="78" customFormat="1" x14ac:dyDescent="0.3">
      <c r="A697" s="45">
        <v>691</v>
      </c>
      <c r="B697" s="79" t="s">
        <v>605</v>
      </c>
      <c r="C697" s="75" t="s">
        <v>3170</v>
      </c>
      <c r="D697" s="79" t="s">
        <v>1507</v>
      </c>
      <c r="E697" s="79" t="s">
        <v>3204</v>
      </c>
      <c r="F697" s="48"/>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c r="CS697" s="74"/>
      <c r="CT697" s="74"/>
      <c r="CU697" s="74"/>
    </row>
    <row r="698" spans="1:99" s="78" customFormat="1" x14ac:dyDescent="0.3">
      <c r="A698" s="45">
        <v>692</v>
      </c>
      <c r="B698" s="79" t="s">
        <v>606</v>
      </c>
      <c r="C698" s="75" t="s">
        <v>3170</v>
      </c>
      <c r="D698" s="79" t="s">
        <v>1507</v>
      </c>
      <c r="E698" s="79" t="s">
        <v>3204</v>
      </c>
      <c r="F698" s="48"/>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c r="CS698" s="74"/>
      <c r="CT698" s="74"/>
      <c r="CU698" s="74"/>
    </row>
    <row r="699" spans="1:99" s="78" customFormat="1" x14ac:dyDescent="0.3">
      <c r="A699" s="45">
        <v>693</v>
      </c>
      <c r="B699" s="79" t="s">
        <v>607</v>
      </c>
      <c r="C699" s="75" t="s">
        <v>3170</v>
      </c>
      <c r="D699" s="79" t="s">
        <v>1507</v>
      </c>
      <c r="E699" s="79" t="s">
        <v>3204</v>
      </c>
      <c r="F699" s="48"/>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c r="AY699" s="74"/>
      <c r="AZ699" s="74"/>
      <c r="BA699" s="74"/>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c r="CO699" s="74"/>
      <c r="CP699" s="74"/>
      <c r="CQ699" s="74"/>
      <c r="CR699" s="74"/>
      <c r="CS699" s="74"/>
      <c r="CT699" s="74"/>
      <c r="CU699" s="74"/>
    </row>
    <row r="700" spans="1:99" s="78" customFormat="1" x14ac:dyDescent="0.3">
      <c r="A700" s="45">
        <v>694</v>
      </c>
      <c r="B700" s="79" t="s">
        <v>608</v>
      </c>
      <c r="C700" s="75" t="s">
        <v>3170</v>
      </c>
      <c r="D700" s="79" t="s">
        <v>1507</v>
      </c>
      <c r="E700" s="79" t="s">
        <v>3204</v>
      </c>
      <c r="F700" s="48"/>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c r="AY700" s="74"/>
      <c r="AZ700" s="74"/>
      <c r="BA700" s="74"/>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c r="CO700" s="74"/>
      <c r="CP700" s="74"/>
      <c r="CQ700" s="74"/>
      <c r="CR700" s="74"/>
      <c r="CS700" s="74"/>
      <c r="CT700" s="74"/>
      <c r="CU700" s="74"/>
    </row>
    <row r="701" spans="1:99" s="78" customFormat="1" x14ac:dyDescent="0.3">
      <c r="A701" s="45">
        <v>695</v>
      </c>
      <c r="B701" s="79" t="s">
        <v>609</v>
      </c>
      <c r="C701" s="75" t="s">
        <v>3170</v>
      </c>
      <c r="D701" s="79" t="s">
        <v>1507</v>
      </c>
      <c r="E701" s="79" t="s">
        <v>3204</v>
      </c>
      <c r="F701" s="48"/>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c r="AY701" s="74"/>
      <c r="AZ701" s="74"/>
      <c r="BA701" s="74"/>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c r="CO701" s="74"/>
      <c r="CP701" s="74"/>
      <c r="CQ701" s="74"/>
      <c r="CR701" s="74"/>
      <c r="CS701" s="74"/>
      <c r="CT701" s="74"/>
      <c r="CU701" s="74"/>
    </row>
    <row r="702" spans="1:99" s="78" customFormat="1" x14ac:dyDescent="0.3">
      <c r="A702" s="45">
        <v>696</v>
      </c>
      <c r="B702" s="79" t="s">
        <v>610</v>
      </c>
      <c r="C702" s="75" t="s">
        <v>3170</v>
      </c>
      <c r="D702" s="79" t="s">
        <v>1507</v>
      </c>
      <c r="E702" s="79" t="s">
        <v>3204</v>
      </c>
      <c r="F702" s="48"/>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c r="AY702" s="74"/>
      <c r="AZ702" s="74"/>
      <c r="BA702" s="74"/>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c r="CO702" s="74"/>
      <c r="CP702" s="74"/>
      <c r="CQ702" s="74"/>
      <c r="CR702" s="74"/>
      <c r="CS702" s="74"/>
      <c r="CT702" s="74"/>
      <c r="CU702" s="74"/>
    </row>
    <row r="703" spans="1:99" s="78" customFormat="1" x14ac:dyDescent="0.3">
      <c r="A703" s="45">
        <v>697</v>
      </c>
      <c r="B703" s="79" t="s">
        <v>611</v>
      </c>
      <c r="C703" s="75" t="s">
        <v>3170</v>
      </c>
      <c r="D703" s="79" t="s">
        <v>1507</v>
      </c>
      <c r="E703" s="79" t="s">
        <v>3204</v>
      </c>
      <c r="F703" s="48"/>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c r="AY703" s="74"/>
      <c r="AZ703" s="74"/>
      <c r="BA703" s="74"/>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c r="CO703" s="74"/>
      <c r="CP703" s="74"/>
      <c r="CQ703" s="74"/>
      <c r="CR703" s="74"/>
      <c r="CS703" s="74"/>
      <c r="CT703" s="74"/>
      <c r="CU703" s="74"/>
    </row>
    <row r="704" spans="1:99" s="78" customFormat="1" x14ac:dyDescent="0.3">
      <c r="A704" s="45">
        <v>698</v>
      </c>
      <c r="B704" s="79" t="s">
        <v>612</v>
      </c>
      <c r="C704" s="75" t="s">
        <v>3170</v>
      </c>
      <c r="D704" s="79" t="s">
        <v>1507</v>
      </c>
      <c r="E704" s="79" t="s">
        <v>3204</v>
      </c>
      <c r="F704" s="48"/>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c r="AY704" s="74"/>
      <c r="AZ704" s="74"/>
      <c r="BA704" s="74"/>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c r="CO704" s="74"/>
      <c r="CP704" s="74"/>
      <c r="CQ704" s="74"/>
      <c r="CR704" s="74"/>
      <c r="CS704" s="74"/>
      <c r="CT704" s="74"/>
      <c r="CU704" s="74"/>
    </row>
    <row r="705" spans="1:99" s="78" customFormat="1" x14ac:dyDescent="0.3">
      <c r="A705" s="45">
        <v>699</v>
      </c>
      <c r="B705" s="79" t="s">
        <v>613</v>
      </c>
      <c r="C705" s="75" t="s">
        <v>3170</v>
      </c>
      <c r="D705" s="79" t="s">
        <v>1507</v>
      </c>
      <c r="E705" s="79" t="s">
        <v>3204</v>
      </c>
      <c r="F705" s="48"/>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c r="AY705" s="74"/>
      <c r="AZ705" s="74"/>
      <c r="BA705" s="74"/>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c r="CO705" s="74"/>
      <c r="CP705" s="74"/>
      <c r="CQ705" s="74"/>
      <c r="CR705" s="74"/>
      <c r="CS705" s="74"/>
      <c r="CT705" s="74"/>
      <c r="CU705" s="74"/>
    </row>
    <row r="706" spans="1:99" s="78" customFormat="1" x14ac:dyDescent="0.3">
      <c r="A706" s="45">
        <v>700</v>
      </c>
      <c r="B706" s="79" t="s">
        <v>614</v>
      </c>
      <c r="C706" s="75" t="s">
        <v>3170</v>
      </c>
      <c r="D706" s="79" t="s">
        <v>1507</v>
      </c>
      <c r="E706" s="79" t="s">
        <v>3204</v>
      </c>
      <c r="F706" s="48"/>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c r="AY706" s="74"/>
      <c r="AZ706" s="74"/>
      <c r="BA706" s="74"/>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c r="CO706" s="74"/>
      <c r="CP706" s="74"/>
      <c r="CQ706" s="74"/>
      <c r="CR706" s="74"/>
      <c r="CS706" s="74"/>
      <c r="CT706" s="74"/>
      <c r="CU706" s="74"/>
    </row>
    <row r="707" spans="1:99" s="78" customFormat="1" x14ac:dyDescent="0.3">
      <c r="A707" s="45">
        <v>701</v>
      </c>
      <c r="B707" s="79" t="s">
        <v>615</v>
      </c>
      <c r="C707" s="75" t="s">
        <v>3170</v>
      </c>
      <c r="D707" s="79" t="s">
        <v>1507</v>
      </c>
      <c r="E707" s="79" t="s">
        <v>3204</v>
      </c>
      <c r="F707" s="48"/>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c r="CO707" s="74"/>
      <c r="CP707" s="74"/>
      <c r="CQ707" s="74"/>
      <c r="CR707" s="74"/>
      <c r="CS707" s="74"/>
      <c r="CT707" s="74"/>
      <c r="CU707" s="74"/>
    </row>
    <row r="708" spans="1:99" s="78" customFormat="1" x14ac:dyDescent="0.3">
      <c r="A708" s="45">
        <v>702</v>
      </c>
      <c r="B708" s="79" t="s">
        <v>616</v>
      </c>
      <c r="C708" s="75" t="s">
        <v>3170</v>
      </c>
      <c r="D708" s="79" t="s">
        <v>1507</v>
      </c>
      <c r="E708" s="79" t="s">
        <v>3204</v>
      </c>
      <c r="F708" s="48"/>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c r="CO708" s="74"/>
      <c r="CP708" s="74"/>
      <c r="CQ708" s="74"/>
      <c r="CR708" s="74"/>
      <c r="CS708" s="74"/>
      <c r="CT708" s="74"/>
      <c r="CU708" s="74"/>
    </row>
    <row r="709" spans="1:99" s="78" customFormat="1" x14ac:dyDescent="0.3">
      <c r="A709" s="45">
        <v>703</v>
      </c>
      <c r="B709" s="79" t="s">
        <v>617</v>
      </c>
      <c r="C709" s="75" t="s">
        <v>3170</v>
      </c>
      <c r="D709" s="79" t="s">
        <v>1507</v>
      </c>
      <c r="E709" s="79" t="s">
        <v>3204</v>
      </c>
      <c r="F709" s="48"/>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c r="AY709" s="74"/>
      <c r="AZ709" s="74"/>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c r="CO709" s="74"/>
      <c r="CP709" s="74"/>
      <c r="CQ709" s="74"/>
      <c r="CR709" s="74"/>
      <c r="CS709" s="74"/>
      <c r="CT709" s="74"/>
      <c r="CU709" s="74"/>
    </row>
    <row r="710" spans="1:99" s="78" customFormat="1" x14ac:dyDescent="0.3">
      <c r="A710" s="45">
        <v>704</v>
      </c>
      <c r="B710" s="79" t="s">
        <v>618</v>
      </c>
      <c r="C710" s="75" t="s">
        <v>3170</v>
      </c>
      <c r="D710" s="79" t="s">
        <v>1507</v>
      </c>
      <c r="E710" s="79" t="s">
        <v>3204</v>
      </c>
      <c r="F710" s="48"/>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c r="AY710" s="74"/>
      <c r="AZ710" s="74"/>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c r="CO710" s="74"/>
      <c r="CP710" s="74"/>
      <c r="CQ710" s="74"/>
      <c r="CR710" s="74"/>
      <c r="CS710" s="74"/>
      <c r="CT710" s="74"/>
      <c r="CU710" s="74"/>
    </row>
    <row r="711" spans="1:99" s="78" customFormat="1" x14ac:dyDescent="0.3">
      <c r="A711" s="45">
        <v>705</v>
      </c>
      <c r="B711" s="79" t="s">
        <v>619</v>
      </c>
      <c r="C711" s="75" t="s">
        <v>3170</v>
      </c>
      <c r="D711" s="79" t="s">
        <v>1507</v>
      </c>
      <c r="E711" s="79" t="s">
        <v>3204</v>
      </c>
      <c r="F711" s="48"/>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c r="CO711" s="74"/>
      <c r="CP711" s="74"/>
      <c r="CQ711" s="74"/>
      <c r="CR711" s="74"/>
      <c r="CS711" s="74"/>
      <c r="CT711" s="74"/>
      <c r="CU711" s="74"/>
    </row>
    <row r="712" spans="1:99" s="78" customFormat="1" x14ac:dyDescent="0.3">
      <c r="A712" s="45">
        <v>706</v>
      </c>
      <c r="B712" s="79" t="s">
        <v>620</v>
      </c>
      <c r="C712" s="75" t="s">
        <v>3170</v>
      </c>
      <c r="D712" s="79" t="s">
        <v>1507</v>
      </c>
      <c r="E712" s="79" t="s">
        <v>3204</v>
      </c>
      <c r="F712" s="48"/>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c r="AY712" s="74"/>
      <c r="AZ712" s="74"/>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c r="CO712" s="74"/>
      <c r="CP712" s="74"/>
      <c r="CQ712" s="74"/>
      <c r="CR712" s="74"/>
      <c r="CS712" s="74"/>
      <c r="CT712" s="74"/>
      <c r="CU712" s="74"/>
    </row>
    <row r="713" spans="1:99" s="78" customFormat="1" x14ac:dyDescent="0.3">
      <c r="A713" s="45">
        <v>707</v>
      </c>
      <c r="B713" s="79" t="s">
        <v>621</v>
      </c>
      <c r="C713" s="75" t="s">
        <v>3170</v>
      </c>
      <c r="D713" s="79" t="s">
        <v>1507</v>
      </c>
      <c r="E713" s="79" t="s">
        <v>3204</v>
      </c>
      <c r="F713" s="48"/>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c r="AY713" s="74"/>
      <c r="AZ713" s="74"/>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4"/>
      <c r="CK713" s="74"/>
      <c r="CL713" s="74"/>
      <c r="CM713" s="74"/>
      <c r="CN713" s="74"/>
      <c r="CO713" s="74"/>
      <c r="CP713" s="74"/>
      <c r="CQ713" s="74"/>
      <c r="CR713" s="74"/>
      <c r="CS713" s="74"/>
      <c r="CT713" s="74"/>
      <c r="CU713" s="74"/>
    </row>
    <row r="714" spans="1:99" s="78" customFormat="1" x14ac:dyDescent="0.3">
      <c r="A714" s="45">
        <v>708</v>
      </c>
      <c r="B714" s="79" t="s">
        <v>622</v>
      </c>
      <c r="C714" s="75" t="s">
        <v>3170</v>
      </c>
      <c r="D714" s="79" t="s">
        <v>1507</v>
      </c>
      <c r="E714" s="79" t="s">
        <v>3204</v>
      </c>
      <c r="F714" s="48"/>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c r="AY714" s="74"/>
      <c r="AZ714" s="7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c r="CA714" s="74"/>
      <c r="CB714" s="74"/>
      <c r="CC714" s="74"/>
      <c r="CD714" s="74"/>
      <c r="CE714" s="74"/>
      <c r="CF714" s="74"/>
      <c r="CG714" s="74"/>
      <c r="CH714" s="74"/>
      <c r="CI714" s="74"/>
      <c r="CJ714" s="74"/>
      <c r="CK714" s="74"/>
      <c r="CL714" s="74"/>
      <c r="CM714" s="74"/>
      <c r="CN714" s="74"/>
      <c r="CO714" s="74"/>
      <c r="CP714" s="74"/>
      <c r="CQ714" s="74"/>
      <c r="CR714" s="74"/>
      <c r="CS714" s="74"/>
      <c r="CT714" s="74"/>
      <c r="CU714" s="74"/>
    </row>
    <row r="715" spans="1:99" s="78" customFormat="1" x14ac:dyDescent="0.3">
      <c r="A715" s="45">
        <v>709</v>
      </c>
      <c r="B715" s="79" t="s">
        <v>623</v>
      </c>
      <c r="C715" s="75" t="s">
        <v>3170</v>
      </c>
      <c r="D715" s="79" t="s">
        <v>1507</v>
      </c>
      <c r="E715" s="79" t="s">
        <v>3204</v>
      </c>
      <c r="F715" s="48"/>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c r="AY715" s="74"/>
      <c r="AZ715" s="74"/>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c r="CA715" s="74"/>
      <c r="CB715" s="74"/>
      <c r="CC715" s="74"/>
      <c r="CD715" s="74"/>
      <c r="CE715" s="74"/>
      <c r="CF715" s="74"/>
      <c r="CG715" s="74"/>
      <c r="CH715" s="74"/>
      <c r="CI715" s="74"/>
      <c r="CJ715" s="74"/>
      <c r="CK715" s="74"/>
      <c r="CL715" s="74"/>
      <c r="CM715" s="74"/>
      <c r="CN715" s="74"/>
      <c r="CO715" s="74"/>
      <c r="CP715" s="74"/>
      <c r="CQ715" s="74"/>
      <c r="CR715" s="74"/>
      <c r="CS715" s="74"/>
      <c r="CT715" s="74"/>
      <c r="CU715" s="74"/>
    </row>
    <row r="716" spans="1:99" s="78" customFormat="1" x14ac:dyDescent="0.3">
      <c r="A716" s="45">
        <v>710</v>
      </c>
      <c r="B716" s="79" t="s">
        <v>624</v>
      </c>
      <c r="C716" s="75" t="s">
        <v>3170</v>
      </c>
      <c r="D716" s="79" t="s">
        <v>1507</v>
      </c>
      <c r="E716" s="79" t="s">
        <v>3204</v>
      </c>
      <c r="F716" s="48"/>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c r="CA716" s="74"/>
      <c r="CB716" s="74"/>
      <c r="CC716" s="74"/>
      <c r="CD716" s="74"/>
      <c r="CE716" s="74"/>
      <c r="CF716" s="74"/>
      <c r="CG716" s="74"/>
      <c r="CH716" s="74"/>
      <c r="CI716" s="74"/>
      <c r="CJ716" s="74"/>
      <c r="CK716" s="74"/>
      <c r="CL716" s="74"/>
      <c r="CM716" s="74"/>
      <c r="CN716" s="74"/>
      <c r="CO716" s="74"/>
      <c r="CP716" s="74"/>
      <c r="CQ716" s="74"/>
      <c r="CR716" s="74"/>
      <c r="CS716" s="74"/>
      <c r="CT716" s="74"/>
      <c r="CU716" s="74"/>
    </row>
    <row r="717" spans="1:99" s="78" customFormat="1" x14ac:dyDescent="0.3">
      <c r="A717" s="45">
        <v>711</v>
      </c>
      <c r="B717" s="79" t="s">
        <v>625</v>
      </c>
      <c r="C717" s="75" t="s">
        <v>3170</v>
      </c>
      <c r="D717" s="79" t="s">
        <v>1507</v>
      </c>
      <c r="E717" s="79" t="s">
        <v>3204</v>
      </c>
      <c r="F717" s="48"/>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c r="AY717" s="74"/>
      <c r="AZ717" s="74"/>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4"/>
      <c r="CK717" s="74"/>
      <c r="CL717" s="74"/>
      <c r="CM717" s="74"/>
      <c r="CN717" s="74"/>
      <c r="CO717" s="74"/>
      <c r="CP717" s="74"/>
      <c r="CQ717" s="74"/>
      <c r="CR717" s="74"/>
      <c r="CS717" s="74"/>
      <c r="CT717" s="74"/>
      <c r="CU717" s="74"/>
    </row>
    <row r="718" spans="1:99" s="78" customFormat="1" x14ac:dyDescent="0.3">
      <c r="A718" s="45">
        <v>712</v>
      </c>
      <c r="B718" s="79" t="s">
        <v>626</v>
      </c>
      <c r="C718" s="75" t="s">
        <v>3170</v>
      </c>
      <c r="D718" s="79" t="s">
        <v>1507</v>
      </c>
      <c r="E718" s="79" t="s">
        <v>3204</v>
      </c>
      <c r="F718" s="48"/>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c r="CS718" s="74"/>
      <c r="CT718" s="74"/>
      <c r="CU718" s="74"/>
    </row>
    <row r="719" spans="1:99" s="78" customFormat="1" x14ac:dyDescent="0.3">
      <c r="A719" s="45">
        <v>713</v>
      </c>
      <c r="B719" s="79" t="s">
        <v>627</v>
      </c>
      <c r="C719" s="75" t="s">
        <v>3170</v>
      </c>
      <c r="D719" s="79" t="s">
        <v>1507</v>
      </c>
      <c r="E719" s="79" t="s">
        <v>3204</v>
      </c>
      <c r="F719" s="48"/>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c r="AY719" s="74"/>
      <c r="AZ719" s="74"/>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c r="CO719" s="74"/>
      <c r="CP719" s="74"/>
      <c r="CQ719" s="74"/>
      <c r="CR719" s="74"/>
      <c r="CS719" s="74"/>
      <c r="CT719" s="74"/>
      <c r="CU719" s="74"/>
    </row>
    <row r="720" spans="1:99" s="78" customFormat="1" x14ac:dyDescent="0.3">
      <c r="A720" s="45">
        <v>714</v>
      </c>
      <c r="B720" s="79" t="s">
        <v>628</v>
      </c>
      <c r="C720" s="75" t="s">
        <v>3170</v>
      </c>
      <c r="D720" s="79" t="s">
        <v>1507</v>
      </c>
      <c r="E720" s="79" t="s">
        <v>3204</v>
      </c>
      <c r="F720" s="48"/>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c r="AY720" s="74"/>
      <c r="AZ720" s="74"/>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c r="CO720" s="74"/>
      <c r="CP720" s="74"/>
      <c r="CQ720" s="74"/>
      <c r="CR720" s="74"/>
      <c r="CS720" s="74"/>
      <c r="CT720" s="74"/>
      <c r="CU720" s="74"/>
    </row>
    <row r="721" spans="1:99" s="78" customFormat="1" x14ac:dyDescent="0.3">
      <c r="A721" s="45">
        <v>715</v>
      </c>
      <c r="B721" s="79" t="s">
        <v>629</v>
      </c>
      <c r="C721" s="75" t="s">
        <v>3170</v>
      </c>
      <c r="D721" s="79" t="s">
        <v>1507</v>
      </c>
      <c r="E721" s="79" t="s">
        <v>3204</v>
      </c>
      <c r="F721" s="48"/>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c r="AY721" s="74"/>
      <c r="AZ721" s="74"/>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c r="CO721" s="74"/>
      <c r="CP721" s="74"/>
      <c r="CQ721" s="74"/>
      <c r="CR721" s="74"/>
      <c r="CS721" s="74"/>
      <c r="CT721" s="74"/>
      <c r="CU721" s="74"/>
    </row>
    <row r="722" spans="1:99" s="78" customFormat="1" x14ac:dyDescent="0.3">
      <c r="A722" s="45">
        <v>716</v>
      </c>
      <c r="B722" s="79" t="s">
        <v>630</v>
      </c>
      <c r="C722" s="75" t="s">
        <v>3170</v>
      </c>
      <c r="D722" s="79" t="s">
        <v>1507</v>
      </c>
      <c r="E722" s="79" t="s">
        <v>3204</v>
      </c>
      <c r="F722" s="48"/>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c r="AY722" s="74"/>
      <c r="AZ722" s="74"/>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c r="CO722" s="74"/>
      <c r="CP722" s="74"/>
      <c r="CQ722" s="74"/>
      <c r="CR722" s="74"/>
      <c r="CS722" s="74"/>
      <c r="CT722" s="74"/>
      <c r="CU722" s="74"/>
    </row>
    <row r="723" spans="1:99" s="78" customFormat="1" x14ac:dyDescent="0.3">
      <c r="A723" s="45">
        <v>717</v>
      </c>
      <c r="B723" s="79" t="s">
        <v>631</v>
      </c>
      <c r="C723" s="75" t="s">
        <v>3170</v>
      </c>
      <c r="D723" s="79" t="s">
        <v>1507</v>
      </c>
      <c r="E723" s="79" t="s">
        <v>3204</v>
      </c>
      <c r="F723" s="48"/>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c r="AY723" s="74"/>
      <c r="AZ723" s="74"/>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c r="CO723" s="74"/>
      <c r="CP723" s="74"/>
      <c r="CQ723" s="74"/>
      <c r="CR723" s="74"/>
      <c r="CS723" s="74"/>
      <c r="CT723" s="74"/>
      <c r="CU723" s="74"/>
    </row>
    <row r="724" spans="1:99" s="78" customFormat="1" x14ac:dyDescent="0.3">
      <c r="A724" s="45">
        <v>718</v>
      </c>
      <c r="B724" s="79" t="s">
        <v>632</v>
      </c>
      <c r="C724" s="75" t="s">
        <v>3170</v>
      </c>
      <c r="D724" s="79" t="s">
        <v>1507</v>
      </c>
      <c r="E724" s="79" t="s">
        <v>3204</v>
      </c>
      <c r="F724" s="48"/>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c r="AY724" s="74"/>
      <c r="AZ724" s="7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c r="CO724" s="74"/>
      <c r="CP724" s="74"/>
      <c r="CQ724" s="74"/>
      <c r="CR724" s="74"/>
      <c r="CS724" s="74"/>
      <c r="CT724" s="74"/>
      <c r="CU724" s="74"/>
    </row>
    <row r="725" spans="1:99" s="78" customFormat="1" x14ac:dyDescent="0.3">
      <c r="A725" s="45">
        <v>719</v>
      </c>
      <c r="B725" s="79" t="s">
        <v>633</v>
      </c>
      <c r="C725" s="75" t="s">
        <v>3170</v>
      </c>
      <c r="D725" s="79" t="s">
        <v>1507</v>
      </c>
      <c r="E725" s="79" t="s">
        <v>3204</v>
      </c>
      <c r="F725" s="48"/>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c r="AY725" s="74"/>
      <c r="AZ725" s="74"/>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74"/>
      <c r="CE725" s="74"/>
      <c r="CF725" s="74"/>
      <c r="CG725" s="74"/>
      <c r="CH725" s="74"/>
      <c r="CI725" s="74"/>
      <c r="CJ725" s="74"/>
      <c r="CK725" s="74"/>
      <c r="CL725" s="74"/>
      <c r="CM725" s="74"/>
      <c r="CN725" s="74"/>
      <c r="CO725" s="74"/>
      <c r="CP725" s="74"/>
      <c r="CQ725" s="74"/>
      <c r="CR725" s="74"/>
      <c r="CS725" s="74"/>
      <c r="CT725" s="74"/>
      <c r="CU725" s="74"/>
    </row>
    <row r="726" spans="1:99" s="78" customFormat="1" x14ac:dyDescent="0.3">
      <c r="A726" s="45">
        <v>720</v>
      </c>
      <c r="B726" s="79" t="s">
        <v>634</v>
      </c>
      <c r="C726" s="75" t="s">
        <v>3170</v>
      </c>
      <c r="D726" s="79" t="s">
        <v>1507</v>
      </c>
      <c r="E726" s="79" t="s">
        <v>3204</v>
      </c>
      <c r="F726" s="48"/>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c r="AY726" s="74"/>
      <c r="AZ726" s="74"/>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4"/>
      <c r="CK726" s="74"/>
      <c r="CL726" s="74"/>
      <c r="CM726" s="74"/>
      <c r="CN726" s="74"/>
      <c r="CO726" s="74"/>
      <c r="CP726" s="74"/>
      <c r="CQ726" s="74"/>
      <c r="CR726" s="74"/>
      <c r="CS726" s="74"/>
      <c r="CT726" s="74"/>
      <c r="CU726" s="74"/>
    </row>
    <row r="727" spans="1:99" s="78" customFormat="1" x14ac:dyDescent="0.3">
      <c r="A727" s="45">
        <v>721</v>
      </c>
      <c r="B727" s="79" t="s">
        <v>635</v>
      </c>
      <c r="C727" s="75" t="s">
        <v>3170</v>
      </c>
      <c r="D727" s="79" t="s">
        <v>1507</v>
      </c>
      <c r="E727" s="79" t="s">
        <v>3204</v>
      </c>
      <c r="F727" s="48"/>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c r="AY727" s="74"/>
      <c r="AZ727" s="74"/>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c r="CA727" s="74"/>
      <c r="CB727" s="74"/>
      <c r="CC727" s="74"/>
      <c r="CD727" s="74"/>
      <c r="CE727" s="74"/>
      <c r="CF727" s="74"/>
      <c r="CG727" s="74"/>
      <c r="CH727" s="74"/>
      <c r="CI727" s="74"/>
      <c r="CJ727" s="74"/>
      <c r="CK727" s="74"/>
      <c r="CL727" s="74"/>
      <c r="CM727" s="74"/>
      <c r="CN727" s="74"/>
      <c r="CO727" s="74"/>
      <c r="CP727" s="74"/>
      <c r="CQ727" s="74"/>
      <c r="CR727" s="74"/>
      <c r="CS727" s="74"/>
      <c r="CT727" s="74"/>
      <c r="CU727" s="74"/>
    </row>
    <row r="728" spans="1:99" s="78" customFormat="1" x14ac:dyDescent="0.3">
      <c r="A728" s="45">
        <v>722</v>
      </c>
      <c r="B728" s="79" t="s">
        <v>636</v>
      </c>
      <c r="C728" s="75" t="s">
        <v>3170</v>
      </c>
      <c r="D728" s="79" t="s">
        <v>1507</v>
      </c>
      <c r="E728" s="79" t="s">
        <v>3204</v>
      </c>
      <c r="F728" s="48"/>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c r="AY728" s="74"/>
      <c r="AZ728" s="74"/>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4"/>
      <c r="CK728" s="74"/>
      <c r="CL728" s="74"/>
      <c r="CM728" s="74"/>
      <c r="CN728" s="74"/>
      <c r="CO728" s="74"/>
      <c r="CP728" s="74"/>
      <c r="CQ728" s="74"/>
      <c r="CR728" s="74"/>
      <c r="CS728" s="74"/>
      <c r="CT728" s="74"/>
      <c r="CU728" s="74"/>
    </row>
    <row r="729" spans="1:99" s="78" customFormat="1" x14ac:dyDescent="0.3">
      <c r="A729" s="45">
        <v>723</v>
      </c>
      <c r="B729" s="79" t="s">
        <v>637</v>
      </c>
      <c r="C729" s="75" t="s">
        <v>3170</v>
      </c>
      <c r="D729" s="79" t="s">
        <v>1507</v>
      </c>
      <c r="E729" s="79" t="s">
        <v>3204</v>
      </c>
      <c r="F729" s="48"/>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c r="AY729" s="74"/>
      <c r="AZ729" s="74"/>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c r="CO729" s="74"/>
      <c r="CP729" s="74"/>
      <c r="CQ729" s="74"/>
      <c r="CR729" s="74"/>
      <c r="CS729" s="74"/>
      <c r="CT729" s="74"/>
      <c r="CU729" s="74"/>
    </row>
    <row r="730" spans="1:99" s="78" customFormat="1" x14ac:dyDescent="0.3">
      <c r="A730" s="45">
        <v>724</v>
      </c>
      <c r="B730" s="79" t="s">
        <v>638</v>
      </c>
      <c r="C730" s="75" t="s">
        <v>3170</v>
      </c>
      <c r="D730" s="79" t="s">
        <v>1507</v>
      </c>
      <c r="E730" s="79" t="s">
        <v>3204</v>
      </c>
      <c r="F730" s="48"/>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c r="AY730" s="74"/>
      <c r="AZ730" s="74"/>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c r="CO730" s="74"/>
      <c r="CP730" s="74"/>
      <c r="CQ730" s="74"/>
      <c r="CR730" s="74"/>
      <c r="CS730" s="74"/>
      <c r="CT730" s="74"/>
      <c r="CU730" s="74"/>
    </row>
    <row r="731" spans="1:99" s="78" customFormat="1" x14ac:dyDescent="0.3">
      <c r="A731" s="45">
        <v>725</v>
      </c>
      <c r="B731" s="79" t="s">
        <v>639</v>
      </c>
      <c r="C731" s="75" t="s">
        <v>3170</v>
      </c>
      <c r="D731" s="79" t="s">
        <v>1507</v>
      </c>
      <c r="E731" s="79" t="s">
        <v>3204</v>
      </c>
      <c r="F731" s="48"/>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c r="AY731" s="74"/>
      <c r="AZ731" s="74"/>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c r="CO731" s="74"/>
      <c r="CP731" s="74"/>
      <c r="CQ731" s="74"/>
      <c r="CR731" s="74"/>
      <c r="CS731" s="74"/>
      <c r="CT731" s="74"/>
      <c r="CU731" s="74"/>
    </row>
    <row r="732" spans="1:99" s="78" customFormat="1" x14ac:dyDescent="0.3">
      <c r="A732" s="45">
        <v>726</v>
      </c>
      <c r="B732" s="79" t="s">
        <v>640</v>
      </c>
      <c r="C732" s="75" t="s">
        <v>3170</v>
      </c>
      <c r="D732" s="79" t="s">
        <v>1507</v>
      </c>
      <c r="E732" s="79" t="s">
        <v>3204</v>
      </c>
      <c r="F732" s="48"/>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c r="AY732" s="74"/>
      <c r="AZ732" s="74"/>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c r="CO732" s="74"/>
      <c r="CP732" s="74"/>
      <c r="CQ732" s="74"/>
      <c r="CR732" s="74"/>
      <c r="CS732" s="74"/>
      <c r="CT732" s="74"/>
      <c r="CU732" s="74"/>
    </row>
    <row r="733" spans="1:99" s="78" customFormat="1" x14ac:dyDescent="0.3">
      <c r="A733" s="45">
        <v>727</v>
      </c>
      <c r="B733" s="79" t="s">
        <v>641</v>
      </c>
      <c r="C733" s="75" t="s">
        <v>3170</v>
      </c>
      <c r="D733" s="79" t="s">
        <v>1507</v>
      </c>
      <c r="E733" s="79" t="s">
        <v>3204</v>
      </c>
      <c r="F733" s="48"/>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c r="AY733" s="74"/>
      <c r="AZ733" s="74"/>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c r="CO733" s="74"/>
      <c r="CP733" s="74"/>
      <c r="CQ733" s="74"/>
      <c r="CR733" s="74"/>
      <c r="CS733" s="74"/>
      <c r="CT733" s="74"/>
      <c r="CU733" s="74"/>
    </row>
    <row r="734" spans="1:99" s="78" customFormat="1" x14ac:dyDescent="0.3">
      <c r="A734" s="45">
        <v>728</v>
      </c>
      <c r="B734" s="79" t="s">
        <v>642</v>
      </c>
      <c r="C734" s="75" t="s">
        <v>3170</v>
      </c>
      <c r="D734" s="79" t="s">
        <v>1507</v>
      </c>
      <c r="E734" s="79" t="s">
        <v>3204</v>
      </c>
      <c r="F734" s="48"/>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c r="AY734" s="74"/>
      <c r="AZ734" s="7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c r="CO734" s="74"/>
      <c r="CP734" s="74"/>
      <c r="CQ734" s="74"/>
      <c r="CR734" s="74"/>
      <c r="CS734" s="74"/>
      <c r="CT734" s="74"/>
      <c r="CU734" s="74"/>
    </row>
    <row r="735" spans="1:99" s="78" customFormat="1" x14ac:dyDescent="0.3">
      <c r="A735" s="45">
        <v>729</v>
      </c>
      <c r="B735" s="79" t="s">
        <v>644</v>
      </c>
      <c r="C735" s="75" t="s">
        <v>3170</v>
      </c>
      <c r="D735" s="79" t="s">
        <v>1507</v>
      </c>
      <c r="E735" s="79" t="s">
        <v>3204</v>
      </c>
      <c r="F735" s="48"/>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c r="AY735" s="74"/>
      <c r="AZ735" s="74"/>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c r="CO735" s="74"/>
      <c r="CP735" s="74"/>
      <c r="CQ735" s="74"/>
      <c r="CR735" s="74"/>
      <c r="CS735" s="74"/>
      <c r="CT735" s="74"/>
      <c r="CU735" s="74"/>
    </row>
    <row r="736" spans="1:99" s="78" customFormat="1" x14ac:dyDescent="0.3">
      <c r="A736" s="45">
        <v>730</v>
      </c>
      <c r="B736" s="79" t="s">
        <v>645</v>
      </c>
      <c r="C736" s="75" t="s">
        <v>3170</v>
      </c>
      <c r="D736" s="79" t="s">
        <v>1507</v>
      </c>
      <c r="E736" s="79" t="s">
        <v>3204</v>
      </c>
      <c r="F736" s="48"/>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c r="AY736" s="74"/>
      <c r="AZ736" s="74"/>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c r="CO736" s="74"/>
      <c r="CP736" s="74"/>
      <c r="CQ736" s="74"/>
      <c r="CR736" s="74"/>
      <c r="CS736" s="74"/>
      <c r="CT736" s="74"/>
      <c r="CU736" s="74"/>
    </row>
    <row r="737" spans="1:99" s="78" customFormat="1" x14ac:dyDescent="0.3">
      <c r="A737" s="45">
        <v>731</v>
      </c>
      <c r="B737" s="79" t="s">
        <v>646</v>
      </c>
      <c r="C737" s="75" t="s">
        <v>3170</v>
      </c>
      <c r="D737" s="79" t="s">
        <v>1507</v>
      </c>
      <c r="E737" s="79" t="s">
        <v>3204</v>
      </c>
      <c r="F737" s="48"/>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c r="AY737" s="74"/>
      <c r="AZ737" s="74"/>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c r="CO737" s="74"/>
      <c r="CP737" s="74"/>
      <c r="CQ737" s="74"/>
      <c r="CR737" s="74"/>
      <c r="CS737" s="74"/>
      <c r="CT737" s="74"/>
      <c r="CU737" s="74"/>
    </row>
    <row r="738" spans="1:99" s="78" customFormat="1" x14ac:dyDescent="0.3">
      <c r="A738" s="45">
        <v>732</v>
      </c>
      <c r="B738" s="79" t="s">
        <v>647</v>
      </c>
      <c r="C738" s="75" t="s">
        <v>3170</v>
      </c>
      <c r="D738" s="79" t="s">
        <v>1507</v>
      </c>
      <c r="E738" s="79" t="s">
        <v>3204</v>
      </c>
      <c r="F738" s="48"/>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c r="CS738" s="74"/>
      <c r="CT738" s="74"/>
      <c r="CU738" s="74"/>
    </row>
    <row r="739" spans="1:99" s="78" customFormat="1" x14ac:dyDescent="0.3">
      <c r="A739" s="45">
        <v>733</v>
      </c>
      <c r="B739" s="79" t="s">
        <v>650</v>
      </c>
      <c r="C739" s="75" t="s">
        <v>3170</v>
      </c>
      <c r="D739" s="79" t="s">
        <v>1507</v>
      </c>
      <c r="E739" s="79" t="s">
        <v>3204</v>
      </c>
      <c r="F739" s="48"/>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c r="AU739" s="74"/>
      <c r="AV739" s="74"/>
      <c r="AW739" s="74"/>
      <c r="AX739" s="74"/>
      <c r="AY739" s="74"/>
      <c r="AZ739" s="74"/>
      <c r="BA739" s="74"/>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4"/>
      <c r="CK739" s="74"/>
      <c r="CL739" s="74"/>
      <c r="CM739" s="74"/>
      <c r="CN739" s="74"/>
      <c r="CO739" s="74"/>
      <c r="CP739" s="74"/>
      <c r="CQ739" s="74"/>
      <c r="CR739" s="74"/>
      <c r="CS739" s="74"/>
      <c r="CT739" s="74"/>
      <c r="CU739" s="74"/>
    </row>
    <row r="740" spans="1:99" s="78" customFormat="1" x14ac:dyDescent="0.3">
      <c r="A740" s="45">
        <v>734</v>
      </c>
      <c r="B740" s="79" t="s">
        <v>648</v>
      </c>
      <c r="C740" s="75" t="s">
        <v>3170</v>
      </c>
      <c r="D740" s="79" t="s">
        <v>1507</v>
      </c>
      <c r="E740" s="79" t="s">
        <v>3204</v>
      </c>
      <c r="F740" s="48"/>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c r="AS740" s="74"/>
      <c r="AT740" s="74"/>
      <c r="AU740" s="74"/>
      <c r="AV740" s="74"/>
      <c r="AW740" s="74"/>
      <c r="AX740" s="74"/>
      <c r="AY740" s="74"/>
      <c r="AZ740" s="74"/>
      <c r="BA740" s="74"/>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4"/>
      <c r="CK740" s="74"/>
      <c r="CL740" s="74"/>
      <c r="CM740" s="74"/>
      <c r="CN740" s="74"/>
      <c r="CO740" s="74"/>
      <c r="CP740" s="74"/>
      <c r="CQ740" s="74"/>
      <c r="CR740" s="74"/>
      <c r="CS740" s="74"/>
      <c r="CT740" s="74"/>
      <c r="CU740" s="74"/>
    </row>
    <row r="741" spans="1:99" s="78" customFormat="1" x14ac:dyDescent="0.3">
      <c r="A741" s="45">
        <v>735</v>
      </c>
      <c r="B741" s="79" t="s">
        <v>649</v>
      </c>
      <c r="C741" s="75" t="s">
        <v>3170</v>
      </c>
      <c r="D741" s="79" t="s">
        <v>1507</v>
      </c>
      <c r="E741" s="79" t="s">
        <v>3204</v>
      </c>
      <c r="F741" s="48"/>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c r="AS741" s="74"/>
      <c r="AT741" s="74"/>
      <c r="AU741" s="74"/>
      <c r="AV741" s="74"/>
      <c r="AW741" s="74"/>
      <c r="AX741" s="74"/>
      <c r="AY741" s="74"/>
      <c r="AZ741" s="74"/>
      <c r="BA741" s="74"/>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4"/>
      <c r="CK741" s="74"/>
      <c r="CL741" s="74"/>
      <c r="CM741" s="74"/>
      <c r="CN741" s="74"/>
      <c r="CO741" s="74"/>
      <c r="CP741" s="74"/>
      <c r="CQ741" s="74"/>
      <c r="CR741" s="74"/>
      <c r="CS741" s="74"/>
      <c r="CT741" s="74"/>
      <c r="CU741" s="74"/>
    </row>
    <row r="742" spans="1:99" s="78" customFormat="1" x14ac:dyDescent="0.3">
      <c r="A742" s="45">
        <v>736</v>
      </c>
      <c r="B742" s="79" t="s">
        <v>651</v>
      </c>
      <c r="C742" s="75" t="s">
        <v>3170</v>
      </c>
      <c r="D742" s="79" t="s">
        <v>1507</v>
      </c>
      <c r="E742" s="79" t="s">
        <v>3204</v>
      </c>
      <c r="F742" s="48"/>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c r="AS742" s="74"/>
      <c r="AT742" s="74"/>
      <c r="AU742" s="74"/>
      <c r="AV742" s="74"/>
      <c r="AW742" s="74"/>
      <c r="AX742" s="74"/>
      <c r="AY742" s="74"/>
      <c r="AZ742" s="74"/>
      <c r="BA742" s="74"/>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4"/>
      <c r="CK742" s="74"/>
      <c r="CL742" s="74"/>
      <c r="CM742" s="74"/>
      <c r="CN742" s="74"/>
      <c r="CO742" s="74"/>
      <c r="CP742" s="74"/>
      <c r="CQ742" s="74"/>
      <c r="CR742" s="74"/>
      <c r="CS742" s="74"/>
      <c r="CT742" s="74"/>
      <c r="CU742" s="74"/>
    </row>
    <row r="743" spans="1:99" s="78" customFormat="1" x14ac:dyDescent="0.3">
      <c r="A743" s="45">
        <v>737</v>
      </c>
      <c r="B743" s="79" t="s">
        <v>652</v>
      </c>
      <c r="C743" s="75" t="s">
        <v>3170</v>
      </c>
      <c r="D743" s="79" t="s">
        <v>1507</v>
      </c>
      <c r="E743" s="79" t="s">
        <v>3204</v>
      </c>
      <c r="F743" s="48"/>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c r="CO743" s="74"/>
      <c r="CP743" s="74"/>
      <c r="CQ743" s="74"/>
      <c r="CR743" s="74"/>
      <c r="CS743" s="74"/>
      <c r="CT743" s="74"/>
      <c r="CU743" s="74"/>
    </row>
    <row r="744" spans="1:99" s="78" customFormat="1" x14ac:dyDescent="0.3">
      <c r="A744" s="45">
        <v>738</v>
      </c>
      <c r="B744" s="79" t="s">
        <v>653</v>
      </c>
      <c r="C744" s="75" t="s">
        <v>3170</v>
      </c>
      <c r="D744" s="79" t="s">
        <v>1507</v>
      </c>
      <c r="E744" s="79" t="s">
        <v>3204</v>
      </c>
      <c r="F744" s="48"/>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c r="AS744" s="74"/>
      <c r="AT744" s="74"/>
      <c r="AU744" s="74"/>
      <c r="AV744" s="74"/>
      <c r="AW744" s="74"/>
      <c r="AX744" s="74"/>
      <c r="AY744" s="74"/>
      <c r="AZ744" s="74"/>
      <c r="BA744" s="74"/>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4"/>
      <c r="CK744" s="74"/>
      <c r="CL744" s="74"/>
      <c r="CM744" s="74"/>
      <c r="CN744" s="74"/>
      <c r="CO744" s="74"/>
      <c r="CP744" s="74"/>
      <c r="CQ744" s="74"/>
      <c r="CR744" s="74"/>
      <c r="CS744" s="74"/>
      <c r="CT744" s="74"/>
      <c r="CU744" s="74"/>
    </row>
    <row r="745" spans="1:99" s="78" customFormat="1" x14ac:dyDescent="0.3">
      <c r="A745" s="45">
        <v>739</v>
      </c>
      <c r="B745" s="79" t="s">
        <v>654</v>
      </c>
      <c r="C745" s="75" t="s">
        <v>3170</v>
      </c>
      <c r="D745" s="79" t="s">
        <v>1507</v>
      </c>
      <c r="E745" s="79" t="s">
        <v>3204</v>
      </c>
      <c r="F745" s="48"/>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c r="AY745" s="74"/>
      <c r="AZ745" s="74"/>
      <c r="BA745" s="74"/>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4"/>
      <c r="CK745" s="74"/>
      <c r="CL745" s="74"/>
      <c r="CM745" s="74"/>
      <c r="CN745" s="74"/>
      <c r="CO745" s="74"/>
      <c r="CP745" s="74"/>
      <c r="CQ745" s="74"/>
      <c r="CR745" s="74"/>
      <c r="CS745" s="74"/>
      <c r="CT745" s="74"/>
      <c r="CU745" s="74"/>
    </row>
    <row r="746" spans="1:99" s="78" customFormat="1" x14ac:dyDescent="0.3">
      <c r="A746" s="45">
        <v>740</v>
      </c>
      <c r="B746" s="79" t="s">
        <v>655</v>
      </c>
      <c r="C746" s="75" t="s">
        <v>3170</v>
      </c>
      <c r="D746" s="79" t="s">
        <v>1507</v>
      </c>
      <c r="E746" s="79" t="s">
        <v>3204</v>
      </c>
      <c r="F746" s="48"/>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c r="AS746" s="74"/>
      <c r="AT746" s="74"/>
      <c r="AU746" s="74"/>
      <c r="AV746" s="74"/>
      <c r="AW746" s="74"/>
      <c r="AX746" s="74"/>
      <c r="AY746" s="74"/>
      <c r="AZ746" s="74"/>
      <c r="BA746" s="74"/>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4"/>
      <c r="CK746" s="74"/>
      <c r="CL746" s="74"/>
      <c r="CM746" s="74"/>
      <c r="CN746" s="74"/>
      <c r="CO746" s="74"/>
      <c r="CP746" s="74"/>
      <c r="CQ746" s="74"/>
      <c r="CR746" s="74"/>
      <c r="CS746" s="74"/>
      <c r="CT746" s="74"/>
      <c r="CU746" s="74"/>
    </row>
    <row r="747" spans="1:99" s="78" customFormat="1" x14ac:dyDescent="0.3">
      <c r="A747" s="45">
        <v>741</v>
      </c>
      <c r="B747" s="79" t="s">
        <v>656</v>
      </c>
      <c r="C747" s="75" t="s">
        <v>3170</v>
      </c>
      <c r="D747" s="79" t="s">
        <v>1507</v>
      </c>
      <c r="E747" s="79" t="s">
        <v>3204</v>
      </c>
      <c r="F747" s="48"/>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c r="AY747" s="74"/>
      <c r="AZ747" s="74"/>
      <c r="BA747" s="74"/>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4"/>
      <c r="CK747" s="74"/>
      <c r="CL747" s="74"/>
      <c r="CM747" s="74"/>
      <c r="CN747" s="74"/>
      <c r="CO747" s="74"/>
      <c r="CP747" s="74"/>
      <c r="CQ747" s="74"/>
      <c r="CR747" s="74"/>
      <c r="CS747" s="74"/>
      <c r="CT747" s="74"/>
      <c r="CU747" s="74"/>
    </row>
    <row r="748" spans="1:99" s="78" customFormat="1" x14ac:dyDescent="0.3">
      <c r="A748" s="45">
        <v>742</v>
      </c>
      <c r="B748" s="79" t="s">
        <v>657</v>
      </c>
      <c r="C748" s="75" t="s">
        <v>3170</v>
      </c>
      <c r="D748" s="79" t="s">
        <v>1507</v>
      </c>
      <c r="E748" s="79" t="s">
        <v>3204</v>
      </c>
      <c r="F748" s="48"/>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c r="AS748" s="74"/>
      <c r="AT748" s="74"/>
      <c r="AU748" s="74"/>
      <c r="AV748" s="74"/>
      <c r="AW748" s="74"/>
      <c r="AX748" s="74"/>
      <c r="AY748" s="74"/>
      <c r="AZ748" s="74"/>
      <c r="BA748" s="74"/>
      <c r="BB748" s="74"/>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4"/>
      <c r="CK748" s="74"/>
      <c r="CL748" s="74"/>
      <c r="CM748" s="74"/>
      <c r="CN748" s="74"/>
      <c r="CO748" s="74"/>
      <c r="CP748" s="74"/>
      <c r="CQ748" s="74"/>
      <c r="CR748" s="74"/>
      <c r="CS748" s="74"/>
      <c r="CT748" s="74"/>
      <c r="CU748" s="74"/>
    </row>
    <row r="749" spans="1:99" s="78" customFormat="1" x14ac:dyDescent="0.3">
      <c r="A749" s="45">
        <v>743</v>
      </c>
      <c r="B749" s="79" t="s">
        <v>658</v>
      </c>
      <c r="C749" s="75" t="s">
        <v>3170</v>
      </c>
      <c r="D749" s="79" t="s">
        <v>1507</v>
      </c>
      <c r="E749" s="79" t="s">
        <v>3204</v>
      </c>
      <c r="F749" s="48"/>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c r="AS749" s="74"/>
      <c r="AT749" s="74"/>
      <c r="AU749" s="74"/>
      <c r="AV749" s="74"/>
      <c r="AW749" s="74"/>
      <c r="AX749" s="74"/>
      <c r="AY749" s="74"/>
      <c r="AZ749" s="74"/>
      <c r="BA749" s="74"/>
      <c r="BB749" s="74"/>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4"/>
      <c r="CK749" s="74"/>
      <c r="CL749" s="74"/>
      <c r="CM749" s="74"/>
      <c r="CN749" s="74"/>
      <c r="CO749" s="74"/>
      <c r="CP749" s="74"/>
      <c r="CQ749" s="74"/>
      <c r="CR749" s="74"/>
      <c r="CS749" s="74"/>
      <c r="CT749" s="74"/>
      <c r="CU749" s="74"/>
    </row>
    <row r="750" spans="1:99" s="78" customFormat="1" x14ac:dyDescent="0.3">
      <c r="A750" s="45">
        <v>744</v>
      </c>
      <c r="B750" s="79" t="s">
        <v>659</v>
      </c>
      <c r="C750" s="75" t="s">
        <v>3170</v>
      </c>
      <c r="D750" s="79" t="s">
        <v>1507</v>
      </c>
      <c r="E750" s="79" t="s">
        <v>3204</v>
      </c>
      <c r="F750" s="48"/>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c r="AS750" s="74"/>
      <c r="AT750" s="74"/>
      <c r="AU750" s="74"/>
      <c r="AV750" s="74"/>
      <c r="AW750" s="74"/>
      <c r="AX750" s="74"/>
      <c r="AY750" s="74"/>
      <c r="AZ750" s="74"/>
      <c r="BA750" s="74"/>
      <c r="BB750" s="74"/>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c r="CA750" s="74"/>
      <c r="CB750" s="74"/>
      <c r="CC750" s="74"/>
      <c r="CD750" s="74"/>
      <c r="CE750" s="74"/>
      <c r="CF750" s="74"/>
      <c r="CG750" s="74"/>
      <c r="CH750" s="74"/>
      <c r="CI750" s="74"/>
      <c r="CJ750" s="74"/>
      <c r="CK750" s="74"/>
      <c r="CL750" s="74"/>
      <c r="CM750" s="74"/>
      <c r="CN750" s="74"/>
      <c r="CO750" s="74"/>
      <c r="CP750" s="74"/>
      <c r="CQ750" s="74"/>
      <c r="CR750" s="74"/>
      <c r="CS750" s="74"/>
      <c r="CT750" s="74"/>
      <c r="CU750" s="74"/>
    </row>
    <row r="751" spans="1:99" s="78" customFormat="1" x14ac:dyDescent="0.3">
      <c r="A751" s="45">
        <v>745</v>
      </c>
      <c r="B751" s="79" t="s">
        <v>660</v>
      </c>
      <c r="C751" s="75" t="s">
        <v>3170</v>
      </c>
      <c r="D751" s="79" t="s">
        <v>1507</v>
      </c>
      <c r="E751" s="79" t="s">
        <v>3204</v>
      </c>
      <c r="F751" s="48"/>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c r="AS751" s="74"/>
      <c r="AT751" s="74"/>
      <c r="AU751" s="74"/>
      <c r="AV751" s="74"/>
      <c r="AW751" s="74"/>
      <c r="AX751" s="74"/>
      <c r="AY751" s="74"/>
      <c r="AZ751" s="74"/>
      <c r="BA751" s="74"/>
      <c r="BB751" s="74"/>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4"/>
      <c r="CK751" s="74"/>
      <c r="CL751" s="74"/>
      <c r="CM751" s="74"/>
      <c r="CN751" s="74"/>
      <c r="CO751" s="74"/>
      <c r="CP751" s="74"/>
      <c r="CQ751" s="74"/>
      <c r="CR751" s="74"/>
      <c r="CS751" s="74"/>
      <c r="CT751" s="74"/>
      <c r="CU751" s="74"/>
    </row>
    <row r="752" spans="1:99" s="78" customFormat="1" x14ac:dyDescent="0.3">
      <c r="A752" s="45">
        <v>746</v>
      </c>
      <c r="B752" s="79" t="s">
        <v>661</v>
      </c>
      <c r="C752" s="75" t="s">
        <v>3170</v>
      </c>
      <c r="D752" s="79" t="s">
        <v>1507</v>
      </c>
      <c r="E752" s="79" t="s">
        <v>3204</v>
      </c>
      <c r="F752" s="48"/>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c r="AS752" s="74"/>
      <c r="AT752" s="74"/>
      <c r="AU752" s="74"/>
      <c r="AV752" s="74"/>
      <c r="AW752" s="74"/>
      <c r="AX752" s="74"/>
      <c r="AY752" s="74"/>
      <c r="AZ752" s="74"/>
      <c r="BA752" s="74"/>
      <c r="BB752" s="74"/>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c r="CA752" s="74"/>
      <c r="CB752" s="74"/>
      <c r="CC752" s="74"/>
      <c r="CD752" s="74"/>
      <c r="CE752" s="74"/>
      <c r="CF752" s="74"/>
      <c r="CG752" s="74"/>
      <c r="CH752" s="74"/>
      <c r="CI752" s="74"/>
      <c r="CJ752" s="74"/>
      <c r="CK752" s="74"/>
      <c r="CL752" s="74"/>
      <c r="CM752" s="74"/>
      <c r="CN752" s="74"/>
      <c r="CO752" s="74"/>
      <c r="CP752" s="74"/>
      <c r="CQ752" s="74"/>
      <c r="CR752" s="74"/>
      <c r="CS752" s="74"/>
      <c r="CT752" s="74"/>
      <c r="CU752" s="74"/>
    </row>
    <row r="753" spans="1:99" s="78" customFormat="1" x14ac:dyDescent="0.3">
      <c r="A753" s="45">
        <v>747</v>
      </c>
      <c r="B753" s="79" t="s">
        <v>662</v>
      </c>
      <c r="C753" s="75" t="s">
        <v>3170</v>
      </c>
      <c r="D753" s="79" t="s">
        <v>1507</v>
      </c>
      <c r="E753" s="79" t="s">
        <v>3204</v>
      </c>
      <c r="F753" s="48"/>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c r="AS753" s="74"/>
      <c r="AT753" s="74"/>
      <c r="AU753" s="74"/>
      <c r="AV753" s="74"/>
      <c r="AW753" s="74"/>
      <c r="AX753" s="74"/>
      <c r="AY753" s="74"/>
      <c r="AZ753" s="74"/>
      <c r="BA753" s="74"/>
      <c r="BB753" s="74"/>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4"/>
      <c r="CK753" s="74"/>
      <c r="CL753" s="74"/>
      <c r="CM753" s="74"/>
      <c r="CN753" s="74"/>
      <c r="CO753" s="74"/>
      <c r="CP753" s="74"/>
      <c r="CQ753" s="74"/>
      <c r="CR753" s="74"/>
      <c r="CS753" s="74"/>
      <c r="CT753" s="74"/>
      <c r="CU753" s="74"/>
    </row>
    <row r="754" spans="1:99" s="78" customFormat="1" x14ac:dyDescent="0.3">
      <c r="A754" s="45">
        <v>748</v>
      </c>
      <c r="B754" s="79" t="s">
        <v>663</v>
      </c>
      <c r="C754" s="75" t="s">
        <v>3170</v>
      </c>
      <c r="D754" s="79" t="s">
        <v>1507</v>
      </c>
      <c r="E754" s="79" t="s">
        <v>3204</v>
      </c>
      <c r="F754" s="48"/>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4"/>
      <c r="CK754" s="74"/>
      <c r="CL754" s="74"/>
      <c r="CM754" s="74"/>
      <c r="CN754" s="74"/>
      <c r="CO754" s="74"/>
      <c r="CP754" s="74"/>
      <c r="CQ754" s="74"/>
      <c r="CR754" s="74"/>
      <c r="CS754" s="74"/>
      <c r="CT754" s="74"/>
      <c r="CU754" s="74"/>
    </row>
    <row r="755" spans="1:99" s="78" customFormat="1" x14ac:dyDescent="0.3">
      <c r="A755" s="45">
        <v>749</v>
      </c>
      <c r="B755" s="79" t="s">
        <v>664</v>
      </c>
      <c r="C755" s="75" t="s">
        <v>3170</v>
      </c>
      <c r="D755" s="79" t="s">
        <v>1507</v>
      </c>
      <c r="E755" s="79" t="s">
        <v>3204</v>
      </c>
      <c r="F755" s="48"/>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74"/>
      <c r="AZ755" s="74"/>
      <c r="BA755" s="74"/>
      <c r="BB755" s="74"/>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4"/>
      <c r="CK755" s="74"/>
      <c r="CL755" s="74"/>
      <c r="CM755" s="74"/>
      <c r="CN755" s="74"/>
      <c r="CO755" s="74"/>
      <c r="CP755" s="74"/>
      <c r="CQ755" s="74"/>
      <c r="CR755" s="74"/>
      <c r="CS755" s="74"/>
      <c r="CT755" s="74"/>
      <c r="CU755" s="74"/>
    </row>
    <row r="756" spans="1:99" s="78" customFormat="1" x14ac:dyDescent="0.3">
      <c r="A756" s="45">
        <v>750</v>
      </c>
      <c r="B756" s="79" t="s">
        <v>665</v>
      </c>
      <c r="C756" s="75" t="s">
        <v>3170</v>
      </c>
      <c r="D756" s="79" t="s">
        <v>1507</v>
      </c>
      <c r="E756" s="79" t="s">
        <v>3204</v>
      </c>
      <c r="F756" s="48"/>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c r="AS756" s="74"/>
      <c r="AT756" s="74"/>
      <c r="AU756" s="74"/>
      <c r="AV756" s="74"/>
      <c r="AW756" s="74"/>
      <c r="AX756" s="74"/>
      <c r="AY756" s="74"/>
      <c r="AZ756" s="74"/>
      <c r="BA756" s="74"/>
      <c r="BB756" s="74"/>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4"/>
      <c r="CK756" s="74"/>
      <c r="CL756" s="74"/>
      <c r="CM756" s="74"/>
      <c r="CN756" s="74"/>
      <c r="CO756" s="74"/>
      <c r="CP756" s="74"/>
      <c r="CQ756" s="74"/>
      <c r="CR756" s="74"/>
      <c r="CS756" s="74"/>
      <c r="CT756" s="74"/>
      <c r="CU756" s="74"/>
    </row>
    <row r="757" spans="1:99" s="78" customFormat="1" x14ac:dyDescent="0.3">
      <c r="A757" s="45">
        <v>751</v>
      </c>
      <c r="B757" s="79" t="s">
        <v>666</v>
      </c>
      <c r="C757" s="75" t="s">
        <v>3170</v>
      </c>
      <c r="D757" s="79" t="s">
        <v>1507</v>
      </c>
      <c r="E757" s="79" t="s">
        <v>3204</v>
      </c>
      <c r="F757" s="48"/>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c r="AS757" s="74"/>
      <c r="AT757" s="74"/>
      <c r="AU757" s="74"/>
      <c r="AV757" s="74"/>
      <c r="AW757" s="74"/>
      <c r="AX757" s="74"/>
      <c r="AY757" s="74"/>
      <c r="AZ757" s="74"/>
      <c r="BA757" s="74"/>
      <c r="BB757" s="74"/>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c r="CA757" s="74"/>
      <c r="CB757" s="74"/>
      <c r="CC757" s="74"/>
      <c r="CD757" s="74"/>
      <c r="CE757" s="74"/>
      <c r="CF757" s="74"/>
      <c r="CG757" s="74"/>
      <c r="CH757" s="74"/>
      <c r="CI757" s="74"/>
      <c r="CJ757" s="74"/>
      <c r="CK757" s="74"/>
      <c r="CL757" s="74"/>
      <c r="CM757" s="74"/>
      <c r="CN757" s="74"/>
      <c r="CO757" s="74"/>
      <c r="CP757" s="74"/>
      <c r="CQ757" s="74"/>
      <c r="CR757" s="74"/>
      <c r="CS757" s="74"/>
      <c r="CT757" s="74"/>
      <c r="CU757" s="74"/>
    </row>
    <row r="758" spans="1:99" s="78" customFormat="1" x14ac:dyDescent="0.3">
      <c r="A758" s="45">
        <v>752</v>
      </c>
      <c r="B758" s="79" t="s">
        <v>667</v>
      </c>
      <c r="C758" s="75" t="s">
        <v>3170</v>
      </c>
      <c r="D758" s="79" t="s">
        <v>1507</v>
      </c>
      <c r="E758" s="79" t="s">
        <v>3204</v>
      </c>
      <c r="F758" s="48"/>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c r="AS758" s="74"/>
      <c r="AT758" s="74"/>
      <c r="AU758" s="74"/>
      <c r="AV758" s="74"/>
      <c r="AW758" s="74"/>
      <c r="AX758" s="74"/>
      <c r="AY758" s="74"/>
      <c r="AZ758" s="74"/>
      <c r="BA758" s="74"/>
      <c r="BB758" s="74"/>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4"/>
      <c r="CK758" s="74"/>
      <c r="CL758" s="74"/>
      <c r="CM758" s="74"/>
      <c r="CN758" s="74"/>
      <c r="CO758" s="74"/>
      <c r="CP758" s="74"/>
      <c r="CQ758" s="74"/>
      <c r="CR758" s="74"/>
      <c r="CS758" s="74"/>
      <c r="CT758" s="74"/>
      <c r="CU758" s="74"/>
    </row>
    <row r="759" spans="1:99" s="78" customFormat="1" x14ac:dyDescent="0.3">
      <c r="A759" s="45">
        <v>753</v>
      </c>
      <c r="B759" s="79" t="s">
        <v>669</v>
      </c>
      <c r="C759" s="75" t="s">
        <v>3170</v>
      </c>
      <c r="D759" s="79" t="s">
        <v>1507</v>
      </c>
      <c r="E759" s="79" t="s">
        <v>3204</v>
      </c>
      <c r="F759" s="48"/>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c r="AS759" s="74"/>
      <c r="AT759" s="74"/>
      <c r="AU759" s="74"/>
      <c r="AV759" s="74"/>
      <c r="AW759" s="74"/>
      <c r="AX759" s="74"/>
      <c r="AY759" s="74"/>
      <c r="AZ759" s="74"/>
      <c r="BA759" s="74"/>
      <c r="BB759" s="74"/>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c r="CA759" s="74"/>
      <c r="CB759" s="74"/>
      <c r="CC759" s="74"/>
      <c r="CD759" s="74"/>
      <c r="CE759" s="74"/>
      <c r="CF759" s="74"/>
      <c r="CG759" s="74"/>
      <c r="CH759" s="74"/>
      <c r="CI759" s="74"/>
      <c r="CJ759" s="74"/>
      <c r="CK759" s="74"/>
      <c r="CL759" s="74"/>
      <c r="CM759" s="74"/>
      <c r="CN759" s="74"/>
      <c r="CO759" s="74"/>
      <c r="CP759" s="74"/>
      <c r="CQ759" s="74"/>
      <c r="CR759" s="74"/>
      <c r="CS759" s="74"/>
      <c r="CT759" s="74"/>
      <c r="CU759" s="74"/>
    </row>
    <row r="760" spans="1:99" s="78" customFormat="1" x14ac:dyDescent="0.3">
      <c r="A760" s="45">
        <v>754</v>
      </c>
      <c r="B760" s="79" t="s">
        <v>668</v>
      </c>
      <c r="C760" s="75" t="s">
        <v>3170</v>
      </c>
      <c r="D760" s="79" t="s">
        <v>1507</v>
      </c>
      <c r="E760" s="79" t="s">
        <v>3204</v>
      </c>
      <c r="F760" s="48"/>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c r="AS760" s="74"/>
      <c r="AT760" s="74"/>
      <c r="AU760" s="74"/>
      <c r="AV760" s="74"/>
      <c r="AW760" s="74"/>
      <c r="AX760" s="74"/>
      <c r="AY760" s="74"/>
      <c r="AZ760" s="74"/>
      <c r="BA760" s="74"/>
      <c r="BB760" s="74"/>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4"/>
      <c r="CK760" s="74"/>
      <c r="CL760" s="74"/>
      <c r="CM760" s="74"/>
      <c r="CN760" s="74"/>
      <c r="CO760" s="74"/>
      <c r="CP760" s="74"/>
      <c r="CQ760" s="74"/>
      <c r="CR760" s="74"/>
      <c r="CS760" s="74"/>
      <c r="CT760" s="74"/>
      <c r="CU760" s="74"/>
    </row>
    <row r="761" spans="1:99" s="78" customFormat="1" x14ac:dyDescent="0.3">
      <c r="A761" s="45">
        <v>755</v>
      </c>
      <c r="B761" s="79" t="s">
        <v>670</v>
      </c>
      <c r="C761" s="75" t="s">
        <v>3170</v>
      </c>
      <c r="D761" s="79" t="s">
        <v>1507</v>
      </c>
      <c r="E761" s="79" t="s">
        <v>3204</v>
      </c>
      <c r="F761" s="48"/>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c r="AS761" s="74"/>
      <c r="AT761" s="74"/>
      <c r="AU761" s="74"/>
      <c r="AV761" s="74"/>
      <c r="AW761" s="74"/>
      <c r="AX761" s="74"/>
      <c r="AY761" s="74"/>
      <c r="AZ761" s="74"/>
      <c r="BA761" s="74"/>
      <c r="BB761" s="74"/>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4"/>
      <c r="CK761" s="74"/>
      <c r="CL761" s="74"/>
      <c r="CM761" s="74"/>
      <c r="CN761" s="74"/>
      <c r="CO761" s="74"/>
      <c r="CP761" s="74"/>
      <c r="CQ761" s="74"/>
      <c r="CR761" s="74"/>
      <c r="CS761" s="74"/>
      <c r="CT761" s="74"/>
      <c r="CU761" s="74"/>
    </row>
    <row r="762" spans="1:99" s="78" customFormat="1" x14ac:dyDescent="0.3">
      <c r="A762" s="45">
        <v>756</v>
      </c>
      <c r="B762" s="79" t="s">
        <v>671</v>
      </c>
      <c r="C762" s="75" t="s">
        <v>3170</v>
      </c>
      <c r="D762" s="79" t="s">
        <v>1507</v>
      </c>
      <c r="E762" s="79" t="s">
        <v>3204</v>
      </c>
      <c r="F762" s="48"/>
      <c r="G762" s="79"/>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c r="AY762" s="74"/>
      <c r="AZ762" s="74"/>
      <c r="BA762" s="74"/>
      <c r="BB762" s="74"/>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c r="CA762" s="74"/>
      <c r="CB762" s="74"/>
      <c r="CC762" s="74"/>
      <c r="CD762" s="74"/>
      <c r="CE762" s="74"/>
      <c r="CF762" s="74"/>
      <c r="CG762" s="74"/>
      <c r="CH762" s="74"/>
      <c r="CI762" s="74"/>
      <c r="CJ762" s="74"/>
      <c r="CK762" s="74"/>
      <c r="CL762" s="74"/>
      <c r="CM762" s="74"/>
      <c r="CN762" s="74"/>
      <c r="CO762" s="74"/>
      <c r="CP762" s="74"/>
      <c r="CQ762" s="74"/>
      <c r="CR762" s="74"/>
      <c r="CS762" s="74"/>
      <c r="CT762" s="74"/>
      <c r="CU762" s="74"/>
    </row>
    <row r="763" spans="1:99" s="78" customFormat="1" x14ac:dyDescent="0.3">
      <c r="A763" s="45">
        <v>757</v>
      </c>
      <c r="B763" s="79" t="s">
        <v>672</v>
      </c>
      <c r="C763" s="75" t="s">
        <v>3170</v>
      </c>
      <c r="D763" s="79" t="s">
        <v>1507</v>
      </c>
      <c r="E763" s="79" t="s">
        <v>3204</v>
      </c>
      <c r="F763" s="48"/>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c r="AY763" s="74"/>
      <c r="AZ763" s="74"/>
      <c r="BA763" s="74"/>
      <c r="BB763" s="74"/>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4"/>
      <c r="CK763" s="74"/>
      <c r="CL763" s="74"/>
      <c r="CM763" s="74"/>
      <c r="CN763" s="74"/>
      <c r="CO763" s="74"/>
      <c r="CP763" s="74"/>
      <c r="CQ763" s="74"/>
      <c r="CR763" s="74"/>
      <c r="CS763" s="74"/>
      <c r="CT763" s="74"/>
      <c r="CU763" s="74"/>
    </row>
    <row r="764" spans="1:99" s="78" customFormat="1" x14ac:dyDescent="0.3">
      <c r="A764" s="45">
        <v>758</v>
      </c>
      <c r="B764" s="79" t="s">
        <v>673</v>
      </c>
      <c r="C764" s="75" t="s">
        <v>3170</v>
      </c>
      <c r="D764" s="79" t="s">
        <v>1507</v>
      </c>
      <c r="E764" s="79" t="s">
        <v>3204</v>
      </c>
      <c r="F764" s="48"/>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c r="AS764" s="74"/>
      <c r="AT764" s="74"/>
      <c r="AU764" s="74"/>
      <c r="AV764" s="74"/>
      <c r="AW764" s="74"/>
      <c r="AX764" s="74"/>
      <c r="AY764" s="74"/>
      <c r="AZ764" s="74"/>
      <c r="BA764" s="74"/>
      <c r="BB764" s="74"/>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c r="CA764" s="74"/>
      <c r="CB764" s="74"/>
      <c r="CC764" s="74"/>
      <c r="CD764" s="74"/>
      <c r="CE764" s="74"/>
      <c r="CF764" s="74"/>
      <c r="CG764" s="74"/>
      <c r="CH764" s="74"/>
      <c r="CI764" s="74"/>
      <c r="CJ764" s="74"/>
      <c r="CK764" s="74"/>
      <c r="CL764" s="74"/>
      <c r="CM764" s="74"/>
      <c r="CN764" s="74"/>
      <c r="CO764" s="74"/>
      <c r="CP764" s="74"/>
      <c r="CQ764" s="74"/>
      <c r="CR764" s="74"/>
      <c r="CS764" s="74"/>
      <c r="CT764" s="74"/>
      <c r="CU764" s="74"/>
    </row>
    <row r="765" spans="1:99" s="78" customFormat="1" x14ac:dyDescent="0.3">
      <c r="A765" s="45">
        <v>759</v>
      </c>
      <c r="B765" s="79" t="s">
        <v>674</v>
      </c>
      <c r="C765" s="75" t="s">
        <v>3170</v>
      </c>
      <c r="D765" s="79" t="s">
        <v>1507</v>
      </c>
      <c r="E765" s="79" t="s">
        <v>3204</v>
      </c>
      <c r="F765" s="48"/>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c r="AS765" s="74"/>
      <c r="AT765" s="74"/>
      <c r="AU765" s="74"/>
      <c r="AV765" s="74"/>
      <c r="AW765" s="74"/>
      <c r="AX765" s="74"/>
      <c r="AY765" s="74"/>
      <c r="AZ765" s="74"/>
      <c r="BA765" s="74"/>
      <c r="BB765" s="74"/>
      <c r="BC765" s="74"/>
      <c r="BD765" s="74"/>
      <c r="BE765" s="74"/>
      <c r="BF765" s="74"/>
      <c r="BG765" s="74"/>
      <c r="BH765" s="74"/>
      <c r="BI765" s="74"/>
      <c r="BJ765" s="74"/>
      <c r="BK765" s="74"/>
      <c r="BL765" s="74"/>
      <c r="BM765" s="74"/>
      <c r="BN765" s="74"/>
      <c r="BO765" s="74"/>
      <c r="BP765" s="74"/>
      <c r="BQ765" s="74"/>
      <c r="BR765" s="74"/>
      <c r="BS765" s="74"/>
      <c r="BT765" s="74"/>
      <c r="BU765" s="74"/>
      <c r="BV765" s="74"/>
      <c r="BW765" s="74"/>
      <c r="BX765" s="74"/>
      <c r="BY765" s="74"/>
      <c r="BZ765" s="74"/>
      <c r="CA765" s="74"/>
      <c r="CB765" s="74"/>
      <c r="CC765" s="74"/>
      <c r="CD765" s="74"/>
      <c r="CE765" s="74"/>
      <c r="CF765" s="74"/>
      <c r="CG765" s="74"/>
      <c r="CH765" s="74"/>
      <c r="CI765" s="74"/>
      <c r="CJ765" s="74"/>
      <c r="CK765" s="74"/>
      <c r="CL765" s="74"/>
      <c r="CM765" s="74"/>
      <c r="CN765" s="74"/>
      <c r="CO765" s="74"/>
      <c r="CP765" s="74"/>
      <c r="CQ765" s="74"/>
      <c r="CR765" s="74"/>
      <c r="CS765" s="74"/>
      <c r="CT765" s="74"/>
      <c r="CU765" s="74"/>
    </row>
    <row r="766" spans="1:99" s="78" customFormat="1" x14ac:dyDescent="0.3">
      <c r="A766" s="45">
        <v>760</v>
      </c>
      <c r="B766" s="79" t="s">
        <v>675</v>
      </c>
      <c r="C766" s="75" t="s">
        <v>3170</v>
      </c>
      <c r="D766" s="79" t="s">
        <v>1507</v>
      </c>
      <c r="E766" s="79" t="s">
        <v>3204</v>
      </c>
      <c r="F766" s="48"/>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c r="AS766" s="74"/>
      <c r="AT766" s="74"/>
      <c r="AU766" s="74"/>
      <c r="AV766" s="74"/>
      <c r="AW766" s="74"/>
      <c r="AX766" s="74"/>
      <c r="AY766" s="74"/>
      <c r="AZ766" s="74"/>
      <c r="BA766" s="74"/>
      <c r="BB766" s="74"/>
      <c r="BC766" s="74"/>
      <c r="BD766" s="74"/>
      <c r="BE766" s="74"/>
      <c r="BF766" s="74"/>
      <c r="BG766" s="74"/>
      <c r="BH766" s="74"/>
      <c r="BI766" s="74"/>
      <c r="BJ766" s="74"/>
      <c r="BK766" s="74"/>
      <c r="BL766" s="74"/>
      <c r="BM766" s="74"/>
      <c r="BN766" s="74"/>
      <c r="BO766" s="74"/>
      <c r="BP766" s="74"/>
      <c r="BQ766" s="74"/>
      <c r="BR766" s="74"/>
      <c r="BS766" s="74"/>
      <c r="BT766" s="74"/>
      <c r="BU766" s="74"/>
      <c r="BV766" s="74"/>
      <c r="BW766" s="74"/>
      <c r="BX766" s="74"/>
      <c r="BY766" s="74"/>
      <c r="BZ766" s="74"/>
      <c r="CA766" s="74"/>
      <c r="CB766" s="74"/>
      <c r="CC766" s="74"/>
      <c r="CD766" s="74"/>
      <c r="CE766" s="74"/>
      <c r="CF766" s="74"/>
      <c r="CG766" s="74"/>
      <c r="CH766" s="74"/>
      <c r="CI766" s="74"/>
      <c r="CJ766" s="74"/>
      <c r="CK766" s="74"/>
      <c r="CL766" s="74"/>
      <c r="CM766" s="74"/>
      <c r="CN766" s="74"/>
      <c r="CO766" s="74"/>
      <c r="CP766" s="74"/>
      <c r="CQ766" s="74"/>
      <c r="CR766" s="74"/>
      <c r="CS766" s="74"/>
      <c r="CT766" s="74"/>
      <c r="CU766" s="74"/>
    </row>
    <row r="767" spans="1:99" s="78" customFormat="1" x14ac:dyDescent="0.3">
      <c r="A767" s="45">
        <v>761</v>
      </c>
      <c r="B767" s="79" t="s">
        <v>677</v>
      </c>
      <c r="C767" s="75" t="s">
        <v>3170</v>
      </c>
      <c r="D767" s="79" t="s">
        <v>1507</v>
      </c>
      <c r="E767" s="79" t="s">
        <v>3204</v>
      </c>
      <c r="F767" s="48"/>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c r="AS767" s="74"/>
      <c r="AT767" s="74"/>
      <c r="AU767" s="74"/>
      <c r="AV767" s="74"/>
      <c r="AW767" s="74"/>
      <c r="AX767" s="74"/>
      <c r="AY767" s="74"/>
      <c r="AZ767" s="74"/>
      <c r="BA767" s="74"/>
      <c r="BB767" s="74"/>
      <c r="BC767" s="74"/>
      <c r="BD767" s="74"/>
      <c r="BE767" s="74"/>
      <c r="BF767" s="74"/>
      <c r="BG767" s="74"/>
      <c r="BH767" s="74"/>
      <c r="BI767" s="74"/>
      <c r="BJ767" s="74"/>
      <c r="BK767" s="74"/>
      <c r="BL767" s="74"/>
      <c r="BM767" s="74"/>
      <c r="BN767" s="74"/>
      <c r="BO767" s="74"/>
      <c r="BP767" s="74"/>
      <c r="BQ767" s="74"/>
      <c r="BR767" s="74"/>
      <c r="BS767" s="74"/>
      <c r="BT767" s="74"/>
      <c r="BU767" s="74"/>
      <c r="BV767" s="74"/>
      <c r="BW767" s="74"/>
      <c r="BX767" s="74"/>
      <c r="BY767" s="74"/>
      <c r="BZ767" s="74"/>
      <c r="CA767" s="74"/>
      <c r="CB767" s="74"/>
      <c r="CC767" s="74"/>
      <c r="CD767" s="74"/>
      <c r="CE767" s="74"/>
      <c r="CF767" s="74"/>
      <c r="CG767" s="74"/>
      <c r="CH767" s="74"/>
      <c r="CI767" s="74"/>
      <c r="CJ767" s="74"/>
      <c r="CK767" s="74"/>
      <c r="CL767" s="74"/>
      <c r="CM767" s="74"/>
      <c r="CN767" s="74"/>
      <c r="CO767" s="74"/>
      <c r="CP767" s="74"/>
      <c r="CQ767" s="74"/>
      <c r="CR767" s="74"/>
      <c r="CS767" s="74"/>
      <c r="CT767" s="74"/>
      <c r="CU767" s="74"/>
    </row>
    <row r="768" spans="1:99" s="78" customFormat="1" x14ac:dyDescent="0.3">
      <c r="A768" s="45">
        <v>762</v>
      </c>
      <c r="B768" s="79" t="s">
        <v>678</v>
      </c>
      <c r="C768" s="75" t="s">
        <v>3170</v>
      </c>
      <c r="D768" s="79" t="s">
        <v>1507</v>
      </c>
      <c r="E768" s="79" t="s">
        <v>3204</v>
      </c>
      <c r="F768" s="48"/>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c r="AS768" s="74"/>
      <c r="AT768" s="74"/>
      <c r="AU768" s="74"/>
      <c r="AV768" s="74"/>
      <c r="AW768" s="74"/>
      <c r="AX768" s="74"/>
      <c r="AY768" s="74"/>
      <c r="AZ768" s="74"/>
      <c r="BA768" s="74"/>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74"/>
      <c r="CK768" s="74"/>
      <c r="CL768" s="74"/>
      <c r="CM768" s="74"/>
      <c r="CN768" s="74"/>
      <c r="CO768" s="74"/>
      <c r="CP768" s="74"/>
      <c r="CQ768" s="74"/>
      <c r="CR768" s="74"/>
      <c r="CS768" s="74"/>
      <c r="CT768" s="74"/>
      <c r="CU768" s="74"/>
    </row>
    <row r="769" spans="1:99" s="78" customFormat="1" x14ac:dyDescent="0.3">
      <c r="A769" s="45">
        <v>763</v>
      </c>
      <c r="B769" s="79" t="s">
        <v>679</v>
      </c>
      <c r="C769" s="75" t="s">
        <v>3170</v>
      </c>
      <c r="D769" s="79" t="s">
        <v>1507</v>
      </c>
      <c r="E769" s="79" t="s">
        <v>3204</v>
      </c>
      <c r="F769" s="48"/>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c r="AS769" s="74"/>
      <c r="AT769" s="74"/>
      <c r="AU769" s="74"/>
      <c r="AV769" s="74"/>
      <c r="AW769" s="74"/>
      <c r="AX769" s="74"/>
      <c r="AY769" s="74"/>
      <c r="AZ769" s="74"/>
      <c r="BA769" s="74"/>
      <c r="BB769" s="74"/>
      <c r="BC769" s="74"/>
      <c r="BD769" s="74"/>
      <c r="BE769" s="74"/>
      <c r="BF769" s="74"/>
      <c r="BG769" s="74"/>
      <c r="BH769" s="74"/>
      <c r="BI769" s="74"/>
      <c r="BJ769" s="74"/>
      <c r="BK769" s="74"/>
      <c r="BL769" s="74"/>
      <c r="BM769" s="74"/>
      <c r="BN769" s="74"/>
      <c r="BO769" s="74"/>
      <c r="BP769" s="74"/>
      <c r="BQ769" s="74"/>
      <c r="BR769" s="74"/>
      <c r="BS769" s="74"/>
      <c r="BT769" s="74"/>
      <c r="BU769" s="74"/>
      <c r="BV769" s="74"/>
      <c r="BW769" s="74"/>
      <c r="BX769" s="74"/>
      <c r="BY769" s="74"/>
      <c r="BZ769" s="74"/>
      <c r="CA769" s="74"/>
      <c r="CB769" s="74"/>
      <c r="CC769" s="74"/>
      <c r="CD769" s="74"/>
      <c r="CE769" s="74"/>
      <c r="CF769" s="74"/>
      <c r="CG769" s="74"/>
      <c r="CH769" s="74"/>
      <c r="CI769" s="74"/>
      <c r="CJ769" s="74"/>
      <c r="CK769" s="74"/>
      <c r="CL769" s="74"/>
      <c r="CM769" s="74"/>
      <c r="CN769" s="74"/>
      <c r="CO769" s="74"/>
      <c r="CP769" s="74"/>
      <c r="CQ769" s="74"/>
      <c r="CR769" s="74"/>
      <c r="CS769" s="74"/>
      <c r="CT769" s="74"/>
      <c r="CU769" s="74"/>
    </row>
    <row r="770" spans="1:99" s="78" customFormat="1" x14ac:dyDescent="0.3">
      <c r="A770" s="45">
        <v>764</v>
      </c>
      <c r="B770" s="79" t="s">
        <v>680</v>
      </c>
      <c r="C770" s="75" t="s">
        <v>3170</v>
      </c>
      <c r="D770" s="79" t="s">
        <v>1507</v>
      </c>
      <c r="E770" s="79" t="s">
        <v>3204</v>
      </c>
      <c r="F770" s="48"/>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c r="AY770" s="74"/>
      <c r="AZ770" s="74"/>
      <c r="BA770" s="74"/>
      <c r="BB770" s="74"/>
      <c r="BC770" s="74"/>
      <c r="BD770" s="74"/>
      <c r="BE770" s="74"/>
      <c r="BF770" s="74"/>
      <c r="BG770" s="74"/>
      <c r="BH770" s="74"/>
      <c r="BI770" s="74"/>
      <c r="BJ770" s="74"/>
      <c r="BK770" s="74"/>
      <c r="BL770" s="74"/>
      <c r="BM770" s="74"/>
      <c r="BN770" s="74"/>
      <c r="BO770" s="74"/>
      <c r="BP770" s="74"/>
      <c r="BQ770" s="74"/>
      <c r="BR770" s="74"/>
      <c r="BS770" s="74"/>
      <c r="BT770" s="74"/>
      <c r="BU770" s="74"/>
      <c r="BV770" s="74"/>
      <c r="BW770" s="74"/>
      <c r="BX770" s="74"/>
      <c r="BY770" s="74"/>
      <c r="BZ770" s="74"/>
      <c r="CA770" s="74"/>
      <c r="CB770" s="74"/>
      <c r="CC770" s="74"/>
      <c r="CD770" s="74"/>
      <c r="CE770" s="74"/>
      <c r="CF770" s="74"/>
      <c r="CG770" s="74"/>
      <c r="CH770" s="74"/>
      <c r="CI770" s="74"/>
      <c r="CJ770" s="74"/>
      <c r="CK770" s="74"/>
      <c r="CL770" s="74"/>
      <c r="CM770" s="74"/>
      <c r="CN770" s="74"/>
      <c r="CO770" s="74"/>
      <c r="CP770" s="74"/>
      <c r="CQ770" s="74"/>
      <c r="CR770" s="74"/>
      <c r="CS770" s="74"/>
      <c r="CT770" s="74"/>
      <c r="CU770" s="74"/>
    </row>
    <row r="771" spans="1:99" s="78" customFormat="1" x14ac:dyDescent="0.3">
      <c r="A771" s="45">
        <v>765</v>
      </c>
      <c r="B771" s="79" t="s">
        <v>676</v>
      </c>
      <c r="C771" s="75" t="s">
        <v>3170</v>
      </c>
      <c r="D771" s="79" t="s">
        <v>1507</v>
      </c>
      <c r="E771" s="79" t="s">
        <v>3204</v>
      </c>
      <c r="F771" s="48"/>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c r="AS771" s="74"/>
      <c r="AT771" s="74"/>
      <c r="AU771" s="74"/>
      <c r="AV771" s="74"/>
      <c r="AW771" s="74"/>
      <c r="AX771" s="74"/>
      <c r="AY771" s="74"/>
      <c r="AZ771" s="74"/>
      <c r="BA771" s="74"/>
      <c r="BB771" s="74"/>
      <c r="BC771" s="74"/>
      <c r="BD771" s="74"/>
      <c r="BE771" s="74"/>
      <c r="BF771" s="74"/>
      <c r="BG771" s="74"/>
      <c r="BH771" s="74"/>
      <c r="BI771" s="74"/>
      <c r="BJ771" s="74"/>
      <c r="BK771" s="74"/>
      <c r="BL771" s="74"/>
      <c r="BM771" s="74"/>
      <c r="BN771" s="74"/>
      <c r="BO771" s="74"/>
      <c r="BP771" s="74"/>
      <c r="BQ771" s="74"/>
      <c r="BR771" s="74"/>
      <c r="BS771" s="74"/>
      <c r="BT771" s="74"/>
      <c r="BU771" s="74"/>
      <c r="BV771" s="74"/>
      <c r="BW771" s="74"/>
      <c r="BX771" s="74"/>
      <c r="BY771" s="74"/>
      <c r="BZ771" s="74"/>
      <c r="CA771" s="74"/>
      <c r="CB771" s="74"/>
      <c r="CC771" s="74"/>
      <c r="CD771" s="74"/>
      <c r="CE771" s="74"/>
      <c r="CF771" s="74"/>
      <c r="CG771" s="74"/>
      <c r="CH771" s="74"/>
      <c r="CI771" s="74"/>
      <c r="CJ771" s="74"/>
      <c r="CK771" s="74"/>
      <c r="CL771" s="74"/>
      <c r="CM771" s="74"/>
      <c r="CN771" s="74"/>
      <c r="CO771" s="74"/>
      <c r="CP771" s="74"/>
      <c r="CQ771" s="74"/>
      <c r="CR771" s="74"/>
      <c r="CS771" s="74"/>
      <c r="CT771" s="74"/>
      <c r="CU771" s="74"/>
    </row>
    <row r="772" spans="1:99" s="78" customFormat="1" x14ac:dyDescent="0.3">
      <c r="A772" s="45">
        <v>766</v>
      </c>
      <c r="B772" s="79" t="s">
        <v>681</v>
      </c>
      <c r="C772" s="75" t="s">
        <v>3170</v>
      </c>
      <c r="D772" s="79" t="s">
        <v>1507</v>
      </c>
      <c r="E772" s="79" t="s">
        <v>3204</v>
      </c>
      <c r="F772" s="48"/>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74"/>
      <c r="CK772" s="74"/>
      <c r="CL772" s="74"/>
      <c r="CM772" s="74"/>
      <c r="CN772" s="74"/>
      <c r="CO772" s="74"/>
      <c r="CP772" s="74"/>
      <c r="CQ772" s="74"/>
      <c r="CR772" s="74"/>
      <c r="CS772" s="74"/>
      <c r="CT772" s="74"/>
      <c r="CU772" s="74"/>
    </row>
    <row r="773" spans="1:99" s="78" customFormat="1" x14ac:dyDescent="0.3">
      <c r="A773" s="45">
        <v>767</v>
      </c>
      <c r="B773" s="79" t="s">
        <v>682</v>
      </c>
      <c r="C773" s="75" t="s">
        <v>3170</v>
      </c>
      <c r="D773" s="79" t="s">
        <v>1507</v>
      </c>
      <c r="E773" s="79" t="s">
        <v>3204</v>
      </c>
      <c r="F773" s="48"/>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c r="AS773" s="74"/>
      <c r="AT773" s="74"/>
      <c r="AU773" s="74"/>
      <c r="AV773" s="74"/>
      <c r="AW773" s="74"/>
      <c r="AX773" s="74"/>
      <c r="AY773" s="74"/>
      <c r="AZ773" s="74"/>
      <c r="BA773" s="74"/>
      <c r="BB773" s="74"/>
      <c r="BC773" s="74"/>
      <c r="BD773" s="74"/>
      <c r="BE773" s="74"/>
      <c r="BF773" s="74"/>
      <c r="BG773" s="74"/>
      <c r="BH773" s="74"/>
      <c r="BI773" s="74"/>
      <c r="BJ773" s="74"/>
      <c r="BK773" s="74"/>
      <c r="BL773" s="74"/>
      <c r="BM773" s="74"/>
      <c r="BN773" s="74"/>
      <c r="BO773" s="74"/>
      <c r="BP773" s="74"/>
      <c r="BQ773" s="74"/>
      <c r="BR773" s="74"/>
      <c r="BS773" s="74"/>
      <c r="BT773" s="74"/>
      <c r="BU773" s="74"/>
      <c r="BV773" s="74"/>
      <c r="BW773" s="74"/>
      <c r="BX773" s="74"/>
      <c r="BY773" s="74"/>
      <c r="BZ773" s="74"/>
      <c r="CA773" s="74"/>
      <c r="CB773" s="74"/>
      <c r="CC773" s="74"/>
      <c r="CD773" s="74"/>
      <c r="CE773" s="74"/>
      <c r="CF773" s="74"/>
      <c r="CG773" s="74"/>
      <c r="CH773" s="74"/>
      <c r="CI773" s="74"/>
      <c r="CJ773" s="74"/>
      <c r="CK773" s="74"/>
      <c r="CL773" s="74"/>
      <c r="CM773" s="74"/>
      <c r="CN773" s="74"/>
      <c r="CO773" s="74"/>
      <c r="CP773" s="74"/>
      <c r="CQ773" s="74"/>
      <c r="CR773" s="74"/>
      <c r="CS773" s="74"/>
      <c r="CT773" s="74"/>
      <c r="CU773" s="74"/>
    </row>
    <row r="774" spans="1:99" s="78" customFormat="1" x14ac:dyDescent="0.3">
      <c r="A774" s="45">
        <v>768</v>
      </c>
      <c r="B774" s="79" t="s">
        <v>683</v>
      </c>
      <c r="C774" s="75" t="s">
        <v>3170</v>
      </c>
      <c r="D774" s="79" t="s">
        <v>1507</v>
      </c>
      <c r="E774" s="79" t="s">
        <v>3204</v>
      </c>
      <c r="F774" s="48"/>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c r="AS774" s="74"/>
      <c r="AT774" s="74"/>
      <c r="AU774" s="74"/>
      <c r="AV774" s="74"/>
      <c r="AW774" s="74"/>
      <c r="AX774" s="74"/>
      <c r="AY774" s="74"/>
      <c r="AZ774" s="74"/>
      <c r="BA774" s="74"/>
      <c r="BB774" s="74"/>
      <c r="BC774" s="74"/>
      <c r="BD774" s="74"/>
      <c r="BE774" s="74"/>
      <c r="BF774" s="74"/>
      <c r="BG774" s="74"/>
      <c r="BH774" s="74"/>
      <c r="BI774" s="74"/>
      <c r="BJ774" s="74"/>
      <c r="BK774" s="74"/>
      <c r="BL774" s="74"/>
      <c r="BM774" s="74"/>
      <c r="BN774" s="74"/>
      <c r="BO774" s="74"/>
      <c r="BP774" s="74"/>
      <c r="BQ774" s="74"/>
      <c r="BR774" s="74"/>
      <c r="BS774" s="74"/>
      <c r="BT774" s="74"/>
      <c r="BU774" s="74"/>
      <c r="BV774" s="74"/>
      <c r="BW774" s="74"/>
      <c r="BX774" s="74"/>
      <c r="BY774" s="74"/>
      <c r="BZ774" s="74"/>
      <c r="CA774" s="74"/>
      <c r="CB774" s="74"/>
      <c r="CC774" s="74"/>
      <c r="CD774" s="74"/>
      <c r="CE774" s="74"/>
      <c r="CF774" s="74"/>
      <c r="CG774" s="74"/>
      <c r="CH774" s="74"/>
      <c r="CI774" s="74"/>
      <c r="CJ774" s="74"/>
      <c r="CK774" s="74"/>
      <c r="CL774" s="74"/>
      <c r="CM774" s="74"/>
      <c r="CN774" s="74"/>
      <c r="CO774" s="74"/>
      <c r="CP774" s="74"/>
      <c r="CQ774" s="74"/>
      <c r="CR774" s="74"/>
      <c r="CS774" s="74"/>
      <c r="CT774" s="74"/>
      <c r="CU774" s="74"/>
    </row>
    <row r="775" spans="1:99" s="78" customFormat="1" x14ac:dyDescent="0.3">
      <c r="A775" s="45">
        <v>769</v>
      </c>
      <c r="B775" s="79" t="s">
        <v>684</v>
      </c>
      <c r="C775" s="75" t="s">
        <v>3170</v>
      </c>
      <c r="D775" s="79" t="s">
        <v>1507</v>
      </c>
      <c r="E775" s="79" t="s">
        <v>3204</v>
      </c>
      <c r="F775" s="48"/>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c r="AS775" s="74"/>
      <c r="AT775" s="74"/>
      <c r="AU775" s="74"/>
      <c r="AV775" s="74"/>
      <c r="AW775" s="74"/>
      <c r="AX775" s="74"/>
      <c r="AY775" s="74"/>
      <c r="AZ775" s="74"/>
      <c r="BA775" s="74"/>
      <c r="BB775" s="74"/>
      <c r="BC775" s="74"/>
      <c r="BD775" s="74"/>
      <c r="BE775" s="74"/>
      <c r="BF775" s="74"/>
      <c r="BG775" s="74"/>
      <c r="BH775" s="74"/>
      <c r="BI775" s="74"/>
      <c r="BJ775" s="74"/>
      <c r="BK775" s="74"/>
      <c r="BL775" s="74"/>
      <c r="BM775" s="74"/>
      <c r="BN775" s="74"/>
      <c r="BO775" s="74"/>
      <c r="BP775" s="74"/>
      <c r="BQ775" s="74"/>
      <c r="BR775" s="74"/>
      <c r="BS775" s="74"/>
      <c r="BT775" s="74"/>
      <c r="BU775" s="74"/>
      <c r="BV775" s="74"/>
      <c r="BW775" s="74"/>
      <c r="BX775" s="74"/>
      <c r="BY775" s="74"/>
      <c r="BZ775" s="74"/>
      <c r="CA775" s="74"/>
      <c r="CB775" s="74"/>
      <c r="CC775" s="74"/>
      <c r="CD775" s="74"/>
      <c r="CE775" s="74"/>
      <c r="CF775" s="74"/>
      <c r="CG775" s="74"/>
      <c r="CH775" s="74"/>
      <c r="CI775" s="74"/>
      <c r="CJ775" s="74"/>
      <c r="CK775" s="74"/>
      <c r="CL775" s="74"/>
      <c r="CM775" s="74"/>
      <c r="CN775" s="74"/>
      <c r="CO775" s="74"/>
      <c r="CP775" s="74"/>
      <c r="CQ775" s="74"/>
      <c r="CR775" s="74"/>
      <c r="CS775" s="74"/>
      <c r="CT775" s="74"/>
      <c r="CU775" s="74"/>
    </row>
    <row r="776" spans="1:99" s="78" customFormat="1" x14ac:dyDescent="0.3">
      <c r="A776" s="45">
        <v>770</v>
      </c>
      <c r="B776" s="79" t="s">
        <v>685</v>
      </c>
      <c r="C776" s="75" t="s">
        <v>3170</v>
      </c>
      <c r="D776" s="79" t="s">
        <v>1507</v>
      </c>
      <c r="E776" s="79" t="s">
        <v>3204</v>
      </c>
      <c r="F776" s="48"/>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c r="AS776" s="74"/>
      <c r="AT776" s="74"/>
      <c r="AU776" s="74"/>
      <c r="AV776" s="74"/>
      <c r="AW776" s="74"/>
      <c r="AX776" s="74"/>
      <c r="AY776" s="74"/>
      <c r="AZ776" s="74"/>
      <c r="BA776" s="74"/>
      <c r="BB776" s="74"/>
      <c r="BC776" s="74"/>
      <c r="BD776" s="74"/>
      <c r="BE776" s="74"/>
      <c r="BF776" s="74"/>
      <c r="BG776" s="74"/>
      <c r="BH776" s="74"/>
      <c r="BI776" s="74"/>
      <c r="BJ776" s="74"/>
      <c r="BK776" s="74"/>
      <c r="BL776" s="74"/>
      <c r="BM776" s="74"/>
      <c r="BN776" s="74"/>
      <c r="BO776" s="74"/>
      <c r="BP776" s="74"/>
      <c r="BQ776" s="74"/>
      <c r="BR776" s="74"/>
      <c r="BS776" s="74"/>
      <c r="BT776" s="74"/>
      <c r="BU776" s="74"/>
      <c r="BV776" s="74"/>
      <c r="BW776" s="74"/>
      <c r="BX776" s="74"/>
      <c r="BY776" s="74"/>
      <c r="BZ776" s="74"/>
      <c r="CA776" s="74"/>
      <c r="CB776" s="74"/>
      <c r="CC776" s="74"/>
      <c r="CD776" s="74"/>
      <c r="CE776" s="74"/>
      <c r="CF776" s="74"/>
      <c r="CG776" s="74"/>
      <c r="CH776" s="74"/>
      <c r="CI776" s="74"/>
      <c r="CJ776" s="74"/>
      <c r="CK776" s="74"/>
      <c r="CL776" s="74"/>
      <c r="CM776" s="74"/>
      <c r="CN776" s="74"/>
      <c r="CO776" s="74"/>
      <c r="CP776" s="74"/>
      <c r="CQ776" s="74"/>
      <c r="CR776" s="74"/>
      <c r="CS776" s="74"/>
      <c r="CT776" s="74"/>
      <c r="CU776" s="74"/>
    </row>
    <row r="777" spans="1:99" s="78" customFormat="1" x14ac:dyDescent="0.3">
      <c r="A777" s="45">
        <v>771</v>
      </c>
      <c r="B777" s="79" t="s">
        <v>686</v>
      </c>
      <c r="C777" s="75" t="s">
        <v>3170</v>
      </c>
      <c r="D777" s="79" t="s">
        <v>1507</v>
      </c>
      <c r="E777" s="79" t="s">
        <v>3204</v>
      </c>
      <c r="F777" s="48"/>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c r="AS777" s="74"/>
      <c r="AT777" s="74"/>
      <c r="AU777" s="74"/>
      <c r="AV777" s="74"/>
      <c r="AW777" s="74"/>
      <c r="AX777" s="74"/>
      <c r="AY777" s="74"/>
      <c r="AZ777" s="74"/>
      <c r="BA777" s="74"/>
      <c r="BB777" s="74"/>
      <c r="BC777" s="74"/>
      <c r="BD777" s="74"/>
      <c r="BE777" s="74"/>
      <c r="BF777" s="74"/>
      <c r="BG777" s="74"/>
      <c r="BH777" s="74"/>
      <c r="BI777" s="74"/>
      <c r="BJ777" s="74"/>
      <c r="BK777" s="74"/>
      <c r="BL777" s="74"/>
      <c r="BM777" s="74"/>
      <c r="BN777" s="74"/>
      <c r="BO777" s="74"/>
      <c r="BP777" s="74"/>
      <c r="BQ777" s="74"/>
      <c r="BR777" s="74"/>
      <c r="BS777" s="74"/>
      <c r="BT777" s="74"/>
      <c r="BU777" s="74"/>
      <c r="BV777" s="74"/>
      <c r="BW777" s="74"/>
      <c r="BX777" s="74"/>
      <c r="BY777" s="74"/>
      <c r="BZ777" s="74"/>
      <c r="CA777" s="74"/>
      <c r="CB777" s="74"/>
      <c r="CC777" s="74"/>
      <c r="CD777" s="74"/>
      <c r="CE777" s="74"/>
      <c r="CF777" s="74"/>
      <c r="CG777" s="74"/>
      <c r="CH777" s="74"/>
      <c r="CI777" s="74"/>
      <c r="CJ777" s="74"/>
      <c r="CK777" s="74"/>
      <c r="CL777" s="74"/>
      <c r="CM777" s="74"/>
      <c r="CN777" s="74"/>
      <c r="CO777" s="74"/>
      <c r="CP777" s="74"/>
      <c r="CQ777" s="74"/>
      <c r="CR777" s="74"/>
      <c r="CS777" s="74"/>
      <c r="CT777" s="74"/>
      <c r="CU777" s="74"/>
    </row>
    <row r="778" spans="1:99" s="78" customFormat="1" x14ac:dyDescent="0.3">
      <c r="A778" s="45">
        <v>772</v>
      </c>
      <c r="B778" s="79" t="s">
        <v>687</v>
      </c>
      <c r="C778" s="75" t="s">
        <v>3170</v>
      </c>
      <c r="D778" s="79" t="s">
        <v>1507</v>
      </c>
      <c r="E778" s="79" t="s">
        <v>3204</v>
      </c>
      <c r="F778" s="48"/>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c r="AS778" s="74"/>
      <c r="AT778" s="74"/>
      <c r="AU778" s="74"/>
      <c r="AV778" s="74"/>
      <c r="AW778" s="74"/>
      <c r="AX778" s="74"/>
      <c r="AY778" s="74"/>
      <c r="AZ778" s="74"/>
      <c r="BA778" s="74"/>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74"/>
      <c r="CK778" s="74"/>
      <c r="CL778" s="74"/>
      <c r="CM778" s="74"/>
      <c r="CN778" s="74"/>
      <c r="CO778" s="74"/>
      <c r="CP778" s="74"/>
      <c r="CQ778" s="74"/>
      <c r="CR778" s="74"/>
      <c r="CS778" s="74"/>
      <c r="CT778" s="74"/>
      <c r="CU778" s="74"/>
    </row>
    <row r="779" spans="1:99" s="78" customFormat="1" x14ac:dyDescent="0.3">
      <c r="A779" s="45">
        <v>773</v>
      </c>
      <c r="B779" s="79" t="s">
        <v>688</v>
      </c>
      <c r="C779" s="75" t="s">
        <v>3170</v>
      </c>
      <c r="D779" s="79" t="s">
        <v>1507</v>
      </c>
      <c r="E779" s="79" t="s">
        <v>3204</v>
      </c>
      <c r="F779" s="48"/>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74"/>
      <c r="BJ779" s="74"/>
      <c r="BK779" s="74"/>
      <c r="BL779" s="74"/>
      <c r="BM779" s="74"/>
      <c r="BN779" s="74"/>
      <c r="BO779" s="74"/>
      <c r="BP779" s="74"/>
      <c r="BQ779" s="74"/>
      <c r="BR779" s="74"/>
      <c r="BS779" s="74"/>
      <c r="BT779" s="74"/>
      <c r="BU779" s="74"/>
      <c r="BV779" s="74"/>
      <c r="BW779" s="74"/>
      <c r="BX779" s="74"/>
      <c r="BY779" s="74"/>
      <c r="BZ779" s="74"/>
      <c r="CA779" s="74"/>
      <c r="CB779" s="74"/>
      <c r="CC779" s="74"/>
      <c r="CD779" s="74"/>
      <c r="CE779" s="74"/>
      <c r="CF779" s="74"/>
      <c r="CG779" s="74"/>
      <c r="CH779" s="74"/>
      <c r="CI779" s="74"/>
      <c r="CJ779" s="74"/>
      <c r="CK779" s="74"/>
      <c r="CL779" s="74"/>
      <c r="CM779" s="74"/>
      <c r="CN779" s="74"/>
      <c r="CO779" s="74"/>
      <c r="CP779" s="74"/>
      <c r="CQ779" s="74"/>
      <c r="CR779" s="74"/>
      <c r="CS779" s="74"/>
      <c r="CT779" s="74"/>
      <c r="CU779" s="74"/>
    </row>
    <row r="780" spans="1:99" s="78" customFormat="1" x14ac:dyDescent="0.3">
      <c r="A780" s="45">
        <v>774</v>
      </c>
      <c r="B780" s="79" t="s">
        <v>689</v>
      </c>
      <c r="C780" s="75" t="s">
        <v>3170</v>
      </c>
      <c r="D780" s="79" t="s">
        <v>1507</v>
      </c>
      <c r="E780" s="79" t="s">
        <v>3204</v>
      </c>
      <c r="F780" s="48"/>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c r="AS780" s="74"/>
      <c r="AT780" s="74"/>
      <c r="AU780" s="74"/>
      <c r="AV780" s="74"/>
      <c r="AW780" s="74"/>
      <c r="AX780" s="74"/>
      <c r="AY780" s="74"/>
      <c r="AZ780" s="74"/>
      <c r="BA780" s="74"/>
      <c r="BB780" s="74"/>
      <c r="BC780" s="74"/>
      <c r="BD780" s="74"/>
      <c r="BE780" s="74"/>
      <c r="BF780" s="74"/>
      <c r="BG780" s="74"/>
      <c r="BH780" s="74"/>
      <c r="BI780" s="74"/>
      <c r="BJ780" s="74"/>
      <c r="BK780" s="74"/>
      <c r="BL780" s="74"/>
      <c r="BM780" s="74"/>
      <c r="BN780" s="74"/>
      <c r="BO780" s="74"/>
      <c r="BP780" s="74"/>
      <c r="BQ780" s="74"/>
      <c r="BR780" s="74"/>
      <c r="BS780" s="74"/>
      <c r="BT780" s="74"/>
      <c r="BU780" s="74"/>
      <c r="BV780" s="74"/>
      <c r="BW780" s="74"/>
      <c r="BX780" s="74"/>
      <c r="BY780" s="74"/>
      <c r="BZ780" s="74"/>
      <c r="CA780" s="74"/>
      <c r="CB780" s="74"/>
      <c r="CC780" s="74"/>
      <c r="CD780" s="74"/>
      <c r="CE780" s="74"/>
      <c r="CF780" s="74"/>
      <c r="CG780" s="74"/>
      <c r="CH780" s="74"/>
      <c r="CI780" s="74"/>
      <c r="CJ780" s="74"/>
      <c r="CK780" s="74"/>
      <c r="CL780" s="74"/>
      <c r="CM780" s="74"/>
      <c r="CN780" s="74"/>
      <c r="CO780" s="74"/>
      <c r="CP780" s="74"/>
      <c r="CQ780" s="74"/>
      <c r="CR780" s="74"/>
      <c r="CS780" s="74"/>
      <c r="CT780" s="74"/>
      <c r="CU780" s="74"/>
    </row>
    <row r="781" spans="1:99" s="78" customFormat="1" x14ac:dyDescent="0.3">
      <c r="A781" s="45">
        <v>775</v>
      </c>
      <c r="B781" s="79" t="s">
        <v>690</v>
      </c>
      <c r="C781" s="75" t="s">
        <v>3170</v>
      </c>
      <c r="D781" s="79" t="s">
        <v>1507</v>
      </c>
      <c r="E781" s="79" t="s">
        <v>3204</v>
      </c>
      <c r="F781" s="48"/>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c r="AS781" s="74"/>
      <c r="AT781" s="74"/>
      <c r="AU781" s="74"/>
      <c r="AV781" s="74"/>
      <c r="AW781" s="74"/>
      <c r="AX781" s="74"/>
      <c r="AY781" s="74"/>
      <c r="AZ781" s="74"/>
      <c r="BA781" s="74"/>
      <c r="BB781" s="74"/>
      <c r="BC781" s="74"/>
      <c r="BD781" s="74"/>
      <c r="BE781" s="74"/>
      <c r="BF781" s="74"/>
      <c r="BG781" s="74"/>
      <c r="BH781" s="74"/>
      <c r="BI781" s="74"/>
      <c r="BJ781" s="74"/>
      <c r="BK781" s="74"/>
      <c r="BL781" s="74"/>
      <c r="BM781" s="74"/>
      <c r="BN781" s="74"/>
      <c r="BO781" s="74"/>
      <c r="BP781" s="74"/>
      <c r="BQ781" s="74"/>
      <c r="BR781" s="74"/>
      <c r="BS781" s="74"/>
      <c r="BT781" s="74"/>
      <c r="BU781" s="74"/>
      <c r="BV781" s="74"/>
      <c r="BW781" s="74"/>
      <c r="BX781" s="74"/>
      <c r="BY781" s="74"/>
      <c r="BZ781" s="74"/>
      <c r="CA781" s="74"/>
      <c r="CB781" s="74"/>
      <c r="CC781" s="74"/>
      <c r="CD781" s="74"/>
      <c r="CE781" s="74"/>
      <c r="CF781" s="74"/>
      <c r="CG781" s="74"/>
      <c r="CH781" s="74"/>
      <c r="CI781" s="74"/>
      <c r="CJ781" s="74"/>
      <c r="CK781" s="74"/>
      <c r="CL781" s="74"/>
      <c r="CM781" s="74"/>
      <c r="CN781" s="74"/>
      <c r="CO781" s="74"/>
      <c r="CP781" s="74"/>
      <c r="CQ781" s="74"/>
      <c r="CR781" s="74"/>
      <c r="CS781" s="74"/>
      <c r="CT781" s="74"/>
      <c r="CU781" s="74"/>
    </row>
    <row r="782" spans="1:99" s="78" customFormat="1" x14ac:dyDescent="0.3">
      <c r="A782" s="45">
        <v>776</v>
      </c>
      <c r="B782" s="79" t="s">
        <v>691</v>
      </c>
      <c r="C782" s="75" t="s">
        <v>3170</v>
      </c>
      <c r="D782" s="79" t="s">
        <v>1507</v>
      </c>
      <c r="E782" s="79" t="s">
        <v>3204</v>
      </c>
      <c r="F782" s="48"/>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c r="AS782" s="74"/>
      <c r="AT782" s="74"/>
      <c r="AU782" s="74"/>
      <c r="AV782" s="74"/>
      <c r="AW782" s="74"/>
      <c r="AX782" s="74"/>
      <c r="AY782" s="74"/>
      <c r="AZ782" s="74"/>
      <c r="BA782" s="74"/>
      <c r="BB782" s="74"/>
      <c r="BC782" s="74"/>
      <c r="BD782" s="74"/>
      <c r="BE782" s="74"/>
      <c r="BF782" s="74"/>
      <c r="BG782" s="74"/>
      <c r="BH782" s="74"/>
      <c r="BI782" s="74"/>
      <c r="BJ782" s="74"/>
      <c r="BK782" s="74"/>
      <c r="BL782" s="74"/>
      <c r="BM782" s="74"/>
      <c r="BN782" s="74"/>
      <c r="BO782" s="74"/>
      <c r="BP782" s="74"/>
      <c r="BQ782" s="74"/>
      <c r="BR782" s="74"/>
      <c r="BS782" s="74"/>
      <c r="BT782" s="74"/>
      <c r="BU782" s="74"/>
      <c r="BV782" s="74"/>
      <c r="BW782" s="74"/>
      <c r="BX782" s="74"/>
      <c r="BY782" s="74"/>
      <c r="BZ782" s="74"/>
      <c r="CA782" s="74"/>
      <c r="CB782" s="74"/>
      <c r="CC782" s="74"/>
      <c r="CD782" s="74"/>
      <c r="CE782" s="74"/>
      <c r="CF782" s="74"/>
      <c r="CG782" s="74"/>
      <c r="CH782" s="74"/>
      <c r="CI782" s="74"/>
      <c r="CJ782" s="74"/>
      <c r="CK782" s="74"/>
      <c r="CL782" s="74"/>
      <c r="CM782" s="74"/>
      <c r="CN782" s="74"/>
      <c r="CO782" s="74"/>
      <c r="CP782" s="74"/>
      <c r="CQ782" s="74"/>
      <c r="CR782" s="74"/>
      <c r="CS782" s="74"/>
      <c r="CT782" s="74"/>
      <c r="CU782" s="74"/>
    </row>
    <row r="783" spans="1:99" s="78" customFormat="1" x14ac:dyDescent="0.3">
      <c r="A783" s="45">
        <v>777</v>
      </c>
      <c r="B783" s="79" t="s">
        <v>692</v>
      </c>
      <c r="C783" s="75" t="s">
        <v>3170</v>
      </c>
      <c r="D783" s="79" t="s">
        <v>1507</v>
      </c>
      <c r="E783" s="79" t="s">
        <v>3204</v>
      </c>
      <c r="F783" s="48"/>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c r="AS783" s="74"/>
      <c r="AT783" s="74"/>
      <c r="AU783" s="74"/>
      <c r="AV783" s="74"/>
      <c r="AW783" s="74"/>
      <c r="AX783" s="74"/>
      <c r="AY783" s="74"/>
      <c r="AZ783" s="74"/>
      <c r="BA783" s="74"/>
      <c r="BB783" s="74"/>
      <c r="BC783" s="74"/>
      <c r="BD783" s="74"/>
      <c r="BE783" s="74"/>
      <c r="BF783" s="74"/>
      <c r="BG783" s="74"/>
      <c r="BH783" s="74"/>
      <c r="BI783" s="74"/>
      <c r="BJ783" s="74"/>
      <c r="BK783" s="74"/>
      <c r="BL783" s="74"/>
      <c r="BM783" s="74"/>
      <c r="BN783" s="74"/>
      <c r="BO783" s="74"/>
      <c r="BP783" s="74"/>
      <c r="BQ783" s="74"/>
      <c r="BR783" s="74"/>
      <c r="BS783" s="74"/>
      <c r="BT783" s="74"/>
      <c r="BU783" s="74"/>
      <c r="BV783" s="74"/>
      <c r="BW783" s="74"/>
      <c r="BX783" s="74"/>
      <c r="BY783" s="74"/>
      <c r="BZ783" s="74"/>
      <c r="CA783" s="74"/>
      <c r="CB783" s="74"/>
      <c r="CC783" s="74"/>
      <c r="CD783" s="74"/>
      <c r="CE783" s="74"/>
      <c r="CF783" s="74"/>
      <c r="CG783" s="74"/>
      <c r="CH783" s="74"/>
      <c r="CI783" s="74"/>
      <c r="CJ783" s="74"/>
      <c r="CK783" s="74"/>
      <c r="CL783" s="74"/>
      <c r="CM783" s="74"/>
      <c r="CN783" s="74"/>
      <c r="CO783" s="74"/>
      <c r="CP783" s="74"/>
      <c r="CQ783" s="74"/>
      <c r="CR783" s="74"/>
      <c r="CS783" s="74"/>
      <c r="CT783" s="74"/>
      <c r="CU783" s="74"/>
    </row>
    <row r="784" spans="1:99" s="78" customFormat="1" x14ac:dyDescent="0.3">
      <c r="A784" s="45">
        <v>778</v>
      </c>
      <c r="B784" s="79" t="s">
        <v>693</v>
      </c>
      <c r="C784" s="75" t="s">
        <v>3170</v>
      </c>
      <c r="D784" s="79" t="s">
        <v>1507</v>
      </c>
      <c r="E784" s="79" t="s">
        <v>3204</v>
      </c>
      <c r="F784" s="48"/>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c r="AS784" s="74"/>
      <c r="AT784" s="74"/>
      <c r="AU784" s="74"/>
      <c r="AV784" s="74"/>
      <c r="AW784" s="74"/>
      <c r="AX784" s="74"/>
      <c r="AY784" s="74"/>
      <c r="AZ784" s="74"/>
      <c r="BA784" s="74"/>
      <c r="BB784" s="74"/>
      <c r="BC784" s="74"/>
      <c r="BD784" s="74"/>
      <c r="BE784" s="74"/>
      <c r="BF784" s="74"/>
      <c r="BG784" s="74"/>
      <c r="BH784" s="74"/>
      <c r="BI784" s="74"/>
      <c r="BJ784" s="74"/>
      <c r="BK784" s="74"/>
      <c r="BL784" s="74"/>
      <c r="BM784" s="74"/>
      <c r="BN784" s="74"/>
      <c r="BO784" s="74"/>
      <c r="BP784" s="74"/>
      <c r="BQ784" s="74"/>
      <c r="BR784" s="74"/>
      <c r="BS784" s="74"/>
      <c r="BT784" s="74"/>
      <c r="BU784" s="74"/>
      <c r="BV784" s="74"/>
      <c r="BW784" s="74"/>
      <c r="BX784" s="74"/>
      <c r="BY784" s="74"/>
      <c r="BZ784" s="74"/>
      <c r="CA784" s="74"/>
      <c r="CB784" s="74"/>
      <c r="CC784" s="74"/>
      <c r="CD784" s="74"/>
      <c r="CE784" s="74"/>
      <c r="CF784" s="74"/>
      <c r="CG784" s="74"/>
      <c r="CH784" s="74"/>
      <c r="CI784" s="74"/>
      <c r="CJ784" s="74"/>
      <c r="CK784" s="74"/>
      <c r="CL784" s="74"/>
      <c r="CM784" s="74"/>
      <c r="CN784" s="74"/>
      <c r="CO784" s="74"/>
      <c r="CP784" s="74"/>
      <c r="CQ784" s="74"/>
      <c r="CR784" s="74"/>
      <c r="CS784" s="74"/>
      <c r="CT784" s="74"/>
      <c r="CU784" s="74"/>
    </row>
    <row r="785" spans="1:99" s="78" customFormat="1" x14ac:dyDescent="0.3">
      <c r="A785" s="45">
        <v>779</v>
      </c>
      <c r="B785" s="79" t="s">
        <v>694</v>
      </c>
      <c r="C785" s="75" t="s">
        <v>3170</v>
      </c>
      <c r="D785" s="79" t="s">
        <v>1507</v>
      </c>
      <c r="E785" s="79" t="s">
        <v>3204</v>
      </c>
      <c r="F785" s="48"/>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c r="AS785" s="74"/>
      <c r="AT785" s="74"/>
      <c r="AU785" s="74"/>
      <c r="AV785" s="74"/>
      <c r="AW785" s="74"/>
      <c r="AX785" s="74"/>
      <c r="AY785" s="74"/>
      <c r="AZ785" s="74"/>
      <c r="BA785" s="74"/>
      <c r="BB785" s="74"/>
      <c r="BC785" s="74"/>
      <c r="BD785" s="74"/>
      <c r="BE785" s="74"/>
      <c r="BF785" s="74"/>
      <c r="BG785" s="74"/>
      <c r="BH785" s="74"/>
      <c r="BI785" s="74"/>
      <c r="BJ785" s="74"/>
      <c r="BK785" s="74"/>
      <c r="BL785" s="74"/>
      <c r="BM785" s="74"/>
      <c r="BN785" s="74"/>
      <c r="BO785" s="74"/>
      <c r="BP785" s="74"/>
      <c r="BQ785" s="74"/>
      <c r="BR785" s="74"/>
      <c r="BS785" s="74"/>
      <c r="BT785" s="74"/>
      <c r="BU785" s="74"/>
      <c r="BV785" s="74"/>
      <c r="BW785" s="74"/>
      <c r="BX785" s="74"/>
      <c r="BY785" s="74"/>
      <c r="BZ785" s="74"/>
      <c r="CA785" s="74"/>
      <c r="CB785" s="74"/>
      <c r="CC785" s="74"/>
      <c r="CD785" s="74"/>
      <c r="CE785" s="74"/>
      <c r="CF785" s="74"/>
      <c r="CG785" s="74"/>
      <c r="CH785" s="74"/>
      <c r="CI785" s="74"/>
      <c r="CJ785" s="74"/>
      <c r="CK785" s="74"/>
      <c r="CL785" s="74"/>
      <c r="CM785" s="74"/>
      <c r="CN785" s="74"/>
      <c r="CO785" s="74"/>
      <c r="CP785" s="74"/>
      <c r="CQ785" s="74"/>
      <c r="CR785" s="74"/>
      <c r="CS785" s="74"/>
      <c r="CT785" s="74"/>
      <c r="CU785" s="74"/>
    </row>
    <row r="786" spans="1:99" s="78" customFormat="1" x14ac:dyDescent="0.3">
      <c r="A786" s="45">
        <v>780</v>
      </c>
      <c r="B786" s="79" t="s">
        <v>695</v>
      </c>
      <c r="C786" s="75" t="s">
        <v>3170</v>
      </c>
      <c r="D786" s="79" t="s">
        <v>1507</v>
      </c>
      <c r="E786" s="79" t="s">
        <v>3204</v>
      </c>
      <c r="F786" s="48"/>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c r="CA786" s="74"/>
      <c r="CB786" s="74"/>
      <c r="CC786" s="74"/>
      <c r="CD786" s="74"/>
      <c r="CE786" s="74"/>
      <c r="CF786" s="74"/>
      <c r="CG786" s="74"/>
      <c r="CH786" s="74"/>
      <c r="CI786" s="74"/>
      <c r="CJ786" s="74"/>
      <c r="CK786" s="74"/>
      <c r="CL786" s="74"/>
      <c r="CM786" s="74"/>
      <c r="CN786" s="74"/>
      <c r="CO786" s="74"/>
      <c r="CP786" s="74"/>
      <c r="CQ786" s="74"/>
      <c r="CR786" s="74"/>
      <c r="CS786" s="74"/>
      <c r="CT786" s="74"/>
      <c r="CU786" s="74"/>
    </row>
    <row r="787" spans="1:99" s="78" customFormat="1" x14ac:dyDescent="0.3">
      <c r="A787" s="45">
        <v>781</v>
      </c>
      <c r="B787" s="79" t="s">
        <v>696</v>
      </c>
      <c r="C787" s="75" t="s">
        <v>3170</v>
      </c>
      <c r="D787" s="79" t="s">
        <v>1507</v>
      </c>
      <c r="E787" s="79" t="s">
        <v>3204</v>
      </c>
      <c r="F787" s="48"/>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c r="CA787" s="74"/>
      <c r="CB787" s="74"/>
      <c r="CC787" s="74"/>
      <c r="CD787" s="74"/>
      <c r="CE787" s="74"/>
      <c r="CF787" s="74"/>
      <c r="CG787" s="74"/>
      <c r="CH787" s="74"/>
      <c r="CI787" s="74"/>
      <c r="CJ787" s="74"/>
      <c r="CK787" s="74"/>
      <c r="CL787" s="74"/>
      <c r="CM787" s="74"/>
      <c r="CN787" s="74"/>
      <c r="CO787" s="74"/>
      <c r="CP787" s="74"/>
      <c r="CQ787" s="74"/>
      <c r="CR787" s="74"/>
      <c r="CS787" s="74"/>
      <c r="CT787" s="74"/>
      <c r="CU787" s="74"/>
    </row>
    <row r="788" spans="1:99" s="78" customFormat="1" x14ac:dyDescent="0.3">
      <c r="A788" s="45">
        <v>782</v>
      </c>
      <c r="B788" s="79" t="s">
        <v>697</v>
      </c>
      <c r="C788" s="75" t="s">
        <v>3170</v>
      </c>
      <c r="D788" s="79" t="s">
        <v>1507</v>
      </c>
      <c r="E788" s="79" t="s">
        <v>3204</v>
      </c>
      <c r="F788" s="48"/>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c r="AS788" s="74"/>
      <c r="AT788" s="74"/>
      <c r="AU788" s="74"/>
      <c r="AV788" s="74"/>
      <c r="AW788" s="74"/>
      <c r="AX788" s="74"/>
      <c r="AY788" s="74"/>
      <c r="AZ788" s="74"/>
      <c r="BA788" s="74"/>
      <c r="BB788" s="74"/>
      <c r="BC788" s="74"/>
      <c r="BD788" s="74"/>
      <c r="BE788" s="74"/>
      <c r="BF788" s="74"/>
      <c r="BG788" s="74"/>
      <c r="BH788" s="74"/>
      <c r="BI788" s="74"/>
      <c r="BJ788" s="74"/>
      <c r="BK788" s="74"/>
      <c r="BL788" s="74"/>
      <c r="BM788" s="74"/>
      <c r="BN788" s="74"/>
      <c r="BO788" s="74"/>
      <c r="BP788" s="74"/>
      <c r="BQ788" s="74"/>
      <c r="BR788" s="74"/>
      <c r="BS788" s="74"/>
      <c r="BT788" s="74"/>
      <c r="BU788" s="74"/>
      <c r="BV788" s="74"/>
      <c r="BW788" s="74"/>
      <c r="BX788" s="74"/>
      <c r="BY788" s="74"/>
      <c r="BZ788" s="74"/>
      <c r="CA788" s="74"/>
      <c r="CB788" s="74"/>
      <c r="CC788" s="74"/>
      <c r="CD788" s="74"/>
      <c r="CE788" s="74"/>
      <c r="CF788" s="74"/>
      <c r="CG788" s="74"/>
      <c r="CH788" s="74"/>
      <c r="CI788" s="74"/>
      <c r="CJ788" s="74"/>
      <c r="CK788" s="74"/>
      <c r="CL788" s="74"/>
      <c r="CM788" s="74"/>
      <c r="CN788" s="74"/>
      <c r="CO788" s="74"/>
      <c r="CP788" s="74"/>
      <c r="CQ788" s="74"/>
      <c r="CR788" s="74"/>
      <c r="CS788" s="74"/>
      <c r="CT788" s="74"/>
      <c r="CU788" s="74"/>
    </row>
    <row r="789" spans="1:99" s="78" customFormat="1" x14ac:dyDescent="0.3">
      <c r="A789" s="45">
        <v>783</v>
      </c>
      <c r="B789" s="79" t="s">
        <v>698</v>
      </c>
      <c r="C789" s="75" t="s">
        <v>3170</v>
      </c>
      <c r="D789" s="79" t="s">
        <v>1507</v>
      </c>
      <c r="E789" s="79" t="s">
        <v>3204</v>
      </c>
      <c r="F789" s="48"/>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c r="AS789" s="74"/>
      <c r="AT789" s="74"/>
      <c r="AU789" s="74"/>
      <c r="AV789" s="74"/>
      <c r="AW789" s="74"/>
      <c r="AX789" s="74"/>
      <c r="AY789" s="74"/>
      <c r="AZ789" s="74"/>
      <c r="BA789" s="74"/>
      <c r="BB789" s="74"/>
      <c r="BC789" s="74"/>
      <c r="BD789" s="74"/>
      <c r="BE789" s="74"/>
      <c r="BF789" s="74"/>
      <c r="BG789" s="74"/>
      <c r="BH789" s="74"/>
      <c r="BI789" s="74"/>
      <c r="BJ789" s="74"/>
      <c r="BK789" s="74"/>
      <c r="BL789" s="74"/>
      <c r="BM789" s="74"/>
      <c r="BN789" s="74"/>
      <c r="BO789" s="74"/>
      <c r="BP789" s="74"/>
      <c r="BQ789" s="74"/>
      <c r="BR789" s="74"/>
      <c r="BS789" s="74"/>
      <c r="BT789" s="74"/>
      <c r="BU789" s="74"/>
      <c r="BV789" s="74"/>
      <c r="BW789" s="74"/>
      <c r="BX789" s="74"/>
      <c r="BY789" s="74"/>
      <c r="BZ789" s="74"/>
      <c r="CA789" s="74"/>
      <c r="CB789" s="74"/>
      <c r="CC789" s="74"/>
      <c r="CD789" s="74"/>
      <c r="CE789" s="74"/>
      <c r="CF789" s="74"/>
      <c r="CG789" s="74"/>
      <c r="CH789" s="74"/>
      <c r="CI789" s="74"/>
      <c r="CJ789" s="74"/>
      <c r="CK789" s="74"/>
      <c r="CL789" s="74"/>
      <c r="CM789" s="74"/>
      <c r="CN789" s="74"/>
      <c r="CO789" s="74"/>
      <c r="CP789" s="74"/>
      <c r="CQ789" s="74"/>
      <c r="CR789" s="74"/>
      <c r="CS789" s="74"/>
      <c r="CT789" s="74"/>
      <c r="CU789" s="74"/>
    </row>
    <row r="790" spans="1:99" s="78" customFormat="1" x14ac:dyDescent="0.3">
      <c r="A790" s="45">
        <v>784</v>
      </c>
      <c r="B790" s="79" t="s">
        <v>699</v>
      </c>
      <c r="C790" s="75" t="s">
        <v>3170</v>
      </c>
      <c r="D790" s="79" t="s">
        <v>1507</v>
      </c>
      <c r="E790" s="79" t="s">
        <v>3204</v>
      </c>
      <c r="F790" s="48"/>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c r="AS790" s="74"/>
      <c r="AT790" s="74"/>
      <c r="AU790" s="74"/>
      <c r="AV790" s="74"/>
      <c r="AW790" s="74"/>
      <c r="AX790" s="74"/>
      <c r="AY790" s="74"/>
      <c r="AZ790" s="74"/>
      <c r="BA790" s="74"/>
      <c r="BB790" s="74"/>
      <c r="BC790" s="74"/>
      <c r="BD790" s="74"/>
      <c r="BE790" s="74"/>
      <c r="BF790" s="74"/>
      <c r="BG790" s="74"/>
      <c r="BH790" s="74"/>
      <c r="BI790" s="74"/>
      <c r="BJ790" s="74"/>
      <c r="BK790" s="74"/>
      <c r="BL790" s="74"/>
      <c r="BM790" s="74"/>
      <c r="BN790" s="74"/>
      <c r="BO790" s="74"/>
      <c r="BP790" s="74"/>
      <c r="BQ790" s="74"/>
      <c r="BR790" s="74"/>
      <c r="BS790" s="74"/>
      <c r="BT790" s="74"/>
      <c r="BU790" s="74"/>
      <c r="BV790" s="74"/>
      <c r="BW790" s="74"/>
      <c r="BX790" s="74"/>
      <c r="BY790" s="74"/>
      <c r="BZ790" s="74"/>
      <c r="CA790" s="74"/>
      <c r="CB790" s="74"/>
      <c r="CC790" s="74"/>
      <c r="CD790" s="74"/>
      <c r="CE790" s="74"/>
      <c r="CF790" s="74"/>
      <c r="CG790" s="74"/>
      <c r="CH790" s="74"/>
      <c r="CI790" s="74"/>
      <c r="CJ790" s="74"/>
      <c r="CK790" s="74"/>
      <c r="CL790" s="74"/>
      <c r="CM790" s="74"/>
      <c r="CN790" s="74"/>
      <c r="CO790" s="74"/>
      <c r="CP790" s="74"/>
      <c r="CQ790" s="74"/>
      <c r="CR790" s="74"/>
      <c r="CS790" s="74"/>
      <c r="CT790" s="74"/>
      <c r="CU790" s="74"/>
    </row>
    <row r="791" spans="1:99" s="78" customFormat="1" x14ac:dyDescent="0.3">
      <c r="A791" s="45">
        <v>785</v>
      </c>
      <c r="B791" s="79" t="s">
        <v>700</v>
      </c>
      <c r="C791" s="75" t="s">
        <v>3170</v>
      </c>
      <c r="D791" s="79" t="s">
        <v>1507</v>
      </c>
      <c r="E791" s="79" t="s">
        <v>3204</v>
      </c>
      <c r="F791" s="48"/>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c r="AS791" s="74"/>
      <c r="AT791" s="74"/>
      <c r="AU791" s="74"/>
      <c r="AV791" s="74"/>
      <c r="AW791" s="74"/>
      <c r="AX791" s="74"/>
      <c r="AY791" s="74"/>
      <c r="AZ791" s="74"/>
      <c r="BA791" s="74"/>
      <c r="BB791" s="74"/>
      <c r="BC791" s="74"/>
      <c r="BD791" s="74"/>
      <c r="BE791" s="74"/>
      <c r="BF791" s="74"/>
      <c r="BG791" s="74"/>
      <c r="BH791" s="74"/>
      <c r="BI791" s="74"/>
      <c r="BJ791" s="74"/>
      <c r="BK791" s="74"/>
      <c r="BL791" s="74"/>
      <c r="BM791" s="74"/>
      <c r="BN791" s="74"/>
      <c r="BO791" s="74"/>
      <c r="BP791" s="74"/>
      <c r="BQ791" s="74"/>
      <c r="BR791" s="74"/>
      <c r="BS791" s="74"/>
      <c r="BT791" s="74"/>
      <c r="BU791" s="74"/>
      <c r="BV791" s="74"/>
      <c r="BW791" s="74"/>
      <c r="BX791" s="74"/>
      <c r="BY791" s="74"/>
      <c r="BZ791" s="74"/>
      <c r="CA791" s="74"/>
      <c r="CB791" s="74"/>
      <c r="CC791" s="74"/>
      <c r="CD791" s="74"/>
      <c r="CE791" s="74"/>
      <c r="CF791" s="74"/>
      <c r="CG791" s="74"/>
      <c r="CH791" s="74"/>
      <c r="CI791" s="74"/>
      <c r="CJ791" s="74"/>
      <c r="CK791" s="74"/>
      <c r="CL791" s="74"/>
      <c r="CM791" s="74"/>
      <c r="CN791" s="74"/>
      <c r="CO791" s="74"/>
      <c r="CP791" s="74"/>
      <c r="CQ791" s="74"/>
      <c r="CR791" s="74"/>
      <c r="CS791" s="74"/>
      <c r="CT791" s="74"/>
      <c r="CU791" s="74"/>
    </row>
    <row r="792" spans="1:99" s="78" customFormat="1" x14ac:dyDescent="0.3">
      <c r="A792" s="45">
        <v>786</v>
      </c>
      <c r="B792" s="79" t="s">
        <v>701</v>
      </c>
      <c r="C792" s="75" t="s">
        <v>3170</v>
      </c>
      <c r="D792" s="79" t="s">
        <v>1507</v>
      </c>
      <c r="E792" s="79" t="s">
        <v>3204</v>
      </c>
      <c r="F792" s="48"/>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c r="AS792" s="74"/>
      <c r="AT792" s="74"/>
      <c r="AU792" s="74"/>
      <c r="AV792" s="74"/>
      <c r="AW792" s="74"/>
      <c r="AX792" s="74"/>
      <c r="AY792" s="74"/>
      <c r="AZ792" s="74"/>
      <c r="BA792" s="74"/>
      <c r="BB792" s="74"/>
      <c r="BC792" s="74"/>
      <c r="BD792" s="74"/>
      <c r="BE792" s="74"/>
      <c r="BF792" s="74"/>
      <c r="BG792" s="74"/>
      <c r="BH792" s="74"/>
      <c r="BI792" s="74"/>
      <c r="BJ792" s="74"/>
      <c r="BK792" s="74"/>
      <c r="BL792" s="74"/>
      <c r="BM792" s="74"/>
      <c r="BN792" s="74"/>
      <c r="BO792" s="74"/>
      <c r="BP792" s="74"/>
      <c r="BQ792" s="74"/>
      <c r="BR792" s="74"/>
      <c r="BS792" s="74"/>
      <c r="BT792" s="74"/>
      <c r="BU792" s="74"/>
      <c r="BV792" s="74"/>
      <c r="BW792" s="74"/>
      <c r="BX792" s="74"/>
      <c r="BY792" s="74"/>
      <c r="BZ792" s="74"/>
      <c r="CA792" s="74"/>
      <c r="CB792" s="74"/>
      <c r="CC792" s="74"/>
      <c r="CD792" s="74"/>
      <c r="CE792" s="74"/>
      <c r="CF792" s="74"/>
      <c r="CG792" s="74"/>
      <c r="CH792" s="74"/>
      <c r="CI792" s="74"/>
      <c r="CJ792" s="74"/>
      <c r="CK792" s="74"/>
      <c r="CL792" s="74"/>
      <c r="CM792" s="74"/>
      <c r="CN792" s="74"/>
      <c r="CO792" s="74"/>
      <c r="CP792" s="74"/>
      <c r="CQ792" s="74"/>
      <c r="CR792" s="74"/>
      <c r="CS792" s="74"/>
      <c r="CT792" s="74"/>
      <c r="CU792" s="74"/>
    </row>
    <row r="793" spans="1:99" s="78" customFormat="1" x14ac:dyDescent="0.3">
      <c r="A793" s="45">
        <v>787</v>
      </c>
      <c r="B793" s="79" t="s">
        <v>702</v>
      </c>
      <c r="C793" s="75" t="s">
        <v>3170</v>
      </c>
      <c r="D793" s="79" t="s">
        <v>1507</v>
      </c>
      <c r="E793" s="79" t="s">
        <v>3204</v>
      </c>
      <c r="F793" s="48"/>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c r="AS793" s="74"/>
      <c r="AT793" s="74"/>
      <c r="AU793" s="74"/>
      <c r="AV793" s="74"/>
      <c r="AW793" s="74"/>
      <c r="AX793" s="74"/>
      <c r="AY793" s="74"/>
      <c r="AZ793" s="74"/>
      <c r="BA793" s="74"/>
      <c r="BB793" s="74"/>
      <c r="BC793" s="74"/>
      <c r="BD793" s="74"/>
      <c r="BE793" s="74"/>
      <c r="BF793" s="74"/>
      <c r="BG793" s="74"/>
      <c r="BH793" s="74"/>
      <c r="BI793" s="74"/>
      <c r="BJ793" s="74"/>
      <c r="BK793" s="74"/>
      <c r="BL793" s="74"/>
      <c r="BM793" s="74"/>
      <c r="BN793" s="74"/>
      <c r="BO793" s="74"/>
      <c r="BP793" s="74"/>
      <c r="BQ793" s="74"/>
      <c r="BR793" s="74"/>
      <c r="BS793" s="74"/>
      <c r="BT793" s="74"/>
      <c r="BU793" s="74"/>
      <c r="BV793" s="74"/>
      <c r="BW793" s="74"/>
      <c r="BX793" s="74"/>
      <c r="BY793" s="74"/>
      <c r="BZ793" s="74"/>
      <c r="CA793" s="74"/>
      <c r="CB793" s="74"/>
      <c r="CC793" s="74"/>
      <c r="CD793" s="74"/>
      <c r="CE793" s="74"/>
      <c r="CF793" s="74"/>
      <c r="CG793" s="74"/>
      <c r="CH793" s="74"/>
      <c r="CI793" s="74"/>
      <c r="CJ793" s="74"/>
      <c r="CK793" s="74"/>
      <c r="CL793" s="74"/>
      <c r="CM793" s="74"/>
      <c r="CN793" s="74"/>
      <c r="CO793" s="74"/>
      <c r="CP793" s="74"/>
      <c r="CQ793" s="74"/>
      <c r="CR793" s="74"/>
      <c r="CS793" s="74"/>
      <c r="CT793" s="74"/>
      <c r="CU793" s="74"/>
    </row>
    <row r="794" spans="1:99" s="78" customFormat="1" x14ac:dyDescent="0.3">
      <c r="A794" s="45">
        <v>788</v>
      </c>
      <c r="B794" s="79" t="s">
        <v>703</v>
      </c>
      <c r="C794" s="75" t="s">
        <v>3170</v>
      </c>
      <c r="D794" s="79" t="s">
        <v>1507</v>
      </c>
      <c r="E794" s="79" t="s">
        <v>3204</v>
      </c>
      <c r="F794" s="48"/>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c r="AS794" s="74"/>
      <c r="AT794" s="74"/>
      <c r="AU794" s="74"/>
      <c r="AV794" s="74"/>
      <c r="AW794" s="74"/>
      <c r="AX794" s="74"/>
      <c r="AY794" s="74"/>
      <c r="AZ794" s="74"/>
      <c r="BA794" s="74"/>
      <c r="BB794" s="74"/>
      <c r="BC794" s="74"/>
      <c r="BD794" s="74"/>
      <c r="BE794" s="74"/>
      <c r="BF794" s="74"/>
      <c r="BG794" s="74"/>
      <c r="BH794" s="74"/>
      <c r="BI794" s="74"/>
      <c r="BJ794" s="74"/>
      <c r="BK794" s="74"/>
      <c r="BL794" s="74"/>
      <c r="BM794" s="74"/>
      <c r="BN794" s="74"/>
      <c r="BO794" s="74"/>
      <c r="BP794" s="74"/>
      <c r="BQ794" s="74"/>
      <c r="BR794" s="74"/>
      <c r="BS794" s="74"/>
      <c r="BT794" s="74"/>
      <c r="BU794" s="74"/>
      <c r="BV794" s="74"/>
      <c r="BW794" s="74"/>
      <c r="BX794" s="74"/>
      <c r="BY794" s="74"/>
      <c r="BZ794" s="74"/>
      <c r="CA794" s="74"/>
      <c r="CB794" s="74"/>
      <c r="CC794" s="74"/>
      <c r="CD794" s="74"/>
      <c r="CE794" s="74"/>
      <c r="CF794" s="74"/>
      <c r="CG794" s="74"/>
      <c r="CH794" s="74"/>
      <c r="CI794" s="74"/>
      <c r="CJ794" s="74"/>
      <c r="CK794" s="74"/>
      <c r="CL794" s="74"/>
      <c r="CM794" s="74"/>
      <c r="CN794" s="74"/>
      <c r="CO794" s="74"/>
      <c r="CP794" s="74"/>
      <c r="CQ794" s="74"/>
      <c r="CR794" s="74"/>
      <c r="CS794" s="74"/>
      <c r="CT794" s="74"/>
      <c r="CU794" s="74"/>
    </row>
    <row r="795" spans="1:99" s="78" customFormat="1" x14ac:dyDescent="0.3">
      <c r="A795" s="45">
        <v>789</v>
      </c>
      <c r="B795" s="79" t="s">
        <v>704</v>
      </c>
      <c r="C795" s="75" t="s">
        <v>3170</v>
      </c>
      <c r="D795" s="79" t="s">
        <v>1507</v>
      </c>
      <c r="E795" s="79" t="s">
        <v>3204</v>
      </c>
      <c r="F795" s="48"/>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c r="AS795" s="74"/>
      <c r="AT795" s="74"/>
      <c r="AU795" s="74"/>
      <c r="AV795" s="74"/>
      <c r="AW795" s="74"/>
      <c r="AX795" s="74"/>
      <c r="AY795" s="74"/>
      <c r="AZ795" s="74"/>
      <c r="BA795" s="74"/>
      <c r="BB795" s="74"/>
      <c r="BC795" s="74"/>
      <c r="BD795" s="74"/>
      <c r="BE795" s="74"/>
      <c r="BF795" s="74"/>
      <c r="BG795" s="74"/>
      <c r="BH795" s="74"/>
      <c r="BI795" s="74"/>
      <c r="BJ795" s="74"/>
      <c r="BK795" s="74"/>
      <c r="BL795" s="74"/>
      <c r="BM795" s="74"/>
      <c r="BN795" s="74"/>
      <c r="BO795" s="74"/>
      <c r="BP795" s="74"/>
      <c r="BQ795" s="74"/>
      <c r="BR795" s="74"/>
      <c r="BS795" s="74"/>
      <c r="BT795" s="74"/>
      <c r="BU795" s="74"/>
      <c r="BV795" s="74"/>
      <c r="BW795" s="74"/>
      <c r="BX795" s="74"/>
      <c r="BY795" s="74"/>
      <c r="BZ795" s="74"/>
      <c r="CA795" s="74"/>
      <c r="CB795" s="74"/>
      <c r="CC795" s="74"/>
      <c r="CD795" s="74"/>
      <c r="CE795" s="74"/>
      <c r="CF795" s="74"/>
      <c r="CG795" s="74"/>
      <c r="CH795" s="74"/>
      <c r="CI795" s="74"/>
      <c r="CJ795" s="74"/>
      <c r="CK795" s="74"/>
      <c r="CL795" s="74"/>
      <c r="CM795" s="74"/>
      <c r="CN795" s="74"/>
      <c r="CO795" s="74"/>
      <c r="CP795" s="74"/>
      <c r="CQ795" s="74"/>
      <c r="CR795" s="74"/>
      <c r="CS795" s="74"/>
      <c r="CT795" s="74"/>
      <c r="CU795" s="74"/>
    </row>
    <row r="796" spans="1:99" s="78" customFormat="1" x14ac:dyDescent="0.3">
      <c r="A796" s="45">
        <v>790</v>
      </c>
      <c r="B796" s="79" t="s">
        <v>705</v>
      </c>
      <c r="C796" s="75" t="s">
        <v>3170</v>
      </c>
      <c r="D796" s="79" t="s">
        <v>1507</v>
      </c>
      <c r="E796" s="79" t="s">
        <v>3204</v>
      </c>
      <c r="F796" s="48"/>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c r="AS796" s="74"/>
      <c r="AT796" s="74"/>
      <c r="AU796" s="74"/>
      <c r="AV796" s="74"/>
      <c r="AW796" s="74"/>
      <c r="AX796" s="74"/>
      <c r="AY796" s="74"/>
      <c r="AZ796" s="74"/>
      <c r="BA796" s="74"/>
      <c r="BB796" s="74"/>
      <c r="BC796" s="74"/>
      <c r="BD796" s="74"/>
      <c r="BE796" s="74"/>
      <c r="BF796" s="74"/>
      <c r="BG796" s="74"/>
      <c r="BH796" s="74"/>
      <c r="BI796" s="74"/>
      <c r="BJ796" s="74"/>
      <c r="BK796" s="74"/>
      <c r="BL796" s="74"/>
      <c r="BM796" s="74"/>
      <c r="BN796" s="74"/>
      <c r="BO796" s="74"/>
      <c r="BP796" s="74"/>
      <c r="BQ796" s="74"/>
      <c r="BR796" s="74"/>
      <c r="BS796" s="74"/>
      <c r="BT796" s="74"/>
      <c r="BU796" s="74"/>
      <c r="BV796" s="74"/>
      <c r="BW796" s="74"/>
      <c r="BX796" s="74"/>
      <c r="BY796" s="74"/>
      <c r="BZ796" s="74"/>
      <c r="CA796" s="74"/>
      <c r="CB796" s="74"/>
      <c r="CC796" s="74"/>
      <c r="CD796" s="74"/>
      <c r="CE796" s="74"/>
      <c r="CF796" s="74"/>
      <c r="CG796" s="74"/>
      <c r="CH796" s="74"/>
      <c r="CI796" s="74"/>
      <c r="CJ796" s="74"/>
      <c r="CK796" s="74"/>
      <c r="CL796" s="74"/>
      <c r="CM796" s="74"/>
      <c r="CN796" s="74"/>
      <c r="CO796" s="74"/>
      <c r="CP796" s="74"/>
      <c r="CQ796" s="74"/>
      <c r="CR796" s="74"/>
      <c r="CS796" s="74"/>
      <c r="CT796" s="74"/>
      <c r="CU796" s="74"/>
    </row>
    <row r="797" spans="1:99" s="78" customFormat="1" x14ac:dyDescent="0.3">
      <c r="A797" s="45">
        <v>791</v>
      </c>
      <c r="B797" s="79" t="s">
        <v>706</v>
      </c>
      <c r="C797" s="75" t="s">
        <v>3170</v>
      </c>
      <c r="D797" s="79" t="s">
        <v>1507</v>
      </c>
      <c r="E797" s="79" t="s">
        <v>3204</v>
      </c>
      <c r="F797" s="48"/>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c r="AS797" s="74"/>
      <c r="AT797" s="74"/>
      <c r="AU797" s="74"/>
      <c r="AV797" s="74"/>
      <c r="AW797" s="74"/>
      <c r="AX797" s="74"/>
      <c r="AY797" s="74"/>
      <c r="AZ797" s="74"/>
      <c r="BA797" s="74"/>
      <c r="BB797" s="74"/>
      <c r="BC797" s="74"/>
      <c r="BD797" s="74"/>
      <c r="BE797" s="74"/>
      <c r="BF797" s="74"/>
      <c r="BG797" s="74"/>
      <c r="BH797" s="74"/>
      <c r="BI797" s="74"/>
      <c r="BJ797" s="74"/>
      <c r="BK797" s="74"/>
      <c r="BL797" s="74"/>
      <c r="BM797" s="74"/>
      <c r="BN797" s="74"/>
      <c r="BO797" s="74"/>
      <c r="BP797" s="74"/>
      <c r="BQ797" s="74"/>
      <c r="BR797" s="74"/>
      <c r="BS797" s="74"/>
      <c r="BT797" s="74"/>
      <c r="BU797" s="74"/>
      <c r="BV797" s="74"/>
      <c r="BW797" s="74"/>
      <c r="BX797" s="74"/>
      <c r="BY797" s="74"/>
      <c r="BZ797" s="74"/>
      <c r="CA797" s="74"/>
      <c r="CB797" s="74"/>
      <c r="CC797" s="74"/>
      <c r="CD797" s="74"/>
      <c r="CE797" s="74"/>
      <c r="CF797" s="74"/>
      <c r="CG797" s="74"/>
      <c r="CH797" s="74"/>
      <c r="CI797" s="74"/>
      <c r="CJ797" s="74"/>
      <c r="CK797" s="74"/>
      <c r="CL797" s="74"/>
      <c r="CM797" s="74"/>
      <c r="CN797" s="74"/>
      <c r="CO797" s="74"/>
      <c r="CP797" s="74"/>
      <c r="CQ797" s="74"/>
      <c r="CR797" s="74"/>
      <c r="CS797" s="74"/>
      <c r="CT797" s="74"/>
      <c r="CU797" s="74"/>
    </row>
    <row r="798" spans="1:99" s="78" customFormat="1" x14ac:dyDescent="0.3">
      <c r="A798" s="45">
        <v>792</v>
      </c>
      <c r="B798" s="79" t="s">
        <v>707</v>
      </c>
      <c r="C798" s="75" t="s">
        <v>3170</v>
      </c>
      <c r="D798" s="79" t="s">
        <v>1507</v>
      </c>
      <c r="E798" s="79" t="s">
        <v>3204</v>
      </c>
      <c r="F798" s="48"/>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c r="AS798" s="74"/>
      <c r="AT798" s="74"/>
      <c r="AU798" s="74"/>
      <c r="AV798" s="74"/>
      <c r="AW798" s="74"/>
      <c r="AX798" s="74"/>
      <c r="AY798" s="74"/>
      <c r="AZ798" s="74"/>
      <c r="BA798" s="74"/>
      <c r="BB798" s="74"/>
      <c r="BC798" s="74"/>
      <c r="BD798" s="74"/>
      <c r="BE798" s="74"/>
      <c r="BF798" s="74"/>
      <c r="BG798" s="74"/>
      <c r="BH798" s="74"/>
      <c r="BI798" s="74"/>
      <c r="BJ798" s="74"/>
      <c r="BK798" s="74"/>
      <c r="BL798" s="74"/>
      <c r="BM798" s="74"/>
      <c r="BN798" s="74"/>
      <c r="BO798" s="74"/>
      <c r="BP798" s="74"/>
      <c r="BQ798" s="74"/>
      <c r="BR798" s="74"/>
      <c r="BS798" s="74"/>
      <c r="BT798" s="74"/>
      <c r="BU798" s="74"/>
      <c r="BV798" s="74"/>
      <c r="BW798" s="74"/>
      <c r="BX798" s="74"/>
      <c r="BY798" s="74"/>
      <c r="BZ798" s="74"/>
      <c r="CA798" s="74"/>
      <c r="CB798" s="74"/>
      <c r="CC798" s="74"/>
      <c r="CD798" s="74"/>
      <c r="CE798" s="74"/>
      <c r="CF798" s="74"/>
      <c r="CG798" s="74"/>
      <c r="CH798" s="74"/>
      <c r="CI798" s="74"/>
      <c r="CJ798" s="74"/>
      <c r="CK798" s="74"/>
      <c r="CL798" s="74"/>
      <c r="CM798" s="74"/>
      <c r="CN798" s="74"/>
      <c r="CO798" s="74"/>
      <c r="CP798" s="74"/>
      <c r="CQ798" s="74"/>
      <c r="CR798" s="74"/>
      <c r="CS798" s="74"/>
      <c r="CT798" s="74"/>
      <c r="CU798" s="74"/>
    </row>
    <row r="799" spans="1:99" s="78" customFormat="1" x14ac:dyDescent="0.3">
      <c r="A799" s="45">
        <v>793</v>
      </c>
      <c r="B799" s="79" t="s">
        <v>708</v>
      </c>
      <c r="C799" s="75" t="s">
        <v>3170</v>
      </c>
      <c r="D799" s="79" t="s">
        <v>1507</v>
      </c>
      <c r="E799" s="79" t="s">
        <v>3204</v>
      </c>
      <c r="F799" s="48"/>
      <c r="G799" s="79"/>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c r="AS799" s="74"/>
      <c r="AT799" s="74"/>
      <c r="AU799" s="74"/>
      <c r="AV799" s="74"/>
      <c r="AW799" s="74"/>
      <c r="AX799" s="74"/>
      <c r="AY799" s="74"/>
      <c r="AZ799" s="74"/>
      <c r="BA799" s="74"/>
      <c r="BB799" s="74"/>
      <c r="BC799" s="74"/>
      <c r="BD799" s="74"/>
      <c r="BE799" s="74"/>
      <c r="BF799" s="74"/>
      <c r="BG799" s="74"/>
      <c r="BH799" s="74"/>
      <c r="BI799" s="74"/>
      <c r="BJ799" s="74"/>
      <c r="BK799" s="74"/>
      <c r="BL799" s="74"/>
      <c r="BM799" s="74"/>
      <c r="BN799" s="74"/>
      <c r="BO799" s="74"/>
      <c r="BP799" s="74"/>
      <c r="BQ799" s="74"/>
      <c r="BR799" s="74"/>
      <c r="BS799" s="74"/>
      <c r="BT799" s="74"/>
      <c r="BU799" s="74"/>
      <c r="BV799" s="74"/>
      <c r="BW799" s="74"/>
      <c r="BX799" s="74"/>
      <c r="BY799" s="74"/>
      <c r="BZ799" s="74"/>
      <c r="CA799" s="74"/>
      <c r="CB799" s="74"/>
      <c r="CC799" s="74"/>
      <c r="CD799" s="74"/>
      <c r="CE799" s="74"/>
      <c r="CF799" s="74"/>
      <c r="CG799" s="74"/>
      <c r="CH799" s="74"/>
      <c r="CI799" s="74"/>
      <c r="CJ799" s="74"/>
      <c r="CK799" s="74"/>
      <c r="CL799" s="74"/>
      <c r="CM799" s="74"/>
      <c r="CN799" s="74"/>
      <c r="CO799" s="74"/>
      <c r="CP799" s="74"/>
      <c r="CQ799" s="74"/>
      <c r="CR799" s="74"/>
      <c r="CS799" s="74"/>
      <c r="CT799" s="74"/>
      <c r="CU799" s="74"/>
    </row>
    <row r="800" spans="1:99" s="78" customFormat="1" x14ac:dyDescent="0.3">
      <c r="A800" s="45">
        <v>794</v>
      </c>
      <c r="B800" s="79" t="s">
        <v>709</v>
      </c>
      <c r="C800" s="75" t="s">
        <v>3170</v>
      </c>
      <c r="D800" s="79" t="s">
        <v>1507</v>
      </c>
      <c r="E800" s="79" t="s">
        <v>3204</v>
      </c>
      <c r="F800" s="48"/>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c r="AS800" s="74"/>
      <c r="AT800" s="74"/>
      <c r="AU800" s="74"/>
      <c r="AV800" s="74"/>
      <c r="AW800" s="74"/>
      <c r="AX800" s="74"/>
      <c r="AY800" s="74"/>
      <c r="AZ800" s="74"/>
      <c r="BA800" s="74"/>
      <c r="BB800" s="74"/>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74"/>
      <c r="CK800" s="74"/>
      <c r="CL800" s="74"/>
      <c r="CM800" s="74"/>
      <c r="CN800" s="74"/>
      <c r="CO800" s="74"/>
      <c r="CP800" s="74"/>
      <c r="CQ800" s="74"/>
      <c r="CR800" s="74"/>
      <c r="CS800" s="74"/>
      <c r="CT800" s="74"/>
      <c r="CU800" s="74"/>
    </row>
    <row r="801" spans="1:99" s="78" customFormat="1" x14ac:dyDescent="0.3">
      <c r="A801" s="45">
        <v>795</v>
      </c>
      <c r="B801" s="79" t="s">
        <v>710</v>
      </c>
      <c r="C801" s="75" t="s">
        <v>3170</v>
      </c>
      <c r="D801" s="79" t="s">
        <v>1507</v>
      </c>
      <c r="E801" s="79" t="s">
        <v>3204</v>
      </c>
      <c r="F801" s="48"/>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c r="AS801" s="74"/>
      <c r="AT801" s="74"/>
      <c r="AU801" s="74"/>
      <c r="AV801" s="74"/>
      <c r="AW801" s="74"/>
      <c r="AX801" s="74"/>
      <c r="AY801" s="74"/>
      <c r="AZ801" s="74"/>
      <c r="BA801" s="74"/>
      <c r="BB801" s="74"/>
      <c r="BC801" s="74"/>
      <c r="BD801" s="74"/>
      <c r="BE801" s="74"/>
      <c r="BF801" s="74"/>
      <c r="BG801" s="74"/>
      <c r="BH801" s="74"/>
      <c r="BI801" s="74"/>
      <c r="BJ801" s="74"/>
      <c r="BK801" s="74"/>
      <c r="BL801" s="74"/>
      <c r="BM801" s="74"/>
      <c r="BN801" s="74"/>
      <c r="BO801" s="74"/>
      <c r="BP801" s="74"/>
      <c r="BQ801" s="74"/>
      <c r="BR801" s="74"/>
      <c r="BS801" s="74"/>
      <c r="BT801" s="74"/>
      <c r="BU801" s="74"/>
      <c r="BV801" s="74"/>
      <c r="BW801" s="74"/>
      <c r="BX801" s="74"/>
      <c r="BY801" s="74"/>
      <c r="BZ801" s="74"/>
      <c r="CA801" s="74"/>
      <c r="CB801" s="74"/>
      <c r="CC801" s="74"/>
      <c r="CD801" s="74"/>
      <c r="CE801" s="74"/>
      <c r="CF801" s="74"/>
      <c r="CG801" s="74"/>
      <c r="CH801" s="74"/>
      <c r="CI801" s="74"/>
      <c r="CJ801" s="74"/>
      <c r="CK801" s="74"/>
      <c r="CL801" s="74"/>
      <c r="CM801" s="74"/>
      <c r="CN801" s="74"/>
      <c r="CO801" s="74"/>
      <c r="CP801" s="74"/>
      <c r="CQ801" s="74"/>
      <c r="CR801" s="74"/>
      <c r="CS801" s="74"/>
      <c r="CT801" s="74"/>
      <c r="CU801" s="74"/>
    </row>
    <row r="802" spans="1:99" s="78" customFormat="1" x14ac:dyDescent="0.3">
      <c r="A802" s="45">
        <v>796</v>
      </c>
      <c r="B802" s="79" t="s">
        <v>711</v>
      </c>
      <c r="C802" s="75" t="s">
        <v>3170</v>
      </c>
      <c r="D802" s="79" t="s">
        <v>1507</v>
      </c>
      <c r="E802" s="79" t="s">
        <v>3204</v>
      </c>
      <c r="F802" s="48"/>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c r="AS802" s="74"/>
      <c r="AT802" s="74"/>
      <c r="AU802" s="74"/>
      <c r="AV802" s="74"/>
      <c r="AW802" s="74"/>
      <c r="AX802" s="74"/>
      <c r="AY802" s="74"/>
      <c r="AZ802" s="74"/>
      <c r="BA802" s="74"/>
      <c r="BB802" s="74"/>
      <c r="BC802" s="74"/>
      <c r="BD802" s="74"/>
      <c r="BE802" s="74"/>
      <c r="BF802" s="74"/>
      <c r="BG802" s="74"/>
      <c r="BH802" s="74"/>
      <c r="BI802" s="74"/>
      <c r="BJ802" s="74"/>
      <c r="BK802" s="74"/>
      <c r="BL802" s="74"/>
      <c r="BM802" s="74"/>
      <c r="BN802" s="74"/>
      <c r="BO802" s="74"/>
      <c r="BP802" s="74"/>
      <c r="BQ802" s="74"/>
      <c r="BR802" s="74"/>
      <c r="BS802" s="74"/>
      <c r="BT802" s="74"/>
      <c r="BU802" s="74"/>
      <c r="BV802" s="74"/>
      <c r="BW802" s="74"/>
      <c r="BX802" s="74"/>
      <c r="BY802" s="74"/>
      <c r="BZ802" s="74"/>
      <c r="CA802" s="74"/>
      <c r="CB802" s="74"/>
      <c r="CC802" s="74"/>
      <c r="CD802" s="74"/>
      <c r="CE802" s="74"/>
      <c r="CF802" s="74"/>
      <c r="CG802" s="74"/>
      <c r="CH802" s="74"/>
      <c r="CI802" s="74"/>
      <c r="CJ802" s="74"/>
      <c r="CK802" s="74"/>
      <c r="CL802" s="74"/>
      <c r="CM802" s="74"/>
      <c r="CN802" s="74"/>
      <c r="CO802" s="74"/>
      <c r="CP802" s="74"/>
      <c r="CQ802" s="74"/>
      <c r="CR802" s="74"/>
      <c r="CS802" s="74"/>
      <c r="CT802" s="74"/>
      <c r="CU802" s="74"/>
    </row>
    <row r="803" spans="1:99" s="78" customFormat="1" x14ac:dyDescent="0.3">
      <c r="A803" s="45">
        <v>797</v>
      </c>
      <c r="B803" s="79" t="s">
        <v>712</v>
      </c>
      <c r="C803" s="75" t="s">
        <v>3170</v>
      </c>
      <c r="D803" s="79" t="s">
        <v>1507</v>
      </c>
      <c r="E803" s="79" t="s">
        <v>3204</v>
      </c>
      <c r="F803" s="48"/>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c r="AS803" s="74"/>
      <c r="AT803" s="74"/>
      <c r="AU803" s="74"/>
      <c r="AV803" s="74"/>
      <c r="AW803" s="74"/>
      <c r="AX803" s="74"/>
      <c r="AY803" s="74"/>
      <c r="AZ803" s="74"/>
      <c r="BA803" s="74"/>
      <c r="BB803" s="74"/>
      <c r="BC803" s="74"/>
      <c r="BD803" s="74"/>
      <c r="BE803" s="74"/>
      <c r="BF803" s="74"/>
      <c r="BG803" s="74"/>
      <c r="BH803" s="74"/>
      <c r="BI803" s="74"/>
      <c r="BJ803" s="74"/>
      <c r="BK803" s="74"/>
      <c r="BL803" s="74"/>
      <c r="BM803" s="74"/>
      <c r="BN803" s="74"/>
      <c r="BO803" s="74"/>
      <c r="BP803" s="74"/>
      <c r="BQ803" s="74"/>
      <c r="BR803" s="74"/>
      <c r="BS803" s="74"/>
      <c r="BT803" s="74"/>
      <c r="BU803" s="74"/>
      <c r="BV803" s="74"/>
      <c r="BW803" s="74"/>
      <c r="BX803" s="74"/>
      <c r="BY803" s="74"/>
      <c r="BZ803" s="74"/>
      <c r="CA803" s="74"/>
      <c r="CB803" s="74"/>
      <c r="CC803" s="74"/>
      <c r="CD803" s="74"/>
      <c r="CE803" s="74"/>
      <c r="CF803" s="74"/>
      <c r="CG803" s="74"/>
      <c r="CH803" s="74"/>
      <c r="CI803" s="74"/>
      <c r="CJ803" s="74"/>
      <c r="CK803" s="74"/>
      <c r="CL803" s="74"/>
      <c r="CM803" s="74"/>
      <c r="CN803" s="74"/>
      <c r="CO803" s="74"/>
      <c r="CP803" s="74"/>
      <c r="CQ803" s="74"/>
      <c r="CR803" s="74"/>
      <c r="CS803" s="74"/>
      <c r="CT803" s="74"/>
      <c r="CU803" s="74"/>
    </row>
    <row r="804" spans="1:99" s="78" customFormat="1" x14ac:dyDescent="0.3">
      <c r="A804" s="45">
        <v>798</v>
      </c>
      <c r="B804" s="79" t="s">
        <v>713</v>
      </c>
      <c r="C804" s="75" t="s">
        <v>3170</v>
      </c>
      <c r="D804" s="79" t="s">
        <v>1507</v>
      </c>
      <c r="E804" s="79" t="s">
        <v>3204</v>
      </c>
      <c r="F804" s="48"/>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c r="AS804" s="74"/>
      <c r="AT804" s="74"/>
      <c r="AU804" s="74"/>
      <c r="AV804" s="74"/>
      <c r="AW804" s="74"/>
      <c r="AX804" s="74"/>
      <c r="AY804" s="74"/>
      <c r="AZ804" s="74"/>
      <c r="BA804" s="74"/>
      <c r="BB804" s="74"/>
      <c r="BC804" s="74"/>
      <c r="BD804" s="74"/>
      <c r="BE804" s="74"/>
      <c r="BF804" s="74"/>
      <c r="BG804" s="74"/>
      <c r="BH804" s="74"/>
      <c r="BI804" s="74"/>
      <c r="BJ804" s="74"/>
      <c r="BK804" s="74"/>
      <c r="BL804" s="74"/>
      <c r="BM804" s="74"/>
      <c r="BN804" s="74"/>
      <c r="BO804" s="74"/>
      <c r="BP804" s="74"/>
      <c r="BQ804" s="74"/>
      <c r="BR804" s="74"/>
      <c r="BS804" s="74"/>
      <c r="BT804" s="74"/>
      <c r="BU804" s="74"/>
      <c r="BV804" s="74"/>
      <c r="BW804" s="74"/>
      <c r="BX804" s="74"/>
      <c r="BY804" s="74"/>
      <c r="BZ804" s="74"/>
      <c r="CA804" s="74"/>
      <c r="CB804" s="74"/>
      <c r="CC804" s="74"/>
      <c r="CD804" s="74"/>
      <c r="CE804" s="74"/>
      <c r="CF804" s="74"/>
      <c r="CG804" s="74"/>
      <c r="CH804" s="74"/>
      <c r="CI804" s="74"/>
      <c r="CJ804" s="74"/>
      <c r="CK804" s="74"/>
      <c r="CL804" s="74"/>
      <c r="CM804" s="74"/>
      <c r="CN804" s="74"/>
      <c r="CO804" s="74"/>
      <c r="CP804" s="74"/>
      <c r="CQ804" s="74"/>
      <c r="CR804" s="74"/>
      <c r="CS804" s="74"/>
      <c r="CT804" s="74"/>
      <c r="CU804" s="74"/>
    </row>
    <row r="805" spans="1:99" s="78" customFormat="1" x14ac:dyDescent="0.3">
      <c r="A805" s="45">
        <v>799</v>
      </c>
      <c r="B805" s="79" t="s">
        <v>714</v>
      </c>
      <c r="C805" s="75" t="s">
        <v>3170</v>
      </c>
      <c r="D805" s="79" t="s">
        <v>1507</v>
      </c>
      <c r="E805" s="79" t="s">
        <v>3204</v>
      </c>
      <c r="F805" s="48"/>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c r="AS805" s="74"/>
      <c r="AT805" s="74"/>
      <c r="AU805" s="74"/>
      <c r="AV805" s="74"/>
      <c r="AW805" s="74"/>
      <c r="AX805" s="74"/>
      <c r="AY805" s="74"/>
      <c r="AZ805" s="74"/>
      <c r="BA805" s="74"/>
      <c r="BB805" s="74"/>
      <c r="BC805" s="74"/>
      <c r="BD805" s="74"/>
      <c r="BE805" s="74"/>
      <c r="BF805" s="74"/>
      <c r="BG805" s="74"/>
      <c r="BH805" s="74"/>
      <c r="BI805" s="74"/>
      <c r="BJ805" s="74"/>
      <c r="BK805" s="74"/>
      <c r="BL805" s="74"/>
      <c r="BM805" s="74"/>
      <c r="BN805" s="74"/>
      <c r="BO805" s="74"/>
      <c r="BP805" s="74"/>
      <c r="BQ805" s="74"/>
      <c r="BR805" s="74"/>
      <c r="BS805" s="74"/>
      <c r="BT805" s="74"/>
      <c r="BU805" s="74"/>
      <c r="BV805" s="74"/>
      <c r="BW805" s="74"/>
      <c r="BX805" s="74"/>
      <c r="BY805" s="74"/>
      <c r="BZ805" s="74"/>
      <c r="CA805" s="74"/>
      <c r="CB805" s="74"/>
      <c r="CC805" s="74"/>
      <c r="CD805" s="74"/>
      <c r="CE805" s="74"/>
      <c r="CF805" s="74"/>
      <c r="CG805" s="74"/>
      <c r="CH805" s="74"/>
      <c r="CI805" s="74"/>
      <c r="CJ805" s="74"/>
      <c r="CK805" s="74"/>
      <c r="CL805" s="74"/>
      <c r="CM805" s="74"/>
      <c r="CN805" s="74"/>
      <c r="CO805" s="74"/>
      <c r="CP805" s="74"/>
      <c r="CQ805" s="74"/>
      <c r="CR805" s="74"/>
      <c r="CS805" s="74"/>
      <c r="CT805" s="74"/>
      <c r="CU805" s="74"/>
    </row>
    <row r="806" spans="1:99" s="78" customFormat="1" x14ac:dyDescent="0.3">
      <c r="A806" s="45">
        <v>800</v>
      </c>
      <c r="B806" s="79" t="s">
        <v>715</v>
      </c>
      <c r="C806" s="75" t="s">
        <v>3170</v>
      </c>
      <c r="D806" s="79" t="s">
        <v>1507</v>
      </c>
      <c r="E806" s="79" t="s">
        <v>3204</v>
      </c>
      <c r="F806" s="48"/>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c r="AS806" s="74"/>
      <c r="AT806" s="74"/>
      <c r="AU806" s="74"/>
      <c r="AV806" s="74"/>
      <c r="AW806" s="74"/>
      <c r="AX806" s="74"/>
      <c r="AY806" s="74"/>
      <c r="AZ806" s="74"/>
      <c r="BA806" s="74"/>
      <c r="BB806" s="74"/>
      <c r="BC806" s="74"/>
      <c r="BD806" s="74"/>
      <c r="BE806" s="74"/>
      <c r="BF806" s="74"/>
      <c r="BG806" s="74"/>
      <c r="BH806" s="74"/>
      <c r="BI806" s="74"/>
      <c r="BJ806" s="74"/>
      <c r="BK806" s="74"/>
      <c r="BL806" s="74"/>
      <c r="BM806" s="74"/>
      <c r="BN806" s="74"/>
      <c r="BO806" s="74"/>
      <c r="BP806" s="74"/>
      <c r="BQ806" s="74"/>
      <c r="BR806" s="74"/>
      <c r="BS806" s="74"/>
      <c r="BT806" s="74"/>
      <c r="BU806" s="74"/>
      <c r="BV806" s="74"/>
      <c r="BW806" s="74"/>
      <c r="BX806" s="74"/>
      <c r="BY806" s="74"/>
      <c r="BZ806" s="74"/>
      <c r="CA806" s="74"/>
      <c r="CB806" s="74"/>
      <c r="CC806" s="74"/>
      <c r="CD806" s="74"/>
      <c r="CE806" s="74"/>
      <c r="CF806" s="74"/>
      <c r="CG806" s="74"/>
      <c r="CH806" s="74"/>
      <c r="CI806" s="74"/>
      <c r="CJ806" s="74"/>
      <c r="CK806" s="74"/>
      <c r="CL806" s="74"/>
      <c r="CM806" s="74"/>
      <c r="CN806" s="74"/>
      <c r="CO806" s="74"/>
      <c r="CP806" s="74"/>
      <c r="CQ806" s="74"/>
      <c r="CR806" s="74"/>
      <c r="CS806" s="74"/>
      <c r="CT806" s="74"/>
      <c r="CU806" s="74"/>
    </row>
    <row r="807" spans="1:99" s="78" customFormat="1" x14ac:dyDescent="0.3">
      <c r="A807" s="45">
        <v>801</v>
      </c>
      <c r="B807" s="79" t="s">
        <v>716</v>
      </c>
      <c r="C807" s="75" t="s">
        <v>3170</v>
      </c>
      <c r="D807" s="79" t="s">
        <v>1507</v>
      </c>
      <c r="E807" s="79" t="s">
        <v>3204</v>
      </c>
      <c r="F807" s="48"/>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c r="AS807" s="74"/>
      <c r="AT807" s="74"/>
      <c r="AU807" s="74"/>
      <c r="AV807" s="74"/>
      <c r="AW807" s="74"/>
      <c r="AX807" s="74"/>
      <c r="AY807" s="74"/>
      <c r="AZ807" s="74"/>
      <c r="BA807" s="74"/>
      <c r="BB807" s="74"/>
      <c r="BC807" s="74"/>
      <c r="BD807" s="74"/>
      <c r="BE807" s="74"/>
      <c r="BF807" s="74"/>
      <c r="BG807" s="74"/>
      <c r="BH807" s="74"/>
      <c r="BI807" s="74"/>
      <c r="BJ807" s="74"/>
      <c r="BK807" s="74"/>
      <c r="BL807" s="74"/>
      <c r="BM807" s="74"/>
      <c r="BN807" s="74"/>
      <c r="BO807" s="74"/>
      <c r="BP807" s="74"/>
      <c r="BQ807" s="74"/>
      <c r="BR807" s="74"/>
      <c r="BS807" s="74"/>
      <c r="BT807" s="74"/>
      <c r="BU807" s="74"/>
      <c r="BV807" s="74"/>
      <c r="BW807" s="74"/>
      <c r="BX807" s="74"/>
      <c r="BY807" s="74"/>
      <c r="BZ807" s="74"/>
      <c r="CA807" s="74"/>
      <c r="CB807" s="74"/>
      <c r="CC807" s="74"/>
      <c r="CD807" s="74"/>
      <c r="CE807" s="74"/>
      <c r="CF807" s="74"/>
      <c r="CG807" s="74"/>
      <c r="CH807" s="74"/>
      <c r="CI807" s="74"/>
      <c r="CJ807" s="74"/>
      <c r="CK807" s="74"/>
      <c r="CL807" s="74"/>
      <c r="CM807" s="74"/>
      <c r="CN807" s="74"/>
      <c r="CO807" s="74"/>
      <c r="CP807" s="74"/>
      <c r="CQ807" s="74"/>
      <c r="CR807" s="74"/>
      <c r="CS807" s="74"/>
      <c r="CT807" s="74"/>
      <c r="CU807" s="74"/>
    </row>
    <row r="808" spans="1:99" s="78" customFormat="1" x14ac:dyDescent="0.3">
      <c r="A808" s="45">
        <v>802</v>
      </c>
      <c r="B808" s="79" t="s">
        <v>717</v>
      </c>
      <c r="C808" s="75" t="s">
        <v>3170</v>
      </c>
      <c r="D808" s="79" t="s">
        <v>1507</v>
      </c>
      <c r="E808" s="79" t="s">
        <v>3204</v>
      </c>
      <c r="F808" s="48"/>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c r="AS808" s="74"/>
      <c r="AT808" s="74"/>
      <c r="AU808" s="74"/>
      <c r="AV808" s="74"/>
      <c r="AW808" s="74"/>
      <c r="AX808" s="74"/>
      <c r="AY808" s="74"/>
      <c r="AZ808" s="74"/>
      <c r="BA808" s="74"/>
      <c r="BB808" s="74"/>
      <c r="BC808" s="74"/>
      <c r="BD808" s="74"/>
      <c r="BE808" s="74"/>
      <c r="BF808" s="74"/>
      <c r="BG808" s="74"/>
      <c r="BH808" s="74"/>
      <c r="BI808" s="74"/>
      <c r="BJ808" s="74"/>
      <c r="BK808" s="74"/>
      <c r="BL808" s="74"/>
      <c r="BM808" s="74"/>
      <c r="BN808" s="74"/>
      <c r="BO808" s="74"/>
      <c r="BP808" s="74"/>
      <c r="BQ808" s="74"/>
      <c r="BR808" s="74"/>
      <c r="BS808" s="74"/>
      <c r="BT808" s="74"/>
      <c r="BU808" s="74"/>
      <c r="BV808" s="74"/>
      <c r="BW808" s="74"/>
      <c r="BX808" s="74"/>
      <c r="BY808" s="74"/>
      <c r="BZ808" s="74"/>
      <c r="CA808" s="74"/>
      <c r="CB808" s="74"/>
      <c r="CC808" s="74"/>
      <c r="CD808" s="74"/>
      <c r="CE808" s="74"/>
      <c r="CF808" s="74"/>
      <c r="CG808" s="74"/>
      <c r="CH808" s="74"/>
      <c r="CI808" s="74"/>
      <c r="CJ808" s="74"/>
      <c r="CK808" s="74"/>
      <c r="CL808" s="74"/>
      <c r="CM808" s="74"/>
      <c r="CN808" s="74"/>
      <c r="CO808" s="74"/>
      <c r="CP808" s="74"/>
      <c r="CQ808" s="74"/>
      <c r="CR808" s="74"/>
      <c r="CS808" s="74"/>
      <c r="CT808" s="74"/>
      <c r="CU808" s="74"/>
    </row>
    <row r="809" spans="1:99" s="78" customFormat="1" x14ac:dyDescent="0.3">
      <c r="A809" s="45">
        <v>803</v>
      </c>
      <c r="B809" s="79" t="s">
        <v>718</v>
      </c>
      <c r="C809" s="75" t="s">
        <v>3170</v>
      </c>
      <c r="D809" s="79" t="s">
        <v>1507</v>
      </c>
      <c r="E809" s="79" t="s">
        <v>3204</v>
      </c>
      <c r="F809" s="48"/>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c r="AS809" s="74"/>
      <c r="AT809" s="74"/>
      <c r="AU809" s="74"/>
      <c r="AV809" s="74"/>
      <c r="AW809" s="74"/>
      <c r="AX809" s="74"/>
      <c r="AY809" s="74"/>
      <c r="AZ809" s="74"/>
      <c r="BA809" s="74"/>
      <c r="BB809" s="74"/>
      <c r="BC809" s="74"/>
      <c r="BD809" s="74"/>
      <c r="BE809" s="74"/>
      <c r="BF809" s="74"/>
      <c r="BG809" s="74"/>
      <c r="BH809" s="74"/>
      <c r="BI809" s="74"/>
      <c r="BJ809" s="74"/>
      <c r="BK809" s="74"/>
      <c r="BL809" s="74"/>
      <c r="BM809" s="74"/>
      <c r="BN809" s="74"/>
      <c r="BO809" s="74"/>
      <c r="BP809" s="74"/>
      <c r="BQ809" s="74"/>
      <c r="BR809" s="74"/>
      <c r="BS809" s="74"/>
      <c r="BT809" s="74"/>
      <c r="BU809" s="74"/>
      <c r="BV809" s="74"/>
      <c r="BW809" s="74"/>
      <c r="BX809" s="74"/>
      <c r="BY809" s="74"/>
      <c r="BZ809" s="74"/>
      <c r="CA809" s="74"/>
      <c r="CB809" s="74"/>
      <c r="CC809" s="74"/>
      <c r="CD809" s="74"/>
      <c r="CE809" s="74"/>
      <c r="CF809" s="74"/>
      <c r="CG809" s="74"/>
      <c r="CH809" s="74"/>
      <c r="CI809" s="74"/>
      <c r="CJ809" s="74"/>
      <c r="CK809" s="74"/>
      <c r="CL809" s="74"/>
      <c r="CM809" s="74"/>
      <c r="CN809" s="74"/>
      <c r="CO809" s="74"/>
      <c r="CP809" s="74"/>
      <c r="CQ809" s="74"/>
      <c r="CR809" s="74"/>
      <c r="CS809" s="74"/>
      <c r="CT809" s="74"/>
      <c r="CU809" s="74"/>
    </row>
    <row r="810" spans="1:99" s="78" customFormat="1" x14ac:dyDescent="0.3">
      <c r="A810" s="45">
        <v>804</v>
      </c>
      <c r="B810" s="79" t="s">
        <v>719</v>
      </c>
      <c r="C810" s="75" t="s">
        <v>3170</v>
      </c>
      <c r="D810" s="79" t="s">
        <v>1507</v>
      </c>
      <c r="E810" s="79" t="s">
        <v>3204</v>
      </c>
      <c r="F810" s="48"/>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c r="AS810" s="74"/>
      <c r="AT810" s="74"/>
      <c r="AU810" s="74"/>
      <c r="AV810" s="74"/>
      <c r="AW810" s="74"/>
      <c r="AX810" s="74"/>
      <c r="AY810" s="74"/>
      <c r="AZ810" s="74"/>
      <c r="BA810" s="74"/>
      <c r="BB810" s="74"/>
      <c r="BC810" s="74"/>
      <c r="BD810" s="74"/>
      <c r="BE810" s="74"/>
      <c r="BF810" s="74"/>
      <c r="BG810" s="74"/>
      <c r="BH810" s="74"/>
      <c r="BI810" s="74"/>
      <c r="BJ810" s="74"/>
      <c r="BK810" s="74"/>
      <c r="BL810" s="74"/>
      <c r="BM810" s="74"/>
      <c r="BN810" s="74"/>
      <c r="BO810" s="74"/>
      <c r="BP810" s="74"/>
      <c r="BQ810" s="74"/>
      <c r="BR810" s="74"/>
      <c r="BS810" s="74"/>
      <c r="BT810" s="74"/>
      <c r="BU810" s="74"/>
      <c r="BV810" s="74"/>
      <c r="BW810" s="74"/>
      <c r="BX810" s="74"/>
      <c r="BY810" s="74"/>
      <c r="BZ810" s="74"/>
      <c r="CA810" s="74"/>
      <c r="CB810" s="74"/>
      <c r="CC810" s="74"/>
      <c r="CD810" s="74"/>
      <c r="CE810" s="74"/>
      <c r="CF810" s="74"/>
      <c r="CG810" s="74"/>
      <c r="CH810" s="74"/>
      <c r="CI810" s="74"/>
      <c r="CJ810" s="74"/>
      <c r="CK810" s="74"/>
      <c r="CL810" s="74"/>
      <c r="CM810" s="74"/>
      <c r="CN810" s="74"/>
      <c r="CO810" s="74"/>
      <c r="CP810" s="74"/>
      <c r="CQ810" s="74"/>
      <c r="CR810" s="74"/>
      <c r="CS810" s="74"/>
      <c r="CT810" s="74"/>
      <c r="CU810" s="74"/>
    </row>
    <row r="811" spans="1:99" s="78" customFormat="1" x14ac:dyDescent="0.3">
      <c r="A811" s="45">
        <v>805</v>
      </c>
      <c r="B811" s="79" t="s">
        <v>720</v>
      </c>
      <c r="C811" s="75" t="s">
        <v>3170</v>
      </c>
      <c r="D811" s="79" t="s">
        <v>1507</v>
      </c>
      <c r="E811" s="79" t="s">
        <v>3204</v>
      </c>
      <c r="F811" s="48"/>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c r="AS811" s="74"/>
      <c r="AT811" s="74"/>
      <c r="AU811" s="74"/>
      <c r="AV811" s="74"/>
      <c r="AW811" s="74"/>
      <c r="AX811" s="74"/>
      <c r="AY811" s="74"/>
      <c r="AZ811" s="74"/>
      <c r="BA811" s="74"/>
      <c r="BB811" s="74"/>
      <c r="BC811" s="74"/>
      <c r="BD811" s="74"/>
      <c r="BE811" s="74"/>
      <c r="BF811" s="74"/>
      <c r="BG811" s="74"/>
      <c r="BH811" s="74"/>
      <c r="BI811" s="74"/>
      <c r="BJ811" s="74"/>
      <c r="BK811" s="74"/>
      <c r="BL811" s="74"/>
      <c r="BM811" s="74"/>
      <c r="BN811" s="74"/>
      <c r="BO811" s="74"/>
      <c r="BP811" s="74"/>
      <c r="BQ811" s="74"/>
      <c r="BR811" s="74"/>
      <c r="BS811" s="74"/>
      <c r="BT811" s="74"/>
      <c r="BU811" s="74"/>
      <c r="BV811" s="74"/>
      <c r="BW811" s="74"/>
      <c r="BX811" s="74"/>
      <c r="BY811" s="74"/>
      <c r="BZ811" s="74"/>
      <c r="CA811" s="74"/>
      <c r="CB811" s="74"/>
      <c r="CC811" s="74"/>
      <c r="CD811" s="74"/>
      <c r="CE811" s="74"/>
      <c r="CF811" s="74"/>
      <c r="CG811" s="74"/>
      <c r="CH811" s="74"/>
      <c r="CI811" s="74"/>
      <c r="CJ811" s="74"/>
      <c r="CK811" s="74"/>
      <c r="CL811" s="74"/>
      <c r="CM811" s="74"/>
      <c r="CN811" s="74"/>
      <c r="CO811" s="74"/>
      <c r="CP811" s="74"/>
      <c r="CQ811" s="74"/>
      <c r="CR811" s="74"/>
      <c r="CS811" s="74"/>
      <c r="CT811" s="74"/>
      <c r="CU811" s="74"/>
    </row>
    <row r="812" spans="1:99" s="78" customFormat="1" x14ac:dyDescent="0.3">
      <c r="A812" s="45">
        <v>806</v>
      </c>
      <c r="B812" s="79" t="s">
        <v>721</v>
      </c>
      <c r="C812" s="75" t="s">
        <v>3170</v>
      </c>
      <c r="D812" s="79" t="s">
        <v>1507</v>
      </c>
      <c r="E812" s="79" t="s">
        <v>3204</v>
      </c>
      <c r="F812" s="48"/>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c r="AS812" s="74"/>
      <c r="AT812" s="74"/>
      <c r="AU812" s="74"/>
      <c r="AV812" s="74"/>
      <c r="AW812" s="74"/>
      <c r="AX812" s="74"/>
      <c r="AY812" s="74"/>
      <c r="AZ812" s="74"/>
      <c r="BA812" s="74"/>
      <c r="BB812" s="74"/>
      <c r="BC812" s="74"/>
      <c r="BD812" s="74"/>
      <c r="BE812" s="74"/>
      <c r="BF812" s="74"/>
      <c r="BG812" s="74"/>
      <c r="BH812" s="74"/>
      <c r="BI812" s="74"/>
      <c r="BJ812" s="74"/>
      <c r="BK812" s="74"/>
      <c r="BL812" s="74"/>
      <c r="BM812" s="74"/>
      <c r="BN812" s="74"/>
      <c r="BO812" s="74"/>
      <c r="BP812" s="74"/>
      <c r="BQ812" s="74"/>
      <c r="BR812" s="74"/>
      <c r="BS812" s="74"/>
      <c r="BT812" s="74"/>
      <c r="BU812" s="74"/>
      <c r="BV812" s="74"/>
      <c r="BW812" s="74"/>
      <c r="BX812" s="74"/>
      <c r="BY812" s="74"/>
      <c r="BZ812" s="74"/>
      <c r="CA812" s="74"/>
      <c r="CB812" s="74"/>
      <c r="CC812" s="74"/>
      <c r="CD812" s="74"/>
      <c r="CE812" s="74"/>
      <c r="CF812" s="74"/>
      <c r="CG812" s="74"/>
      <c r="CH812" s="74"/>
      <c r="CI812" s="74"/>
      <c r="CJ812" s="74"/>
      <c r="CK812" s="74"/>
      <c r="CL812" s="74"/>
      <c r="CM812" s="74"/>
      <c r="CN812" s="74"/>
      <c r="CO812" s="74"/>
      <c r="CP812" s="74"/>
      <c r="CQ812" s="74"/>
      <c r="CR812" s="74"/>
      <c r="CS812" s="74"/>
      <c r="CT812" s="74"/>
      <c r="CU812" s="74"/>
    </row>
    <row r="813" spans="1:99" s="78" customFormat="1" x14ac:dyDescent="0.3">
      <c r="A813" s="45">
        <v>807</v>
      </c>
      <c r="B813" s="79" t="s">
        <v>722</v>
      </c>
      <c r="C813" s="75" t="s">
        <v>3170</v>
      </c>
      <c r="D813" s="79" t="s">
        <v>1507</v>
      </c>
      <c r="E813" s="79" t="s">
        <v>3204</v>
      </c>
      <c r="F813" s="48"/>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c r="AS813" s="74"/>
      <c r="AT813" s="74"/>
      <c r="AU813" s="74"/>
      <c r="AV813" s="74"/>
      <c r="AW813" s="74"/>
      <c r="AX813" s="74"/>
      <c r="AY813" s="74"/>
      <c r="AZ813" s="74"/>
      <c r="BA813" s="74"/>
      <c r="BB813" s="74"/>
      <c r="BC813" s="74"/>
      <c r="BD813" s="74"/>
      <c r="BE813" s="74"/>
      <c r="BF813" s="74"/>
      <c r="BG813" s="74"/>
      <c r="BH813" s="74"/>
      <c r="BI813" s="74"/>
      <c r="BJ813" s="74"/>
      <c r="BK813" s="74"/>
      <c r="BL813" s="74"/>
      <c r="BM813" s="74"/>
      <c r="BN813" s="74"/>
      <c r="BO813" s="74"/>
      <c r="BP813" s="74"/>
      <c r="BQ813" s="74"/>
      <c r="BR813" s="74"/>
      <c r="BS813" s="74"/>
      <c r="BT813" s="74"/>
      <c r="BU813" s="74"/>
      <c r="BV813" s="74"/>
      <c r="BW813" s="74"/>
      <c r="BX813" s="74"/>
      <c r="BY813" s="74"/>
      <c r="BZ813" s="74"/>
      <c r="CA813" s="74"/>
      <c r="CB813" s="74"/>
      <c r="CC813" s="74"/>
      <c r="CD813" s="74"/>
      <c r="CE813" s="74"/>
      <c r="CF813" s="74"/>
      <c r="CG813" s="74"/>
      <c r="CH813" s="74"/>
      <c r="CI813" s="74"/>
      <c r="CJ813" s="74"/>
      <c r="CK813" s="74"/>
      <c r="CL813" s="74"/>
      <c r="CM813" s="74"/>
      <c r="CN813" s="74"/>
      <c r="CO813" s="74"/>
      <c r="CP813" s="74"/>
      <c r="CQ813" s="74"/>
      <c r="CR813" s="74"/>
      <c r="CS813" s="74"/>
      <c r="CT813" s="74"/>
      <c r="CU813" s="74"/>
    </row>
    <row r="814" spans="1:99" s="78" customFormat="1" x14ac:dyDescent="0.3">
      <c r="A814" s="45">
        <v>808</v>
      </c>
      <c r="B814" s="79" t="s">
        <v>723</v>
      </c>
      <c r="C814" s="75" t="s">
        <v>3170</v>
      </c>
      <c r="D814" s="79" t="s">
        <v>1507</v>
      </c>
      <c r="E814" s="79" t="s">
        <v>3204</v>
      </c>
      <c r="F814" s="48"/>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c r="AS814" s="74"/>
      <c r="AT814" s="74"/>
      <c r="AU814" s="74"/>
      <c r="AV814" s="74"/>
      <c r="AW814" s="74"/>
      <c r="AX814" s="74"/>
      <c r="AY814" s="74"/>
      <c r="AZ814" s="74"/>
      <c r="BA814" s="74"/>
      <c r="BB814" s="74"/>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74"/>
      <c r="CK814" s="74"/>
      <c r="CL814" s="74"/>
      <c r="CM814" s="74"/>
      <c r="CN814" s="74"/>
      <c r="CO814" s="74"/>
      <c r="CP814" s="74"/>
      <c r="CQ814" s="74"/>
      <c r="CR814" s="74"/>
      <c r="CS814" s="74"/>
      <c r="CT814" s="74"/>
      <c r="CU814" s="74"/>
    </row>
    <row r="815" spans="1:99" s="78" customFormat="1" x14ac:dyDescent="0.3">
      <c r="A815" s="45">
        <v>809</v>
      </c>
      <c r="B815" s="79" t="s">
        <v>725</v>
      </c>
      <c r="C815" s="75" t="s">
        <v>3170</v>
      </c>
      <c r="D815" s="79" t="s">
        <v>1507</v>
      </c>
      <c r="E815" s="79" t="s">
        <v>3204</v>
      </c>
      <c r="F815" s="48"/>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c r="AS815" s="74"/>
      <c r="AT815" s="74"/>
      <c r="AU815" s="74"/>
      <c r="AV815" s="74"/>
      <c r="AW815" s="74"/>
      <c r="AX815" s="74"/>
      <c r="AY815" s="74"/>
      <c r="AZ815" s="74"/>
      <c r="BA815" s="74"/>
      <c r="BB815" s="74"/>
      <c r="BC815" s="74"/>
      <c r="BD815" s="74"/>
      <c r="BE815" s="74"/>
      <c r="BF815" s="74"/>
      <c r="BG815" s="74"/>
      <c r="BH815" s="74"/>
      <c r="BI815" s="74"/>
      <c r="BJ815" s="74"/>
      <c r="BK815" s="74"/>
      <c r="BL815" s="74"/>
      <c r="BM815" s="74"/>
      <c r="BN815" s="74"/>
      <c r="BO815" s="74"/>
      <c r="BP815" s="74"/>
      <c r="BQ815" s="74"/>
      <c r="BR815" s="74"/>
      <c r="BS815" s="74"/>
      <c r="BT815" s="74"/>
      <c r="BU815" s="74"/>
      <c r="BV815" s="74"/>
      <c r="BW815" s="74"/>
      <c r="BX815" s="74"/>
      <c r="BY815" s="74"/>
      <c r="BZ815" s="74"/>
      <c r="CA815" s="74"/>
      <c r="CB815" s="74"/>
      <c r="CC815" s="74"/>
      <c r="CD815" s="74"/>
      <c r="CE815" s="74"/>
      <c r="CF815" s="74"/>
      <c r="CG815" s="74"/>
      <c r="CH815" s="74"/>
      <c r="CI815" s="74"/>
      <c r="CJ815" s="74"/>
      <c r="CK815" s="74"/>
      <c r="CL815" s="74"/>
      <c r="CM815" s="74"/>
      <c r="CN815" s="74"/>
      <c r="CO815" s="74"/>
      <c r="CP815" s="74"/>
      <c r="CQ815" s="74"/>
      <c r="CR815" s="74"/>
      <c r="CS815" s="74"/>
      <c r="CT815" s="74"/>
      <c r="CU815" s="74"/>
    </row>
    <row r="816" spans="1:99" s="78" customFormat="1" x14ac:dyDescent="0.3">
      <c r="A816" s="45">
        <v>810</v>
      </c>
      <c r="B816" s="79" t="s">
        <v>726</v>
      </c>
      <c r="C816" s="75" t="s">
        <v>3170</v>
      </c>
      <c r="D816" s="79" t="s">
        <v>1507</v>
      </c>
      <c r="E816" s="79" t="s">
        <v>3204</v>
      </c>
      <c r="F816" s="48"/>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c r="AS816" s="74"/>
      <c r="AT816" s="74"/>
      <c r="AU816" s="74"/>
      <c r="AV816" s="74"/>
      <c r="AW816" s="74"/>
      <c r="AX816" s="74"/>
      <c r="AY816" s="74"/>
      <c r="AZ816" s="74"/>
      <c r="BA816" s="74"/>
      <c r="BB816" s="74"/>
      <c r="BC816" s="74"/>
      <c r="BD816" s="74"/>
      <c r="BE816" s="74"/>
      <c r="BF816" s="74"/>
      <c r="BG816" s="74"/>
      <c r="BH816" s="74"/>
      <c r="BI816" s="74"/>
      <c r="BJ816" s="74"/>
      <c r="BK816" s="74"/>
      <c r="BL816" s="74"/>
      <c r="BM816" s="74"/>
      <c r="BN816" s="74"/>
      <c r="BO816" s="74"/>
      <c r="BP816" s="74"/>
      <c r="BQ816" s="74"/>
      <c r="BR816" s="74"/>
      <c r="BS816" s="74"/>
      <c r="BT816" s="74"/>
      <c r="BU816" s="74"/>
      <c r="BV816" s="74"/>
      <c r="BW816" s="74"/>
      <c r="BX816" s="74"/>
      <c r="BY816" s="74"/>
      <c r="BZ816" s="74"/>
      <c r="CA816" s="74"/>
      <c r="CB816" s="74"/>
      <c r="CC816" s="74"/>
      <c r="CD816" s="74"/>
      <c r="CE816" s="74"/>
      <c r="CF816" s="74"/>
      <c r="CG816" s="74"/>
      <c r="CH816" s="74"/>
      <c r="CI816" s="74"/>
      <c r="CJ816" s="74"/>
      <c r="CK816" s="74"/>
      <c r="CL816" s="74"/>
      <c r="CM816" s="74"/>
      <c r="CN816" s="74"/>
      <c r="CO816" s="74"/>
      <c r="CP816" s="74"/>
      <c r="CQ816" s="74"/>
      <c r="CR816" s="74"/>
      <c r="CS816" s="74"/>
      <c r="CT816" s="74"/>
      <c r="CU816" s="74"/>
    </row>
    <row r="817" spans="1:99" s="78" customFormat="1" x14ac:dyDescent="0.3">
      <c r="A817" s="45">
        <v>811</v>
      </c>
      <c r="B817" s="79" t="s">
        <v>728</v>
      </c>
      <c r="C817" s="75" t="s">
        <v>3170</v>
      </c>
      <c r="D817" s="79" t="s">
        <v>1507</v>
      </c>
      <c r="E817" s="79" t="s">
        <v>3204</v>
      </c>
      <c r="F817" s="48"/>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c r="AS817" s="74"/>
      <c r="AT817" s="74"/>
      <c r="AU817" s="74"/>
      <c r="AV817" s="74"/>
      <c r="AW817" s="74"/>
      <c r="AX817" s="74"/>
      <c r="AY817" s="74"/>
      <c r="AZ817" s="74"/>
      <c r="BA817" s="74"/>
      <c r="BB817" s="74"/>
      <c r="BC817" s="74"/>
      <c r="BD817" s="74"/>
      <c r="BE817" s="74"/>
      <c r="BF817" s="74"/>
      <c r="BG817" s="74"/>
      <c r="BH817" s="74"/>
      <c r="BI817" s="74"/>
      <c r="BJ817" s="74"/>
      <c r="BK817" s="74"/>
      <c r="BL817" s="74"/>
      <c r="BM817" s="74"/>
      <c r="BN817" s="74"/>
      <c r="BO817" s="74"/>
      <c r="BP817" s="74"/>
      <c r="BQ817" s="74"/>
      <c r="BR817" s="74"/>
      <c r="BS817" s="74"/>
      <c r="BT817" s="74"/>
      <c r="BU817" s="74"/>
      <c r="BV817" s="74"/>
      <c r="BW817" s="74"/>
      <c r="BX817" s="74"/>
      <c r="BY817" s="74"/>
      <c r="BZ817" s="74"/>
      <c r="CA817" s="74"/>
      <c r="CB817" s="74"/>
      <c r="CC817" s="74"/>
      <c r="CD817" s="74"/>
      <c r="CE817" s="74"/>
      <c r="CF817" s="74"/>
      <c r="CG817" s="74"/>
      <c r="CH817" s="74"/>
      <c r="CI817" s="74"/>
      <c r="CJ817" s="74"/>
      <c r="CK817" s="74"/>
      <c r="CL817" s="74"/>
      <c r="CM817" s="74"/>
      <c r="CN817" s="74"/>
      <c r="CO817" s="74"/>
      <c r="CP817" s="74"/>
      <c r="CQ817" s="74"/>
      <c r="CR817" s="74"/>
      <c r="CS817" s="74"/>
      <c r="CT817" s="74"/>
      <c r="CU817" s="74"/>
    </row>
    <row r="818" spans="1:99" s="78" customFormat="1" x14ac:dyDescent="0.3">
      <c r="A818" s="45">
        <v>812</v>
      </c>
      <c r="B818" s="79" t="s">
        <v>727</v>
      </c>
      <c r="C818" s="75" t="s">
        <v>3170</v>
      </c>
      <c r="D818" s="79" t="s">
        <v>1507</v>
      </c>
      <c r="E818" s="79" t="s">
        <v>3204</v>
      </c>
      <c r="F818" s="48"/>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c r="AS818" s="74"/>
      <c r="AT818" s="74"/>
      <c r="AU818" s="74"/>
      <c r="AV818" s="74"/>
      <c r="AW818" s="74"/>
      <c r="AX818" s="74"/>
      <c r="AY818" s="74"/>
      <c r="AZ818" s="74"/>
      <c r="BA818" s="74"/>
      <c r="BB818" s="74"/>
      <c r="BC818" s="74"/>
      <c r="BD818" s="74"/>
      <c r="BE818" s="74"/>
      <c r="BF818" s="74"/>
      <c r="BG818" s="74"/>
      <c r="BH818" s="74"/>
      <c r="BI818" s="74"/>
      <c r="BJ818" s="74"/>
      <c r="BK818" s="74"/>
      <c r="BL818" s="74"/>
      <c r="BM818" s="74"/>
      <c r="BN818" s="74"/>
      <c r="BO818" s="74"/>
      <c r="BP818" s="74"/>
      <c r="BQ818" s="74"/>
      <c r="BR818" s="74"/>
      <c r="BS818" s="74"/>
      <c r="BT818" s="74"/>
      <c r="BU818" s="74"/>
      <c r="BV818" s="74"/>
      <c r="BW818" s="74"/>
      <c r="BX818" s="74"/>
      <c r="BY818" s="74"/>
      <c r="BZ818" s="74"/>
      <c r="CA818" s="74"/>
      <c r="CB818" s="74"/>
      <c r="CC818" s="74"/>
      <c r="CD818" s="74"/>
      <c r="CE818" s="74"/>
      <c r="CF818" s="74"/>
      <c r="CG818" s="74"/>
      <c r="CH818" s="74"/>
      <c r="CI818" s="74"/>
      <c r="CJ818" s="74"/>
      <c r="CK818" s="74"/>
      <c r="CL818" s="74"/>
      <c r="CM818" s="74"/>
      <c r="CN818" s="74"/>
      <c r="CO818" s="74"/>
      <c r="CP818" s="74"/>
      <c r="CQ818" s="74"/>
      <c r="CR818" s="74"/>
      <c r="CS818" s="74"/>
      <c r="CT818" s="74"/>
      <c r="CU818" s="74"/>
    </row>
    <row r="819" spans="1:99" s="78" customFormat="1" x14ac:dyDescent="0.3">
      <c r="A819" s="45">
        <v>813</v>
      </c>
      <c r="B819" s="79" t="s">
        <v>729</v>
      </c>
      <c r="C819" s="75" t="s">
        <v>3170</v>
      </c>
      <c r="D819" s="79" t="s">
        <v>1507</v>
      </c>
      <c r="E819" s="79" t="s">
        <v>3204</v>
      </c>
      <c r="F819" s="48"/>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c r="AS819" s="74"/>
      <c r="AT819" s="74"/>
      <c r="AU819" s="74"/>
      <c r="AV819" s="74"/>
      <c r="AW819" s="74"/>
      <c r="AX819" s="74"/>
      <c r="AY819" s="74"/>
      <c r="AZ819" s="74"/>
      <c r="BA819" s="74"/>
      <c r="BB819" s="74"/>
      <c r="BC819" s="74"/>
      <c r="BD819" s="74"/>
      <c r="BE819" s="74"/>
      <c r="BF819" s="74"/>
      <c r="BG819" s="74"/>
      <c r="BH819" s="74"/>
      <c r="BI819" s="74"/>
      <c r="BJ819" s="74"/>
      <c r="BK819" s="74"/>
      <c r="BL819" s="74"/>
      <c r="BM819" s="74"/>
      <c r="BN819" s="74"/>
      <c r="BO819" s="74"/>
      <c r="BP819" s="74"/>
      <c r="BQ819" s="74"/>
      <c r="BR819" s="74"/>
      <c r="BS819" s="74"/>
      <c r="BT819" s="74"/>
      <c r="BU819" s="74"/>
      <c r="BV819" s="74"/>
      <c r="BW819" s="74"/>
      <c r="BX819" s="74"/>
      <c r="BY819" s="74"/>
      <c r="BZ819" s="74"/>
      <c r="CA819" s="74"/>
      <c r="CB819" s="74"/>
      <c r="CC819" s="74"/>
      <c r="CD819" s="74"/>
      <c r="CE819" s="74"/>
      <c r="CF819" s="74"/>
      <c r="CG819" s="74"/>
      <c r="CH819" s="74"/>
      <c r="CI819" s="74"/>
      <c r="CJ819" s="74"/>
      <c r="CK819" s="74"/>
      <c r="CL819" s="74"/>
      <c r="CM819" s="74"/>
      <c r="CN819" s="74"/>
      <c r="CO819" s="74"/>
      <c r="CP819" s="74"/>
      <c r="CQ819" s="74"/>
      <c r="CR819" s="74"/>
      <c r="CS819" s="74"/>
      <c r="CT819" s="74"/>
      <c r="CU819" s="74"/>
    </row>
    <row r="820" spans="1:99" s="78" customFormat="1" x14ac:dyDescent="0.3">
      <c r="A820" s="45">
        <v>814</v>
      </c>
      <c r="B820" s="79" t="s">
        <v>730</v>
      </c>
      <c r="C820" s="75" t="s">
        <v>3170</v>
      </c>
      <c r="D820" s="79" t="s">
        <v>1507</v>
      </c>
      <c r="E820" s="79" t="s">
        <v>3204</v>
      </c>
      <c r="F820" s="48"/>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c r="AS820" s="74"/>
      <c r="AT820" s="74"/>
      <c r="AU820" s="74"/>
      <c r="AV820" s="74"/>
      <c r="AW820" s="74"/>
      <c r="AX820" s="74"/>
      <c r="AY820" s="74"/>
      <c r="AZ820" s="74"/>
      <c r="BA820" s="74"/>
      <c r="BB820" s="74"/>
      <c r="BC820" s="74"/>
      <c r="BD820" s="74"/>
      <c r="BE820" s="74"/>
      <c r="BF820" s="74"/>
      <c r="BG820" s="74"/>
      <c r="BH820" s="74"/>
      <c r="BI820" s="74"/>
      <c r="BJ820" s="74"/>
      <c r="BK820" s="74"/>
      <c r="BL820" s="74"/>
      <c r="BM820" s="74"/>
      <c r="BN820" s="74"/>
      <c r="BO820" s="74"/>
      <c r="BP820" s="74"/>
      <c r="BQ820" s="74"/>
      <c r="BR820" s="74"/>
      <c r="BS820" s="74"/>
      <c r="BT820" s="74"/>
      <c r="BU820" s="74"/>
      <c r="BV820" s="74"/>
      <c r="BW820" s="74"/>
      <c r="BX820" s="74"/>
      <c r="BY820" s="74"/>
      <c r="BZ820" s="74"/>
      <c r="CA820" s="74"/>
      <c r="CB820" s="74"/>
      <c r="CC820" s="74"/>
      <c r="CD820" s="74"/>
      <c r="CE820" s="74"/>
      <c r="CF820" s="74"/>
      <c r="CG820" s="74"/>
      <c r="CH820" s="74"/>
      <c r="CI820" s="74"/>
      <c r="CJ820" s="74"/>
      <c r="CK820" s="74"/>
      <c r="CL820" s="74"/>
      <c r="CM820" s="74"/>
      <c r="CN820" s="74"/>
      <c r="CO820" s="74"/>
      <c r="CP820" s="74"/>
      <c r="CQ820" s="74"/>
      <c r="CR820" s="74"/>
      <c r="CS820" s="74"/>
      <c r="CT820" s="74"/>
      <c r="CU820" s="74"/>
    </row>
    <row r="821" spans="1:99" s="78" customFormat="1" x14ac:dyDescent="0.3">
      <c r="A821" s="45">
        <v>815</v>
      </c>
      <c r="B821" s="79" t="s">
        <v>731</v>
      </c>
      <c r="C821" s="75" t="s">
        <v>3170</v>
      </c>
      <c r="D821" s="79" t="s">
        <v>1507</v>
      </c>
      <c r="E821" s="79" t="s">
        <v>3204</v>
      </c>
      <c r="F821" s="48"/>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c r="AS821" s="74"/>
      <c r="AT821" s="74"/>
      <c r="AU821" s="74"/>
      <c r="AV821" s="74"/>
      <c r="AW821" s="74"/>
      <c r="AX821" s="74"/>
      <c r="AY821" s="74"/>
      <c r="AZ821" s="74"/>
      <c r="BA821" s="74"/>
      <c r="BB821" s="74"/>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c r="CA821" s="74"/>
      <c r="CB821" s="74"/>
      <c r="CC821" s="74"/>
      <c r="CD821" s="74"/>
      <c r="CE821" s="74"/>
      <c r="CF821" s="74"/>
      <c r="CG821" s="74"/>
      <c r="CH821" s="74"/>
      <c r="CI821" s="74"/>
      <c r="CJ821" s="74"/>
      <c r="CK821" s="74"/>
      <c r="CL821" s="74"/>
      <c r="CM821" s="74"/>
      <c r="CN821" s="74"/>
      <c r="CO821" s="74"/>
      <c r="CP821" s="74"/>
      <c r="CQ821" s="74"/>
      <c r="CR821" s="74"/>
      <c r="CS821" s="74"/>
      <c r="CT821" s="74"/>
      <c r="CU821" s="74"/>
    </row>
    <row r="822" spans="1:99" s="78" customFormat="1" x14ac:dyDescent="0.3">
      <c r="A822" s="45">
        <v>816</v>
      </c>
      <c r="B822" s="79" t="s">
        <v>732</v>
      </c>
      <c r="C822" s="75" t="s">
        <v>3170</v>
      </c>
      <c r="D822" s="79" t="s">
        <v>1507</v>
      </c>
      <c r="E822" s="79" t="s">
        <v>3204</v>
      </c>
      <c r="F822" s="48"/>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c r="AS822" s="74"/>
      <c r="AT822" s="74"/>
      <c r="AU822" s="74"/>
      <c r="AV822" s="74"/>
      <c r="AW822" s="74"/>
      <c r="AX822" s="74"/>
      <c r="AY822" s="74"/>
      <c r="AZ822" s="74"/>
      <c r="BA822" s="74"/>
      <c r="BB822" s="74"/>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4"/>
      <c r="CK822" s="74"/>
      <c r="CL822" s="74"/>
      <c r="CM822" s="74"/>
      <c r="CN822" s="74"/>
      <c r="CO822" s="74"/>
      <c r="CP822" s="74"/>
      <c r="CQ822" s="74"/>
      <c r="CR822" s="74"/>
      <c r="CS822" s="74"/>
      <c r="CT822" s="74"/>
      <c r="CU822" s="74"/>
    </row>
    <row r="823" spans="1:99" s="78" customFormat="1" x14ac:dyDescent="0.3">
      <c r="A823" s="45">
        <v>817</v>
      </c>
      <c r="B823" s="79" t="s">
        <v>733</v>
      </c>
      <c r="C823" s="75" t="s">
        <v>3170</v>
      </c>
      <c r="D823" s="79" t="s">
        <v>1507</v>
      </c>
      <c r="E823" s="79" t="s">
        <v>3204</v>
      </c>
      <c r="F823" s="48"/>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c r="AS823" s="74"/>
      <c r="AT823" s="74"/>
      <c r="AU823" s="74"/>
      <c r="AV823" s="74"/>
      <c r="AW823" s="74"/>
      <c r="AX823" s="74"/>
      <c r="AY823" s="74"/>
      <c r="AZ823" s="74"/>
      <c r="BA823" s="74"/>
      <c r="BB823" s="74"/>
      <c r="BC823" s="74"/>
      <c r="BD823" s="74"/>
      <c r="BE823" s="74"/>
      <c r="BF823" s="74"/>
      <c r="BG823" s="74"/>
      <c r="BH823" s="74"/>
      <c r="BI823" s="74"/>
      <c r="BJ823" s="74"/>
      <c r="BK823" s="74"/>
      <c r="BL823" s="74"/>
      <c r="BM823" s="74"/>
      <c r="BN823" s="74"/>
      <c r="BO823" s="74"/>
      <c r="BP823" s="74"/>
      <c r="BQ823" s="74"/>
      <c r="BR823" s="74"/>
      <c r="BS823" s="74"/>
      <c r="BT823" s="74"/>
      <c r="BU823" s="74"/>
      <c r="BV823" s="74"/>
      <c r="BW823" s="74"/>
      <c r="BX823" s="74"/>
      <c r="BY823" s="74"/>
      <c r="BZ823" s="74"/>
      <c r="CA823" s="74"/>
      <c r="CB823" s="74"/>
      <c r="CC823" s="74"/>
      <c r="CD823" s="74"/>
      <c r="CE823" s="74"/>
      <c r="CF823" s="74"/>
      <c r="CG823" s="74"/>
      <c r="CH823" s="74"/>
      <c r="CI823" s="74"/>
      <c r="CJ823" s="74"/>
      <c r="CK823" s="74"/>
      <c r="CL823" s="74"/>
      <c r="CM823" s="74"/>
      <c r="CN823" s="74"/>
      <c r="CO823" s="74"/>
      <c r="CP823" s="74"/>
      <c r="CQ823" s="74"/>
      <c r="CR823" s="74"/>
      <c r="CS823" s="74"/>
      <c r="CT823" s="74"/>
      <c r="CU823" s="74"/>
    </row>
    <row r="824" spans="1:99" s="78" customFormat="1" x14ac:dyDescent="0.3">
      <c r="A824" s="45">
        <v>818</v>
      </c>
      <c r="B824" s="79" t="s">
        <v>734</v>
      </c>
      <c r="C824" s="75" t="s">
        <v>3170</v>
      </c>
      <c r="D824" s="79" t="s">
        <v>1507</v>
      </c>
      <c r="E824" s="79" t="s">
        <v>3204</v>
      </c>
      <c r="F824" s="48"/>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c r="AS824" s="74"/>
      <c r="AT824" s="74"/>
      <c r="AU824" s="74"/>
      <c r="AV824" s="74"/>
      <c r="AW824" s="74"/>
      <c r="AX824" s="74"/>
      <c r="AY824" s="74"/>
      <c r="AZ824" s="74"/>
      <c r="BA824" s="74"/>
      <c r="BB824" s="74"/>
      <c r="BC824" s="74"/>
      <c r="BD824" s="74"/>
      <c r="BE824" s="74"/>
      <c r="BF824" s="74"/>
      <c r="BG824" s="74"/>
      <c r="BH824" s="74"/>
      <c r="BI824" s="74"/>
      <c r="BJ824" s="74"/>
      <c r="BK824" s="74"/>
      <c r="BL824" s="74"/>
      <c r="BM824" s="74"/>
      <c r="BN824" s="74"/>
      <c r="BO824" s="74"/>
      <c r="BP824" s="74"/>
      <c r="BQ824" s="74"/>
      <c r="BR824" s="74"/>
      <c r="BS824" s="74"/>
      <c r="BT824" s="74"/>
      <c r="BU824" s="74"/>
      <c r="BV824" s="74"/>
      <c r="BW824" s="74"/>
      <c r="BX824" s="74"/>
      <c r="BY824" s="74"/>
      <c r="BZ824" s="74"/>
      <c r="CA824" s="74"/>
      <c r="CB824" s="74"/>
      <c r="CC824" s="74"/>
      <c r="CD824" s="74"/>
      <c r="CE824" s="74"/>
      <c r="CF824" s="74"/>
      <c r="CG824" s="74"/>
      <c r="CH824" s="74"/>
      <c r="CI824" s="74"/>
      <c r="CJ824" s="74"/>
      <c r="CK824" s="74"/>
      <c r="CL824" s="74"/>
      <c r="CM824" s="74"/>
      <c r="CN824" s="74"/>
      <c r="CO824" s="74"/>
      <c r="CP824" s="74"/>
      <c r="CQ824" s="74"/>
      <c r="CR824" s="74"/>
      <c r="CS824" s="74"/>
      <c r="CT824" s="74"/>
      <c r="CU824" s="74"/>
    </row>
    <row r="825" spans="1:99" s="78" customFormat="1" x14ac:dyDescent="0.3">
      <c r="A825" s="45">
        <v>819</v>
      </c>
      <c r="B825" s="79" t="s">
        <v>735</v>
      </c>
      <c r="C825" s="75" t="s">
        <v>3170</v>
      </c>
      <c r="D825" s="79" t="s">
        <v>1507</v>
      </c>
      <c r="E825" s="79" t="s">
        <v>3204</v>
      </c>
      <c r="F825" s="48"/>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c r="AS825" s="74"/>
      <c r="AT825" s="74"/>
      <c r="AU825" s="74"/>
      <c r="AV825" s="74"/>
      <c r="AW825" s="74"/>
      <c r="AX825" s="74"/>
      <c r="AY825" s="74"/>
      <c r="AZ825" s="74"/>
      <c r="BA825" s="74"/>
      <c r="BB825" s="74"/>
      <c r="BC825" s="74"/>
      <c r="BD825" s="74"/>
      <c r="BE825" s="74"/>
      <c r="BF825" s="74"/>
      <c r="BG825" s="74"/>
      <c r="BH825" s="74"/>
      <c r="BI825" s="74"/>
      <c r="BJ825" s="74"/>
      <c r="BK825" s="74"/>
      <c r="BL825" s="74"/>
      <c r="BM825" s="74"/>
      <c r="BN825" s="74"/>
      <c r="BO825" s="74"/>
      <c r="BP825" s="74"/>
      <c r="BQ825" s="74"/>
      <c r="BR825" s="74"/>
      <c r="BS825" s="74"/>
      <c r="BT825" s="74"/>
      <c r="BU825" s="74"/>
      <c r="BV825" s="74"/>
      <c r="BW825" s="74"/>
      <c r="BX825" s="74"/>
      <c r="BY825" s="74"/>
      <c r="BZ825" s="74"/>
      <c r="CA825" s="74"/>
      <c r="CB825" s="74"/>
      <c r="CC825" s="74"/>
      <c r="CD825" s="74"/>
      <c r="CE825" s="74"/>
      <c r="CF825" s="74"/>
      <c r="CG825" s="74"/>
      <c r="CH825" s="74"/>
      <c r="CI825" s="74"/>
      <c r="CJ825" s="74"/>
      <c r="CK825" s="74"/>
      <c r="CL825" s="74"/>
      <c r="CM825" s="74"/>
      <c r="CN825" s="74"/>
      <c r="CO825" s="74"/>
      <c r="CP825" s="74"/>
      <c r="CQ825" s="74"/>
      <c r="CR825" s="74"/>
      <c r="CS825" s="74"/>
      <c r="CT825" s="74"/>
      <c r="CU825" s="74"/>
    </row>
    <row r="826" spans="1:99" s="78" customFormat="1" x14ac:dyDescent="0.3">
      <c r="A826" s="45">
        <v>820</v>
      </c>
      <c r="B826" s="79" t="s">
        <v>736</v>
      </c>
      <c r="C826" s="75" t="s">
        <v>3170</v>
      </c>
      <c r="D826" s="79" t="s">
        <v>1507</v>
      </c>
      <c r="E826" s="79" t="s">
        <v>3204</v>
      </c>
      <c r="F826" s="48"/>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c r="AS826" s="74"/>
      <c r="AT826" s="74"/>
      <c r="AU826" s="74"/>
      <c r="AV826" s="74"/>
      <c r="AW826" s="74"/>
      <c r="AX826" s="74"/>
      <c r="AY826" s="74"/>
      <c r="AZ826" s="74"/>
      <c r="BA826" s="74"/>
      <c r="BB826" s="74"/>
      <c r="BC826" s="74"/>
      <c r="BD826" s="74"/>
      <c r="BE826" s="74"/>
      <c r="BF826" s="74"/>
      <c r="BG826" s="74"/>
      <c r="BH826" s="74"/>
      <c r="BI826" s="74"/>
      <c r="BJ826" s="74"/>
      <c r="BK826" s="74"/>
      <c r="BL826" s="74"/>
      <c r="BM826" s="74"/>
      <c r="BN826" s="74"/>
      <c r="BO826" s="74"/>
      <c r="BP826" s="74"/>
      <c r="BQ826" s="74"/>
      <c r="BR826" s="74"/>
      <c r="BS826" s="74"/>
      <c r="BT826" s="74"/>
      <c r="BU826" s="74"/>
      <c r="BV826" s="74"/>
      <c r="BW826" s="74"/>
      <c r="BX826" s="74"/>
      <c r="BY826" s="74"/>
      <c r="BZ826" s="74"/>
      <c r="CA826" s="74"/>
      <c r="CB826" s="74"/>
      <c r="CC826" s="74"/>
      <c r="CD826" s="74"/>
      <c r="CE826" s="74"/>
      <c r="CF826" s="74"/>
      <c r="CG826" s="74"/>
      <c r="CH826" s="74"/>
      <c r="CI826" s="74"/>
      <c r="CJ826" s="74"/>
      <c r="CK826" s="74"/>
      <c r="CL826" s="74"/>
      <c r="CM826" s="74"/>
      <c r="CN826" s="74"/>
      <c r="CO826" s="74"/>
      <c r="CP826" s="74"/>
      <c r="CQ826" s="74"/>
      <c r="CR826" s="74"/>
      <c r="CS826" s="74"/>
      <c r="CT826" s="74"/>
      <c r="CU826" s="74"/>
    </row>
    <row r="827" spans="1:99" s="78" customFormat="1" x14ac:dyDescent="0.3">
      <c r="A827" s="45">
        <v>821</v>
      </c>
      <c r="B827" s="79" t="s">
        <v>737</v>
      </c>
      <c r="C827" s="75" t="s">
        <v>3170</v>
      </c>
      <c r="D827" s="79" t="s">
        <v>1507</v>
      </c>
      <c r="E827" s="79" t="s">
        <v>3204</v>
      </c>
      <c r="F827" s="48"/>
      <c r="G827" s="79"/>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c r="AS827" s="74"/>
      <c r="AT827" s="74"/>
      <c r="AU827" s="74"/>
      <c r="AV827" s="74"/>
      <c r="AW827" s="74"/>
      <c r="AX827" s="74"/>
      <c r="AY827" s="74"/>
      <c r="AZ827" s="74"/>
      <c r="BA827" s="74"/>
      <c r="BB827" s="74"/>
      <c r="BC827" s="74"/>
      <c r="BD827" s="74"/>
      <c r="BE827" s="74"/>
      <c r="BF827" s="74"/>
      <c r="BG827" s="74"/>
      <c r="BH827" s="74"/>
      <c r="BI827" s="74"/>
      <c r="BJ827" s="74"/>
      <c r="BK827" s="74"/>
      <c r="BL827" s="74"/>
      <c r="BM827" s="74"/>
      <c r="BN827" s="74"/>
      <c r="BO827" s="74"/>
      <c r="BP827" s="74"/>
      <c r="BQ827" s="74"/>
      <c r="BR827" s="74"/>
      <c r="BS827" s="74"/>
      <c r="BT827" s="74"/>
      <c r="BU827" s="74"/>
      <c r="BV827" s="74"/>
      <c r="BW827" s="74"/>
      <c r="BX827" s="74"/>
      <c r="BY827" s="74"/>
      <c r="BZ827" s="74"/>
      <c r="CA827" s="74"/>
      <c r="CB827" s="74"/>
      <c r="CC827" s="74"/>
      <c r="CD827" s="74"/>
      <c r="CE827" s="74"/>
      <c r="CF827" s="74"/>
      <c r="CG827" s="74"/>
      <c r="CH827" s="74"/>
      <c r="CI827" s="74"/>
      <c r="CJ827" s="74"/>
      <c r="CK827" s="74"/>
      <c r="CL827" s="74"/>
      <c r="CM827" s="74"/>
      <c r="CN827" s="74"/>
      <c r="CO827" s="74"/>
      <c r="CP827" s="74"/>
      <c r="CQ827" s="74"/>
      <c r="CR827" s="74"/>
      <c r="CS827" s="74"/>
      <c r="CT827" s="74"/>
      <c r="CU827" s="74"/>
    </row>
    <row r="828" spans="1:99" s="78" customFormat="1" x14ac:dyDescent="0.3">
      <c r="A828" s="45">
        <v>822</v>
      </c>
      <c r="B828" s="79" t="s">
        <v>738</v>
      </c>
      <c r="C828" s="75" t="s">
        <v>3170</v>
      </c>
      <c r="D828" s="79" t="s">
        <v>1507</v>
      </c>
      <c r="E828" s="79" t="s">
        <v>3204</v>
      </c>
      <c r="F828" s="48"/>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c r="AS828" s="74"/>
      <c r="AT828" s="74"/>
      <c r="AU828" s="74"/>
      <c r="AV828" s="74"/>
      <c r="AW828" s="74"/>
      <c r="AX828" s="74"/>
      <c r="AY828" s="74"/>
      <c r="AZ828" s="74"/>
      <c r="BA828" s="74"/>
      <c r="BB828" s="74"/>
      <c r="BC828" s="74"/>
      <c r="BD828" s="74"/>
      <c r="BE828" s="74"/>
      <c r="BF828" s="74"/>
      <c r="BG828" s="74"/>
      <c r="BH828" s="74"/>
      <c r="BI828" s="74"/>
      <c r="BJ828" s="74"/>
      <c r="BK828" s="74"/>
      <c r="BL828" s="74"/>
      <c r="BM828" s="74"/>
      <c r="BN828" s="74"/>
      <c r="BO828" s="74"/>
      <c r="BP828" s="74"/>
      <c r="BQ828" s="74"/>
      <c r="BR828" s="74"/>
      <c r="BS828" s="74"/>
      <c r="BT828" s="74"/>
      <c r="BU828" s="74"/>
      <c r="BV828" s="74"/>
      <c r="BW828" s="74"/>
      <c r="BX828" s="74"/>
      <c r="BY828" s="74"/>
      <c r="BZ828" s="74"/>
      <c r="CA828" s="74"/>
      <c r="CB828" s="74"/>
      <c r="CC828" s="74"/>
      <c r="CD828" s="74"/>
      <c r="CE828" s="74"/>
      <c r="CF828" s="74"/>
      <c r="CG828" s="74"/>
      <c r="CH828" s="74"/>
      <c r="CI828" s="74"/>
      <c r="CJ828" s="74"/>
      <c r="CK828" s="74"/>
      <c r="CL828" s="74"/>
      <c r="CM828" s="74"/>
      <c r="CN828" s="74"/>
      <c r="CO828" s="74"/>
      <c r="CP828" s="74"/>
      <c r="CQ828" s="74"/>
      <c r="CR828" s="74"/>
      <c r="CS828" s="74"/>
      <c r="CT828" s="74"/>
      <c r="CU828" s="74"/>
    </row>
    <row r="829" spans="1:99" s="78" customFormat="1" x14ac:dyDescent="0.3">
      <c r="A829" s="45">
        <v>823</v>
      </c>
      <c r="B829" s="79" t="s">
        <v>739</v>
      </c>
      <c r="C829" s="75" t="s">
        <v>3170</v>
      </c>
      <c r="D829" s="79" t="s">
        <v>1507</v>
      </c>
      <c r="E829" s="79" t="s">
        <v>3204</v>
      </c>
      <c r="F829" s="48"/>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c r="AS829" s="74"/>
      <c r="AT829" s="74"/>
      <c r="AU829" s="74"/>
      <c r="AV829" s="74"/>
      <c r="AW829" s="74"/>
      <c r="AX829" s="74"/>
      <c r="AY829" s="74"/>
      <c r="AZ829" s="74"/>
      <c r="BA829" s="74"/>
      <c r="BB829" s="74"/>
      <c r="BC829" s="74"/>
      <c r="BD829" s="74"/>
      <c r="BE829" s="74"/>
      <c r="BF829" s="74"/>
      <c r="BG829" s="74"/>
      <c r="BH829" s="74"/>
      <c r="BI829" s="74"/>
      <c r="BJ829" s="74"/>
      <c r="BK829" s="74"/>
      <c r="BL829" s="74"/>
      <c r="BM829" s="74"/>
      <c r="BN829" s="74"/>
      <c r="BO829" s="74"/>
      <c r="BP829" s="74"/>
      <c r="BQ829" s="74"/>
      <c r="BR829" s="74"/>
      <c r="BS829" s="74"/>
      <c r="BT829" s="74"/>
      <c r="BU829" s="74"/>
      <c r="BV829" s="74"/>
      <c r="BW829" s="74"/>
      <c r="BX829" s="74"/>
      <c r="BY829" s="74"/>
      <c r="BZ829" s="74"/>
      <c r="CA829" s="74"/>
      <c r="CB829" s="74"/>
      <c r="CC829" s="74"/>
      <c r="CD829" s="74"/>
      <c r="CE829" s="74"/>
      <c r="CF829" s="74"/>
      <c r="CG829" s="74"/>
      <c r="CH829" s="74"/>
      <c r="CI829" s="74"/>
      <c r="CJ829" s="74"/>
      <c r="CK829" s="74"/>
      <c r="CL829" s="74"/>
      <c r="CM829" s="74"/>
      <c r="CN829" s="74"/>
      <c r="CO829" s="74"/>
      <c r="CP829" s="74"/>
      <c r="CQ829" s="74"/>
      <c r="CR829" s="74"/>
      <c r="CS829" s="74"/>
      <c r="CT829" s="74"/>
      <c r="CU829" s="74"/>
    </row>
    <row r="830" spans="1:99" s="78" customFormat="1" x14ac:dyDescent="0.3">
      <c r="A830" s="45">
        <v>824</v>
      </c>
      <c r="B830" s="79" t="s">
        <v>740</v>
      </c>
      <c r="C830" s="75" t="s">
        <v>3170</v>
      </c>
      <c r="D830" s="79" t="s">
        <v>1507</v>
      </c>
      <c r="E830" s="79" t="s">
        <v>3204</v>
      </c>
      <c r="F830" s="48"/>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c r="AS830" s="74"/>
      <c r="AT830" s="74"/>
      <c r="AU830" s="74"/>
      <c r="AV830" s="74"/>
      <c r="AW830" s="74"/>
      <c r="AX830" s="74"/>
      <c r="AY830" s="74"/>
      <c r="AZ830" s="74"/>
      <c r="BA830" s="74"/>
      <c r="BB830" s="74"/>
      <c r="BC830" s="74"/>
      <c r="BD830" s="74"/>
      <c r="BE830" s="74"/>
      <c r="BF830" s="74"/>
      <c r="BG830" s="74"/>
      <c r="BH830" s="74"/>
      <c r="BI830" s="74"/>
      <c r="BJ830" s="74"/>
      <c r="BK830" s="74"/>
      <c r="BL830" s="74"/>
      <c r="BM830" s="74"/>
      <c r="BN830" s="74"/>
      <c r="BO830" s="74"/>
      <c r="BP830" s="74"/>
      <c r="BQ830" s="74"/>
      <c r="BR830" s="74"/>
      <c r="BS830" s="74"/>
      <c r="BT830" s="74"/>
      <c r="BU830" s="74"/>
      <c r="BV830" s="74"/>
      <c r="BW830" s="74"/>
      <c r="BX830" s="74"/>
      <c r="BY830" s="74"/>
      <c r="BZ830" s="74"/>
      <c r="CA830" s="74"/>
      <c r="CB830" s="74"/>
      <c r="CC830" s="74"/>
      <c r="CD830" s="74"/>
      <c r="CE830" s="74"/>
      <c r="CF830" s="74"/>
      <c r="CG830" s="74"/>
      <c r="CH830" s="74"/>
      <c r="CI830" s="74"/>
      <c r="CJ830" s="74"/>
      <c r="CK830" s="74"/>
      <c r="CL830" s="74"/>
      <c r="CM830" s="74"/>
      <c r="CN830" s="74"/>
      <c r="CO830" s="74"/>
      <c r="CP830" s="74"/>
      <c r="CQ830" s="74"/>
      <c r="CR830" s="74"/>
      <c r="CS830" s="74"/>
      <c r="CT830" s="74"/>
      <c r="CU830" s="74"/>
    </row>
    <row r="831" spans="1:99" s="78" customFormat="1" x14ac:dyDescent="0.3">
      <c r="A831" s="45">
        <v>825</v>
      </c>
      <c r="B831" s="79" t="s">
        <v>741</v>
      </c>
      <c r="C831" s="75" t="s">
        <v>3170</v>
      </c>
      <c r="D831" s="79" t="s">
        <v>1507</v>
      </c>
      <c r="E831" s="79" t="s">
        <v>3204</v>
      </c>
      <c r="F831" s="48"/>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c r="AS831" s="74"/>
      <c r="AT831" s="74"/>
      <c r="AU831" s="74"/>
      <c r="AV831" s="74"/>
      <c r="AW831" s="74"/>
      <c r="AX831" s="74"/>
      <c r="AY831" s="74"/>
      <c r="AZ831" s="74"/>
      <c r="BA831" s="74"/>
      <c r="BB831" s="74"/>
      <c r="BC831" s="74"/>
      <c r="BD831" s="74"/>
      <c r="BE831" s="74"/>
      <c r="BF831" s="74"/>
      <c r="BG831" s="74"/>
      <c r="BH831" s="74"/>
      <c r="BI831" s="74"/>
      <c r="BJ831" s="74"/>
      <c r="BK831" s="74"/>
      <c r="BL831" s="74"/>
      <c r="BM831" s="74"/>
      <c r="BN831" s="74"/>
      <c r="BO831" s="74"/>
      <c r="BP831" s="74"/>
      <c r="BQ831" s="74"/>
      <c r="BR831" s="74"/>
      <c r="BS831" s="74"/>
      <c r="BT831" s="74"/>
      <c r="BU831" s="74"/>
      <c r="BV831" s="74"/>
      <c r="BW831" s="74"/>
      <c r="BX831" s="74"/>
      <c r="BY831" s="74"/>
      <c r="BZ831" s="74"/>
      <c r="CA831" s="74"/>
      <c r="CB831" s="74"/>
      <c r="CC831" s="74"/>
      <c r="CD831" s="74"/>
      <c r="CE831" s="74"/>
      <c r="CF831" s="74"/>
      <c r="CG831" s="74"/>
      <c r="CH831" s="74"/>
      <c r="CI831" s="74"/>
      <c r="CJ831" s="74"/>
      <c r="CK831" s="74"/>
      <c r="CL831" s="74"/>
      <c r="CM831" s="74"/>
      <c r="CN831" s="74"/>
      <c r="CO831" s="74"/>
      <c r="CP831" s="74"/>
      <c r="CQ831" s="74"/>
      <c r="CR831" s="74"/>
      <c r="CS831" s="74"/>
      <c r="CT831" s="74"/>
      <c r="CU831" s="74"/>
    </row>
    <row r="832" spans="1:99" s="78" customFormat="1" x14ac:dyDescent="0.3">
      <c r="A832" s="45">
        <v>826</v>
      </c>
      <c r="B832" s="79" t="s">
        <v>742</v>
      </c>
      <c r="C832" s="75" t="s">
        <v>3170</v>
      </c>
      <c r="D832" s="79" t="s">
        <v>1507</v>
      </c>
      <c r="E832" s="79" t="s">
        <v>3204</v>
      </c>
      <c r="F832" s="48"/>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c r="AS832" s="74"/>
      <c r="AT832" s="74"/>
      <c r="AU832" s="74"/>
      <c r="AV832" s="74"/>
      <c r="AW832" s="74"/>
      <c r="AX832" s="74"/>
      <c r="AY832" s="74"/>
      <c r="AZ832" s="74"/>
      <c r="BA832" s="74"/>
      <c r="BB832" s="74"/>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c r="CA832" s="74"/>
      <c r="CB832" s="74"/>
      <c r="CC832" s="74"/>
      <c r="CD832" s="74"/>
      <c r="CE832" s="74"/>
      <c r="CF832" s="74"/>
      <c r="CG832" s="74"/>
      <c r="CH832" s="74"/>
      <c r="CI832" s="74"/>
      <c r="CJ832" s="74"/>
      <c r="CK832" s="74"/>
      <c r="CL832" s="74"/>
      <c r="CM832" s="74"/>
      <c r="CN832" s="74"/>
      <c r="CO832" s="74"/>
      <c r="CP832" s="74"/>
      <c r="CQ832" s="74"/>
      <c r="CR832" s="74"/>
      <c r="CS832" s="74"/>
      <c r="CT832" s="74"/>
      <c r="CU832" s="74"/>
    </row>
    <row r="833" spans="1:99" s="78" customFormat="1" x14ac:dyDescent="0.3">
      <c r="A833" s="45">
        <v>827</v>
      </c>
      <c r="B833" s="79" t="s">
        <v>743</v>
      </c>
      <c r="C833" s="75" t="s">
        <v>3170</v>
      </c>
      <c r="D833" s="79" t="s">
        <v>1507</v>
      </c>
      <c r="E833" s="79" t="s">
        <v>3204</v>
      </c>
      <c r="F833" s="48"/>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c r="AS833" s="74"/>
      <c r="AT833" s="74"/>
      <c r="AU833" s="74"/>
      <c r="AV833" s="74"/>
      <c r="AW833" s="74"/>
      <c r="AX833" s="74"/>
      <c r="AY833" s="74"/>
      <c r="AZ833" s="74"/>
      <c r="BA833" s="74"/>
      <c r="BB833" s="74"/>
      <c r="BC833" s="74"/>
      <c r="BD833" s="74"/>
      <c r="BE833" s="74"/>
      <c r="BF833" s="74"/>
      <c r="BG833" s="74"/>
      <c r="BH833" s="74"/>
      <c r="BI833" s="74"/>
      <c r="BJ833" s="74"/>
      <c r="BK833" s="74"/>
      <c r="BL833" s="74"/>
      <c r="BM833" s="74"/>
      <c r="BN833" s="74"/>
      <c r="BO833" s="74"/>
      <c r="BP833" s="74"/>
      <c r="BQ833" s="74"/>
      <c r="BR833" s="74"/>
      <c r="BS833" s="74"/>
      <c r="BT833" s="74"/>
      <c r="BU833" s="74"/>
      <c r="BV833" s="74"/>
      <c r="BW833" s="74"/>
      <c r="BX833" s="74"/>
      <c r="BY833" s="74"/>
      <c r="BZ833" s="74"/>
      <c r="CA833" s="74"/>
      <c r="CB833" s="74"/>
      <c r="CC833" s="74"/>
      <c r="CD833" s="74"/>
      <c r="CE833" s="74"/>
      <c r="CF833" s="74"/>
      <c r="CG833" s="74"/>
      <c r="CH833" s="74"/>
      <c r="CI833" s="74"/>
      <c r="CJ833" s="74"/>
      <c r="CK833" s="74"/>
      <c r="CL833" s="74"/>
      <c r="CM833" s="74"/>
      <c r="CN833" s="74"/>
      <c r="CO833" s="74"/>
      <c r="CP833" s="74"/>
      <c r="CQ833" s="74"/>
      <c r="CR833" s="74"/>
      <c r="CS833" s="74"/>
      <c r="CT833" s="74"/>
      <c r="CU833" s="74"/>
    </row>
    <row r="834" spans="1:99" s="78" customFormat="1" x14ac:dyDescent="0.3">
      <c r="A834" s="45">
        <v>828</v>
      </c>
      <c r="B834" s="79" t="s">
        <v>744</v>
      </c>
      <c r="C834" s="75" t="s">
        <v>3170</v>
      </c>
      <c r="D834" s="79" t="s">
        <v>1507</v>
      </c>
      <c r="E834" s="79" t="s">
        <v>3204</v>
      </c>
      <c r="F834" s="48"/>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c r="AS834" s="74"/>
      <c r="AT834" s="74"/>
      <c r="AU834" s="74"/>
      <c r="AV834" s="74"/>
      <c r="AW834" s="74"/>
      <c r="AX834" s="74"/>
      <c r="AY834" s="74"/>
      <c r="AZ834" s="74"/>
      <c r="BA834" s="74"/>
      <c r="BB834" s="74"/>
      <c r="BC834" s="74"/>
      <c r="BD834" s="74"/>
      <c r="BE834" s="74"/>
      <c r="BF834" s="74"/>
      <c r="BG834" s="74"/>
      <c r="BH834" s="74"/>
      <c r="BI834" s="74"/>
      <c r="BJ834" s="74"/>
      <c r="BK834" s="74"/>
      <c r="BL834" s="74"/>
      <c r="BM834" s="74"/>
      <c r="BN834" s="74"/>
      <c r="BO834" s="74"/>
      <c r="BP834" s="74"/>
      <c r="BQ834" s="74"/>
      <c r="BR834" s="74"/>
      <c r="BS834" s="74"/>
      <c r="BT834" s="74"/>
      <c r="BU834" s="74"/>
      <c r="BV834" s="74"/>
      <c r="BW834" s="74"/>
      <c r="BX834" s="74"/>
      <c r="BY834" s="74"/>
      <c r="BZ834" s="74"/>
      <c r="CA834" s="74"/>
      <c r="CB834" s="74"/>
      <c r="CC834" s="74"/>
      <c r="CD834" s="74"/>
      <c r="CE834" s="74"/>
      <c r="CF834" s="74"/>
      <c r="CG834" s="74"/>
      <c r="CH834" s="74"/>
      <c r="CI834" s="74"/>
      <c r="CJ834" s="74"/>
      <c r="CK834" s="74"/>
      <c r="CL834" s="74"/>
      <c r="CM834" s="74"/>
      <c r="CN834" s="74"/>
      <c r="CO834" s="74"/>
      <c r="CP834" s="74"/>
      <c r="CQ834" s="74"/>
      <c r="CR834" s="74"/>
      <c r="CS834" s="74"/>
      <c r="CT834" s="74"/>
      <c r="CU834" s="74"/>
    </row>
    <row r="835" spans="1:99" s="78" customFormat="1" x14ac:dyDescent="0.3">
      <c r="A835" s="45">
        <v>829</v>
      </c>
      <c r="B835" s="79" t="s">
        <v>745</v>
      </c>
      <c r="C835" s="75" t="s">
        <v>3170</v>
      </c>
      <c r="D835" s="79" t="s">
        <v>1507</v>
      </c>
      <c r="E835" s="79" t="s">
        <v>3204</v>
      </c>
      <c r="F835" s="48"/>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c r="AS835" s="74"/>
      <c r="AT835" s="74"/>
      <c r="AU835" s="74"/>
      <c r="AV835" s="74"/>
      <c r="AW835" s="74"/>
      <c r="AX835" s="74"/>
      <c r="AY835" s="74"/>
      <c r="AZ835" s="74"/>
      <c r="BA835" s="74"/>
      <c r="BB835" s="74"/>
      <c r="BC835" s="74"/>
      <c r="BD835" s="74"/>
      <c r="BE835" s="74"/>
      <c r="BF835" s="74"/>
      <c r="BG835" s="74"/>
      <c r="BH835" s="74"/>
      <c r="BI835" s="74"/>
      <c r="BJ835" s="74"/>
      <c r="BK835" s="74"/>
      <c r="BL835" s="74"/>
      <c r="BM835" s="74"/>
      <c r="BN835" s="74"/>
      <c r="BO835" s="74"/>
      <c r="BP835" s="74"/>
      <c r="BQ835" s="74"/>
      <c r="BR835" s="74"/>
      <c r="BS835" s="74"/>
      <c r="BT835" s="74"/>
      <c r="BU835" s="74"/>
      <c r="BV835" s="74"/>
      <c r="BW835" s="74"/>
      <c r="BX835" s="74"/>
      <c r="BY835" s="74"/>
      <c r="BZ835" s="74"/>
      <c r="CA835" s="74"/>
      <c r="CB835" s="74"/>
      <c r="CC835" s="74"/>
      <c r="CD835" s="74"/>
      <c r="CE835" s="74"/>
      <c r="CF835" s="74"/>
      <c r="CG835" s="74"/>
      <c r="CH835" s="74"/>
      <c r="CI835" s="74"/>
      <c r="CJ835" s="74"/>
      <c r="CK835" s="74"/>
      <c r="CL835" s="74"/>
      <c r="CM835" s="74"/>
      <c r="CN835" s="74"/>
      <c r="CO835" s="74"/>
      <c r="CP835" s="74"/>
      <c r="CQ835" s="74"/>
      <c r="CR835" s="74"/>
      <c r="CS835" s="74"/>
      <c r="CT835" s="74"/>
      <c r="CU835" s="74"/>
    </row>
    <row r="836" spans="1:99" s="78" customFormat="1" x14ac:dyDescent="0.3">
      <c r="A836" s="45">
        <v>830</v>
      </c>
      <c r="B836" s="79" t="s">
        <v>746</v>
      </c>
      <c r="C836" s="75" t="s">
        <v>3170</v>
      </c>
      <c r="D836" s="79" t="s">
        <v>1507</v>
      </c>
      <c r="E836" s="79" t="s">
        <v>3204</v>
      </c>
      <c r="F836" s="48"/>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c r="AS836" s="74"/>
      <c r="AT836" s="74"/>
      <c r="AU836" s="74"/>
      <c r="AV836" s="74"/>
      <c r="AW836" s="74"/>
      <c r="AX836" s="74"/>
      <c r="AY836" s="74"/>
      <c r="AZ836" s="74"/>
      <c r="BA836" s="74"/>
      <c r="BB836" s="74"/>
      <c r="BC836" s="74"/>
      <c r="BD836" s="74"/>
      <c r="BE836" s="74"/>
      <c r="BF836" s="74"/>
      <c r="BG836" s="74"/>
      <c r="BH836" s="74"/>
      <c r="BI836" s="74"/>
      <c r="BJ836" s="74"/>
      <c r="BK836" s="74"/>
      <c r="BL836" s="74"/>
      <c r="BM836" s="74"/>
      <c r="BN836" s="74"/>
      <c r="BO836" s="74"/>
      <c r="BP836" s="74"/>
      <c r="BQ836" s="74"/>
      <c r="BR836" s="74"/>
      <c r="BS836" s="74"/>
      <c r="BT836" s="74"/>
      <c r="BU836" s="74"/>
      <c r="BV836" s="74"/>
      <c r="BW836" s="74"/>
      <c r="BX836" s="74"/>
      <c r="BY836" s="74"/>
      <c r="BZ836" s="74"/>
      <c r="CA836" s="74"/>
      <c r="CB836" s="74"/>
      <c r="CC836" s="74"/>
      <c r="CD836" s="74"/>
      <c r="CE836" s="74"/>
      <c r="CF836" s="74"/>
      <c r="CG836" s="74"/>
      <c r="CH836" s="74"/>
      <c r="CI836" s="74"/>
      <c r="CJ836" s="74"/>
      <c r="CK836" s="74"/>
      <c r="CL836" s="74"/>
      <c r="CM836" s="74"/>
      <c r="CN836" s="74"/>
      <c r="CO836" s="74"/>
      <c r="CP836" s="74"/>
      <c r="CQ836" s="74"/>
      <c r="CR836" s="74"/>
      <c r="CS836" s="74"/>
      <c r="CT836" s="74"/>
      <c r="CU836" s="74"/>
    </row>
    <row r="837" spans="1:99" s="78" customFormat="1" x14ac:dyDescent="0.3">
      <c r="A837" s="45">
        <v>831</v>
      </c>
      <c r="B837" s="79" t="s">
        <v>748</v>
      </c>
      <c r="C837" s="75" t="s">
        <v>3170</v>
      </c>
      <c r="D837" s="79" t="s">
        <v>1507</v>
      </c>
      <c r="E837" s="79" t="s">
        <v>3204</v>
      </c>
      <c r="F837" s="48"/>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c r="AS837" s="74"/>
      <c r="AT837" s="74"/>
      <c r="AU837" s="74"/>
      <c r="AV837" s="74"/>
      <c r="AW837" s="74"/>
      <c r="AX837" s="74"/>
      <c r="AY837" s="74"/>
      <c r="AZ837" s="74"/>
      <c r="BA837" s="74"/>
      <c r="BB837" s="74"/>
      <c r="BC837" s="74"/>
      <c r="BD837" s="74"/>
      <c r="BE837" s="74"/>
      <c r="BF837" s="74"/>
      <c r="BG837" s="74"/>
      <c r="BH837" s="74"/>
      <c r="BI837" s="74"/>
      <c r="BJ837" s="74"/>
      <c r="BK837" s="74"/>
      <c r="BL837" s="74"/>
      <c r="BM837" s="74"/>
      <c r="BN837" s="74"/>
      <c r="BO837" s="74"/>
      <c r="BP837" s="74"/>
      <c r="BQ837" s="74"/>
      <c r="BR837" s="74"/>
      <c r="BS837" s="74"/>
      <c r="BT837" s="74"/>
      <c r="BU837" s="74"/>
      <c r="BV837" s="74"/>
      <c r="BW837" s="74"/>
      <c r="BX837" s="74"/>
      <c r="BY837" s="74"/>
      <c r="BZ837" s="74"/>
      <c r="CA837" s="74"/>
      <c r="CB837" s="74"/>
      <c r="CC837" s="74"/>
      <c r="CD837" s="74"/>
      <c r="CE837" s="74"/>
      <c r="CF837" s="74"/>
      <c r="CG837" s="74"/>
      <c r="CH837" s="74"/>
      <c r="CI837" s="74"/>
      <c r="CJ837" s="74"/>
      <c r="CK837" s="74"/>
      <c r="CL837" s="74"/>
      <c r="CM837" s="74"/>
      <c r="CN837" s="74"/>
      <c r="CO837" s="74"/>
      <c r="CP837" s="74"/>
      <c r="CQ837" s="74"/>
      <c r="CR837" s="74"/>
      <c r="CS837" s="74"/>
      <c r="CT837" s="74"/>
      <c r="CU837" s="74"/>
    </row>
    <row r="838" spans="1:99" s="78" customFormat="1" x14ac:dyDescent="0.3">
      <c r="A838" s="45">
        <v>832</v>
      </c>
      <c r="B838" s="79" t="s">
        <v>749</v>
      </c>
      <c r="C838" s="75" t="s">
        <v>3170</v>
      </c>
      <c r="D838" s="79" t="s">
        <v>1507</v>
      </c>
      <c r="E838" s="79" t="s">
        <v>3204</v>
      </c>
      <c r="F838" s="48"/>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c r="AS838" s="74"/>
      <c r="AT838" s="74"/>
      <c r="AU838" s="74"/>
      <c r="AV838" s="74"/>
      <c r="AW838" s="74"/>
      <c r="AX838" s="74"/>
      <c r="AY838" s="74"/>
      <c r="AZ838" s="74"/>
      <c r="BA838" s="74"/>
      <c r="BB838" s="74"/>
      <c r="BC838" s="74"/>
      <c r="BD838" s="74"/>
      <c r="BE838" s="74"/>
      <c r="BF838" s="74"/>
      <c r="BG838" s="74"/>
      <c r="BH838" s="74"/>
      <c r="BI838" s="74"/>
      <c r="BJ838" s="74"/>
      <c r="BK838" s="74"/>
      <c r="BL838" s="74"/>
      <c r="BM838" s="74"/>
      <c r="BN838" s="74"/>
      <c r="BO838" s="74"/>
      <c r="BP838" s="74"/>
      <c r="BQ838" s="74"/>
      <c r="BR838" s="74"/>
      <c r="BS838" s="74"/>
      <c r="BT838" s="74"/>
      <c r="BU838" s="74"/>
      <c r="BV838" s="74"/>
      <c r="BW838" s="74"/>
      <c r="BX838" s="74"/>
      <c r="BY838" s="74"/>
      <c r="BZ838" s="74"/>
      <c r="CA838" s="74"/>
      <c r="CB838" s="74"/>
      <c r="CC838" s="74"/>
      <c r="CD838" s="74"/>
      <c r="CE838" s="74"/>
      <c r="CF838" s="74"/>
      <c r="CG838" s="74"/>
      <c r="CH838" s="74"/>
      <c r="CI838" s="74"/>
      <c r="CJ838" s="74"/>
      <c r="CK838" s="74"/>
      <c r="CL838" s="74"/>
      <c r="CM838" s="74"/>
      <c r="CN838" s="74"/>
      <c r="CO838" s="74"/>
      <c r="CP838" s="74"/>
      <c r="CQ838" s="74"/>
      <c r="CR838" s="74"/>
      <c r="CS838" s="74"/>
      <c r="CT838" s="74"/>
      <c r="CU838" s="74"/>
    </row>
    <row r="839" spans="1:99" s="78" customFormat="1" x14ac:dyDescent="0.3">
      <c r="A839" s="45">
        <v>833</v>
      </c>
      <c r="B839" s="79" t="s">
        <v>750</v>
      </c>
      <c r="C839" s="75" t="s">
        <v>3170</v>
      </c>
      <c r="D839" s="79" t="s">
        <v>1507</v>
      </c>
      <c r="E839" s="79" t="s">
        <v>3204</v>
      </c>
      <c r="F839" s="48"/>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c r="AS839" s="74"/>
      <c r="AT839" s="74"/>
      <c r="AU839" s="74"/>
      <c r="AV839" s="74"/>
      <c r="AW839" s="74"/>
      <c r="AX839" s="74"/>
      <c r="AY839" s="74"/>
      <c r="AZ839" s="74"/>
      <c r="BA839" s="74"/>
      <c r="BB839" s="74"/>
      <c r="BC839" s="74"/>
      <c r="BD839" s="74"/>
      <c r="BE839" s="74"/>
      <c r="BF839" s="74"/>
      <c r="BG839" s="74"/>
      <c r="BH839" s="74"/>
      <c r="BI839" s="74"/>
      <c r="BJ839" s="74"/>
      <c r="BK839" s="74"/>
      <c r="BL839" s="74"/>
      <c r="BM839" s="74"/>
      <c r="BN839" s="74"/>
      <c r="BO839" s="74"/>
      <c r="BP839" s="74"/>
      <c r="BQ839" s="74"/>
      <c r="BR839" s="74"/>
      <c r="BS839" s="74"/>
      <c r="BT839" s="74"/>
      <c r="BU839" s="74"/>
      <c r="BV839" s="74"/>
      <c r="BW839" s="74"/>
      <c r="BX839" s="74"/>
      <c r="BY839" s="74"/>
      <c r="BZ839" s="74"/>
      <c r="CA839" s="74"/>
      <c r="CB839" s="74"/>
      <c r="CC839" s="74"/>
      <c r="CD839" s="74"/>
      <c r="CE839" s="74"/>
      <c r="CF839" s="74"/>
      <c r="CG839" s="74"/>
      <c r="CH839" s="74"/>
      <c r="CI839" s="74"/>
      <c r="CJ839" s="74"/>
      <c r="CK839" s="74"/>
      <c r="CL839" s="74"/>
      <c r="CM839" s="74"/>
      <c r="CN839" s="74"/>
      <c r="CO839" s="74"/>
      <c r="CP839" s="74"/>
      <c r="CQ839" s="74"/>
      <c r="CR839" s="74"/>
      <c r="CS839" s="74"/>
      <c r="CT839" s="74"/>
      <c r="CU839" s="74"/>
    </row>
    <row r="840" spans="1:99" s="78" customFormat="1" x14ac:dyDescent="0.3">
      <c r="A840" s="45">
        <v>834</v>
      </c>
      <c r="B840" s="79" t="s">
        <v>751</v>
      </c>
      <c r="C840" s="75" t="s">
        <v>3170</v>
      </c>
      <c r="D840" s="79" t="s">
        <v>1507</v>
      </c>
      <c r="E840" s="79" t="s">
        <v>3204</v>
      </c>
      <c r="F840" s="48"/>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c r="AS840" s="74"/>
      <c r="AT840" s="74"/>
      <c r="AU840" s="74"/>
      <c r="AV840" s="74"/>
      <c r="AW840" s="74"/>
      <c r="AX840" s="74"/>
      <c r="AY840" s="74"/>
      <c r="AZ840" s="74"/>
      <c r="BA840" s="74"/>
      <c r="BB840" s="74"/>
      <c r="BC840" s="74"/>
      <c r="BD840" s="74"/>
      <c r="BE840" s="74"/>
      <c r="BF840" s="74"/>
      <c r="BG840" s="74"/>
      <c r="BH840" s="74"/>
      <c r="BI840" s="74"/>
      <c r="BJ840" s="74"/>
      <c r="BK840" s="74"/>
      <c r="BL840" s="74"/>
      <c r="BM840" s="74"/>
      <c r="BN840" s="74"/>
      <c r="BO840" s="74"/>
      <c r="BP840" s="74"/>
      <c r="BQ840" s="74"/>
      <c r="BR840" s="74"/>
      <c r="BS840" s="74"/>
      <c r="BT840" s="74"/>
      <c r="BU840" s="74"/>
      <c r="BV840" s="74"/>
      <c r="BW840" s="74"/>
      <c r="BX840" s="74"/>
      <c r="BY840" s="74"/>
      <c r="BZ840" s="74"/>
      <c r="CA840" s="74"/>
      <c r="CB840" s="74"/>
      <c r="CC840" s="74"/>
      <c r="CD840" s="74"/>
      <c r="CE840" s="74"/>
      <c r="CF840" s="74"/>
      <c r="CG840" s="74"/>
      <c r="CH840" s="74"/>
      <c r="CI840" s="74"/>
      <c r="CJ840" s="74"/>
      <c r="CK840" s="74"/>
      <c r="CL840" s="74"/>
      <c r="CM840" s="74"/>
      <c r="CN840" s="74"/>
      <c r="CO840" s="74"/>
      <c r="CP840" s="74"/>
      <c r="CQ840" s="74"/>
      <c r="CR840" s="74"/>
      <c r="CS840" s="74"/>
      <c r="CT840" s="74"/>
      <c r="CU840" s="74"/>
    </row>
    <row r="841" spans="1:99" s="78" customFormat="1" x14ac:dyDescent="0.3">
      <c r="A841" s="45">
        <v>835</v>
      </c>
      <c r="B841" s="79" t="s">
        <v>752</v>
      </c>
      <c r="C841" s="75" t="s">
        <v>3170</v>
      </c>
      <c r="D841" s="79" t="s">
        <v>1507</v>
      </c>
      <c r="E841" s="79" t="s">
        <v>3204</v>
      </c>
      <c r="F841" s="48"/>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c r="AS841" s="74"/>
      <c r="AT841" s="74"/>
      <c r="AU841" s="74"/>
      <c r="AV841" s="74"/>
      <c r="AW841" s="74"/>
      <c r="AX841" s="74"/>
      <c r="AY841" s="74"/>
      <c r="AZ841" s="74"/>
      <c r="BA841" s="74"/>
      <c r="BB841" s="74"/>
      <c r="BC841" s="74"/>
      <c r="BD841" s="74"/>
      <c r="BE841" s="74"/>
      <c r="BF841" s="74"/>
      <c r="BG841" s="74"/>
      <c r="BH841" s="74"/>
      <c r="BI841" s="74"/>
      <c r="BJ841" s="74"/>
      <c r="BK841" s="74"/>
      <c r="BL841" s="74"/>
      <c r="BM841" s="74"/>
      <c r="BN841" s="74"/>
      <c r="BO841" s="74"/>
      <c r="BP841" s="74"/>
      <c r="BQ841" s="74"/>
      <c r="BR841" s="74"/>
      <c r="BS841" s="74"/>
      <c r="BT841" s="74"/>
      <c r="BU841" s="74"/>
      <c r="BV841" s="74"/>
      <c r="BW841" s="74"/>
      <c r="BX841" s="74"/>
      <c r="BY841" s="74"/>
      <c r="BZ841" s="74"/>
      <c r="CA841" s="74"/>
      <c r="CB841" s="74"/>
      <c r="CC841" s="74"/>
      <c r="CD841" s="74"/>
      <c r="CE841" s="74"/>
      <c r="CF841" s="74"/>
      <c r="CG841" s="74"/>
      <c r="CH841" s="74"/>
      <c r="CI841" s="74"/>
      <c r="CJ841" s="74"/>
      <c r="CK841" s="74"/>
      <c r="CL841" s="74"/>
      <c r="CM841" s="74"/>
      <c r="CN841" s="74"/>
      <c r="CO841" s="74"/>
      <c r="CP841" s="74"/>
      <c r="CQ841" s="74"/>
      <c r="CR841" s="74"/>
      <c r="CS841" s="74"/>
      <c r="CT841" s="74"/>
      <c r="CU841" s="74"/>
    </row>
    <row r="842" spans="1:99" s="78" customFormat="1" x14ac:dyDescent="0.3">
      <c r="A842" s="45">
        <v>836</v>
      </c>
      <c r="B842" s="79" t="s">
        <v>753</v>
      </c>
      <c r="C842" s="75" t="s">
        <v>3170</v>
      </c>
      <c r="D842" s="79" t="s">
        <v>1507</v>
      </c>
      <c r="E842" s="79" t="s">
        <v>3204</v>
      </c>
      <c r="F842" s="48"/>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c r="AS842" s="74"/>
      <c r="AT842" s="74"/>
      <c r="AU842" s="74"/>
      <c r="AV842" s="74"/>
      <c r="AW842" s="74"/>
      <c r="AX842" s="74"/>
      <c r="AY842" s="74"/>
      <c r="AZ842" s="74"/>
      <c r="BA842" s="74"/>
      <c r="BB842" s="74"/>
      <c r="BC842" s="74"/>
      <c r="BD842" s="74"/>
      <c r="BE842" s="74"/>
      <c r="BF842" s="74"/>
      <c r="BG842" s="74"/>
      <c r="BH842" s="74"/>
      <c r="BI842" s="74"/>
      <c r="BJ842" s="74"/>
      <c r="BK842" s="74"/>
      <c r="BL842" s="74"/>
      <c r="BM842" s="74"/>
      <c r="BN842" s="74"/>
      <c r="BO842" s="74"/>
      <c r="BP842" s="74"/>
      <c r="BQ842" s="74"/>
      <c r="BR842" s="74"/>
      <c r="BS842" s="74"/>
      <c r="BT842" s="74"/>
      <c r="BU842" s="74"/>
      <c r="BV842" s="74"/>
      <c r="BW842" s="74"/>
      <c r="BX842" s="74"/>
      <c r="BY842" s="74"/>
      <c r="BZ842" s="74"/>
      <c r="CA842" s="74"/>
      <c r="CB842" s="74"/>
      <c r="CC842" s="74"/>
      <c r="CD842" s="74"/>
      <c r="CE842" s="74"/>
      <c r="CF842" s="74"/>
      <c r="CG842" s="74"/>
      <c r="CH842" s="74"/>
      <c r="CI842" s="74"/>
      <c r="CJ842" s="74"/>
      <c r="CK842" s="74"/>
      <c r="CL842" s="74"/>
      <c r="CM842" s="74"/>
      <c r="CN842" s="74"/>
      <c r="CO842" s="74"/>
      <c r="CP842" s="74"/>
      <c r="CQ842" s="74"/>
      <c r="CR842" s="74"/>
      <c r="CS842" s="74"/>
      <c r="CT842" s="74"/>
      <c r="CU842" s="74"/>
    </row>
    <row r="843" spans="1:99" s="78" customFormat="1" x14ac:dyDescent="0.3">
      <c r="A843" s="45">
        <v>837</v>
      </c>
      <c r="B843" s="79" t="s">
        <v>754</v>
      </c>
      <c r="C843" s="75" t="s">
        <v>3170</v>
      </c>
      <c r="D843" s="79" t="s">
        <v>1507</v>
      </c>
      <c r="E843" s="79" t="s">
        <v>3204</v>
      </c>
      <c r="F843" s="48"/>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c r="AS843" s="74"/>
      <c r="AT843" s="74"/>
      <c r="AU843" s="74"/>
      <c r="AV843" s="74"/>
      <c r="AW843" s="74"/>
      <c r="AX843" s="74"/>
      <c r="AY843" s="74"/>
      <c r="AZ843" s="74"/>
      <c r="BA843" s="74"/>
      <c r="BB843" s="74"/>
      <c r="BC843" s="74"/>
      <c r="BD843" s="74"/>
      <c r="BE843" s="74"/>
      <c r="BF843" s="74"/>
      <c r="BG843" s="74"/>
      <c r="BH843" s="74"/>
      <c r="BI843" s="74"/>
      <c r="BJ843" s="74"/>
      <c r="BK843" s="74"/>
      <c r="BL843" s="74"/>
      <c r="BM843" s="74"/>
      <c r="BN843" s="74"/>
      <c r="BO843" s="74"/>
      <c r="BP843" s="74"/>
      <c r="BQ843" s="74"/>
      <c r="BR843" s="74"/>
      <c r="BS843" s="74"/>
      <c r="BT843" s="74"/>
      <c r="BU843" s="74"/>
      <c r="BV843" s="74"/>
      <c r="BW843" s="74"/>
      <c r="BX843" s="74"/>
      <c r="BY843" s="74"/>
      <c r="BZ843" s="74"/>
      <c r="CA843" s="74"/>
      <c r="CB843" s="74"/>
      <c r="CC843" s="74"/>
      <c r="CD843" s="74"/>
      <c r="CE843" s="74"/>
      <c r="CF843" s="74"/>
      <c r="CG843" s="74"/>
      <c r="CH843" s="74"/>
      <c r="CI843" s="74"/>
      <c r="CJ843" s="74"/>
      <c r="CK843" s="74"/>
      <c r="CL843" s="74"/>
      <c r="CM843" s="74"/>
      <c r="CN843" s="74"/>
      <c r="CO843" s="74"/>
      <c r="CP843" s="74"/>
      <c r="CQ843" s="74"/>
      <c r="CR843" s="74"/>
      <c r="CS843" s="74"/>
      <c r="CT843" s="74"/>
      <c r="CU843" s="74"/>
    </row>
    <row r="844" spans="1:99" s="78" customFormat="1" x14ac:dyDescent="0.3">
      <c r="A844" s="45">
        <v>838</v>
      </c>
      <c r="B844" s="79" t="s">
        <v>755</v>
      </c>
      <c r="C844" s="75" t="s">
        <v>3170</v>
      </c>
      <c r="D844" s="79" t="s">
        <v>1507</v>
      </c>
      <c r="E844" s="79" t="s">
        <v>3204</v>
      </c>
      <c r="F844" s="48"/>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c r="AS844" s="74"/>
      <c r="AT844" s="74"/>
      <c r="AU844" s="74"/>
      <c r="AV844" s="74"/>
      <c r="AW844" s="74"/>
      <c r="AX844" s="74"/>
      <c r="AY844" s="74"/>
      <c r="AZ844" s="74"/>
      <c r="BA844" s="74"/>
      <c r="BB844" s="74"/>
      <c r="BC844" s="74"/>
      <c r="BD844" s="74"/>
      <c r="BE844" s="74"/>
      <c r="BF844" s="74"/>
      <c r="BG844" s="74"/>
      <c r="BH844" s="74"/>
      <c r="BI844" s="74"/>
      <c r="BJ844" s="74"/>
      <c r="BK844" s="74"/>
      <c r="BL844" s="74"/>
      <c r="BM844" s="74"/>
      <c r="BN844" s="74"/>
      <c r="BO844" s="74"/>
      <c r="BP844" s="74"/>
      <c r="BQ844" s="74"/>
      <c r="BR844" s="74"/>
      <c r="BS844" s="74"/>
      <c r="BT844" s="74"/>
      <c r="BU844" s="74"/>
      <c r="BV844" s="74"/>
      <c r="BW844" s="74"/>
      <c r="BX844" s="74"/>
      <c r="BY844" s="74"/>
      <c r="BZ844" s="74"/>
      <c r="CA844" s="74"/>
      <c r="CB844" s="74"/>
      <c r="CC844" s="74"/>
      <c r="CD844" s="74"/>
      <c r="CE844" s="74"/>
      <c r="CF844" s="74"/>
      <c r="CG844" s="74"/>
      <c r="CH844" s="74"/>
      <c r="CI844" s="74"/>
      <c r="CJ844" s="74"/>
      <c r="CK844" s="74"/>
      <c r="CL844" s="74"/>
      <c r="CM844" s="74"/>
      <c r="CN844" s="74"/>
      <c r="CO844" s="74"/>
      <c r="CP844" s="74"/>
      <c r="CQ844" s="74"/>
      <c r="CR844" s="74"/>
      <c r="CS844" s="74"/>
      <c r="CT844" s="74"/>
      <c r="CU844" s="74"/>
    </row>
    <row r="845" spans="1:99" s="78" customFormat="1" x14ac:dyDescent="0.3">
      <c r="A845" s="45">
        <v>839</v>
      </c>
      <c r="B845" s="79" t="s">
        <v>756</v>
      </c>
      <c r="C845" s="75" t="s">
        <v>3170</v>
      </c>
      <c r="D845" s="79" t="s">
        <v>1507</v>
      </c>
      <c r="E845" s="79" t="s">
        <v>3204</v>
      </c>
      <c r="F845" s="48"/>
      <c r="G845" s="79"/>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c r="AS845" s="74"/>
      <c r="AT845" s="74"/>
      <c r="AU845" s="74"/>
      <c r="AV845" s="74"/>
      <c r="AW845" s="74"/>
      <c r="AX845" s="74"/>
      <c r="AY845" s="74"/>
      <c r="AZ845" s="74"/>
      <c r="BA845" s="74"/>
      <c r="BB845" s="74"/>
      <c r="BC845" s="74"/>
      <c r="BD845" s="74"/>
      <c r="BE845" s="74"/>
      <c r="BF845" s="74"/>
      <c r="BG845" s="74"/>
      <c r="BH845" s="74"/>
      <c r="BI845" s="74"/>
      <c r="BJ845" s="74"/>
      <c r="BK845" s="74"/>
      <c r="BL845" s="74"/>
      <c r="BM845" s="74"/>
      <c r="BN845" s="74"/>
      <c r="BO845" s="74"/>
      <c r="BP845" s="74"/>
      <c r="BQ845" s="74"/>
      <c r="BR845" s="74"/>
      <c r="BS845" s="74"/>
      <c r="BT845" s="74"/>
      <c r="BU845" s="74"/>
      <c r="BV845" s="74"/>
      <c r="BW845" s="74"/>
      <c r="BX845" s="74"/>
      <c r="BY845" s="74"/>
      <c r="BZ845" s="74"/>
      <c r="CA845" s="74"/>
      <c r="CB845" s="74"/>
      <c r="CC845" s="74"/>
      <c r="CD845" s="74"/>
      <c r="CE845" s="74"/>
      <c r="CF845" s="74"/>
      <c r="CG845" s="74"/>
      <c r="CH845" s="74"/>
      <c r="CI845" s="74"/>
      <c r="CJ845" s="74"/>
      <c r="CK845" s="74"/>
      <c r="CL845" s="74"/>
      <c r="CM845" s="74"/>
      <c r="CN845" s="74"/>
      <c r="CO845" s="74"/>
      <c r="CP845" s="74"/>
      <c r="CQ845" s="74"/>
      <c r="CR845" s="74"/>
      <c r="CS845" s="74"/>
      <c r="CT845" s="74"/>
      <c r="CU845" s="74"/>
    </row>
    <row r="846" spans="1:99" s="78" customFormat="1" x14ac:dyDescent="0.3">
      <c r="A846" s="45">
        <v>840</v>
      </c>
      <c r="B846" s="79" t="s">
        <v>757</v>
      </c>
      <c r="C846" s="75" t="s">
        <v>3170</v>
      </c>
      <c r="D846" s="79" t="s">
        <v>1507</v>
      </c>
      <c r="E846" s="79" t="s">
        <v>3204</v>
      </c>
      <c r="F846" s="48"/>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c r="AS846" s="74"/>
      <c r="AT846" s="74"/>
      <c r="AU846" s="74"/>
      <c r="AV846" s="74"/>
      <c r="AW846" s="74"/>
      <c r="AX846" s="74"/>
      <c r="AY846" s="74"/>
      <c r="AZ846" s="74"/>
      <c r="BA846" s="74"/>
      <c r="BB846" s="74"/>
      <c r="BC846" s="74"/>
      <c r="BD846" s="74"/>
      <c r="BE846" s="74"/>
      <c r="BF846" s="74"/>
      <c r="BG846" s="74"/>
      <c r="BH846" s="74"/>
      <c r="BI846" s="74"/>
      <c r="BJ846" s="74"/>
      <c r="BK846" s="74"/>
      <c r="BL846" s="74"/>
      <c r="BM846" s="74"/>
      <c r="BN846" s="74"/>
      <c r="BO846" s="74"/>
      <c r="BP846" s="74"/>
      <c r="BQ846" s="74"/>
      <c r="BR846" s="74"/>
      <c r="BS846" s="74"/>
      <c r="BT846" s="74"/>
      <c r="BU846" s="74"/>
      <c r="BV846" s="74"/>
      <c r="BW846" s="74"/>
      <c r="BX846" s="74"/>
      <c r="BY846" s="74"/>
      <c r="BZ846" s="74"/>
      <c r="CA846" s="74"/>
      <c r="CB846" s="74"/>
      <c r="CC846" s="74"/>
      <c r="CD846" s="74"/>
      <c r="CE846" s="74"/>
      <c r="CF846" s="74"/>
      <c r="CG846" s="74"/>
      <c r="CH846" s="74"/>
      <c r="CI846" s="74"/>
      <c r="CJ846" s="74"/>
      <c r="CK846" s="74"/>
      <c r="CL846" s="74"/>
      <c r="CM846" s="74"/>
      <c r="CN846" s="74"/>
      <c r="CO846" s="74"/>
      <c r="CP846" s="74"/>
      <c r="CQ846" s="74"/>
      <c r="CR846" s="74"/>
      <c r="CS846" s="74"/>
      <c r="CT846" s="74"/>
      <c r="CU846" s="74"/>
    </row>
    <row r="847" spans="1:99" s="78" customFormat="1" x14ac:dyDescent="0.3">
      <c r="A847" s="45">
        <v>841</v>
      </c>
      <c r="B847" s="79" t="s">
        <v>758</v>
      </c>
      <c r="C847" s="75" t="s">
        <v>3170</v>
      </c>
      <c r="D847" s="79" t="s">
        <v>1507</v>
      </c>
      <c r="E847" s="79" t="s">
        <v>3204</v>
      </c>
      <c r="F847" s="48"/>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c r="AS847" s="74"/>
      <c r="AT847" s="74"/>
      <c r="AU847" s="74"/>
      <c r="AV847" s="74"/>
      <c r="AW847" s="74"/>
      <c r="AX847" s="74"/>
      <c r="AY847" s="74"/>
      <c r="AZ847" s="74"/>
      <c r="BA847" s="74"/>
      <c r="BB847" s="74"/>
      <c r="BC847" s="74"/>
      <c r="BD847" s="74"/>
      <c r="BE847" s="74"/>
      <c r="BF847" s="74"/>
      <c r="BG847" s="74"/>
      <c r="BH847" s="74"/>
      <c r="BI847" s="74"/>
      <c r="BJ847" s="74"/>
      <c r="BK847" s="74"/>
      <c r="BL847" s="74"/>
      <c r="BM847" s="74"/>
      <c r="BN847" s="74"/>
      <c r="BO847" s="74"/>
      <c r="BP847" s="74"/>
      <c r="BQ847" s="74"/>
      <c r="BR847" s="74"/>
      <c r="BS847" s="74"/>
      <c r="BT847" s="74"/>
      <c r="BU847" s="74"/>
      <c r="BV847" s="74"/>
      <c r="BW847" s="74"/>
      <c r="BX847" s="74"/>
      <c r="BY847" s="74"/>
      <c r="BZ847" s="74"/>
      <c r="CA847" s="74"/>
      <c r="CB847" s="74"/>
      <c r="CC847" s="74"/>
      <c r="CD847" s="74"/>
      <c r="CE847" s="74"/>
      <c r="CF847" s="74"/>
      <c r="CG847" s="74"/>
      <c r="CH847" s="74"/>
      <c r="CI847" s="74"/>
      <c r="CJ847" s="74"/>
      <c r="CK847" s="74"/>
      <c r="CL847" s="74"/>
      <c r="CM847" s="74"/>
      <c r="CN847" s="74"/>
      <c r="CO847" s="74"/>
      <c r="CP847" s="74"/>
      <c r="CQ847" s="74"/>
      <c r="CR847" s="74"/>
      <c r="CS847" s="74"/>
      <c r="CT847" s="74"/>
      <c r="CU847" s="74"/>
    </row>
    <row r="848" spans="1:99" s="78" customFormat="1" x14ac:dyDescent="0.3">
      <c r="A848" s="45">
        <v>842</v>
      </c>
      <c r="B848" s="79" t="s">
        <v>759</v>
      </c>
      <c r="C848" s="75" t="s">
        <v>3170</v>
      </c>
      <c r="D848" s="79" t="s">
        <v>1507</v>
      </c>
      <c r="E848" s="79" t="s">
        <v>3204</v>
      </c>
      <c r="F848" s="48"/>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c r="AS848" s="74"/>
      <c r="AT848" s="74"/>
      <c r="AU848" s="74"/>
      <c r="AV848" s="74"/>
      <c r="AW848" s="74"/>
      <c r="AX848" s="74"/>
      <c r="AY848" s="74"/>
      <c r="AZ848" s="74"/>
      <c r="BA848" s="74"/>
      <c r="BB848" s="74"/>
      <c r="BC848" s="74"/>
      <c r="BD848" s="74"/>
      <c r="BE848" s="74"/>
      <c r="BF848" s="74"/>
      <c r="BG848" s="74"/>
      <c r="BH848" s="74"/>
      <c r="BI848" s="74"/>
      <c r="BJ848" s="74"/>
      <c r="BK848" s="74"/>
      <c r="BL848" s="74"/>
      <c r="BM848" s="74"/>
      <c r="BN848" s="74"/>
      <c r="BO848" s="74"/>
      <c r="BP848" s="74"/>
      <c r="BQ848" s="74"/>
      <c r="BR848" s="74"/>
      <c r="BS848" s="74"/>
      <c r="BT848" s="74"/>
      <c r="BU848" s="74"/>
      <c r="BV848" s="74"/>
      <c r="BW848" s="74"/>
      <c r="BX848" s="74"/>
      <c r="BY848" s="74"/>
      <c r="BZ848" s="74"/>
      <c r="CA848" s="74"/>
      <c r="CB848" s="74"/>
      <c r="CC848" s="74"/>
      <c r="CD848" s="74"/>
      <c r="CE848" s="74"/>
      <c r="CF848" s="74"/>
      <c r="CG848" s="74"/>
      <c r="CH848" s="74"/>
      <c r="CI848" s="74"/>
      <c r="CJ848" s="74"/>
      <c r="CK848" s="74"/>
      <c r="CL848" s="74"/>
      <c r="CM848" s="74"/>
      <c r="CN848" s="74"/>
      <c r="CO848" s="74"/>
      <c r="CP848" s="74"/>
      <c r="CQ848" s="74"/>
      <c r="CR848" s="74"/>
      <c r="CS848" s="74"/>
      <c r="CT848" s="74"/>
      <c r="CU848" s="74"/>
    </row>
    <row r="849" spans="1:99" s="78" customFormat="1" x14ac:dyDescent="0.3">
      <c r="A849" s="45">
        <v>843</v>
      </c>
      <c r="B849" s="79" t="s">
        <v>760</v>
      </c>
      <c r="C849" s="75" t="s">
        <v>3170</v>
      </c>
      <c r="D849" s="79" t="s">
        <v>1507</v>
      </c>
      <c r="E849" s="79" t="s">
        <v>3204</v>
      </c>
      <c r="F849" s="48"/>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c r="AS849" s="74"/>
      <c r="AT849" s="74"/>
      <c r="AU849" s="74"/>
      <c r="AV849" s="74"/>
      <c r="AW849" s="74"/>
      <c r="AX849" s="74"/>
      <c r="AY849" s="74"/>
      <c r="AZ849" s="74"/>
      <c r="BA849" s="74"/>
      <c r="BB849" s="74"/>
      <c r="BC849" s="74"/>
      <c r="BD849" s="74"/>
      <c r="BE849" s="74"/>
      <c r="BF849" s="74"/>
      <c r="BG849" s="74"/>
      <c r="BH849" s="74"/>
      <c r="BI849" s="74"/>
      <c r="BJ849" s="74"/>
      <c r="BK849" s="74"/>
      <c r="BL849" s="74"/>
      <c r="BM849" s="74"/>
      <c r="BN849" s="74"/>
      <c r="BO849" s="74"/>
      <c r="BP849" s="74"/>
      <c r="BQ849" s="74"/>
      <c r="BR849" s="74"/>
      <c r="BS849" s="74"/>
      <c r="BT849" s="74"/>
      <c r="BU849" s="74"/>
      <c r="BV849" s="74"/>
      <c r="BW849" s="74"/>
      <c r="BX849" s="74"/>
      <c r="BY849" s="74"/>
      <c r="BZ849" s="74"/>
      <c r="CA849" s="74"/>
      <c r="CB849" s="74"/>
      <c r="CC849" s="74"/>
      <c r="CD849" s="74"/>
      <c r="CE849" s="74"/>
      <c r="CF849" s="74"/>
      <c r="CG849" s="74"/>
      <c r="CH849" s="74"/>
      <c r="CI849" s="74"/>
      <c r="CJ849" s="74"/>
      <c r="CK849" s="74"/>
      <c r="CL849" s="74"/>
      <c r="CM849" s="74"/>
      <c r="CN849" s="74"/>
      <c r="CO849" s="74"/>
      <c r="CP849" s="74"/>
      <c r="CQ849" s="74"/>
      <c r="CR849" s="74"/>
      <c r="CS849" s="74"/>
      <c r="CT849" s="74"/>
      <c r="CU849" s="74"/>
    </row>
    <row r="850" spans="1:99" s="78" customFormat="1" x14ac:dyDescent="0.3">
      <c r="A850" s="45">
        <v>844</v>
      </c>
      <c r="B850" s="79" t="s">
        <v>761</v>
      </c>
      <c r="C850" s="75" t="s">
        <v>3170</v>
      </c>
      <c r="D850" s="79" t="s">
        <v>1507</v>
      </c>
      <c r="E850" s="79" t="s">
        <v>3204</v>
      </c>
      <c r="F850" s="48"/>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c r="AS850" s="74"/>
      <c r="AT850" s="74"/>
      <c r="AU850" s="74"/>
      <c r="AV850" s="74"/>
      <c r="AW850" s="74"/>
      <c r="AX850" s="74"/>
      <c r="AY850" s="74"/>
      <c r="AZ850" s="74"/>
      <c r="BA850" s="74"/>
      <c r="BB850" s="74"/>
      <c r="BC850" s="74"/>
      <c r="BD850" s="74"/>
      <c r="BE850" s="74"/>
      <c r="BF850" s="74"/>
      <c r="BG850" s="74"/>
      <c r="BH850" s="74"/>
      <c r="BI850" s="74"/>
      <c r="BJ850" s="74"/>
      <c r="BK850" s="74"/>
      <c r="BL850" s="74"/>
      <c r="BM850" s="74"/>
      <c r="BN850" s="74"/>
      <c r="BO850" s="74"/>
      <c r="BP850" s="74"/>
      <c r="BQ850" s="74"/>
      <c r="BR850" s="74"/>
      <c r="BS850" s="74"/>
      <c r="BT850" s="74"/>
      <c r="BU850" s="74"/>
      <c r="BV850" s="74"/>
      <c r="BW850" s="74"/>
      <c r="BX850" s="74"/>
      <c r="BY850" s="74"/>
      <c r="BZ850" s="74"/>
      <c r="CA850" s="74"/>
      <c r="CB850" s="74"/>
      <c r="CC850" s="74"/>
      <c r="CD850" s="74"/>
      <c r="CE850" s="74"/>
      <c r="CF850" s="74"/>
      <c r="CG850" s="74"/>
      <c r="CH850" s="74"/>
      <c r="CI850" s="74"/>
      <c r="CJ850" s="74"/>
      <c r="CK850" s="74"/>
      <c r="CL850" s="74"/>
      <c r="CM850" s="74"/>
      <c r="CN850" s="74"/>
      <c r="CO850" s="74"/>
      <c r="CP850" s="74"/>
      <c r="CQ850" s="74"/>
      <c r="CR850" s="74"/>
      <c r="CS850" s="74"/>
      <c r="CT850" s="74"/>
      <c r="CU850" s="74"/>
    </row>
    <row r="851" spans="1:99" s="78" customFormat="1" x14ac:dyDescent="0.3">
      <c r="A851" s="45">
        <v>845</v>
      </c>
      <c r="B851" s="79" t="s">
        <v>762</v>
      </c>
      <c r="C851" s="75" t="s">
        <v>3170</v>
      </c>
      <c r="D851" s="79" t="s">
        <v>1507</v>
      </c>
      <c r="E851" s="79" t="s">
        <v>3204</v>
      </c>
      <c r="F851" s="48"/>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c r="AS851" s="74"/>
      <c r="AT851" s="74"/>
      <c r="AU851" s="74"/>
      <c r="AV851" s="74"/>
      <c r="AW851" s="74"/>
      <c r="AX851" s="74"/>
      <c r="AY851" s="74"/>
      <c r="AZ851" s="74"/>
      <c r="BA851" s="74"/>
      <c r="BB851" s="74"/>
      <c r="BC851" s="74"/>
      <c r="BD851" s="74"/>
      <c r="BE851" s="74"/>
      <c r="BF851" s="74"/>
      <c r="BG851" s="74"/>
      <c r="BH851" s="74"/>
      <c r="BI851" s="74"/>
      <c r="BJ851" s="74"/>
      <c r="BK851" s="74"/>
      <c r="BL851" s="74"/>
      <c r="BM851" s="74"/>
      <c r="BN851" s="74"/>
      <c r="BO851" s="74"/>
      <c r="BP851" s="74"/>
      <c r="BQ851" s="74"/>
      <c r="BR851" s="74"/>
      <c r="BS851" s="74"/>
      <c r="BT851" s="74"/>
      <c r="BU851" s="74"/>
      <c r="BV851" s="74"/>
      <c r="BW851" s="74"/>
      <c r="BX851" s="74"/>
      <c r="BY851" s="74"/>
      <c r="BZ851" s="74"/>
      <c r="CA851" s="74"/>
      <c r="CB851" s="74"/>
      <c r="CC851" s="74"/>
      <c r="CD851" s="74"/>
      <c r="CE851" s="74"/>
      <c r="CF851" s="74"/>
      <c r="CG851" s="74"/>
      <c r="CH851" s="74"/>
      <c r="CI851" s="74"/>
      <c r="CJ851" s="74"/>
      <c r="CK851" s="74"/>
      <c r="CL851" s="74"/>
      <c r="CM851" s="74"/>
      <c r="CN851" s="74"/>
      <c r="CO851" s="74"/>
      <c r="CP851" s="74"/>
      <c r="CQ851" s="74"/>
      <c r="CR851" s="74"/>
      <c r="CS851" s="74"/>
      <c r="CT851" s="74"/>
      <c r="CU851" s="74"/>
    </row>
    <row r="852" spans="1:99" s="78" customFormat="1" x14ac:dyDescent="0.3">
      <c r="A852" s="45">
        <v>846</v>
      </c>
      <c r="B852" s="79" t="s">
        <v>763</v>
      </c>
      <c r="C852" s="75" t="s">
        <v>3170</v>
      </c>
      <c r="D852" s="79" t="s">
        <v>1507</v>
      </c>
      <c r="E852" s="79" t="s">
        <v>3204</v>
      </c>
      <c r="F852" s="48"/>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c r="AS852" s="74"/>
      <c r="AT852" s="74"/>
      <c r="AU852" s="74"/>
      <c r="AV852" s="74"/>
      <c r="AW852" s="74"/>
      <c r="AX852" s="74"/>
      <c r="AY852" s="74"/>
      <c r="AZ852" s="74"/>
      <c r="BA852" s="74"/>
      <c r="BB852" s="74"/>
      <c r="BC852" s="74"/>
      <c r="BD852" s="74"/>
      <c r="BE852" s="74"/>
      <c r="BF852" s="74"/>
      <c r="BG852" s="74"/>
      <c r="BH852" s="74"/>
      <c r="BI852" s="74"/>
      <c r="BJ852" s="74"/>
      <c r="BK852" s="74"/>
      <c r="BL852" s="74"/>
      <c r="BM852" s="74"/>
      <c r="BN852" s="74"/>
      <c r="BO852" s="74"/>
      <c r="BP852" s="74"/>
      <c r="BQ852" s="74"/>
      <c r="BR852" s="74"/>
      <c r="BS852" s="74"/>
      <c r="BT852" s="74"/>
      <c r="BU852" s="74"/>
      <c r="BV852" s="74"/>
      <c r="BW852" s="74"/>
      <c r="BX852" s="74"/>
      <c r="BY852" s="74"/>
      <c r="BZ852" s="74"/>
      <c r="CA852" s="74"/>
      <c r="CB852" s="74"/>
      <c r="CC852" s="74"/>
      <c r="CD852" s="74"/>
      <c r="CE852" s="74"/>
      <c r="CF852" s="74"/>
      <c r="CG852" s="74"/>
      <c r="CH852" s="74"/>
      <c r="CI852" s="74"/>
      <c r="CJ852" s="74"/>
      <c r="CK852" s="74"/>
      <c r="CL852" s="74"/>
      <c r="CM852" s="74"/>
      <c r="CN852" s="74"/>
      <c r="CO852" s="74"/>
      <c r="CP852" s="74"/>
      <c r="CQ852" s="74"/>
      <c r="CR852" s="74"/>
      <c r="CS852" s="74"/>
      <c r="CT852" s="74"/>
      <c r="CU852" s="74"/>
    </row>
    <row r="853" spans="1:99" s="78" customFormat="1" x14ac:dyDescent="0.3">
      <c r="A853" s="45">
        <v>847</v>
      </c>
      <c r="B853" s="79" t="s">
        <v>764</v>
      </c>
      <c r="C853" s="75" t="s">
        <v>3170</v>
      </c>
      <c r="D853" s="79" t="s">
        <v>1507</v>
      </c>
      <c r="E853" s="79" t="s">
        <v>3204</v>
      </c>
      <c r="F853" s="48"/>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c r="AS853" s="74"/>
      <c r="AT853" s="74"/>
      <c r="AU853" s="74"/>
      <c r="AV853" s="74"/>
      <c r="AW853" s="74"/>
      <c r="AX853" s="74"/>
      <c r="AY853" s="74"/>
      <c r="AZ853" s="74"/>
      <c r="BA853" s="74"/>
      <c r="BB853" s="74"/>
      <c r="BC853" s="74"/>
      <c r="BD853" s="74"/>
      <c r="BE853" s="74"/>
      <c r="BF853" s="74"/>
      <c r="BG853" s="74"/>
      <c r="BH853" s="74"/>
      <c r="BI853" s="74"/>
      <c r="BJ853" s="74"/>
      <c r="BK853" s="74"/>
      <c r="BL853" s="74"/>
      <c r="BM853" s="74"/>
      <c r="BN853" s="74"/>
      <c r="BO853" s="74"/>
      <c r="BP853" s="74"/>
      <c r="BQ853" s="74"/>
      <c r="BR853" s="74"/>
      <c r="BS853" s="74"/>
      <c r="BT853" s="74"/>
      <c r="BU853" s="74"/>
      <c r="BV853" s="74"/>
      <c r="BW853" s="74"/>
      <c r="BX853" s="74"/>
      <c r="BY853" s="74"/>
      <c r="BZ853" s="74"/>
      <c r="CA853" s="74"/>
      <c r="CB853" s="74"/>
      <c r="CC853" s="74"/>
      <c r="CD853" s="74"/>
      <c r="CE853" s="74"/>
      <c r="CF853" s="74"/>
      <c r="CG853" s="74"/>
      <c r="CH853" s="74"/>
      <c r="CI853" s="74"/>
      <c r="CJ853" s="74"/>
      <c r="CK853" s="74"/>
      <c r="CL853" s="74"/>
      <c r="CM853" s="74"/>
      <c r="CN853" s="74"/>
      <c r="CO853" s="74"/>
      <c r="CP853" s="74"/>
      <c r="CQ853" s="74"/>
      <c r="CR853" s="74"/>
      <c r="CS853" s="74"/>
      <c r="CT853" s="74"/>
      <c r="CU853" s="74"/>
    </row>
    <row r="854" spans="1:99" s="78" customFormat="1" x14ac:dyDescent="0.3">
      <c r="A854" s="45">
        <v>848</v>
      </c>
      <c r="B854" s="79" t="s">
        <v>765</v>
      </c>
      <c r="C854" s="75" t="s">
        <v>3170</v>
      </c>
      <c r="D854" s="79" t="s">
        <v>1507</v>
      </c>
      <c r="E854" s="79" t="s">
        <v>3204</v>
      </c>
      <c r="F854" s="48"/>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c r="AS854" s="74"/>
      <c r="AT854" s="74"/>
      <c r="AU854" s="74"/>
      <c r="AV854" s="74"/>
      <c r="AW854" s="74"/>
      <c r="AX854" s="74"/>
      <c r="AY854" s="74"/>
      <c r="AZ854" s="74"/>
      <c r="BA854" s="74"/>
      <c r="BB854" s="74"/>
      <c r="BC854" s="74"/>
      <c r="BD854" s="74"/>
      <c r="BE854" s="74"/>
      <c r="BF854" s="74"/>
      <c r="BG854" s="74"/>
      <c r="BH854" s="74"/>
      <c r="BI854" s="74"/>
      <c r="BJ854" s="74"/>
      <c r="BK854" s="74"/>
      <c r="BL854" s="74"/>
      <c r="BM854" s="74"/>
      <c r="BN854" s="74"/>
      <c r="BO854" s="74"/>
      <c r="BP854" s="74"/>
      <c r="BQ854" s="74"/>
      <c r="BR854" s="74"/>
      <c r="BS854" s="74"/>
      <c r="BT854" s="74"/>
      <c r="BU854" s="74"/>
      <c r="BV854" s="74"/>
      <c r="BW854" s="74"/>
      <c r="BX854" s="74"/>
      <c r="BY854" s="74"/>
      <c r="BZ854" s="74"/>
      <c r="CA854" s="74"/>
      <c r="CB854" s="74"/>
      <c r="CC854" s="74"/>
      <c r="CD854" s="74"/>
      <c r="CE854" s="74"/>
      <c r="CF854" s="74"/>
      <c r="CG854" s="74"/>
      <c r="CH854" s="74"/>
      <c r="CI854" s="74"/>
      <c r="CJ854" s="74"/>
      <c r="CK854" s="74"/>
      <c r="CL854" s="74"/>
      <c r="CM854" s="74"/>
      <c r="CN854" s="74"/>
      <c r="CO854" s="74"/>
      <c r="CP854" s="74"/>
      <c r="CQ854" s="74"/>
      <c r="CR854" s="74"/>
      <c r="CS854" s="74"/>
      <c r="CT854" s="74"/>
      <c r="CU854" s="74"/>
    </row>
    <row r="855" spans="1:99" s="78" customFormat="1" x14ac:dyDescent="0.3">
      <c r="A855" s="45">
        <v>849</v>
      </c>
      <c r="B855" s="79" t="s">
        <v>766</v>
      </c>
      <c r="C855" s="75" t="s">
        <v>3170</v>
      </c>
      <c r="D855" s="79" t="s">
        <v>1507</v>
      </c>
      <c r="E855" s="79" t="s">
        <v>3204</v>
      </c>
      <c r="F855" s="48"/>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c r="AS855" s="74"/>
      <c r="AT855" s="74"/>
      <c r="AU855" s="74"/>
      <c r="AV855" s="74"/>
      <c r="AW855" s="74"/>
      <c r="AX855" s="74"/>
      <c r="AY855" s="74"/>
      <c r="AZ855" s="74"/>
      <c r="BA855" s="74"/>
      <c r="BB855" s="74"/>
      <c r="BC855" s="74"/>
      <c r="BD855" s="74"/>
      <c r="BE855" s="74"/>
      <c r="BF855" s="74"/>
      <c r="BG855" s="74"/>
      <c r="BH855" s="74"/>
      <c r="BI855" s="74"/>
      <c r="BJ855" s="74"/>
      <c r="BK855" s="74"/>
      <c r="BL855" s="74"/>
      <c r="BM855" s="74"/>
      <c r="BN855" s="74"/>
      <c r="BO855" s="74"/>
      <c r="BP855" s="74"/>
      <c r="BQ855" s="74"/>
      <c r="BR855" s="74"/>
      <c r="BS855" s="74"/>
      <c r="BT855" s="74"/>
      <c r="BU855" s="74"/>
      <c r="BV855" s="74"/>
      <c r="BW855" s="74"/>
      <c r="BX855" s="74"/>
      <c r="BY855" s="74"/>
      <c r="BZ855" s="74"/>
      <c r="CA855" s="74"/>
      <c r="CB855" s="74"/>
      <c r="CC855" s="74"/>
      <c r="CD855" s="74"/>
      <c r="CE855" s="74"/>
      <c r="CF855" s="74"/>
      <c r="CG855" s="74"/>
      <c r="CH855" s="74"/>
      <c r="CI855" s="74"/>
      <c r="CJ855" s="74"/>
      <c r="CK855" s="74"/>
      <c r="CL855" s="74"/>
      <c r="CM855" s="74"/>
      <c r="CN855" s="74"/>
      <c r="CO855" s="74"/>
      <c r="CP855" s="74"/>
      <c r="CQ855" s="74"/>
      <c r="CR855" s="74"/>
      <c r="CS855" s="74"/>
      <c r="CT855" s="74"/>
      <c r="CU855" s="74"/>
    </row>
    <row r="856" spans="1:99" s="78" customFormat="1" x14ac:dyDescent="0.3">
      <c r="A856" s="45">
        <v>850</v>
      </c>
      <c r="B856" s="79" t="s">
        <v>767</v>
      </c>
      <c r="C856" s="75" t="s">
        <v>3170</v>
      </c>
      <c r="D856" s="79" t="s">
        <v>1507</v>
      </c>
      <c r="E856" s="79" t="s">
        <v>3204</v>
      </c>
      <c r="F856" s="48"/>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c r="AS856" s="74"/>
      <c r="AT856" s="74"/>
      <c r="AU856" s="74"/>
      <c r="AV856" s="74"/>
      <c r="AW856" s="74"/>
      <c r="AX856" s="74"/>
      <c r="AY856" s="74"/>
      <c r="AZ856" s="74"/>
      <c r="BA856" s="74"/>
      <c r="BB856" s="74"/>
      <c r="BC856" s="74"/>
      <c r="BD856" s="74"/>
      <c r="BE856" s="74"/>
      <c r="BF856" s="74"/>
      <c r="BG856" s="74"/>
      <c r="BH856" s="74"/>
      <c r="BI856" s="74"/>
      <c r="BJ856" s="74"/>
      <c r="BK856" s="74"/>
      <c r="BL856" s="74"/>
      <c r="BM856" s="74"/>
      <c r="BN856" s="74"/>
      <c r="BO856" s="74"/>
      <c r="BP856" s="74"/>
      <c r="BQ856" s="74"/>
      <c r="BR856" s="74"/>
      <c r="BS856" s="74"/>
      <c r="BT856" s="74"/>
      <c r="BU856" s="74"/>
      <c r="BV856" s="74"/>
      <c r="BW856" s="74"/>
      <c r="BX856" s="74"/>
      <c r="BY856" s="74"/>
      <c r="BZ856" s="74"/>
      <c r="CA856" s="74"/>
      <c r="CB856" s="74"/>
      <c r="CC856" s="74"/>
      <c r="CD856" s="74"/>
      <c r="CE856" s="74"/>
      <c r="CF856" s="74"/>
      <c r="CG856" s="74"/>
      <c r="CH856" s="74"/>
      <c r="CI856" s="74"/>
      <c r="CJ856" s="74"/>
      <c r="CK856" s="74"/>
      <c r="CL856" s="74"/>
      <c r="CM856" s="74"/>
      <c r="CN856" s="74"/>
      <c r="CO856" s="74"/>
      <c r="CP856" s="74"/>
      <c r="CQ856" s="74"/>
      <c r="CR856" s="74"/>
      <c r="CS856" s="74"/>
      <c r="CT856" s="74"/>
      <c r="CU856" s="74"/>
    </row>
    <row r="857" spans="1:99" s="78" customFormat="1" x14ac:dyDescent="0.3">
      <c r="A857" s="45">
        <v>851</v>
      </c>
      <c r="B857" s="79" t="s">
        <v>768</v>
      </c>
      <c r="C857" s="75" t="s">
        <v>3170</v>
      </c>
      <c r="D857" s="79" t="s">
        <v>1507</v>
      </c>
      <c r="E857" s="79" t="s">
        <v>3204</v>
      </c>
      <c r="F857" s="48"/>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c r="AS857" s="74"/>
      <c r="AT857" s="74"/>
      <c r="AU857" s="74"/>
      <c r="AV857" s="74"/>
      <c r="AW857" s="74"/>
      <c r="AX857" s="74"/>
      <c r="AY857" s="74"/>
      <c r="AZ857" s="74"/>
      <c r="BA857" s="74"/>
      <c r="BB857" s="74"/>
      <c r="BC857" s="74"/>
      <c r="BD857" s="74"/>
      <c r="BE857" s="74"/>
      <c r="BF857" s="74"/>
      <c r="BG857" s="74"/>
      <c r="BH857" s="74"/>
      <c r="BI857" s="74"/>
      <c r="BJ857" s="74"/>
      <c r="BK857" s="74"/>
      <c r="BL857" s="74"/>
      <c r="BM857" s="74"/>
      <c r="BN857" s="74"/>
      <c r="BO857" s="74"/>
      <c r="BP857" s="74"/>
      <c r="BQ857" s="74"/>
      <c r="BR857" s="74"/>
      <c r="BS857" s="74"/>
      <c r="BT857" s="74"/>
      <c r="BU857" s="74"/>
      <c r="BV857" s="74"/>
      <c r="BW857" s="74"/>
      <c r="BX857" s="74"/>
      <c r="BY857" s="74"/>
      <c r="BZ857" s="74"/>
      <c r="CA857" s="74"/>
      <c r="CB857" s="74"/>
      <c r="CC857" s="74"/>
      <c r="CD857" s="74"/>
      <c r="CE857" s="74"/>
      <c r="CF857" s="74"/>
      <c r="CG857" s="74"/>
      <c r="CH857" s="74"/>
      <c r="CI857" s="74"/>
      <c r="CJ857" s="74"/>
      <c r="CK857" s="74"/>
      <c r="CL857" s="74"/>
      <c r="CM857" s="74"/>
      <c r="CN857" s="74"/>
      <c r="CO857" s="74"/>
      <c r="CP857" s="74"/>
      <c r="CQ857" s="74"/>
      <c r="CR857" s="74"/>
      <c r="CS857" s="74"/>
      <c r="CT857" s="74"/>
      <c r="CU857" s="74"/>
    </row>
    <row r="858" spans="1:99" s="78" customFormat="1" x14ac:dyDescent="0.3">
      <c r="A858" s="45">
        <v>852</v>
      </c>
      <c r="B858" s="79" t="s">
        <v>769</v>
      </c>
      <c r="C858" s="75" t="s">
        <v>3170</v>
      </c>
      <c r="D858" s="79" t="s">
        <v>1507</v>
      </c>
      <c r="E858" s="79" t="s">
        <v>3204</v>
      </c>
      <c r="F858" s="48"/>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c r="AS858" s="74"/>
      <c r="AT858" s="74"/>
      <c r="AU858" s="74"/>
      <c r="AV858" s="74"/>
      <c r="AW858" s="74"/>
      <c r="AX858" s="74"/>
      <c r="AY858" s="74"/>
      <c r="AZ858" s="74"/>
      <c r="BA858" s="74"/>
      <c r="BB858" s="74"/>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c r="CA858" s="74"/>
      <c r="CB858" s="74"/>
      <c r="CC858" s="74"/>
      <c r="CD858" s="74"/>
      <c r="CE858" s="74"/>
      <c r="CF858" s="74"/>
      <c r="CG858" s="74"/>
      <c r="CH858" s="74"/>
      <c r="CI858" s="74"/>
      <c r="CJ858" s="74"/>
      <c r="CK858" s="74"/>
      <c r="CL858" s="74"/>
      <c r="CM858" s="74"/>
      <c r="CN858" s="74"/>
      <c r="CO858" s="74"/>
      <c r="CP858" s="74"/>
      <c r="CQ858" s="74"/>
      <c r="CR858" s="74"/>
      <c r="CS858" s="74"/>
      <c r="CT858" s="74"/>
      <c r="CU858" s="74"/>
    </row>
    <row r="859" spans="1:99" s="78" customFormat="1" x14ac:dyDescent="0.3">
      <c r="A859" s="45">
        <v>853</v>
      </c>
      <c r="B859" s="79" t="s">
        <v>770</v>
      </c>
      <c r="C859" s="75" t="s">
        <v>3170</v>
      </c>
      <c r="D859" s="79" t="s">
        <v>1507</v>
      </c>
      <c r="E859" s="79" t="s">
        <v>3204</v>
      </c>
      <c r="F859" s="48"/>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c r="AS859" s="74"/>
      <c r="AT859" s="74"/>
      <c r="AU859" s="74"/>
      <c r="AV859" s="74"/>
      <c r="AW859" s="74"/>
      <c r="AX859" s="74"/>
      <c r="AY859" s="74"/>
      <c r="AZ859" s="74"/>
      <c r="BA859" s="74"/>
      <c r="BB859" s="74"/>
      <c r="BC859" s="74"/>
      <c r="BD859" s="74"/>
      <c r="BE859" s="74"/>
      <c r="BF859" s="74"/>
      <c r="BG859" s="74"/>
      <c r="BH859" s="74"/>
      <c r="BI859" s="74"/>
      <c r="BJ859" s="74"/>
      <c r="BK859" s="74"/>
      <c r="BL859" s="74"/>
      <c r="BM859" s="74"/>
      <c r="BN859" s="74"/>
      <c r="BO859" s="74"/>
      <c r="BP859" s="74"/>
      <c r="BQ859" s="74"/>
      <c r="BR859" s="74"/>
      <c r="BS859" s="74"/>
      <c r="BT859" s="74"/>
      <c r="BU859" s="74"/>
      <c r="BV859" s="74"/>
      <c r="BW859" s="74"/>
      <c r="BX859" s="74"/>
      <c r="BY859" s="74"/>
      <c r="BZ859" s="74"/>
      <c r="CA859" s="74"/>
      <c r="CB859" s="74"/>
      <c r="CC859" s="74"/>
      <c r="CD859" s="74"/>
      <c r="CE859" s="74"/>
      <c r="CF859" s="74"/>
      <c r="CG859" s="74"/>
      <c r="CH859" s="74"/>
      <c r="CI859" s="74"/>
      <c r="CJ859" s="74"/>
      <c r="CK859" s="74"/>
      <c r="CL859" s="74"/>
      <c r="CM859" s="74"/>
      <c r="CN859" s="74"/>
      <c r="CO859" s="74"/>
      <c r="CP859" s="74"/>
      <c r="CQ859" s="74"/>
      <c r="CR859" s="74"/>
      <c r="CS859" s="74"/>
      <c r="CT859" s="74"/>
      <c r="CU859" s="74"/>
    </row>
    <row r="860" spans="1:99" s="78" customFormat="1" x14ac:dyDescent="0.3">
      <c r="A860" s="45">
        <v>854</v>
      </c>
      <c r="B860" s="79" t="s">
        <v>771</v>
      </c>
      <c r="C860" s="75" t="s">
        <v>3170</v>
      </c>
      <c r="D860" s="79" t="s">
        <v>1507</v>
      </c>
      <c r="E860" s="79" t="s">
        <v>3204</v>
      </c>
      <c r="F860" s="48"/>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c r="AS860" s="74"/>
      <c r="AT860" s="74"/>
      <c r="AU860" s="74"/>
      <c r="AV860" s="74"/>
      <c r="AW860" s="74"/>
      <c r="AX860" s="74"/>
      <c r="AY860" s="74"/>
      <c r="AZ860" s="74"/>
      <c r="BA860" s="74"/>
      <c r="BB860" s="74"/>
      <c r="BC860" s="74"/>
      <c r="BD860" s="74"/>
      <c r="BE860" s="74"/>
      <c r="BF860" s="74"/>
      <c r="BG860" s="74"/>
      <c r="BH860" s="74"/>
      <c r="BI860" s="74"/>
      <c r="BJ860" s="74"/>
      <c r="BK860" s="74"/>
      <c r="BL860" s="74"/>
      <c r="BM860" s="74"/>
      <c r="BN860" s="74"/>
      <c r="BO860" s="74"/>
      <c r="BP860" s="74"/>
      <c r="BQ860" s="74"/>
      <c r="BR860" s="74"/>
      <c r="BS860" s="74"/>
      <c r="BT860" s="74"/>
      <c r="BU860" s="74"/>
      <c r="BV860" s="74"/>
      <c r="BW860" s="74"/>
      <c r="BX860" s="74"/>
      <c r="BY860" s="74"/>
      <c r="BZ860" s="74"/>
      <c r="CA860" s="74"/>
      <c r="CB860" s="74"/>
      <c r="CC860" s="74"/>
      <c r="CD860" s="74"/>
      <c r="CE860" s="74"/>
      <c r="CF860" s="74"/>
      <c r="CG860" s="74"/>
      <c r="CH860" s="74"/>
      <c r="CI860" s="74"/>
      <c r="CJ860" s="74"/>
      <c r="CK860" s="74"/>
      <c r="CL860" s="74"/>
      <c r="CM860" s="74"/>
      <c r="CN860" s="74"/>
      <c r="CO860" s="74"/>
      <c r="CP860" s="74"/>
      <c r="CQ860" s="74"/>
      <c r="CR860" s="74"/>
      <c r="CS860" s="74"/>
      <c r="CT860" s="74"/>
      <c r="CU860" s="74"/>
    </row>
    <row r="861" spans="1:99" s="78" customFormat="1" x14ac:dyDescent="0.3">
      <c r="A861" s="45">
        <v>855</v>
      </c>
      <c r="B861" s="79" t="s">
        <v>772</v>
      </c>
      <c r="C861" s="75" t="s">
        <v>3170</v>
      </c>
      <c r="D861" s="79" t="s">
        <v>1507</v>
      </c>
      <c r="E861" s="79" t="s">
        <v>3204</v>
      </c>
      <c r="F861" s="48"/>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c r="AS861" s="74"/>
      <c r="AT861" s="74"/>
      <c r="AU861" s="74"/>
      <c r="AV861" s="74"/>
      <c r="AW861" s="74"/>
      <c r="AX861" s="74"/>
      <c r="AY861" s="74"/>
      <c r="AZ861" s="74"/>
      <c r="BA861" s="74"/>
      <c r="BB861" s="74"/>
      <c r="BC861" s="74"/>
      <c r="BD861" s="74"/>
      <c r="BE861" s="74"/>
      <c r="BF861" s="74"/>
      <c r="BG861" s="74"/>
      <c r="BH861" s="74"/>
      <c r="BI861" s="74"/>
      <c r="BJ861" s="74"/>
      <c r="BK861" s="74"/>
      <c r="BL861" s="74"/>
      <c r="BM861" s="74"/>
      <c r="BN861" s="74"/>
      <c r="BO861" s="74"/>
      <c r="BP861" s="74"/>
      <c r="BQ861" s="74"/>
      <c r="BR861" s="74"/>
      <c r="BS861" s="74"/>
      <c r="BT861" s="74"/>
      <c r="BU861" s="74"/>
      <c r="BV861" s="74"/>
      <c r="BW861" s="74"/>
      <c r="BX861" s="74"/>
      <c r="BY861" s="74"/>
      <c r="BZ861" s="74"/>
      <c r="CA861" s="74"/>
      <c r="CB861" s="74"/>
      <c r="CC861" s="74"/>
      <c r="CD861" s="74"/>
      <c r="CE861" s="74"/>
      <c r="CF861" s="74"/>
      <c r="CG861" s="74"/>
      <c r="CH861" s="74"/>
      <c r="CI861" s="74"/>
      <c r="CJ861" s="74"/>
      <c r="CK861" s="74"/>
      <c r="CL861" s="74"/>
      <c r="CM861" s="74"/>
      <c r="CN861" s="74"/>
      <c r="CO861" s="74"/>
      <c r="CP861" s="74"/>
      <c r="CQ861" s="74"/>
      <c r="CR861" s="74"/>
      <c r="CS861" s="74"/>
      <c r="CT861" s="74"/>
      <c r="CU861" s="74"/>
    </row>
    <row r="862" spans="1:99" s="78" customFormat="1" x14ac:dyDescent="0.3">
      <c r="A862" s="45">
        <v>856</v>
      </c>
      <c r="B862" s="79" t="s">
        <v>773</v>
      </c>
      <c r="C862" s="75" t="s">
        <v>3170</v>
      </c>
      <c r="D862" s="79" t="s">
        <v>1507</v>
      </c>
      <c r="E862" s="79" t="s">
        <v>3204</v>
      </c>
      <c r="F862" s="48"/>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c r="AS862" s="74"/>
      <c r="AT862" s="74"/>
      <c r="AU862" s="74"/>
      <c r="AV862" s="74"/>
      <c r="AW862" s="74"/>
      <c r="AX862" s="74"/>
      <c r="AY862" s="74"/>
      <c r="AZ862" s="74"/>
      <c r="BA862" s="74"/>
      <c r="BB862" s="74"/>
      <c r="BC862" s="74"/>
      <c r="BD862" s="74"/>
      <c r="BE862" s="74"/>
      <c r="BF862" s="74"/>
      <c r="BG862" s="74"/>
      <c r="BH862" s="74"/>
      <c r="BI862" s="74"/>
      <c r="BJ862" s="74"/>
      <c r="BK862" s="74"/>
      <c r="BL862" s="74"/>
      <c r="BM862" s="74"/>
      <c r="BN862" s="74"/>
      <c r="BO862" s="74"/>
      <c r="BP862" s="74"/>
      <c r="BQ862" s="74"/>
      <c r="BR862" s="74"/>
      <c r="BS862" s="74"/>
      <c r="BT862" s="74"/>
      <c r="BU862" s="74"/>
      <c r="BV862" s="74"/>
      <c r="BW862" s="74"/>
      <c r="BX862" s="74"/>
      <c r="BY862" s="74"/>
      <c r="BZ862" s="74"/>
      <c r="CA862" s="74"/>
      <c r="CB862" s="74"/>
      <c r="CC862" s="74"/>
      <c r="CD862" s="74"/>
      <c r="CE862" s="74"/>
      <c r="CF862" s="74"/>
      <c r="CG862" s="74"/>
      <c r="CH862" s="74"/>
      <c r="CI862" s="74"/>
      <c r="CJ862" s="74"/>
      <c r="CK862" s="74"/>
      <c r="CL862" s="74"/>
      <c r="CM862" s="74"/>
      <c r="CN862" s="74"/>
      <c r="CO862" s="74"/>
      <c r="CP862" s="74"/>
      <c r="CQ862" s="74"/>
      <c r="CR862" s="74"/>
      <c r="CS862" s="74"/>
      <c r="CT862" s="74"/>
      <c r="CU862" s="74"/>
    </row>
    <row r="863" spans="1:99" s="78" customFormat="1" x14ac:dyDescent="0.3">
      <c r="A863" s="45">
        <v>857</v>
      </c>
      <c r="B863" s="79" t="s">
        <v>774</v>
      </c>
      <c r="C863" s="75" t="s">
        <v>3170</v>
      </c>
      <c r="D863" s="79" t="s">
        <v>1507</v>
      </c>
      <c r="E863" s="79" t="s">
        <v>3204</v>
      </c>
      <c r="F863" s="48"/>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c r="AS863" s="74"/>
      <c r="AT863" s="74"/>
      <c r="AU863" s="74"/>
      <c r="AV863" s="74"/>
      <c r="AW863" s="74"/>
      <c r="AX863" s="74"/>
      <c r="AY863" s="74"/>
      <c r="AZ863" s="74"/>
      <c r="BA863" s="74"/>
      <c r="BB863" s="74"/>
      <c r="BC863" s="74"/>
      <c r="BD863" s="74"/>
      <c r="BE863" s="74"/>
      <c r="BF863" s="74"/>
      <c r="BG863" s="74"/>
      <c r="BH863" s="74"/>
      <c r="BI863" s="74"/>
      <c r="BJ863" s="74"/>
      <c r="BK863" s="74"/>
      <c r="BL863" s="74"/>
      <c r="BM863" s="74"/>
      <c r="BN863" s="74"/>
      <c r="BO863" s="74"/>
      <c r="BP863" s="74"/>
      <c r="BQ863" s="74"/>
      <c r="BR863" s="74"/>
      <c r="BS863" s="74"/>
      <c r="BT863" s="74"/>
      <c r="BU863" s="74"/>
      <c r="BV863" s="74"/>
      <c r="BW863" s="74"/>
      <c r="BX863" s="74"/>
      <c r="BY863" s="74"/>
      <c r="BZ863" s="74"/>
      <c r="CA863" s="74"/>
      <c r="CB863" s="74"/>
      <c r="CC863" s="74"/>
      <c r="CD863" s="74"/>
      <c r="CE863" s="74"/>
      <c r="CF863" s="74"/>
      <c r="CG863" s="74"/>
      <c r="CH863" s="74"/>
      <c r="CI863" s="74"/>
      <c r="CJ863" s="74"/>
      <c r="CK863" s="74"/>
      <c r="CL863" s="74"/>
      <c r="CM863" s="74"/>
      <c r="CN863" s="74"/>
      <c r="CO863" s="74"/>
      <c r="CP863" s="74"/>
      <c r="CQ863" s="74"/>
      <c r="CR863" s="74"/>
      <c r="CS863" s="74"/>
      <c r="CT863" s="74"/>
      <c r="CU863" s="74"/>
    </row>
    <row r="864" spans="1:99" s="78" customFormat="1" x14ac:dyDescent="0.3">
      <c r="A864" s="45">
        <v>858</v>
      </c>
      <c r="B864" s="79" t="s">
        <v>775</v>
      </c>
      <c r="C864" s="75" t="s">
        <v>3170</v>
      </c>
      <c r="D864" s="79" t="s">
        <v>1507</v>
      </c>
      <c r="E864" s="79" t="s">
        <v>3204</v>
      </c>
      <c r="F864" s="48"/>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c r="AS864" s="74"/>
      <c r="AT864" s="74"/>
      <c r="AU864" s="74"/>
      <c r="AV864" s="74"/>
      <c r="AW864" s="74"/>
      <c r="AX864" s="74"/>
      <c r="AY864" s="74"/>
      <c r="AZ864" s="74"/>
      <c r="BA864" s="74"/>
      <c r="BB864" s="74"/>
      <c r="BC864" s="74"/>
      <c r="BD864" s="74"/>
      <c r="BE864" s="74"/>
      <c r="BF864" s="74"/>
      <c r="BG864" s="74"/>
      <c r="BH864" s="74"/>
      <c r="BI864" s="74"/>
      <c r="BJ864" s="74"/>
      <c r="BK864" s="74"/>
      <c r="BL864" s="74"/>
      <c r="BM864" s="74"/>
      <c r="BN864" s="74"/>
      <c r="BO864" s="74"/>
      <c r="BP864" s="74"/>
      <c r="BQ864" s="74"/>
      <c r="BR864" s="74"/>
      <c r="BS864" s="74"/>
      <c r="BT864" s="74"/>
      <c r="BU864" s="74"/>
      <c r="BV864" s="74"/>
      <c r="BW864" s="74"/>
      <c r="BX864" s="74"/>
      <c r="BY864" s="74"/>
      <c r="BZ864" s="74"/>
      <c r="CA864" s="74"/>
      <c r="CB864" s="74"/>
      <c r="CC864" s="74"/>
      <c r="CD864" s="74"/>
      <c r="CE864" s="74"/>
      <c r="CF864" s="74"/>
      <c r="CG864" s="74"/>
      <c r="CH864" s="74"/>
      <c r="CI864" s="74"/>
      <c r="CJ864" s="74"/>
      <c r="CK864" s="74"/>
      <c r="CL864" s="74"/>
      <c r="CM864" s="74"/>
      <c r="CN864" s="74"/>
      <c r="CO864" s="74"/>
      <c r="CP864" s="74"/>
      <c r="CQ864" s="74"/>
      <c r="CR864" s="74"/>
      <c r="CS864" s="74"/>
      <c r="CT864" s="74"/>
      <c r="CU864" s="74"/>
    </row>
    <row r="865" spans="1:99" s="78" customFormat="1" x14ac:dyDescent="0.3">
      <c r="A865" s="45">
        <v>859</v>
      </c>
      <c r="B865" s="79" t="s">
        <v>776</v>
      </c>
      <c r="C865" s="75" t="s">
        <v>3170</v>
      </c>
      <c r="D865" s="79" t="s">
        <v>1507</v>
      </c>
      <c r="E865" s="79" t="s">
        <v>3204</v>
      </c>
      <c r="F865" s="48"/>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c r="AS865" s="74"/>
      <c r="AT865" s="74"/>
      <c r="AU865" s="74"/>
      <c r="AV865" s="74"/>
      <c r="AW865" s="74"/>
      <c r="AX865" s="74"/>
      <c r="AY865" s="74"/>
      <c r="AZ865" s="74"/>
      <c r="BA865" s="74"/>
      <c r="BB865" s="74"/>
      <c r="BC865" s="74"/>
      <c r="BD865" s="74"/>
      <c r="BE865" s="74"/>
      <c r="BF865" s="74"/>
      <c r="BG865" s="74"/>
      <c r="BH865" s="74"/>
      <c r="BI865" s="74"/>
      <c r="BJ865" s="74"/>
      <c r="BK865" s="74"/>
      <c r="BL865" s="74"/>
      <c r="BM865" s="74"/>
      <c r="BN865" s="74"/>
      <c r="BO865" s="74"/>
      <c r="BP865" s="74"/>
      <c r="BQ865" s="74"/>
      <c r="BR865" s="74"/>
      <c r="BS865" s="74"/>
      <c r="BT865" s="74"/>
      <c r="BU865" s="74"/>
      <c r="BV865" s="74"/>
      <c r="BW865" s="74"/>
      <c r="BX865" s="74"/>
      <c r="BY865" s="74"/>
      <c r="BZ865" s="74"/>
      <c r="CA865" s="74"/>
      <c r="CB865" s="74"/>
      <c r="CC865" s="74"/>
      <c r="CD865" s="74"/>
      <c r="CE865" s="74"/>
      <c r="CF865" s="74"/>
      <c r="CG865" s="74"/>
      <c r="CH865" s="74"/>
      <c r="CI865" s="74"/>
      <c r="CJ865" s="74"/>
      <c r="CK865" s="74"/>
      <c r="CL865" s="74"/>
      <c r="CM865" s="74"/>
      <c r="CN865" s="74"/>
      <c r="CO865" s="74"/>
      <c r="CP865" s="74"/>
      <c r="CQ865" s="74"/>
      <c r="CR865" s="74"/>
      <c r="CS865" s="74"/>
      <c r="CT865" s="74"/>
      <c r="CU865" s="74"/>
    </row>
    <row r="866" spans="1:99" s="78" customFormat="1" x14ac:dyDescent="0.3">
      <c r="A866" s="45">
        <v>860</v>
      </c>
      <c r="B866" s="79" t="s">
        <v>777</v>
      </c>
      <c r="C866" s="75" t="s">
        <v>3170</v>
      </c>
      <c r="D866" s="79" t="s">
        <v>1507</v>
      </c>
      <c r="E866" s="79" t="s">
        <v>3204</v>
      </c>
      <c r="F866" s="48"/>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c r="AS866" s="74"/>
      <c r="AT866" s="74"/>
      <c r="AU866" s="74"/>
      <c r="AV866" s="74"/>
      <c r="AW866" s="74"/>
      <c r="AX866" s="74"/>
      <c r="AY866" s="74"/>
      <c r="AZ866" s="74"/>
      <c r="BA866" s="74"/>
      <c r="BB866" s="74"/>
      <c r="BC866" s="74"/>
      <c r="BD866" s="74"/>
      <c r="BE866" s="74"/>
      <c r="BF866" s="74"/>
      <c r="BG866" s="74"/>
      <c r="BH866" s="74"/>
      <c r="BI866" s="74"/>
      <c r="BJ866" s="74"/>
      <c r="BK866" s="74"/>
      <c r="BL866" s="74"/>
      <c r="BM866" s="74"/>
      <c r="BN866" s="74"/>
      <c r="BO866" s="74"/>
      <c r="BP866" s="74"/>
      <c r="BQ866" s="74"/>
      <c r="BR866" s="74"/>
      <c r="BS866" s="74"/>
      <c r="BT866" s="74"/>
      <c r="BU866" s="74"/>
      <c r="BV866" s="74"/>
      <c r="BW866" s="74"/>
      <c r="BX866" s="74"/>
      <c r="BY866" s="74"/>
      <c r="BZ866" s="74"/>
      <c r="CA866" s="74"/>
      <c r="CB866" s="74"/>
      <c r="CC866" s="74"/>
      <c r="CD866" s="74"/>
      <c r="CE866" s="74"/>
      <c r="CF866" s="74"/>
      <c r="CG866" s="74"/>
      <c r="CH866" s="74"/>
      <c r="CI866" s="74"/>
      <c r="CJ866" s="74"/>
      <c r="CK866" s="74"/>
      <c r="CL866" s="74"/>
      <c r="CM866" s="74"/>
      <c r="CN866" s="74"/>
      <c r="CO866" s="74"/>
      <c r="CP866" s="74"/>
      <c r="CQ866" s="74"/>
      <c r="CR866" s="74"/>
      <c r="CS866" s="74"/>
      <c r="CT866" s="74"/>
      <c r="CU866" s="74"/>
    </row>
    <row r="867" spans="1:99" s="78" customFormat="1" x14ac:dyDescent="0.3">
      <c r="A867" s="45">
        <v>861</v>
      </c>
      <c r="B867" s="79" t="s">
        <v>778</v>
      </c>
      <c r="C867" s="75" t="s">
        <v>3170</v>
      </c>
      <c r="D867" s="79" t="s">
        <v>1507</v>
      </c>
      <c r="E867" s="79" t="s">
        <v>3204</v>
      </c>
      <c r="F867" s="48"/>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c r="AS867" s="74"/>
      <c r="AT867" s="74"/>
      <c r="AU867" s="74"/>
      <c r="AV867" s="74"/>
      <c r="AW867" s="74"/>
      <c r="AX867" s="74"/>
      <c r="AY867" s="74"/>
      <c r="AZ867" s="74"/>
      <c r="BA867" s="74"/>
      <c r="BB867" s="74"/>
      <c r="BC867" s="74"/>
      <c r="BD867" s="74"/>
      <c r="BE867" s="74"/>
      <c r="BF867" s="74"/>
      <c r="BG867" s="74"/>
      <c r="BH867" s="74"/>
      <c r="BI867" s="74"/>
      <c r="BJ867" s="74"/>
      <c r="BK867" s="74"/>
      <c r="BL867" s="74"/>
      <c r="BM867" s="74"/>
      <c r="BN867" s="74"/>
      <c r="BO867" s="74"/>
      <c r="BP867" s="74"/>
      <c r="BQ867" s="74"/>
      <c r="BR867" s="74"/>
      <c r="BS867" s="74"/>
      <c r="BT867" s="74"/>
      <c r="BU867" s="74"/>
      <c r="BV867" s="74"/>
      <c r="BW867" s="74"/>
      <c r="BX867" s="74"/>
      <c r="BY867" s="74"/>
      <c r="BZ867" s="74"/>
      <c r="CA867" s="74"/>
      <c r="CB867" s="74"/>
      <c r="CC867" s="74"/>
      <c r="CD867" s="74"/>
      <c r="CE867" s="74"/>
      <c r="CF867" s="74"/>
      <c r="CG867" s="74"/>
      <c r="CH867" s="74"/>
      <c r="CI867" s="74"/>
      <c r="CJ867" s="74"/>
      <c r="CK867" s="74"/>
      <c r="CL867" s="74"/>
      <c r="CM867" s="74"/>
      <c r="CN867" s="74"/>
      <c r="CO867" s="74"/>
      <c r="CP867" s="74"/>
      <c r="CQ867" s="74"/>
      <c r="CR867" s="74"/>
      <c r="CS867" s="74"/>
      <c r="CT867" s="74"/>
      <c r="CU867" s="74"/>
    </row>
    <row r="868" spans="1:99" s="78" customFormat="1" x14ac:dyDescent="0.3">
      <c r="A868" s="45">
        <v>862</v>
      </c>
      <c r="B868" s="79" t="s">
        <v>779</v>
      </c>
      <c r="C868" s="75" t="s">
        <v>3170</v>
      </c>
      <c r="D868" s="79" t="s">
        <v>1507</v>
      </c>
      <c r="E868" s="79" t="s">
        <v>3204</v>
      </c>
      <c r="F868" s="48"/>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c r="AS868" s="74"/>
      <c r="AT868" s="74"/>
      <c r="AU868" s="74"/>
      <c r="AV868" s="74"/>
      <c r="AW868" s="74"/>
      <c r="AX868" s="74"/>
      <c r="AY868" s="74"/>
      <c r="AZ868" s="74"/>
      <c r="BA868" s="74"/>
      <c r="BB868" s="74"/>
      <c r="BC868" s="74"/>
      <c r="BD868" s="74"/>
      <c r="BE868" s="74"/>
      <c r="BF868" s="74"/>
      <c r="BG868" s="74"/>
      <c r="BH868" s="74"/>
      <c r="BI868" s="74"/>
      <c r="BJ868" s="74"/>
      <c r="BK868" s="74"/>
      <c r="BL868" s="74"/>
      <c r="BM868" s="74"/>
      <c r="BN868" s="74"/>
      <c r="BO868" s="74"/>
      <c r="BP868" s="74"/>
      <c r="BQ868" s="74"/>
      <c r="BR868" s="74"/>
      <c r="BS868" s="74"/>
      <c r="BT868" s="74"/>
      <c r="BU868" s="74"/>
      <c r="BV868" s="74"/>
      <c r="BW868" s="74"/>
      <c r="BX868" s="74"/>
      <c r="BY868" s="74"/>
      <c r="BZ868" s="74"/>
      <c r="CA868" s="74"/>
      <c r="CB868" s="74"/>
      <c r="CC868" s="74"/>
      <c r="CD868" s="74"/>
      <c r="CE868" s="74"/>
      <c r="CF868" s="74"/>
      <c r="CG868" s="74"/>
      <c r="CH868" s="74"/>
      <c r="CI868" s="74"/>
      <c r="CJ868" s="74"/>
      <c r="CK868" s="74"/>
      <c r="CL868" s="74"/>
      <c r="CM868" s="74"/>
      <c r="CN868" s="74"/>
      <c r="CO868" s="74"/>
      <c r="CP868" s="74"/>
      <c r="CQ868" s="74"/>
      <c r="CR868" s="74"/>
      <c r="CS868" s="74"/>
      <c r="CT868" s="74"/>
      <c r="CU868" s="74"/>
    </row>
    <row r="869" spans="1:99" s="78" customFormat="1" x14ac:dyDescent="0.3">
      <c r="A869" s="45">
        <v>863</v>
      </c>
      <c r="B869" s="79" t="s">
        <v>780</v>
      </c>
      <c r="C869" s="75" t="s">
        <v>3170</v>
      </c>
      <c r="D869" s="79" t="s">
        <v>1507</v>
      </c>
      <c r="E869" s="79" t="s">
        <v>3204</v>
      </c>
      <c r="F869" s="48"/>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c r="AS869" s="74"/>
      <c r="AT869" s="74"/>
      <c r="AU869" s="74"/>
      <c r="AV869" s="74"/>
      <c r="AW869" s="74"/>
      <c r="AX869" s="74"/>
      <c r="AY869" s="74"/>
      <c r="AZ869" s="74"/>
      <c r="BA869" s="74"/>
      <c r="BB869" s="74"/>
      <c r="BC869" s="74"/>
      <c r="BD869" s="74"/>
      <c r="BE869" s="74"/>
      <c r="BF869" s="74"/>
      <c r="BG869" s="74"/>
      <c r="BH869" s="74"/>
      <c r="BI869" s="74"/>
      <c r="BJ869" s="74"/>
      <c r="BK869" s="74"/>
      <c r="BL869" s="74"/>
      <c r="BM869" s="74"/>
      <c r="BN869" s="74"/>
      <c r="BO869" s="74"/>
      <c r="BP869" s="74"/>
      <c r="BQ869" s="74"/>
      <c r="BR869" s="74"/>
      <c r="BS869" s="74"/>
      <c r="BT869" s="74"/>
      <c r="BU869" s="74"/>
      <c r="BV869" s="74"/>
      <c r="BW869" s="74"/>
      <c r="BX869" s="74"/>
      <c r="BY869" s="74"/>
      <c r="BZ869" s="74"/>
      <c r="CA869" s="74"/>
      <c r="CB869" s="74"/>
      <c r="CC869" s="74"/>
      <c r="CD869" s="74"/>
      <c r="CE869" s="74"/>
      <c r="CF869" s="74"/>
      <c r="CG869" s="74"/>
      <c r="CH869" s="74"/>
      <c r="CI869" s="74"/>
      <c r="CJ869" s="74"/>
      <c r="CK869" s="74"/>
      <c r="CL869" s="74"/>
      <c r="CM869" s="74"/>
      <c r="CN869" s="74"/>
      <c r="CO869" s="74"/>
      <c r="CP869" s="74"/>
      <c r="CQ869" s="74"/>
      <c r="CR869" s="74"/>
      <c r="CS869" s="74"/>
      <c r="CT869" s="74"/>
      <c r="CU869" s="74"/>
    </row>
    <row r="870" spans="1:99" s="78" customFormat="1" x14ac:dyDescent="0.3">
      <c r="A870" s="45">
        <v>864</v>
      </c>
      <c r="B870" s="79" t="s">
        <v>782</v>
      </c>
      <c r="C870" s="75" t="s">
        <v>3170</v>
      </c>
      <c r="D870" s="79" t="s">
        <v>1507</v>
      </c>
      <c r="E870" s="79" t="s">
        <v>3204</v>
      </c>
      <c r="F870" s="48"/>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c r="AS870" s="74"/>
      <c r="AT870" s="74"/>
      <c r="AU870" s="74"/>
      <c r="AV870" s="74"/>
      <c r="AW870" s="74"/>
      <c r="AX870" s="74"/>
      <c r="AY870" s="74"/>
      <c r="AZ870" s="74"/>
      <c r="BA870" s="74"/>
      <c r="BB870" s="74"/>
      <c r="BC870" s="74"/>
      <c r="BD870" s="74"/>
      <c r="BE870" s="74"/>
      <c r="BF870" s="74"/>
      <c r="BG870" s="74"/>
      <c r="BH870" s="74"/>
      <c r="BI870" s="74"/>
      <c r="BJ870" s="74"/>
      <c r="BK870" s="74"/>
      <c r="BL870" s="74"/>
      <c r="BM870" s="74"/>
      <c r="BN870" s="74"/>
      <c r="BO870" s="74"/>
      <c r="BP870" s="74"/>
      <c r="BQ870" s="74"/>
      <c r="BR870" s="74"/>
      <c r="BS870" s="74"/>
      <c r="BT870" s="74"/>
      <c r="BU870" s="74"/>
      <c r="BV870" s="74"/>
      <c r="BW870" s="74"/>
      <c r="BX870" s="74"/>
      <c r="BY870" s="74"/>
      <c r="BZ870" s="74"/>
      <c r="CA870" s="74"/>
      <c r="CB870" s="74"/>
      <c r="CC870" s="74"/>
      <c r="CD870" s="74"/>
      <c r="CE870" s="74"/>
      <c r="CF870" s="74"/>
      <c r="CG870" s="74"/>
      <c r="CH870" s="74"/>
      <c r="CI870" s="74"/>
      <c r="CJ870" s="74"/>
      <c r="CK870" s="74"/>
      <c r="CL870" s="74"/>
      <c r="CM870" s="74"/>
      <c r="CN870" s="74"/>
      <c r="CO870" s="74"/>
      <c r="CP870" s="74"/>
      <c r="CQ870" s="74"/>
      <c r="CR870" s="74"/>
      <c r="CS870" s="74"/>
      <c r="CT870" s="74"/>
      <c r="CU870" s="74"/>
    </row>
    <row r="871" spans="1:99" s="78" customFormat="1" x14ac:dyDescent="0.3">
      <c r="A871" s="45">
        <v>865</v>
      </c>
      <c r="B871" s="79" t="s">
        <v>783</v>
      </c>
      <c r="C871" s="75" t="s">
        <v>3170</v>
      </c>
      <c r="D871" s="79" t="s">
        <v>1507</v>
      </c>
      <c r="E871" s="79" t="s">
        <v>3204</v>
      </c>
      <c r="F871" s="48"/>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c r="AS871" s="74"/>
      <c r="AT871" s="74"/>
      <c r="AU871" s="74"/>
      <c r="AV871" s="74"/>
      <c r="AW871" s="74"/>
      <c r="AX871" s="74"/>
      <c r="AY871" s="74"/>
      <c r="AZ871" s="74"/>
      <c r="BA871" s="74"/>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D871" s="74"/>
      <c r="CE871" s="74"/>
      <c r="CF871" s="74"/>
      <c r="CG871" s="74"/>
      <c r="CH871" s="74"/>
      <c r="CI871" s="74"/>
      <c r="CJ871" s="74"/>
      <c r="CK871" s="74"/>
      <c r="CL871" s="74"/>
      <c r="CM871" s="74"/>
      <c r="CN871" s="74"/>
      <c r="CO871" s="74"/>
      <c r="CP871" s="74"/>
      <c r="CQ871" s="74"/>
      <c r="CR871" s="74"/>
      <c r="CS871" s="74"/>
      <c r="CT871" s="74"/>
      <c r="CU871" s="74"/>
    </row>
    <row r="872" spans="1:99" s="78" customFormat="1" x14ac:dyDescent="0.3">
      <c r="A872" s="45">
        <v>866</v>
      </c>
      <c r="B872" s="79" t="s">
        <v>784</v>
      </c>
      <c r="C872" s="75" t="s">
        <v>3170</v>
      </c>
      <c r="D872" s="79" t="s">
        <v>1507</v>
      </c>
      <c r="E872" s="79" t="s">
        <v>3204</v>
      </c>
      <c r="F872" s="48"/>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c r="AS872" s="74"/>
      <c r="AT872" s="74"/>
      <c r="AU872" s="74"/>
      <c r="AV872" s="74"/>
      <c r="AW872" s="74"/>
      <c r="AX872" s="74"/>
      <c r="AY872" s="74"/>
      <c r="AZ872" s="74"/>
      <c r="BA872" s="74"/>
      <c r="BB872" s="74"/>
      <c r="BC872" s="74"/>
      <c r="BD872" s="74"/>
      <c r="BE872" s="74"/>
      <c r="BF872" s="74"/>
      <c r="BG872" s="74"/>
      <c r="BH872" s="74"/>
      <c r="BI872" s="74"/>
      <c r="BJ872" s="74"/>
      <c r="BK872" s="74"/>
      <c r="BL872" s="74"/>
      <c r="BM872" s="74"/>
      <c r="BN872" s="74"/>
      <c r="BO872" s="74"/>
      <c r="BP872" s="74"/>
      <c r="BQ872" s="74"/>
      <c r="BR872" s="74"/>
      <c r="BS872" s="74"/>
      <c r="BT872" s="74"/>
      <c r="BU872" s="74"/>
      <c r="BV872" s="74"/>
      <c r="BW872" s="74"/>
      <c r="BX872" s="74"/>
      <c r="BY872" s="74"/>
      <c r="BZ872" s="74"/>
      <c r="CA872" s="74"/>
      <c r="CB872" s="74"/>
      <c r="CC872" s="74"/>
      <c r="CD872" s="74"/>
      <c r="CE872" s="74"/>
      <c r="CF872" s="74"/>
      <c r="CG872" s="74"/>
      <c r="CH872" s="74"/>
      <c r="CI872" s="74"/>
      <c r="CJ872" s="74"/>
      <c r="CK872" s="74"/>
      <c r="CL872" s="74"/>
      <c r="CM872" s="74"/>
      <c r="CN872" s="74"/>
      <c r="CO872" s="74"/>
      <c r="CP872" s="74"/>
      <c r="CQ872" s="74"/>
      <c r="CR872" s="74"/>
      <c r="CS872" s="74"/>
      <c r="CT872" s="74"/>
      <c r="CU872" s="74"/>
    </row>
    <row r="873" spans="1:99" s="78" customFormat="1" x14ac:dyDescent="0.3">
      <c r="A873" s="45">
        <v>867</v>
      </c>
      <c r="B873" s="79" t="s">
        <v>785</v>
      </c>
      <c r="C873" s="75" t="s">
        <v>3170</v>
      </c>
      <c r="D873" s="79" t="s">
        <v>1507</v>
      </c>
      <c r="E873" s="79" t="s">
        <v>3204</v>
      </c>
      <c r="F873" s="48"/>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c r="AS873" s="74"/>
      <c r="AT873" s="74"/>
      <c r="AU873" s="74"/>
      <c r="AV873" s="74"/>
      <c r="AW873" s="74"/>
      <c r="AX873" s="74"/>
      <c r="AY873" s="74"/>
      <c r="AZ873" s="74"/>
      <c r="BA873" s="74"/>
      <c r="BB873" s="74"/>
      <c r="BC873" s="74"/>
      <c r="BD873" s="74"/>
      <c r="BE873" s="74"/>
      <c r="BF873" s="74"/>
      <c r="BG873" s="74"/>
      <c r="BH873" s="74"/>
      <c r="BI873" s="74"/>
      <c r="BJ873" s="74"/>
      <c r="BK873" s="74"/>
      <c r="BL873" s="74"/>
      <c r="BM873" s="74"/>
      <c r="BN873" s="74"/>
      <c r="BO873" s="74"/>
      <c r="BP873" s="74"/>
      <c r="BQ873" s="74"/>
      <c r="BR873" s="74"/>
      <c r="BS873" s="74"/>
      <c r="BT873" s="74"/>
      <c r="BU873" s="74"/>
      <c r="BV873" s="74"/>
      <c r="BW873" s="74"/>
      <c r="BX873" s="74"/>
      <c r="BY873" s="74"/>
      <c r="BZ873" s="74"/>
      <c r="CA873" s="74"/>
      <c r="CB873" s="74"/>
      <c r="CC873" s="74"/>
      <c r="CD873" s="74"/>
      <c r="CE873" s="74"/>
      <c r="CF873" s="74"/>
      <c r="CG873" s="74"/>
      <c r="CH873" s="74"/>
      <c r="CI873" s="74"/>
      <c r="CJ873" s="74"/>
      <c r="CK873" s="74"/>
      <c r="CL873" s="74"/>
      <c r="CM873" s="74"/>
      <c r="CN873" s="74"/>
      <c r="CO873" s="74"/>
      <c r="CP873" s="74"/>
      <c r="CQ873" s="74"/>
      <c r="CR873" s="74"/>
      <c r="CS873" s="74"/>
      <c r="CT873" s="74"/>
      <c r="CU873" s="74"/>
    </row>
    <row r="874" spans="1:99" s="78" customFormat="1" x14ac:dyDescent="0.3">
      <c r="A874" s="45">
        <v>868</v>
      </c>
      <c r="B874" s="79" t="s">
        <v>786</v>
      </c>
      <c r="C874" s="75" t="s">
        <v>3170</v>
      </c>
      <c r="D874" s="79" t="s">
        <v>1507</v>
      </c>
      <c r="E874" s="79" t="s">
        <v>3204</v>
      </c>
      <c r="F874" s="48"/>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c r="AS874" s="74"/>
      <c r="AT874" s="74"/>
      <c r="AU874" s="74"/>
      <c r="AV874" s="74"/>
      <c r="AW874" s="74"/>
      <c r="AX874" s="74"/>
      <c r="AY874" s="74"/>
      <c r="AZ874" s="74"/>
      <c r="BA874" s="74"/>
      <c r="BB874" s="74"/>
      <c r="BC874" s="74"/>
      <c r="BD874" s="74"/>
      <c r="BE874" s="74"/>
      <c r="BF874" s="74"/>
      <c r="BG874" s="74"/>
      <c r="BH874" s="74"/>
      <c r="BI874" s="74"/>
      <c r="BJ874" s="74"/>
      <c r="BK874" s="74"/>
      <c r="BL874" s="74"/>
      <c r="BM874" s="74"/>
      <c r="BN874" s="74"/>
      <c r="BO874" s="74"/>
      <c r="BP874" s="74"/>
      <c r="BQ874" s="74"/>
      <c r="BR874" s="74"/>
      <c r="BS874" s="74"/>
      <c r="BT874" s="74"/>
      <c r="BU874" s="74"/>
      <c r="BV874" s="74"/>
      <c r="BW874" s="74"/>
      <c r="BX874" s="74"/>
      <c r="BY874" s="74"/>
      <c r="BZ874" s="74"/>
      <c r="CA874" s="74"/>
      <c r="CB874" s="74"/>
      <c r="CC874" s="74"/>
      <c r="CD874" s="74"/>
      <c r="CE874" s="74"/>
      <c r="CF874" s="74"/>
      <c r="CG874" s="74"/>
      <c r="CH874" s="74"/>
      <c r="CI874" s="74"/>
      <c r="CJ874" s="74"/>
      <c r="CK874" s="74"/>
      <c r="CL874" s="74"/>
      <c r="CM874" s="74"/>
      <c r="CN874" s="74"/>
      <c r="CO874" s="74"/>
      <c r="CP874" s="74"/>
      <c r="CQ874" s="74"/>
      <c r="CR874" s="74"/>
      <c r="CS874" s="74"/>
      <c r="CT874" s="74"/>
      <c r="CU874" s="74"/>
    </row>
    <row r="875" spans="1:99" s="78" customFormat="1" x14ac:dyDescent="0.3">
      <c r="A875" s="45">
        <v>869</v>
      </c>
      <c r="B875" s="79" t="s">
        <v>787</v>
      </c>
      <c r="C875" s="75" t="s">
        <v>3170</v>
      </c>
      <c r="D875" s="79" t="s">
        <v>1507</v>
      </c>
      <c r="E875" s="79" t="s">
        <v>3204</v>
      </c>
      <c r="F875" s="48"/>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c r="AS875" s="74"/>
      <c r="AT875" s="74"/>
      <c r="AU875" s="74"/>
      <c r="AV875" s="74"/>
      <c r="AW875" s="74"/>
      <c r="AX875" s="74"/>
      <c r="AY875" s="74"/>
      <c r="AZ875" s="74"/>
      <c r="BA875" s="74"/>
      <c r="BB875" s="74"/>
      <c r="BC875" s="74"/>
      <c r="BD875" s="74"/>
      <c r="BE875" s="74"/>
      <c r="BF875" s="74"/>
      <c r="BG875" s="74"/>
      <c r="BH875" s="74"/>
      <c r="BI875" s="74"/>
      <c r="BJ875" s="74"/>
      <c r="BK875" s="74"/>
      <c r="BL875" s="74"/>
      <c r="BM875" s="74"/>
      <c r="BN875" s="74"/>
      <c r="BO875" s="74"/>
      <c r="BP875" s="74"/>
      <c r="BQ875" s="74"/>
      <c r="BR875" s="74"/>
      <c r="BS875" s="74"/>
      <c r="BT875" s="74"/>
      <c r="BU875" s="74"/>
      <c r="BV875" s="74"/>
      <c r="BW875" s="74"/>
      <c r="BX875" s="74"/>
      <c r="BY875" s="74"/>
      <c r="BZ875" s="74"/>
      <c r="CA875" s="74"/>
      <c r="CB875" s="74"/>
      <c r="CC875" s="74"/>
      <c r="CD875" s="74"/>
      <c r="CE875" s="74"/>
      <c r="CF875" s="74"/>
      <c r="CG875" s="74"/>
      <c r="CH875" s="74"/>
      <c r="CI875" s="74"/>
      <c r="CJ875" s="74"/>
      <c r="CK875" s="74"/>
      <c r="CL875" s="74"/>
      <c r="CM875" s="74"/>
      <c r="CN875" s="74"/>
      <c r="CO875" s="74"/>
      <c r="CP875" s="74"/>
      <c r="CQ875" s="74"/>
      <c r="CR875" s="74"/>
      <c r="CS875" s="74"/>
      <c r="CT875" s="74"/>
      <c r="CU875" s="74"/>
    </row>
    <row r="876" spans="1:99" s="78" customFormat="1" x14ac:dyDescent="0.3">
      <c r="A876" s="45">
        <v>870</v>
      </c>
      <c r="B876" s="79" t="s">
        <v>788</v>
      </c>
      <c r="C876" s="75" t="s">
        <v>3170</v>
      </c>
      <c r="D876" s="79" t="s">
        <v>1507</v>
      </c>
      <c r="E876" s="79" t="s">
        <v>3204</v>
      </c>
      <c r="F876" s="48"/>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c r="AS876" s="74"/>
      <c r="AT876" s="74"/>
      <c r="AU876" s="74"/>
      <c r="AV876" s="74"/>
      <c r="AW876" s="74"/>
      <c r="AX876" s="74"/>
      <c r="AY876" s="74"/>
      <c r="AZ876" s="74"/>
      <c r="BA876" s="74"/>
      <c r="BB876" s="74"/>
      <c r="BC876" s="74"/>
      <c r="BD876" s="74"/>
      <c r="BE876" s="74"/>
      <c r="BF876" s="74"/>
      <c r="BG876" s="74"/>
      <c r="BH876" s="74"/>
      <c r="BI876" s="74"/>
      <c r="BJ876" s="74"/>
      <c r="BK876" s="74"/>
      <c r="BL876" s="74"/>
      <c r="BM876" s="74"/>
      <c r="BN876" s="74"/>
      <c r="BO876" s="74"/>
      <c r="BP876" s="74"/>
      <c r="BQ876" s="74"/>
      <c r="BR876" s="74"/>
      <c r="BS876" s="74"/>
      <c r="BT876" s="74"/>
      <c r="BU876" s="74"/>
      <c r="BV876" s="74"/>
      <c r="BW876" s="74"/>
      <c r="BX876" s="74"/>
      <c r="BY876" s="74"/>
      <c r="BZ876" s="74"/>
      <c r="CA876" s="74"/>
      <c r="CB876" s="74"/>
      <c r="CC876" s="74"/>
      <c r="CD876" s="74"/>
      <c r="CE876" s="74"/>
      <c r="CF876" s="74"/>
      <c r="CG876" s="74"/>
      <c r="CH876" s="74"/>
      <c r="CI876" s="74"/>
      <c r="CJ876" s="74"/>
      <c r="CK876" s="74"/>
      <c r="CL876" s="74"/>
      <c r="CM876" s="74"/>
      <c r="CN876" s="74"/>
      <c r="CO876" s="74"/>
      <c r="CP876" s="74"/>
      <c r="CQ876" s="74"/>
      <c r="CR876" s="74"/>
      <c r="CS876" s="74"/>
      <c r="CT876" s="74"/>
      <c r="CU876" s="74"/>
    </row>
    <row r="877" spans="1:99" s="78" customFormat="1" x14ac:dyDescent="0.3">
      <c r="A877" s="45">
        <v>871</v>
      </c>
      <c r="B877" s="79" t="s">
        <v>789</v>
      </c>
      <c r="C877" s="75" t="s">
        <v>3170</v>
      </c>
      <c r="D877" s="79" t="s">
        <v>1507</v>
      </c>
      <c r="E877" s="79" t="s">
        <v>3204</v>
      </c>
      <c r="F877" s="48"/>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c r="AS877" s="74"/>
      <c r="AT877" s="74"/>
      <c r="AU877" s="74"/>
      <c r="AV877" s="74"/>
      <c r="AW877" s="74"/>
      <c r="AX877" s="74"/>
      <c r="AY877" s="74"/>
      <c r="AZ877" s="74"/>
      <c r="BA877" s="74"/>
      <c r="BB877" s="74"/>
      <c r="BC877" s="74"/>
      <c r="BD877" s="74"/>
      <c r="BE877" s="74"/>
      <c r="BF877" s="74"/>
      <c r="BG877" s="74"/>
      <c r="BH877" s="74"/>
      <c r="BI877" s="74"/>
      <c r="BJ877" s="74"/>
      <c r="BK877" s="74"/>
      <c r="BL877" s="74"/>
      <c r="BM877" s="74"/>
      <c r="BN877" s="74"/>
      <c r="BO877" s="74"/>
      <c r="BP877" s="74"/>
      <c r="BQ877" s="74"/>
      <c r="BR877" s="74"/>
      <c r="BS877" s="74"/>
      <c r="BT877" s="74"/>
      <c r="BU877" s="74"/>
      <c r="BV877" s="74"/>
      <c r="BW877" s="74"/>
      <c r="BX877" s="74"/>
      <c r="BY877" s="74"/>
      <c r="BZ877" s="74"/>
      <c r="CA877" s="74"/>
      <c r="CB877" s="74"/>
      <c r="CC877" s="74"/>
      <c r="CD877" s="74"/>
      <c r="CE877" s="74"/>
      <c r="CF877" s="74"/>
      <c r="CG877" s="74"/>
      <c r="CH877" s="74"/>
      <c r="CI877" s="74"/>
      <c r="CJ877" s="74"/>
      <c r="CK877" s="74"/>
      <c r="CL877" s="74"/>
      <c r="CM877" s="74"/>
      <c r="CN877" s="74"/>
      <c r="CO877" s="74"/>
      <c r="CP877" s="74"/>
      <c r="CQ877" s="74"/>
      <c r="CR877" s="74"/>
      <c r="CS877" s="74"/>
      <c r="CT877" s="74"/>
      <c r="CU877" s="74"/>
    </row>
    <row r="878" spans="1:99" s="78" customFormat="1" x14ac:dyDescent="0.3">
      <c r="A878" s="45">
        <v>872</v>
      </c>
      <c r="B878" s="79" t="s">
        <v>790</v>
      </c>
      <c r="C878" s="75" t="s">
        <v>3170</v>
      </c>
      <c r="D878" s="79" t="s">
        <v>1507</v>
      </c>
      <c r="E878" s="79" t="s">
        <v>3204</v>
      </c>
      <c r="F878" s="48"/>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c r="AS878" s="74"/>
      <c r="AT878" s="74"/>
      <c r="AU878" s="74"/>
      <c r="AV878" s="74"/>
      <c r="AW878" s="74"/>
      <c r="AX878" s="74"/>
      <c r="AY878" s="74"/>
      <c r="AZ878" s="74"/>
      <c r="BA878" s="74"/>
      <c r="BB878" s="74"/>
      <c r="BC878" s="74"/>
      <c r="BD878" s="74"/>
      <c r="BE878" s="74"/>
      <c r="BF878" s="74"/>
      <c r="BG878" s="74"/>
      <c r="BH878" s="74"/>
      <c r="BI878" s="74"/>
      <c r="BJ878" s="74"/>
      <c r="BK878" s="74"/>
      <c r="BL878" s="74"/>
      <c r="BM878" s="74"/>
      <c r="BN878" s="74"/>
      <c r="BO878" s="74"/>
      <c r="BP878" s="74"/>
      <c r="BQ878" s="74"/>
      <c r="BR878" s="74"/>
      <c r="BS878" s="74"/>
      <c r="BT878" s="74"/>
      <c r="BU878" s="74"/>
      <c r="BV878" s="74"/>
      <c r="BW878" s="74"/>
      <c r="BX878" s="74"/>
      <c r="BY878" s="74"/>
      <c r="BZ878" s="74"/>
      <c r="CA878" s="74"/>
      <c r="CB878" s="74"/>
      <c r="CC878" s="74"/>
      <c r="CD878" s="74"/>
      <c r="CE878" s="74"/>
      <c r="CF878" s="74"/>
      <c r="CG878" s="74"/>
      <c r="CH878" s="74"/>
      <c r="CI878" s="74"/>
      <c r="CJ878" s="74"/>
      <c r="CK878" s="74"/>
      <c r="CL878" s="74"/>
      <c r="CM878" s="74"/>
      <c r="CN878" s="74"/>
      <c r="CO878" s="74"/>
      <c r="CP878" s="74"/>
      <c r="CQ878" s="74"/>
      <c r="CR878" s="74"/>
      <c r="CS878" s="74"/>
      <c r="CT878" s="74"/>
      <c r="CU878" s="74"/>
    </row>
    <row r="879" spans="1:99" s="78" customFormat="1" x14ac:dyDescent="0.3">
      <c r="A879" s="45">
        <v>873</v>
      </c>
      <c r="B879" s="79" t="s">
        <v>791</v>
      </c>
      <c r="C879" s="75" t="s">
        <v>3170</v>
      </c>
      <c r="D879" s="79" t="s">
        <v>1507</v>
      </c>
      <c r="E879" s="79" t="s">
        <v>3204</v>
      </c>
      <c r="F879" s="48"/>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c r="AS879" s="74"/>
      <c r="AT879" s="74"/>
      <c r="AU879" s="74"/>
      <c r="AV879" s="74"/>
      <c r="AW879" s="74"/>
      <c r="AX879" s="74"/>
      <c r="AY879" s="74"/>
      <c r="AZ879" s="74"/>
      <c r="BA879" s="74"/>
      <c r="BB879" s="74"/>
      <c r="BC879" s="74"/>
      <c r="BD879" s="74"/>
      <c r="BE879" s="74"/>
      <c r="BF879" s="74"/>
      <c r="BG879" s="74"/>
      <c r="BH879" s="74"/>
      <c r="BI879" s="74"/>
      <c r="BJ879" s="74"/>
      <c r="BK879" s="74"/>
      <c r="BL879" s="74"/>
      <c r="BM879" s="74"/>
      <c r="BN879" s="74"/>
      <c r="BO879" s="74"/>
      <c r="BP879" s="74"/>
      <c r="BQ879" s="74"/>
      <c r="BR879" s="74"/>
      <c r="BS879" s="74"/>
      <c r="BT879" s="74"/>
      <c r="BU879" s="74"/>
      <c r="BV879" s="74"/>
      <c r="BW879" s="74"/>
      <c r="BX879" s="74"/>
      <c r="BY879" s="74"/>
      <c r="BZ879" s="74"/>
      <c r="CA879" s="74"/>
      <c r="CB879" s="74"/>
      <c r="CC879" s="74"/>
      <c r="CD879" s="74"/>
      <c r="CE879" s="74"/>
      <c r="CF879" s="74"/>
      <c r="CG879" s="74"/>
      <c r="CH879" s="74"/>
      <c r="CI879" s="74"/>
      <c r="CJ879" s="74"/>
      <c r="CK879" s="74"/>
      <c r="CL879" s="74"/>
      <c r="CM879" s="74"/>
      <c r="CN879" s="74"/>
      <c r="CO879" s="74"/>
      <c r="CP879" s="74"/>
      <c r="CQ879" s="74"/>
      <c r="CR879" s="74"/>
      <c r="CS879" s="74"/>
      <c r="CT879" s="74"/>
      <c r="CU879" s="74"/>
    </row>
    <row r="880" spans="1:99" s="78" customFormat="1" x14ac:dyDescent="0.3">
      <c r="A880" s="45">
        <v>874</v>
      </c>
      <c r="B880" s="79" t="s">
        <v>792</v>
      </c>
      <c r="C880" s="75" t="s">
        <v>3170</v>
      </c>
      <c r="D880" s="79" t="s">
        <v>1507</v>
      </c>
      <c r="E880" s="79" t="s">
        <v>3204</v>
      </c>
      <c r="F880" s="48"/>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c r="AS880" s="74"/>
      <c r="AT880" s="74"/>
      <c r="AU880" s="74"/>
      <c r="AV880" s="74"/>
      <c r="AW880" s="74"/>
      <c r="AX880" s="74"/>
      <c r="AY880" s="74"/>
      <c r="AZ880" s="74"/>
      <c r="BA880" s="74"/>
      <c r="BB880" s="74"/>
      <c r="BC880" s="74"/>
      <c r="BD880" s="74"/>
      <c r="BE880" s="74"/>
      <c r="BF880" s="74"/>
      <c r="BG880" s="74"/>
      <c r="BH880" s="74"/>
      <c r="BI880" s="74"/>
      <c r="BJ880" s="74"/>
      <c r="BK880" s="74"/>
      <c r="BL880" s="74"/>
      <c r="BM880" s="74"/>
      <c r="BN880" s="74"/>
      <c r="BO880" s="74"/>
      <c r="BP880" s="74"/>
      <c r="BQ880" s="74"/>
      <c r="BR880" s="74"/>
      <c r="BS880" s="74"/>
      <c r="BT880" s="74"/>
      <c r="BU880" s="74"/>
      <c r="BV880" s="74"/>
      <c r="BW880" s="74"/>
      <c r="BX880" s="74"/>
      <c r="BY880" s="74"/>
      <c r="BZ880" s="74"/>
      <c r="CA880" s="74"/>
      <c r="CB880" s="74"/>
      <c r="CC880" s="74"/>
      <c r="CD880" s="74"/>
      <c r="CE880" s="74"/>
      <c r="CF880" s="74"/>
      <c r="CG880" s="74"/>
      <c r="CH880" s="74"/>
      <c r="CI880" s="74"/>
      <c r="CJ880" s="74"/>
      <c r="CK880" s="74"/>
      <c r="CL880" s="74"/>
      <c r="CM880" s="74"/>
      <c r="CN880" s="74"/>
      <c r="CO880" s="74"/>
      <c r="CP880" s="74"/>
      <c r="CQ880" s="74"/>
      <c r="CR880" s="74"/>
      <c r="CS880" s="74"/>
      <c r="CT880" s="74"/>
      <c r="CU880" s="74"/>
    </row>
    <row r="881" spans="1:99" s="78" customFormat="1" x14ac:dyDescent="0.3">
      <c r="A881" s="45">
        <v>875</v>
      </c>
      <c r="B881" s="79" t="s">
        <v>793</v>
      </c>
      <c r="C881" s="75" t="s">
        <v>3170</v>
      </c>
      <c r="D881" s="79" t="s">
        <v>1507</v>
      </c>
      <c r="E881" s="79" t="s">
        <v>3204</v>
      </c>
      <c r="F881" s="48"/>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c r="AS881" s="74"/>
      <c r="AT881" s="74"/>
      <c r="AU881" s="74"/>
      <c r="AV881" s="74"/>
      <c r="AW881" s="74"/>
      <c r="AX881" s="74"/>
      <c r="AY881" s="74"/>
      <c r="AZ881" s="74"/>
      <c r="BA881" s="74"/>
      <c r="BB881" s="74"/>
      <c r="BC881" s="74"/>
      <c r="BD881" s="74"/>
      <c r="BE881" s="74"/>
      <c r="BF881" s="74"/>
      <c r="BG881" s="74"/>
      <c r="BH881" s="74"/>
      <c r="BI881" s="74"/>
      <c r="BJ881" s="74"/>
      <c r="BK881" s="74"/>
      <c r="BL881" s="74"/>
      <c r="BM881" s="74"/>
      <c r="BN881" s="74"/>
      <c r="BO881" s="74"/>
      <c r="BP881" s="74"/>
      <c r="BQ881" s="74"/>
      <c r="BR881" s="74"/>
      <c r="BS881" s="74"/>
      <c r="BT881" s="74"/>
      <c r="BU881" s="74"/>
      <c r="BV881" s="74"/>
      <c r="BW881" s="74"/>
      <c r="BX881" s="74"/>
      <c r="BY881" s="74"/>
      <c r="BZ881" s="74"/>
      <c r="CA881" s="74"/>
      <c r="CB881" s="74"/>
      <c r="CC881" s="74"/>
      <c r="CD881" s="74"/>
      <c r="CE881" s="74"/>
      <c r="CF881" s="74"/>
      <c r="CG881" s="74"/>
      <c r="CH881" s="74"/>
      <c r="CI881" s="74"/>
      <c r="CJ881" s="74"/>
      <c r="CK881" s="74"/>
      <c r="CL881" s="74"/>
      <c r="CM881" s="74"/>
      <c r="CN881" s="74"/>
      <c r="CO881" s="74"/>
      <c r="CP881" s="74"/>
      <c r="CQ881" s="74"/>
      <c r="CR881" s="74"/>
      <c r="CS881" s="74"/>
      <c r="CT881" s="74"/>
      <c r="CU881" s="74"/>
    </row>
    <row r="882" spans="1:99" s="78" customFormat="1" x14ac:dyDescent="0.3">
      <c r="A882" s="45">
        <v>876</v>
      </c>
      <c r="B882" s="79" t="s">
        <v>794</v>
      </c>
      <c r="C882" s="75" t="s">
        <v>3170</v>
      </c>
      <c r="D882" s="79" t="s">
        <v>1507</v>
      </c>
      <c r="E882" s="79" t="s">
        <v>3204</v>
      </c>
      <c r="F882" s="48"/>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c r="AS882" s="74"/>
      <c r="AT882" s="74"/>
      <c r="AU882" s="74"/>
      <c r="AV882" s="74"/>
      <c r="AW882" s="74"/>
      <c r="AX882" s="74"/>
      <c r="AY882" s="74"/>
      <c r="AZ882" s="74"/>
      <c r="BA882" s="74"/>
      <c r="BB882" s="74"/>
      <c r="BC882" s="74"/>
      <c r="BD882" s="74"/>
      <c r="BE882" s="74"/>
      <c r="BF882" s="74"/>
      <c r="BG882" s="74"/>
      <c r="BH882" s="74"/>
      <c r="BI882" s="74"/>
      <c r="BJ882" s="74"/>
      <c r="BK882" s="74"/>
      <c r="BL882" s="74"/>
      <c r="BM882" s="74"/>
      <c r="BN882" s="74"/>
      <c r="BO882" s="74"/>
      <c r="BP882" s="74"/>
      <c r="BQ882" s="74"/>
      <c r="BR882" s="74"/>
      <c r="BS882" s="74"/>
      <c r="BT882" s="74"/>
      <c r="BU882" s="74"/>
      <c r="BV882" s="74"/>
      <c r="BW882" s="74"/>
      <c r="BX882" s="74"/>
      <c r="BY882" s="74"/>
      <c r="BZ882" s="74"/>
      <c r="CA882" s="74"/>
      <c r="CB882" s="74"/>
      <c r="CC882" s="74"/>
      <c r="CD882" s="74"/>
      <c r="CE882" s="74"/>
      <c r="CF882" s="74"/>
      <c r="CG882" s="74"/>
      <c r="CH882" s="74"/>
      <c r="CI882" s="74"/>
      <c r="CJ882" s="74"/>
      <c r="CK882" s="74"/>
      <c r="CL882" s="74"/>
      <c r="CM882" s="74"/>
      <c r="CN882" s="74"/>
      <c r="CO882" s="74"/>
      <c r="CP882" s="74"/>
      <c r="CQ882" s="74"/>
      <c r="CR882" s="74"/>
      <c r="CS882" s="74"/>
      <c r="CT882" s="74"/>
      <c r="CU882" s="74"/>
    </row>
    <row r="883" spans="1:99" s="78" customFormat="1" x14ac:dyDescent="0.3">
      <c r="A883" s="45">
        <v>877</v>
      </c>
      <c r="B883" s="79" t="s">
        <v>795</v>
      </c>
      <c r="C883" s="75" t="s">
        <v>3170</v>
      </c>
      <c r="D883" s="79" t="s">
        <v>1507</v>
      </c>
      <c r="E883" s="79" t="s">
        <v>3204</v>
      </c>
      <c r="F883" s="48"/>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c r="AS883" s="74"/>
      <c r="AT883" s="74"/>
      <c r="AU883" s="74"/>
      <c r="AV883" s="74"/>
      <c r="AW883" s="74"/>
      <c r="AX883" s="74"/>
      <c r="AY883" s="74"/>
      <c r="AZ883" s="74"/>
      <c r="BA883" s="74"/>
      <c r="BB883" s="74"/>
      <c r="BC883" s="74"/>
      <c r="BD883" s="74"/>
      <c r="BE883" s="74"/>
      <c r="BF883" s="74"/>
      <c r="BG883" s="74"/>
      <c r="BH883" s="74"/>
      <c r="BI883" s="74"/>
      <c r="BJ883" s="74"/>
      <c r="BK883" s="74"/>
      <c r="BL883" s="74"/>
      <c r="BM883" s="74"/>
      <c r="BN883" s="74"/>
      <c r="BO883" s="74"/>
      <c r="BP883" s="74"/>
      <c r="BQ883" s="74"/>
      <c r="BR883" s="74"/>
      <c r="BS883" s="74"/>
      <c r="BT883" s="74"/>
      <c r="BU883" s="74"/>
      <c r="BV883" s="74"/>
      <c r="BW883" s="74"/>
      <c r="BX883" s="74"/>
      <c r="BY883" s="74"/>
      <c r="BZ883" s="74"/>
      <c r="CA883" s="74"/>
      <c r="CB883" s="74"/>
      <c r="CC883" s="74"/>
      <c r="CD883" s="74"/>
      <c r="CE883" s="74"/>
      <c r="CF883" s="74"/>
      <c r="CG883" s="74"/>
      <c r="CH883" s="74"/>
      <c r="CI883" s="74"/>
      <c r="CJ883" s="74"/>
      <c r="CK883" s="74"/>
      <c r="CL883" s="74"/>
      <c r="CM883" s="74"/>
      <c r="CN883" s="74"/>
      <c r="CO883" s="74"/>
      <c r="CP883" s="74"/>
      <c r="CQ883" s="74"/>
      <c r="CR883" s="74"/>
      <c r="CS883" s="74"/>
      <c r="CT883" s="74"/>
      <c r="CU883" s="74"/>
    </row>
    <row r="884" spans="1:99" s="78" customFormat="1" x14ac:dyDescent="0.3">
      <c r="A884" s="45">
        <v>878</v>
      </c>
      <c r="B884" s="79" t="s">
        <v>796</v>
      </c>
      <c r="C884" s="75" t="s">
        <v>3170</v>
      </c>
      <c r="D884" s="79" t="s">
        <v>1507</v>
      </c>
      <c r="E884" s="79" t="s">
        <v>3204</v>
      </c>
      <c r="F884" s="48"/>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c r="AS884" s="74"/>
      <c r="AT884" s="74"/>
      <c r="AU884" s="74"/>
      <c r="AV884" s="74"/>
      <c r="AW884" s="74"/>
      <c r="AX884" s="74"/>
      <c r="AY884" s="74"/>
      <c r="AZ884" s="74"/>
      <c r="BA884" s="74"/>
      <c r="BB884" s="74"/>
      <c r="BC884" s="74"/>
      <c r="BD884" s="74"/>
      <c r="BE884" s="74"/>
      <c r="BF884" s="74"/>
      <c r="BG884" s="74"/>
      <c r="BH884" s="74"/>
      <c r="BI884" s="74"/>
      <c r="BJ884" s="74"/>
      <c r="BK884" s="74"/>
      <c r="BL884" s="74"/>
      <c r="BM884" s="74"/>
      <c r="BN884" s="74"/>
      <c r="BO884" s="74"/>
      <c r="BP884" s="74"/>
      <c r="BQ884" s="74"/>
      <c r="BR884" s="74"/>
      <c r="BS884" s="74"/>
      <c r="BT884" s="74"/>
      <c r="BU884" s="74"/>
      <c r="BV884" s="74"/>
      <c r="BW884" s="74"/>
      <c r="BX884" s="74"/>
      <c r="BY884" s="74"/>
      <c r="BZ884" s="74"/>
      <c r="CA884" s="74"/>
      <c r="CB884" s="74"/>
      <c r="CC884" s="74"/>
      <c r="CD884" s="74"/>
      <c r="CE884" s="74"/>
      <c r="CF884" s="74"/>
      <c r="CG884" s="74"/>
      <c r="CH884" s="74"/>
      <c r="CI884" s="74"/>
      <c r="CJ884" s="74"/>
      <c r="CK884" s="74"/>
      <c r="CL884" s="74"/>
      <c r="CM884" s="74"/>
      <c r="CN884" s="74"/>
      <c r="CO884" s="74"/>
      <c r="CP884" s="74"/>
      <c r="CQ884" s="74"/>
      <c r="CR884" s="74"/>
      <c r="CS884" s="74"/>
      <c r="CT884" s="74"/>
      <c r="CU884" s="74"/>
    </row>
    <row r="885" spans="1:99" s="78" customFormat="1" x14ac:dyDescent="0.3">
      <c r="A885" s="45">
        <v>879</v>
      </c>
      <c r="B885" s="79" t="s">
        <v>798</v>
      </c>
      <c r="C885" s="75" t="s">
        <v>3170</v>
      </c>
      <c r="D885" s="79" t="s">
        <v>1507</v>
      </c>
      <c r="E885" s="79" t="s">
        <v>3204</v>
      </c>
      <c r="F885" s="48"/>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c r="AS885" s="74"/>
      <c r="AT885" s="74"/>
      <c r="AU885" s="74"/>
      <c r="AV885" s="74"/>
      <c r="AW885" s="74"/>
      <c r="AX885" s="74"/>
      <c r="AY885" s="74"/>
      <c r="AZ885" s="74"/>
      <c r="BA885" s="74"/>
      <c r="BB885" s="74"/>
      <c r="BC885" s="74"/>
      <c r="BD885" s="74"/>
      <c r="BE885" s="74"/>
      <c r="BF885" s="74"/>
      <c r="BG885" s="74"/>
      <c r="BH885" s="74"/>
      <c r="BI885" s="74"/>
      <c r="BJ885" s="74"/>
      <c r="BK885" s="74"/>
      <c r="BL885" s="74"/>
      <c r="BM885" s="74"/>
      <c r="BN885" s="74"/>
      <c r="BO885" s="74"/>
      <c r="BP885" s="74"/>
      <c r="BQ885" s="74"/>
      <c r="BR885" s="74"/>
      <c r="BS885" s="74"/>
      <c r="BT885" s="74"/>
      <c r="BU885" s="74"/>
      <c r="BV885" s="74"/>
      <c r="BW885" s="74"/>
      <c r="BX885" s="74"/>
      <c r="BY885" s="74"/>
      <c r="BZ885" s="74"/>
      <c r="CA885" s="74"/>
      <c r="CB885" s="74"/>
      <c r="CC885" s="74"/>
      <c r="CD885" s="74"/>
      <c r="CE885" s="74"/>
      <c r="CF885" s="74"/>
      <c r="CG885" s="74"/>
      <c r="CH885" s="74"/>
      <c r="CI885" s="74"/>
      <c r="CJ885" s="74"/>
      <c r="CK885" s="74"/>
      <c r="CL885" s="74"/>
      <c r="CM885" s="74"/>
      <c r="CN885" s="74"/>
      <c r="CO885" s="74"/>
      <c r="CP885" s="74"/>
      <c r="CQ885" s="74"/>
      <c r="CR885" s="74"/>
      <c r="CS885" s="74"/>
      <c r="CT885" s="74"/>
      <c r="CU885" s="74"/>
    </row>
    <row r="886" spans="1:99" s="78" customFormat="1" x14ac:dyDescent="0.3">
      <c r="A886" s="45">
        <v>880</v>
      </c>
      <c r="B886" s="79" t="s">
        <v>799</v>
      </c>
      <c r="C886" s="75" t="s">
        <v>3170</v>
      </c>
      <c r="D886" s="79" t="s">
        <v>1507</v>
      </c>
      <c r="E886" s="79" t="s">
        <v>3204</v>
      </c>
      <c r="F886" s="48"/>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c r="AS886" s="74"/>
      <c r="AT886" s="74"/>
      <c r="AU886" s="74"/>
      <c r="AV886" s="74"/>
      <c r="AW886" s="74"/>
      <c r="AX886" s="74"/>
      <c r="AY886" s="74"/>
      <c r="AZ886" s="74"/>
      <c r="BA886" s="74"/>
      <c r="BB886" s="74"/>
      <c r="BC886" s="74"/>
      <c r="BD886" s="74"/>
      <c r="BE886" s="74"/>
      <c r="BF886" s="74"/>
      <c r="BG886" s="74"/>
      <c r="BH886" s="74"/>
      <c r="BI886" s="74"/>
      <c r="BJ886" s="74"/>
      <c r="BK886" s="74"/>
      <c r="BL886" s="74"/>
      <c r="BM886" s="74"/>
      <c r="BN886" s="74"/>
      <c r="BO886" s="74"/>
      <c r="BP886" s="74"/>
      <c r="BQ886" s="74"/>
      <c r="BR886" s="74"/>
      <c r="BS886" s="74"/>
      <c r="BT886" s="74"/>
      <c r="BU886" s="74"/>
      <c r="BV886" s="74"/>
      <c r="BW886" s="74"/>
      <c r="BX886" s="74"/>
      <c r="BY886" s="74"/>
      <c r="BZ886" s="74"/>
      <c r="CA886" s="74"/>
      <c r="CB886" s="74"/>
      <c r="CC886" s="74"/>
      <c r="CD886" s="74"/>
      <c r="CE886" s="74"/>
      <c r="CF886" s="74"/>
      <c r="CG886" s="74"/>
      <c r="CH886" s="74"/>
      <c r="CI886" s="74"/>
      <c r="CJ886" s="74"/>
      <c r="CK886" s="74"/>
      <c r="CL886" s="74"/>
      <c r="CM886" s="74"/>
      <c r="CN886" s="74"/>
      <c r="CO886" s="74"/>
      <c r="CP886" s="74"/>
      <c r="CQ886" s="74"/>
      <c r="CR886" s="74"/>
      <c r="CS886" s="74"/>
      <c r="CT886" s="74"/>
      <c r="CU886" s="74"/>
    </row>
    <row r="887" spans="1:99" s="78" customFormat="1" x14ac:dyDescent="0.3">
      <c r="A887" s="45">
        <v>881</v>
      </c>
      <c r="B887" s="79" t="s">
        <v>800</v>
      </c>
      <c r="C887" s="75" t="s">
        <v>3170</v>
      </c>
      <c r="D887" s="79" t="s">
        <v>1507</v>
      </c>
      <c r="E887" s="79" t="s">
        <v>3204</v>
      </c>
      <c r="F887" s="48"/>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c r="AS887" s="74"/>
      <c r="AT887" s="74"/>
      <c r="AU887" s="74"/>
      <c r="AV887" s="74"/>
      <c r="AW887" s="74"/>
      <c r="AX887" s="74"/>
      <c r="AY887" s="74"/>
      <c r="AZ887" s="74"/>
      <c r="BA887" s="74"/>
      <c r="BB887" s="74"/>
      <c r="BC887" s="74"/>
      <c r="BD887" s="74"/>
      <c r="BE887" s="74"/>
      <c r="BF887" s="74"/>
      <c r="BG887" s="74"/>
      <c r="BH887" s="74"/>
      <c r="BI887" s="74"/>
      <c r="BJ887" s="74"/>
      <c r="BK887" s="74"/>
      <c r="BL887" s="74"/>
      <c r="BM887" s="74"/>
      <c r="BN887" s="74"/>
      <c r="BO887" s="74"/>
      <c r="BP887" s="74"/>
      <c r="BQ887" s="74"/>
      <c r="BR887" s="74"/>
      <c r="BS887" s="74"/>
      <c r="BT887" s="74"/>
      <c r="BU887" s="74"/>
      <c r="BV887" s="74"/>
      <c r="BW887" s="74"/>
      <c r="BX887" s="74"/>
      <c r="BY887" s="74"/>
      <c r="BZ887" s="74"/>
      <c r="CA887" s="74"/>
      <c r="CB887" s="74"/>
      <c r="CC887" s="74"/>
      <c r="CD887" s="74"/>
      <c r="CE887" s="74"/>
      <c r="CF887" s="74"/>
      <c r="CG887" s="74"/>
      <c r="CH887" s="74"/>
      <c r="CI887" s="74"/>
      <c r="CJ887" s="74"/>
      <c r="CK887" s="74"/>
      <c r="CL887" s="74"/>
      <c r="CM887" s="74"/>
      <c r="CN887" s="74"/>
      <c r="CO887" s="74"/>
      <c r="CP887" s="74"/>
      <c r="CQ887" s="74"/>
      <c r="CR887" s="74"/>
      <c r="CS887" s="74"/>
      <c r="CT887" s="74"/>
      <c r="CU887" s="74"/>
    </row>
    <row r="888" spans="1:99" s="78" customFormat="1" x14ac:dyDescent="0.3">
      <c r="A888" s="45">
        <v>882</v>
      </c>
      <c r="B888" s="79" t="s">
        <v>801</v>
      </c>
      <c r="C888" s="75" t="s">
        <v>3170</v>
      </c>
      <c r="D888" s="79" t="s">
        <v>1507</v>
      </c>
      <c r="E888" s="79" t="s">
        <v>3204</v>
      </c>
      <c r="F888" s="48"/>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c r="AS888" s="74"/>
      <c r="AT888" s="74"/>
      <c r="AU888" s="74"/>
      <c r="AV888" s="74"/>
      <c r="AW888" s="74"/>
      <c r="AX888" s="74"/>
      <c r="AY888" s="74"/>
      <c r="AZ888" s="74"/>
      <c r="BA888" s="74"/>
      <c r="BB888" s="74"/>
      <c r="BC888" s="74"/>
      <c r="BD888" s="74"/>
      <c r="BE888" s="74"/>
      <c r="BF888" s="74"/>
      <c r="BG888" s="74"/>
      <c r="BH888" s="74"/>
      <c r="BI888" s="74"/>
      <c r="BJ888" s="74"/>
      <c r="BK888" s="74"/>
      <c r="BL888" s="74"/>
      <c r="BM888" s="74"/>
      <c r="BN888" s="74"/>
      <c r="BO888" s="74"/>
      <c r="BP888" s="74"/>
      <c r="BQ888" s="74"/>
      <c r="BR888" s="74"/>
      <c r="BS888" s="74"/>
      <c r="BT888" s="74"/>
      <c r="BU888" s="74"/>
      <c r="BV888" s="74"/>
      <c r="BW888" s="74"/>
      <c r="BX888" s="74"/>
      <c r="BY888" s="74"/>
      <c r="BZ888" s="74"/>
      <c r="CA888" s="74"/>
      <c r="CB888" s="74"/>
      <c r="CC888" s="74"/>
      <c r="CD888" s="74"/>
      <c r="CE888" s="74"/>
      <c r="CF888" s="74"/>
      <c r="CG888" s="74"/>
      <c r="CH888" s="74"/>
      <c r="CI888" s="74"/>
      <c r="CJ888" s="74"/>
      <c r="CK888" s="74"/>
      <c r="CL888" s="74"/>
      <c r="CM888" s="74"/>
      <c r="CN888" s="74"/>
      <c r="CO888" s="74"/>
      <c r="CP888" s="74"/>
      <c r="CQ888" s="74"/>
      <c r="CR888" s="74"/>
      <c r="CS888" s="74"/>
      <c r="CT888" s="74"/>
      <c r="CU888" s="74"/>
    </row>
    <row r="889" spans="1:99" s="78" customFormat="1" x14ac:dyDescent="0.3">
      <c r="A889" s="45">
        <v>883</v>
      </c>
      <c r="B889" s="79" t="s">
        <v>802</v>
      </c>
      <c r="C889" s="75" t="s">
        <v>3170</v>
      </c>
      <c r="D889" s="79" t="s">
        <v>1507</v>
      </c>
      <c r="E889" s="79" t="s">
        <v>3204</v>
      </c>
      <c r="F889" s="48"/>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c r="AS889" s="74"/>
      <c r="AT889" s="74"/>
      <c r="AU889" s="74"/>
      <c r="AV889" s="74"/>
      <c r="AW889" s="74"/>
      <c r="AX889" s="74"/>
      <c r="AY889" s="74"/>
      <c r="AZ889" s="74"/>
      <c r="BA889" s="74"/>
      <c r="BB889" s="74"/>
      <c r="BC889" s="74"/>
      <c r="BD889" s="74"/>
      <c r="BE889" s="74"/>
      <c r="BF889" s="74"/>
      <c r="BG889" s="74"/>
      <c r="BH889" s="74"/>
      <c r="BI889" s="74"/>
      <c r="BJ889" s="74"/>
      <c r="BK889" s="74"/>
      <c r="BL889" s="74"/>
      <c r="BM889" s="74"/>
      <c r="BN889" s="74"/>
      <c r="BO889" s="74"/>
      <c r="BP889" s="74"/>
      <c r="BQ889" s="74"/>
      <c r="BR889" s="74"/>
      <c r="BS889" s="74"/>
      <c r="BT889" s="74"/>
      <c r="BU889" s="74"/>
      <c r="BV889" s="74"/>
      <c r="BW889" s="74"/>
      <c r="BX889" s="74"/>
      <c r="BY889" s="74"/>
      <c r="BZ889" s="74"/>
      <c r="CA889" s="74"/>
      <c r="CB889" s="74"/>
      <c r="CC889" s="74"/>
      <c r="CD889" s="74"/>
      <c r="CE889" s="74"/>
      <c r="CF889" s="74"/>
      <c r="CG889" s="74"/>
      <c r="CH889" s="74"/>
      <c r="CI889" s="74"/>
      <c r="CJ889" s="74"/>
      <c r="CK889" s="74"/>
      <c r="CL889" s="74"/>
      <c r="CM889" s="74"/>
      <c r="CN889" s="74"/>
      <c r="CO889" s="74"/>
      <c r="CP889" s="74"/>
      <c r="CQ889" s="74"/>
      <c r="CR889" s="74"/>
      <c r="CS889" s="74"/>
      <c r="CT889" s="74"/>
      <c r="CU889" s="74"/>
    </row>
    <row r="890" spans="1:99" s="78" customFormat="1" x14ac:dyDescent="0.3">
      <c r="A890" s="45">
        <v>884</v>
      </c>
      <c r="B890" s="79" t="s">
        <v>803</v>
      </c>
      <c r="C890" s="75" t="s">
        <v>3170</v>
      </c>
      <c r="D890" s="79" t="s">
        <v>1507</v>
      </c>
      <c r="E890" s="79" t="s">
        <v>3204</v>
      </c>
      <c r="F890" s="48"/>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c r="AS890" s="74"/>
      <c r="AT890" s="74"/>
      <c r="AU890" s="74"/>
      <c r="AV890" s="74"/>
      <c r="AW890" s="74"/>
      <c r="AX890" s="74"/>
      <c r="AY890" s="74"/>
      <c r="AZ890" s="74"/>
      <c r="BA890" s="74"/>
      <c r="BB890" s="74"/>
      <c r="BC890" s="74"/>
      <c r="BD890" s="74"/>
      <c r="BE890" s="74"/>
      <c r="BF890" s="74"/>
      <c r="BG890" s="74"/>
      <c r="BH890" s="74"/>
      <c r="BI890" s="74"/>
      <c r="BJ890" s="74"/>
      <c r="BK890" s="74"/>
      <c r="BL890" s="74"/>
      <c r="BM890" s="74"/>
      <c r="BN890" s="74"/>
      <c r="BO890" s="74"/>
      <c r="BP890" s="74"/>
      <c r="BQ890" s="74"/>
      <c r="BR890" s="74"/>
      <c r="BS890" s="74"/>
      <c r="BT890" s="74"/>
      <c r="BU890" s="74"/>
      <c r="BV890" s="74"/>
      <c r="BW890" s="74"/>
      <c r="BX890" s="74"/>
      <c r="BY890" s="74"/>
      <c r="BZ890" s="74"/>
      <c r="CA890" s="74"/>
      <c r="CB890" s="74"/>
      <c r="CC890" s="74"/>
      <c r="CD890" s="74"/>
      <c r="CE890" s="74"/>
      <c r="CF890" s="74"/>
      <c r="CG890" s="74"/>
      <c r="CH890" s="74"/>
      <c r="CI890" s="74"/>
      <c r="CJ890" s="74"/>
      <c r="CK890" s="74"/>
      <c r="CL890" s="74"/>
      <c r="CM890" s="74"/>
      <c r="CN890" s="74"/>
      <c r="CO890" s="74"/>
      <c r="CP890" s="74"/>
      <c r="CQ890" s="74"/>
      <c r="CR890" s="74"/>
      <c r="CS890" s="74"/>
      <c r="CT890" s="74"/>
      <c r="CU890" s="74"/>
    </row>
    <row r="891" spans="1:99" s="78" customFormat="1" x14ac:dyDescent="0.3">
      <c r="A891" s="45">
        <v>885</v>
      </c>
      <c r="B891" s="79" t="s">
        <v>804</v>
      </c>
      <c r="C891" s="75" t="s">
        <v>3170</v>
      </c>
      <c r="D891" s="79" t="s">
        <v>1507</v>
      </c>
      <c r="E891" s="79" t="s">
        <v>3204</v>
      </c>
      <c r="F891" s="48"/>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c r="AS891" s="74"/>
      <c r="AT891" s="74"/>
      <c r="AU891" s="74"/>
      <c r="AV891" s="74"/>
      <c r="AW891" s="74"/>
      <c r="AX891" s="74"/>
      <c r="AY891" s="74"/>
      <c r="AZ891" s="74"/>
      <c r="BA891" s="74"/>
      <c r="BB891" s="74"/>
      <c r="BC891" s="74"/>
      <c r="BD891" s="74"/>
      <c r="BE891" s="74"/>
      <c r="BF891" s="74"/>
      <c r="BG891" s="74"/>
      <c r="BH891" s="74"/>
      <c r="BI891" s="74"/>
      <c r="BJ891" s="74"/>
      <c r="BK891" s="74"/>
      <c r="BL891" s="74"/>
      <c r="BM891" s="74"/>
      <c r="BN891" s="74"/>
      <c r="BO891" s="74"/>
      <c r="BP891" s="74"/>
      <c r="BQ891" s="74"/>
      <c r="BR891" s="74"/>
      <c r="BS891" s="74"/>
      <c r="BT891" s="74"/>
      <c r="BU891" s="74"/>
      <c r="BV891" s="74"/>
      <c r="BW891" s="74"/>
      <c r="BX891" s="74"/>
      <c r="BY891" s="74"/>
      <c r="BZ891" s="74"/>
      <c r="CA891" s="74"/>
      <c r="CB891" s="74"/>
      <c r="CC891" s="74"/>
      <c r="CD891" s="74"/>
      <c r="CE891" s="74"/>
      <c r="CF891" s="74"/>
      <c r="CG891" s="74"/>
      <c r="CH891" s="74"/>
      <c r="CI891" s="74"/>
      <c r="CJ891" s="74"/>
      <c r="CK891" s="74"/>
      <c r="CL891" s="74"/>
      <c r="CM891" s="74"/>
      <c r="CN891" s="74"/>
      <c r="CO891" s="74"/>
      <c r="CP891" s="74"/>
      <c r="CQ891" s="74"/>
      <c r="CR891" s="74"/>
      <c r="CS891" s="74"/>
      <c r="CT891" s="74"/>
      <c r="CU891" s="74"/>
    </row>
    <row r="892" spans="1:99" s="78" customFormat="1" x14ac:dyDescent="0.3">
      <c r="A892" s="45">
        <v>886</v>
      </c>
      <c r="B892" s="79" t="s">
        <v>806</v>
      </c>
      <c r="C892" s="75" t="s">
        <v>3170</v>
      </c>
      <c r="D892" s="79" t="s">
        <v>1507</v>
      </c>
      <c r="E892" s="79" t="s">
        <v>3204</v>
      </c>
      <c r="F892" s="48"/>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c r="AS892" s="74"/>
      <c r="AT892" s="74"/>
      <c r="AU892" s="74"/>
      <c r="AV892" s="74"/>
      <c r="AW892" s="74"/>
      <c r="AX892" s="74"/>
      <c r="AY892" s="74"/>
      <c r="AZ892" s="74"/>
      <c r="BA892" s="74"/>
      <c r="BB892" s="74"/>
      <c r="BC892" s="74"/>
      <c r="BD892" s="74"/>
      <c r="BE892" s="74"/>
      <c r="BF892" s="74"/>
      <c r="BG892" s="74"/>
      <c r="BH892" s="74"/>
      <c r="BI892" s="74"/>
      <c r="BJ892" s="74"/>
      <c r="BK892" s="74"/>
      <c r="BL892" s="74"/>
      <c r="BM892" s="74"/>
      <c r="BN892" s="74"/>
      <c r="BO892" s="74"/>
      <c r="BP892" s="74"/>
      <c r="BQ892" s="74"/>
      <c r="BR892" s="74"/>
      <c r="BS892" s="74"/>
      <c r="BT892" s="74"/>
      <c r="BU892" s="74"/>
      <c r="BV892" s="74"/>
      <c r="BW892" s="74"/>
      <c r="BX892" s="74"/>
      <c r="BY892" s="74"/>
      <c r="BZ892" s="74"/>
      <c r="CA892" s="74"/>
      <c r="CB892" s="74"/>
      <c r="CC892" s="74"/>
      <c r="CD892" s="74"/>
      <c r="CE892" s="74"/>
      <c r="CF892" s="74"/>
      <c r="CG892" s="74"/>
      <c r="CH892" s="74"/>
      <c r="CI892" s="74"/>
      <c r="CJ892" s="74"/>
      <c r="CK892" s="74"/>
      <c r="CL892" s="74"/>
      <c r="CM892" s="74"/>
      <c r="CN892" s="74"/>
      <c r="CO892" s="74"/>
      <c r="CP892" s="74"/>
      <c r="CQ892" s="74"/>
      <c r="CR892" s="74"/>
      <c r="CS892" s="74"/>
      <c r="CT892" s="74"/>
      <c r="CU892" s="74"/>
    </row>
    <row r="893" spans="1:99" s="78" customFormat="1" x14ac:dyDescent="0.3">
      <c r="A893" s="45">
        <v>887</v>
      </c>
      <c r="B893" s="79" t="s">
        <v>805</v>
      </c>
      <c r="C893" s="75" t="s">
        <v>3170</v>
      </c>
      <c r="D893" s="79" t="s">
        <v>1507</v>
      </c>
      <c r="E893" s="79" t="s">
        <v>3204</v>
      </c>
      <c r="F893" s="48"/>
      <c r="G893" s="79"/>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c r="AS893" s="74"/>
      <c r="AT893" s="74"/>
      <c r="AU893" s="74"/>
      <c r="AV893" s="74"/>
      <c r="AW893" s="74"/>
      <c r="AX893" s="74"/>
      <c r="AY893" s="74"/>
      <c r="AZ893" s="74"/>
      <c r="BA893" s="74"/>
      <c r="BB893" s="74"/>
      <c r="BC893" s="74"/>
      <c r="BD893" s="74"/>
      <c r="BE893" s="74"/>
      <c r="BF893" s="74"/>
      <c r="BG893" s="74"/>
      <c r="BH893" s="74"/>
      <c r="BI893" s="74"/>
      <c r="BJ893" s="74"/>
      <c r="BK893" s="74"/>
      <c r="BL893" s="74"/>
      <c r="BM893" s="74"/>
      <c r="BN893" s="74"/>
      <c r="BO893" s="74"/>
      <c r="BP893" s="74"/>
      <c r="BQ893" s="74"/>
      <c r="BR893" s="74"/>
      <c r="BS893" s="74"/>
      <c r="BT893" s="74"/>
      <c r="BU893" s="74"/>
      <c r="BV893" s="74"/>
      <c r="BW893" s="74"/>
      <c r="BX893" s="74"/>
      <c r="BY893" s="74"/>
      <c r="BZ893" s="74"/>
      <c r="CA893" s="74"/>
      <c r="CB893" s="74"/>
      <c r="CC893" s="74"/>
      <c r="CD893" s="74"/>
      <c r="CE893" s="74"/>
      <c r="CF893" s="74"/>
      <c r="CG893" s="74"/>
      <c r="CH893" s="74"/>
      <c r="CI893" s="74"/>
      <c r="CJ893" s="74"/>
      <c r="CK893" s="74"/>
      <c r="CL893" s="74"/>
      <c r="CM893" s="74"/>
      <c r="CN893" s="74"/>
      <c r="CO893" s="74"/>
      <c r="CP893" s="74"/>
      <c r="CQ893" s="74"/>
      <c r="CR893" s="74"/>
      <c r="CS893" s="74"/>
      <c r="CT893" s="74"/>
      <c r="CU893" s="74"/>
    </row>
    <row r="894" spans="1:99" s="78" customFormat="1" x14ac:dyDescent="0.3">
      <c r="A894" s="45">
        <v>888</v>
      </c>
      <c r="B894" s="79" t="s">
        <v>807</v>
      </c>
      <c r="C894" s="75" t="s">
        <v>3170</v>
      </c>
      <c r="D894" s="79" t="s">
        <v>1507</v>
      </c>
      <c r="E894" s="79" t="s">
        <v>3204</v>
      </c>
      <c r="F894" s="48"/>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c r="AS894" s="74"/>
      <c r="AT894" s="74"/>
      <c r="AU894" s="74"/>
      <c r="AV894" s="74"/>
      <c r="AW894" s="74"/>
      <c r="AX894" s="74"/>
      <c r="AY894" s="74"/>
      <c r="AZ894" s="74"/>
      <c r="BA894" s="74"/>
      <c r="BB894" s="74"/>
      <c r="BC894" s="74"/>
      <c r="BD894" s="74"/>
      <c r="BE894" s="74"/>
      <c r="BF894" s="74"/>
      <c r="BG894" s="74"/>
      <c r="BH894" s="74"/>
      <c r="BI894" s="74"/>
      <c r="BJ894" s="74"/>
      <c r="BK894" s="74"/>
      <c r="BL894" s="74"/>
      <c r="BM894" s="74"/>
      <c r="BN894" s="74"/>
      <c r="BO894" s="74"/>
      <c r="BP894" s="74"/>
      <c r="BQ894" s="74"/>
      <c r="BR894" s="74"/>
      <c r="BS894" s="74"/>
      <c r="BT894" s="74"/>
      <c r="BU894" s="74"/>
      <c r="BV894" s="74"/>
      <c r="BW894" s="74"/>
      <c r="BX894" s="74"/>
      <c r="BY894" s="74"/>
      <c r="BZ894" s="74"/>
      <c r="CA894" s="74"/>
      <c r="CB894" s="74"/>
      <c r="CC894" s="74"/>
      <c r="CD894" s="74"/>
      <c r="CE894" s="74"/>
      <c r="CF894" s="74"/>
      <c r="CG894" s="74"/>
      <c r="CH894" s="74"/>
      <c r="CI894" s="74"/>
      <c r="CJ894" s="74"/>
      <c r="CK894" s="74"/>
      <c r="CL894" s="74"/>
      <c r="CM894" s="74"/>
      <c r="CN894" s="74"/>
      <c r="CO894" s="74"/>
      <c r="CP894" s="74"/>
      <c r="CQ894" s="74"/>
      <c r="CR894" s="74"/>
      <c r="CS894" s="74"/>
      <c r="CT894" s="74"/>
      <c r="CU894" s="74"/>
    </row>
    <row r="895" spans="1:99" s="78" customFormat="1" x14ac:dyDescent="0.3">
      <c r="A895" s="45">
        <v>889</v>
      </c>
      <c r="B895" s="79" t="s">
        <v>808</v>
      </c>
      <c r="C895" s="75" t="s">
        <v>3170</v>
      </c>
      <c r="D895" s="79" t="s">
        <v>1507</v>
      </c>
      <c r="E895" s="79" t="s">
        <v>3204</v>
      </c>
      <c r="F895" s="48"/>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c r="AS895" s="74"/>
      <c r="AT895" s="74"/>
      <c r="AU895" s="74"/>
      <c r="AV895" s="74"/>
      <c r="AW895" s="74"/>
      <c r="AX895" s="74"/>
      <c r="AY895" s="74"/>
      <c r="AZ895" s="74"/>
      <c r="BA895" s="74"/>
      <c r="BB895" s="74"/>
      <c r="BC895" s="74"/>
      <c r="BD895" s="74"/>
      <c r="BE895" s="74"/>
      <c r="BF895" s="74"/>
      <c r="BG895" s="74"/>
      <c r="BH895" s="74"/>
      <c r="BI895" s="74"/>
      <c r="BJ895" s="74"/>
      <c r="BK895" s="74"/>
      <c r="BL895" s="74"/>
      <c r="BM895" s="74"/>
      <c r="BN895" s="74"/>
      <c r="BO895" s="74"/>
      <c r="BP895" s="74"/>
      <c r="BQ895" s="74"/>
      <c r="BR895" s="74"/>
      <c r="BS895" s="74"/>
      <c r="BT895" s="74"/>
      <c r="BU895" s="74"/>
      <c r="BV895" s="74"/>
      <c r="BW895" s="74"/>
      <c r="BX895" s="74"/>
      <c r="BY895" s="74"/>
      <c r="BZ895" s="74"/>
      <c r="CA895" s="74"/>
      <c r="CB895" s="74"/>
      <c r="CC895" s="74"/>
      <c r="CD895" s="74"/>
      <c r="CE895" s="74"/>
      <c r="CF895" s="74"/>
      <c r="CG895" s="74"/>
      <c r="CH895" s="74"/>
      <c r="CI895" s="74"/>
      <c r="CJ895" s="74"/>
      <c r="CK895" s="74"/>
      <c r="CL895" s="74"/>
      <c r="CM895" s="74"/>
      <c r="CN895" s="74"/>
      <c r="CO895" s="74"/>
      <c r="CP895" s="74"/>
      <c r="CQ895" s="74"/>
      <c r="CR895" s="74"/>
      <c r="CS895" s="74"/>
      <c r="CT895" s="74"/>
      <c r="CU895" s="74"/>
    </row>
    <row r="896" spans="1:99" s="78" customFormat="1" x14ac:dyDescent="0.3">
      <c r="A896" s="45">
        <v>890</v>
      </c>
      <c r="B896" s="79" t="s">
        <v>809</v>
      </c>
      <c r="C896" s="75" t="s">
        <v>3170</v>
      </c>
      <c r="D896" s="79" t="s">
        <v>1507</v>
      </c>
      <c r="E896" s="79" t="s">
        <v>3204</v>
      </c>
      <c r="F896" s="48"/>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c r="AS896" s="74"/>
      <c r="AT896" s="74"/>
      <c r="AU896" s="74"/>
      <c r="AV896" s="74"/>
      <c r="AW896" s="74"/>
      <c r="AX896" s="74"/>
      <c r="AY896" s="74"/>
      <c r="AZ896" s="74"/>
      <c r="BA896" s="74"/>
      <c r="BB896" s="74"/>
      <c r="BC896" s="74"/>
      <c r="BD896" s="74"/>
      <c r="BE896" s="74"/>
      <c r="BF896" s="74"/>
      <c r="BG896" s="74"/>
      <c r="BH896" s="74"/>
      <c r="BI896" s="74"/>
      <c r="BJ896" s="74"/>
      <c r="BK896" s="74"/>
      <c r="BL896" s="74"/>
      <c r="BM896" s="74"/>
      <c r="BN896" s="74"/>
      <c r="BO896" s="74"/>
      <c r="BP896" s="74"/>
      <c r="BQ896" s="74"/>
      <c r="BR896" s="74"/>
      <c r="BS896" s="74"/>
      <c r="BT896" s="74"/>
      <c r="BU896" s="74"/>
      <c r="BV896" s="74"/>
      <c r="BW896" s="74"/>
      <c r="BX896" s="74"/>
      <c r="BY896" s="74"/>
      <c r="BZ896" s="74"/>
      <c r="CA896" s="74"/>
      <c r="CB896" s="74"/>
      <c r="CC896" s="74"/>
      <c r="CD896" s="74"/>
      <c r="CE896" s="74"/>
      <c r="CF896" s="74"/>
      <c r="CG896" s="74"/>
      <c r="CH896" s="74"/>
      <c r="CI896" s="74"/>
      <c r="CJ896" s="74"/>
      <c r="CK896" s="74"/>
      <c r="CL896" s="74"/>
      <c r="CM896" s="74"/>
      <c r="CN896" s="74"/>
      <c r="CO896" s="74"/>
      <c r="CP896" s="74"/>
      <c r="CQ896" s="74"/>
      <c r="CR896" s="74"/>
      <c r="CS896" s="74"/>
      <c r="CT896" s="74"/>
      <c r="CU896" s="74"/>
    </row>
    <row r="897" spans="1:99" s="78" customFormat="1" x14ac:dyDescent="0.3">
      <c r="A897" s="45">
        <v>891</v>
      </c>
      <c r="B897" s="79" t="s">
        <v>810</v>
      </c>
      <c r="C897" s="75" t="s">
        <v>3170</v>
      </c>
      <c r="D897" s="79" t="s">
        <v>1507</v>
      </c>
      <c r="E897" s="79" t="s">
        <v>3204</v>
      </c>
      <c r="F897" s="48"/>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c r="AS897" s="74"/>
      <c r="AT897" s="74"/>
      <c r="AU897" s="74"/>
      <c r="AV897" s="74"/>
      <c r="AW897" s="74"/>
      <c r="AX897" s="74"/>
      <c r="AY897" s="74"/>
      <c r="AZ897" s="74"/>
      <c r="BA897" s="74"/>
      <c r="BB897" s="74"/>
      <c r="BC897" s="74"/>
      <c r="BD897" s="74"/>
      <c r="BE897" s="74"/>
      <c r="BF897" s="74"/>
      <c r="BG897" s="74"/>
      <c r="BH897" s="74"/>
      <c r="BI897" s="74"/>
      <c r="BJ897" s="74"/>
      <c r="BK897" s="74"/>
      <c r="BL897" s="74"/>
      <c r="BM897" s="74"/>
      <c r="BN897" s="74"/>
      <c r="BO897" s="74"/>
      <c r="BP897" s="74"/>
      <c r="BQ897" s="74"/>
      <c r="BR897" s="74"/>
      <c r="BS897" s="74"/>
      <c r="BT897" s="74"/>
      <c r="BU897" s="74"/>
      <c r="BV897" s="74"/>
      <c r="BW897" s="74"/>
      <c r="BX897" s="74"/>
      <c r="BY897" s="74"/>
      <c r="BZ897" s="74"/>
      <c r="CA897" s="74"/>
      <c r="CB897" s="74"/>
      <c r="CC897" s="74"/>
      <c r="CD897" s="74"/>
      <c r="CE897" s="74"/>
      <c r="CF897" s="74"/>
      <c r="CG897" s="74"/>
      <c r="CH897" s="74"/>
      <c r="CI897" s="74"/>
      <c r="CJ897" s="74"/>
      <c r="CK897" s="74"/>
      <c r="CL897" s="74"/>
      <c r="CM897" s="74"/>
      <c r="CN897" s="74"/>
      <c r="CO897" s="74"/>
      <c r="CP897" s="74"/>
      <c r="CQ897" s="74"/>
      <c r="CR897" s="74"/>
      <c r="CS897" s="74"/>
      <c r="CT897" s="74"/>
      <c r="CU897" s="74"/>
    </row>
    <row r="898" spans="1:99" s="78" customFormat="1" x14ac:dyDescent="0.3">
      <c r="A898" s="45">
        <v>892</v>
      </c>
      <c r="B898" s="79" t="s">
        <v>811</v>
      </c>
      <c r="C898" s="75" t="s">
        <v>3170</v>
      </c>
      <c r="D898" s="79" t="s">
        <v>1507</v>
      </c>
      <c r="E898" s="79" t="s">
        <v>3204</v>
      </c>
      <c r="F898" s="48"/>
      <c r="G898" s="79"/>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c r="AS898" s="74"/>
      <c r="AT898" s="74"/>
      <c r="AU898" s="74"/>
      <c r="AV898" s="74"/>
      <c r="AW898" s="74"/>
      <c r="AX898" s="74"/>
      <c r="AY898" s="74"/>
      <c r="AZ898" s="74"/>
      <c r="BA898" s="74"/>
      <c r="BB898" s="74"/>
      <c r="BC898" s="74"/>
      <c r="BD898" s="74"/>
      <c r="BE898" s="74"/>
      <c r="BF898" s="74"/>
      <c r="BG898" s="74"/>
      <c r="BH898" s="74"/>
      <c r="BI898" s="74"/>
      <c r="BJ898" s="74"/>
      <c r="BK898" s="74"/>
      <c r="BL898" s="74"/>
      <c r="BM898" s="74"/>
      <c r="BN898" s="74"/>
      <c r="BO898" s="74"/>
      <c r="BP898" s="74"/>
      <c r="BQ898" s="74"/>
      <c r="BR898" s="74"/>
      <c r="BS898" s="74"/>
      <c r="BT898" s="74"/>
      <c r="BU898" s="74"/>
      <c r="BV898" s="74"/>
      <c r="BW898" s="74"/>
      <c r="BX898" s="74"/>
      <c r="BY898" s="74"/>
      <c r="BZ898" s="74"/>
      <c r="CA898" s="74"/>
      <c r="CB898" s="74"/>
      <c r="CC898" s="74"/>
      <c r="CD898" s="74"/>
      <c r="CE898" s="74"/>
      <c r="CF898" s="74"/>
      <c r="CG898" s="74"/>
      <c r="CH898" s="74"/>
      <c r="CI898" s="74"/>
      <c r="CJ898" s="74"/>
      <c r="CK898" s="74"/>
      <c r="CL898" s="74"/>
      <c r="CM898" s="74"/>
      <c r="CN898" s="74"/>
      <c r="CO898" s="74"/>
      <c r="CP898" s="74"/>
      <c r="CQ898" s="74"/>
      <c r="CR898" s="74"/>
      <c r="CS898" s="74"/>
      <c r="CT898" s="74"/>
      <c r="CU898" s="74"/>
    </row>
    <row r="899" spans="1:99" s="78" customFormat="1" x14ac:dyDescent="0.3">
      <c r="A899" s="45">
        <v>893</v>
      </c>
      <c r="B899" s="79" t="s">
        <v>812</v>
      </c>
      <c r="C899" s="75" t="s">
        <v>3170</v>
      </c>
      <c r="D899" s="79" t="s">
        <v>1507</v>
      </c>
      <c r="E899" s="79" t="s">
        <v>3204</v>
      </c>
      <c r="F899" s="48"/>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c r="AS899" s="74"/>
      <c r="AT899" s="74"/>
      <c r="AU899" s="74"/>
      <c r="AV899" s="74"/>
      <c r="AW899" s="74"/>
      <c r="AX899" s="74"/>
      <c r="AY899" s="74"/>
      <c r="AZ899" s="74"/>
      <c r="BA899" s="74"/>
      <c r="BB899" s="74"/>
      <c r="BC899" s="74"/>
      <c r="BD899" s="74"/>
      <c r="BE899" s="74"/>
      <c r="BF899" s="74"/>
      <c r="BG899" s="74"/>
      <c r="BH899" s="74"/>
      <c r="BI899" s="74"/>
      <c r="BJ899" s="74"/>
      <c r="BK899" s="74"/>
      <c r="BL899" s="74"/>
      <c r="BM899" s="74"/>
      <c r="BN899" s="74"/>
      <c r="BO899" s="74"/>
      <c r="BP899" s="74"/>
      <c r="BQ899" s="74"/>
      <c r="BR899" s="74"/>
      <c r="BS899" s="74"/>
      <c r="BT899" s="74"/>
      <c r="BU899" s="74"/>
      <c r="BV899" s="74"/>
      <c r="BW899" s="74"/>
      <c r="BX899" s="74"/>
      <c r="BY899" s="74"/>
      <c r="BZ899" s="74"/>
      <c r="CA899" s="74"/>
      <c r="CB899" s="74"/>
      <c r="CC899" s="74"/>
      <c r="CD899" s="74"/>
      <c r="CE899" s="74"/>
      <c r="CF899" s="74"/>
      <c r="CG899" s="74"/>
      <c r="CH899" s="74"/>
      <c r="CI899" s="74"/>
      <c r="CJ899" s="74"/>
      <c r="CK899" s="74"/>
      <c r="CL899" s="74"/>
      <c r="CM899" s="74"/>
      <c r="CN899" s="74"/>
      <c r="CO899" s="74"/>
      <c r="CP899" s="74"/>
      <c r="CQ899" s="74"/>
      <c r="CR899" s="74"/>
      <c r="CS899" s="74"/>
      <c r="CT899" s="74"/>
      <c r="CU899" s="74"/>
    </row>
    <row r="900" spans="1:99" s="78" customFormat="1" x14ac:dyDescent="0.3">
      <c r="A900" s="45">
        <v>894</v>
      </c>
      <c r="B900" s="79" t="s">
        <v>813</v>
      </c>
      <c r="C900" s="75" t="s">
        <v>3170</v>
      </c>
      <c r="D900" s="79" t="s">
        <v>1507</v>
      </c>
      <c r="E900" s="79" t="s">
        <v>3204</v>
      </c>
      <c r="F900" s="48"/>
      <c r="G900" s="79"/>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c r="AY900" s="74"/>
      <c r="AZ900" s="74"/>
      <c r="BA900" s="74"/>
      <c r="BB900" s="74"/>
      <c r="BC900" s="74"/>
      <c r="BD900" s="74"/>
      <c r="BE900" s="74"/>
      <c r="BF900" s="74"/>
      <c r="BG900" s="74"/>
      <c r="BH900" s="74"/>
      <c r="BI900" s="74"/>
      <c r="BJ900" s="74"/>
      <c r="BK900" s="74"/>
      <c r="BL900" s="74"/>
      <c r="BM900" s="74"/>
      <c r="BN900" s="74"/>
      <c r="BO900" s="74"/>
      <c r="BP900" s="74"/>
      <c r="BQ900" s="74"/>
      <c r="BR900" s="74"/>
      <c r="BS900" s="74"/>
      <c r="BT900" s="74"/>
      <c r="BU900" s="74"/>
      <c r="BV900" s="74"/>
      <c r="BW900" s="74"/>
      <c r="BX900" s="74"/>
      <c r="BY900" s="74"/>
      <c r="BZ900" s="74"/>
      <c r="CA900" s="74"/>
      <c r="CB900" s="74"/>
      <c r="CC900" s="74"/>
      <c r="CD900" s="74"/>
      <c r="CE900" s="74"/>
      <c r="CF900" s="74"/>
      <c r="CG900" s="74"/>
      <c r="CH900" s="74"/>
      <c r="CI900" s="74"/>
      <c r="CJ900" s="74"/>
      <c r="CK900" s="74"/>
      <c r="CL900" s="74"/>
      <c r="CM900" s="74"/>
      <c r="CN900" s="74"/>
      <c r="CO900" s="74"/>
      <c r="CP900" s="74"/>
      <c r="CQ900" s="74"/>
      <c r="CR900" s="74"/>
      <c r="CS900" s="74"/>
      <c r="CT900" s="74"/>
      <c r="CU900" s="74"/>
    </row>
    <row r="901" spans="1:99" s="78" customFormat="1" x14ac:dyDescent="0.3">
      <c r="A901" s="45">
        <v>895</v>
      </c>
      <c r="B901" s="79" t="s">
        <v>814</v>
      </c>
      <c r="C901" s="75" t="s">
        <v>3170</v>
      </c>
      <c r="D901" s="79" t="s">
        <v>1507</v>
      </c>
      <c r="E901" s="79" t="s">
        <v>3204</v>
      </c>
      <c r="F901" s="48"/>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c r="AS901" s="74"/>
      <c r="AT901" s="74"/>
      <c r="AU901" s="74"/>
      <c r="AV901" s="74"/>
      <c r="AW901" s="74"/>
      <c r="AX901" s="74"/>
      <c r="AY901" s="74"/>
      <c r="AZ901" s="74"/>
      <c r="BA901" s="74"/>
      <c r="BB901" s="74"/>
      <c r="BC901" s="74"/>
      <c r="BD901" s="74"/>
      <c r="BE901" s="74"/>
      <c r="BF901" s="74"/>
      <c r="BG901" s="74"/>
      <c r="BH901" s="74"/>
      <c r="BI901" s="74"/>
      <c r="BJ901" s="74"/>
      <c r="BK901" s="74"/>
      <c r="BL901" s="74"/>
      <c r="BM901" s="74"/>
      <c r="BN901" s="74"/>
      <c r="BO901" s="74"/>
      <c r="BP901" s="74"/>
      <c r="BQ901" s="74"/>
      <c r="BR901" s="74"/>
      <c r="BS901" s="74"/>
      <c r="BT901" s="74"/>
      <c r="BU901" s="74"/>
      <c r="BV901" s="74"/>
      <c r="BW901" s="74"/>
      <c r="BX901" s="74"/>
      <c r="BY901" s="74"/>
      <c r="BZ901" s="74"/>
      <c r="CA901" s="74"/>
      <c r="CB901" s="74"/>
      <c r="CC901" s="74"/>
      <c r="CD901" s="74"/>
      <c r="CE901" s="74"/>
      <c r="CF901" s="74"/>
      <c r="CG901" s="74"/>
      <c r="CH901" s="74"/>
      <c r="CI901" s="74"/>
      <c r="CJ901" s="74"/>
      <c r="CK901" s="74"/>
      <c r="CL901" s="74"/>
      <c r="CM901" s="74"/>
      <c r="CN901" s="74"/>
      <c r="CO901" s="74"/>
      <c r="CP901" s="74"/>
      <c r="CQ901" s="74"/>
      <c r="CR901" s="74"/>
      <c r="CS901" s="74"/>
      <c r="CT901" s="74"/>
      <c r="CU901" s="74"/>
    </row>
    <row r="902" spans="1:99" s="78" customFormat="1" x14ac:dyDescent="0.3">
      <c r="A902" s="45">
        <v>896</v>
      </c>
      <c r="B902" s="79" t="s">
        <v>815</v>
      </c>
      <c r="C902" s="75" t="s">
        <v>3170</v>
      </c>
      <c r="D902" s="79" t="s">
        <v>1507</v>
      </c>
      <c r="E902" s="79" t="s">
        <v>3204</v>
      </c>
      <c r="F902" s="48"/>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c r="AS902" s="74"/>
      <c r="AT902" s="74"/>
      <c r="AU902" s="74"/>
      <c r="AV902" s="74"/>
      <c r="AW902" s="74"/>
      <c r="AX902" s="74"/>
      <c r="AY902" s="74"/>
      <c r="AZ902" s="74"/>
      <c r="BA902" s="74"/>
      <c r="BB902" s="74"/>
      <c r="BC902" s="74"/>
      <c r="BD902" s="74"/>
      <c r="BE902" s="74"/>
      <c r="BF902" s="74"/>
      <c r="BG902" s="74"/>
      <c r="BH902" s="74"/>
      <c r="BI902" s="74"/>
      <c r="BJ902" s="74"/>
      <c r="BK902" s="74"/>
      <c r="BL902" s="74"/>
      <c r="BM902" s="74"/>
      <c r="BN902" s="74"/>
      <c r="BO902" s="74"/>
      <c r="BP902" s="74"/>
      <c r="BQ902" s="74"/>
      <c r="BR902" s="74"/>
      <c r="BS902" s="74"/>
      <c r="BT902" s="74"/>
      <c r="BU902" s="74"/>
      <c r="BV902" s="74"/>
      <c r="BW902" s="74"/>
      <c r="BX902" s="74"/>
      <c r="BY902" s="74"/>
      <c r="BZ902" s="74"/>
      <c r="CA902" s="74"/>
      <c r="CB902" s="74"/>
      <c r="CC902" s="74"/>
      <c r="CD902" s="74"/>
      <c r="CE902" s="74"/>
      <c r="CF902" s="74"/>
      <c r="CG902" s="74"/>
      <c r="CH902" s="74"/>
      <c r="CI902" s="74"/>
      <c r="CJ902" s="74"/>
      <c r="CK902" s="74"/>
      <c r="CL902" s="74"/>
      <c r="CM902" s="74"/>
      <c r="CN902" s="74"/>
      <c r="CO902" s="74"/>
      <c r="CP902" s="74"/>
      <c r="CQ902" s="74"/>
      <c r="CR902" s="74"/>
      <c r="CS902" s="74"/>
      <c r="CT902" s="74"/>
      <c r="CU902" s="74"/>
    </row>
    <row r="903" spans="1:99" s="78" customFormat="1" x14ac:dyDescent="0.3">
      <c r="A903" s="45">
        <v>897</v>
      </c>
      <c r="B903" s="79" t="s">
        <v>816</v>
      </c>
      <c r="C903" s="75" t="s">
        <v>3170</v>
      </c>
      <c r="D903" s="79" t="s">
        <v>1507</v>
      </c>
      <c r="E903" s="79" t="s">
        <v>3204</v>
      </c>
      <c r="F903" s="48"/>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c r="AS903" s="74"/>
      <c r="AT903" s="74"/>
      <c r="AU903" s="74"/>
      <c r="AV903" s="74"/>
      <c r="AW903" s="74"/>
      <c r="AX903" s="74"/>
      <c r="AY903" s="74"/>
      <c r="AZ903" s="74"/>
      <c r="BA903" s="74"/>
      <c r="BB903" s="74"/>
      <c r="BC903" s="74"/>
      <c r="BD903" s="74"/>
      <c r="BE903" s="74"/>
      <c r="BF903" s="74"/>
      <c r="BG903" s="74"/>
      <c r="BH903" s="74"/>
      <c r="BI903" s="74"/>
      <c r="BJ903" s="74"/>
      <c r="BK903" s="74"/>
      <c r="BL903" s="74"/>
      <c r="BM903" s="74"/>
      <c r="BN903" s="74"/>
      <c r="BO903" s="74"/>
      <c r="BP903" s="74"/>
      <c r="BQ903" s="74"/>
      <c r="BR903" s="74"/>
      <c r="BS903" s="74"/>
      <c r="BT903" s="74"/>
      <c r="BU903" s="74"/>
      <c r="BV903" s="74"/>
      <c r="BW903" s="74"/>
      <c r="BX903" s="74"/>
      <c r="BY903" s="74"/>
      <c r="BZ903" s="74"/>
      <c r="CA903" s="74"/>
      <c r="CB903" s="74"/>
      <c r="CC903" s="74"/>
      <c r="CD903" s="74"/>
      <c r="CE903" s="74"/>
      <c r="CF903" s="74"/>
      <c r="CG903" s="74"/>
      <c r="CH903" s="74"/>
      <c r="CI903" s="74"/>
      <c r="CJ903" s="74"/>
      <c r="CK903" s="74"/>
      <c r="CL903" s="74"/>
      <c r="CM903" s="74"/>
      <c r="CN903" s="74"/>
      <c r="CO903" s="74"/>
      <c r="CP903" s="74"/>
      <c r="CQ903" s="74"/>
      <c r="CR903" s="74"/>
      <c r="CS903" s="74"/>
      <c r="CT903" s="74"/>
      <c r="CU903" s="74"/>
    </row>
    <row r="904" spans="1:99" s="78" customFormat="1" x14ac:dyDescent="0.3">
      <c r="A904" s="45">
        <v>898</v>
      </c>
      <c r="B904" s="79" t="s">
        <v>817</v>
      </c>
      <c r="C904" s="75" t="s">
        <v>3170</v>
      </c>
      <c r="D904" s="79" t="s">
        <v>1507</v>
      </c>
      <c r="E904" s="79" t="s">
        <v>3204</v>
      </c>
      <c r="F904" s="48"/>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c r="AS904" s="74"/>
      <c r="AT904" s="74"/>
      <c r="AU904" s="74"/>
      <c r="AV904" s="74"/>
      <c r="AW904" s="74"/>
      <c r="AX904" s="74"/>
      <c r="AY904" s="74"/>
      <c r="AZ904" s="74"/>
      <c r="BA904" s="74"/>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74"/>
      <c r="CK904" s="74"/>
      <c r="CL904" s="74"/>
      <c r="CM904" s="74"/>
      <c r="CN904" s="74"/>
      <c r="CO904" s="74"/>
      <c r="CP904" s="74"/>
      <c r="CQ904" s="74"/>
      <c r="CR904" s="74"/>
      <c r="CS904" s="74"/>
      <c r="CT904" s="74"/>
      <c r="CU904" s="74"/>
    </row>
    <row r="905" spans="1:99" s="78" customFormat="1" x14ac:dyDescent="0.3">
      <c r="A905" s="45">
        <v>899</v>
      </c>
      <c r="B905" s="79" t="s">
        <v>818</v>
      </c>
      <c r="C905" s="75" t="s">
        <v>3170</v>
      </c>
      <c r="D905" s="79" t="s">
        <v>1507</v>
      </c>
      <c r="E905" s="79" t="s">
        <v>3204</v>
      </c>
      <c r="F905" s="48"/>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c r="AS905" s="74"/>
      <c r="AT905" s="74"/>
      <c r="AU905" s="74"/>
      <c r="AV905" s="74"/>
      <c r="AW905" s="74"/>
      <c r="AX905" s="74"/>
      <c r="AY905" s="74"/>
      <c r="AZ905" s="74"/>
      <c r="BA905" s="74"/>
      <c r="BB905" s="74"/>
      <c r="BC905" s="74"/>
      <c r="BD905" s="74"/>
      <c r="BE905" s="74"/>
      <c r="BF905" s="74"/>
      <c r="BG905" s="74"/>
      <c r="BH905" s="74"/>
      <c r="BI905" s="74"/>
      <c r="BJ905" s="74"/>
      <c r="BK905" s="74"/>
      <c r="BL905" s="74"/>
      <c r="BM905" s="74"/>
      <c r="BN905" s="74"/>
      <c r="BO905" s="74"/>
      <c r="BP905" s="74"/>
      <c r="BQ905" s="74"/>
      <c r="BR905" s="74"/>
      <c r="BS905" s="74"/>
      <c r="BT905" s="74"/>
      <c r="BU905" s="74"/>
      <c r="BV905" s="74"/>
      <c r="BW905" s="74"/>
      <c r="BX905" s="74"/>
      <c r="BY905" s="74"/>
      <c r="BZ905" s="74"/>
      <c r="CA905" s="74"/>
      <c r="CB905" s="74"/>
      <c r="CC905" s="74"/>
      <c r="CD905" s="74"/>
      <c r="CE905" s="74"/>
      <c r="CF905" s="74"/>
      <c r="CG905" s="74"/>
      <c r="CH905" s="74"/>
      <c r="CI905" s="74"/>
      <c r="CJ905" s="74"/>
      <c r="CK905" s="74"/>
      <c r="CL905" s="74"/>
      <c r="CM905" s="74"/>
      <c r="CN905" s="74"/>
      <c r="CO905" s="74"/>
      <c r="CP905" s="74"/>
      <c r="CQ905" s="74"/>
      <c r="CR905" s="74"/>
      <c r="CS905" s="74"/>
      <c r="CT905" s="74"/>
      <c r="CU905" s="74"/>
    </row>
    <row r="906" spans="1:99" s="78" customFormat="1" x14ac:dyDescent="0.3">
      <c r="A906" s="45">
        <v>900</v>
      </c>
      <c r="B906" s="79" t="s">
        <v>819</v>
      </c>
      <c r="C906" s="75" t="s">
        <v>3170</v>
      </c>
      <c r="D906" s="79" t="s">
        <v>1507</v>
      </c>
      <c r="E906" s="79" t="s">
        <v>3204</v>
      </c>
      <c r="F906" s="48"/>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c r="AS906" s="74"/>
      <c r="AT906" s="74"/>
      <c r="AU906" s="74"/>
      <c r="AV906" s="74"/>
      <c r="AW906" s="74"/>
      <c r="AX906" s="74"/>
      <c r="AY906" s="74"/>
      <c r="AZ906" s="74"/>
      <c r="BA906" s="74"/>
      <c r="BB906" s="74"/>
      <c r="BC906" s="74"/>
      <c r="BD906" s="74"/>
      <c r="BE906" s="74"/>
      <c r="BF906" s="74"/>
      <c r="BG906" s="74"/>
      <c r="BH906" s="74"/>
      <c r="BI906" s="74"/>
      <c r="BJ906" s="74"/>
      <c r="BK906" s="74"/>
      <c r="BL906" s="74"/>
      <c r="BM906" s="74"/>
      <c r="BN906" s="74"/>
      <c r="BO906" s="74"/>
      <c r="BP906" s="74"/>
      <c r="BQ906" s="74"/>
      <c r="BR906" s="74"/>
      <c r="BS906" s="74"/>
      <c r="BT906" s="74"/>
      <c r="BU906" s="74"/>
      <c r="BV906" s="74"/>
      <c r="BW906" s="74"/>
      <c r="BX906" s="74"/>
      <c r="BY906" s="74"/>
      <c r="BZ906" s="74"/>
      <c r="CA906" s="74"/>
      <c r="CB906" s="74"/>
      <c r="CC906" s="74"/>
      <c r="CD906" s="74"/>
      <c r="CE906" s="74"/>
      <c r="CF906" s="74"/>
      <c r="CG906" s="74"/>
      <c r="CH906" s="74"/>
      <c r="CI906" s="74"/>
      <c r="CJ906" s="74"/>
      <c r="CK906" s="74"/>
      <c r="CL906" s="74"/>
      <c r="CM906" s="74"/>
      <c r="CN906" s="74"/>
      <c r="CO906" s="74"/>
      <c r="CP906" s="74"/>
      <c r="CQ906" s="74"/>
      <c r="CR906" s="74"/>
      <c r="CS906" s="74"/>
      <c r="CT906" s="74"/>
      <c r="CU906" s="74"/>
    </row>
    <row r="907" spans="1:99" s="78" customFormat="1" x14ac:dyDescent="0.3">
      <c r="A907" s="45">
        <v>901</v>
      </c>
      <c r="B907" s="79" t="s">
        <v>820</v>
      </c>
      <c r="C907" s="75" t="s">
        <v>3170</v>
      </c>
      <c r="D907" s="79" t="s">
        <v>1507</v>
      </c>
      <c r="E907" s="79" t="s">
        <v>3204</v>
      </c>
      <c r="F907" s="48"/>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c r="AS907" s="74"/>
      <c r="AT907" s="74"/>
      <c r="AU907" s="74"/>
      <c r="AV907" s="74"/>
      <c r="AW907" s="74"/>
      <c r="AX907" s="74"/>
      <c r="AY907" s="74"/>
      <c r="AZ907" s="74"/>
      <c r="BA907" s="74"/>
      <c r="BB907" s="74"/>
      <c r="BC907" s="74"/>
      <c r="BD907" s="74"/>
      <c r="BE907" s="74"/>
      <c r="BF907" s="74"/>
      <c r="BG907" s="74"/>
      <c r="BH907" s="74"/>
      <c r="BI907" s="74"/>
      <c r="BJ907" s="74"/>
      <c r="BK907" s="74"/>
      <c r="BL907" s="74"/>
      <c r="BM907" s="74"/>
      <c r="BN907" s="74"/>
      <c r="BO907" s="74"/>
      <c r="BP907" s="74"/>
      <c r="BQ907" s="74"/>
      <c r="BR907" s="74"/>
      <c r="BS907" s="74"/>
      <c r="BT907" s="74"/>
      <c r="BU907" s="74"/>
      <c r="BV907" s="74"/>
      <c r="BW907" s="74"/>
      <c r="BX907" s="74"/>
      <c r="BY907" s="74"/>
      <c r="BZ907" s="74"/>
      <c r="CA907" s="74"/>
      <c r="CB907" s="74"/>
      <c r="CC907" s="74"/>
      <c r="CD907" s="74"/>
      <c r="CE907" s="74"/>
      <c r="CF907" s="74"/>
      <c r="CG907" s="74"/>
      <c r="CH907" s="74"/>
      <c r="CI907" s="74"/>
      <c r="CJ907" s="74"/>
      <c r="CK907" s="74"/>
      <c r="CL907" s="74"/>
      <c r="CM907" s="74"/>
      <c r="CN907" s="74"/>
      <c r="CO907" s="74"/>
      <c r="CP907" s="74"/>
      <c r="CQ907" s="74"/>
      <c r="CR907" s="74"/>
      <c r="CS907" s="74"/>
      <c r="CT907" s="74"/>
      <c r="CU907" s="74"/>
    </row>
    <row r="908" spans="1:99" s="78" customFormat="1" x14ac:dyDescent="0.3">
      <c r="A908" s="45">
        <v>902</v>
      </c>
      <c r="B908" s="79" t="s">
        <v>821</v>
      </c>
      <c r="C908" s="75" t="s">
        <v>3170</v>
      </c>
      <c r="D908" s="79" t="s">
        <v>1507</v>
      </c>
      <c r="E908" s="79" t="s">
        <v>3204</v>
      </c>
      <c r="F908" s="48"/>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c r="AS908" s="74"/>
      <c r="AT908" s="74"/>
      <c r="AU908" s="74"/>
      <c r="AV908" s="74"/>
      <c r="AW908" s="74"/>
      <c r="AX908" s="74"/>
      <c r="AY908" s="74"/>
      <c r="AZ908" s="74"/>
      <c r="BA908" s="74"/>
      <c r="BB908" s="74"/>
      <c r="BC908" s="74"/>
      <c r="BD908" s="74"/>
      <c r="BE908" s="74"/>
      <c r="BF908" s="74"/>
      <c r="BG908" s="74"/>
      <c r="BH908" s="74"/>
      <c r="BI908" s="74"/>
      <c r="BJ908" s="74"/>
      <c r="BK908" s="74"/>
      <c r="BL908" s="74"/>
      <c r="BM908" s="74"/>
      <c r="BN908" s="74"/>
      <c r="BO908" s="74"/>
      <c r="BP908" s="74"/>
      <c r="BQ908" s="74"/>
      <c r="BR908" s="74"/>
      <c r="BS908" s="74"/>
      <c r="BT908" s="74"/>
      <c r="BU908" s="74"/>
      <c r="BV908" s="74"/>
      <c r="BW908" s="74"/>
      <c r="BX908" s="74"/>
      <c r="BY908" s="74"/>
      <c r="BZ908" s="74"/>
      <c r="CA908" s="74"/>
      <c r="CB908" s="74"/>
      <c r="CC908" s="74"/>
      <c r="CD908" s="74"/>
      <c r="CE908" s="74"/>
      <c r="CF908" s="74"/>
      <c r="CG908" s="74"/>
      <c r="CH908" s="74"/>
      <c r="CI908" s="74"/>
      <c r="CJ908" s="74"/>
      <c r="CK908" s="74"/>
      <c r="CL908" s="74"/>
      <c r="CM908" s="74"/>
      <c r="CN908" s="74"/>
      <c r="CO908" s="74"/>
      <c r="CP908" s="74"/>
      <c r="CQ908" s="74"/>
      <c r="CR908" s="74"/>
      <c r="CS908" s="74"/>
      <c r="CT908" s="74"/>
      <c r="CU908" s="74"/>
    </row>
    <row r="909" spans="1:99" s="78" customFormat="1" x14ac:dyDescent="0.3">
      <c r="A909" s="45">
        <v>903</v>
      </c>
      <c r="B909" s="79" t="s">
        <v>822</v>
      </c>
      <c r="C909" s="75" t="s">
        <v>3170</v>
      </c>
      <c r="D909" s="79" t="s">
        <v>1507</v>
      </c>
      <c r="E909" s="79" t="s">
        <v>3204</v>
      </c>
      <c r="F909" s="48"/>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c r="AS909" s="74"/>
      <c r="AT909" s="74"/>
      <c r="AU909" s="74"/>
      <c r="AV909" s="74"/>
      <c r="AW909" s="74"/>
      <c r="AX909" s="74"/>
      <c r="AY909" s="74"/>
      <c r="AZ909" s="74"/>
      <c r="BA909" s="74"/>
      <c r="BB909" s="74"/>
      <c r="BC909" s="74"/>
      <c r="BD909" s="74"/>
      <c r="BE909" s="74"/>
      <c r="BF909" s="74"/>
      <c r="BG909" s="74"/>
      <c r="BH909" s="74"/>
      <c r="BI909" s="74"/>
      <c r="BJ909" s="74"/>
      <c r="BK909" s="74"/>
      <c r="BL909" s="74"/>
      <c r="BM909" s="74"/>
      <c r="BN909" s="74"/>
      <c r="BO909" s="74"/>
      <c r="BP909" s="74"/>
      <c r="BQ909" s="74"/>
      <c r="BR909" s="74"/>
      <c r="BS909" s="74"/>
      <c r="BT909" s="74"/>
      <c r="BU909" s="74"/>
      <c r="BV909" s="74"/>
      <c r="BW909" s="74"/>
      <c r="BX909" s="74"/>
      <c r="BY909" s="74"/>
      <c r="BZ909" s="74"/>
      <c r="CA909" s="74"/>
      <c r="CB909" s="74"/>
      <c r="CC909" s="74"/>
      <c r="CD909" s="74"/>
      <c r="CE909" s="74"/>
      <c r="CF909" s="74"/>
      <c r="CG909" s="74"/>
      <c r="CH909" s="74"/>
      <c r="CI909" s="74"/>
      <c r="CJ909" s="74"/>
      <c r="CK909" s="74"/>
      <c r="CL909" s="74"/>
      <c r="CM909" s="74"/>
      <c r="CN909" s="74"/>
      <c r="CO909" s="74"/>
      <c r="CP909" s="74"/>
      <c r="CQ909" s="74"/>
      <c r="CR909" s="74"/>
      <c r="CS909" s="74"/>
      <c r="CT909" s="74"/>
      <c r="CU909" s="74"/>
    </row>
    <row r="910" spans="1:99" s="78" customFormat="1" x14ac:dyDescent="0.3">
      <c r="A910" s="45">
        <v>904</v>
      </c>
      <c r="B910" s="79" t="s">
        <v>823</v>
      </c>
      <c r="C910" s="75" t="s">
        <v>3170</v>
      </c>
      <c r="D910" s="79" t="s">
        <v>1507</v>
      </c>
      <c r="E910" s="79" t="s">
        <v>3204</v>
      </c>
      <c r="F910" s="48"/>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c r="AS910" s="74"/>
      <c r="AT910" s="74"/>
      <c r="AU910" s="74"/>
      <c r="AV910" s="74"/>
      <c r="AW910" s="74"/>
      <c r="AX910" s="74"/>
      <c r="AY910" s="74"/>
      <c r="AZ910" s="74"/>
      <c r="BA910" s="74"/>
      <c r="BB910" s="74"/>
      <c r="BC910" s="74"/>
      <c r="BD910" s="74"/>
      <c r="BE910" s="74"/>
      <c r="BF910" s="74"/>
      <c r="BG910" s="74"/>
      <c r="BH910" s="74"/>
      <c r="BI910" s="74"/>
      <c r="BJ910" s="74"/>
      <c r="BK910" s="74"/>
      <c r="BL910" s="74"/>
      <c r="BM910" s="74"/>
      <c r="BN910" s="74"/>
      <c r="BO910" s="74"/>
      <c r="BP910" s="74"/>
      <c r="BQ910" s="74"/>
      <c r="BR910" s="74"/>
      <c r="BS910" s="74"/>
      <c r="BT910" s="74"/>
      <c r="BU910" s="74"/>
      <c r="BV910" s="74"/>
      <c r="BW910" s="74"/>
      <c r="BX910" s="74"/>
      <c r="BY910" s="74"/>
      <c r="BZ910" s="74"/>
      <c r="CA910" s="74"/>
      <c r="CB910" s="74"/>
      <c r="CC910" s="74"/>
      <c r="CD910" s="74"/>
      <c r="CE910" s="74"/>
      <c r="CF910" s="74"/>
      <c r="CG910" s="74"/>
      <c r="CH910" s="74"/>
      <c r="CI910" s="74"/>
      <c r="CJ910" s="74"/>
      <c r="CK910" s="74"/>
      <c r="CL910" s="74"/>
      <c r="CM910" s="74"/>
      <c r="CN910" s="74"/>
      <c r="CO910" s="74"/>
      <c r="CP910" s="74"/>
      <c r="CQ910" s="74"/>
      <c r="CR910" s="74"/>
      <c r="CS910" s="74"/>
      <c r="CT910" s="74"/>
      <c r="CU910" s="74"/>
    </row>
    <row r="911" spans="1:99" s="78" customFormat="1" x14ac:dyDescent="0.3">
      <c r="A911" s="45">
        <v>905</v>
      </c>
      <c r="B911" s="79" t="s">
        <v>824</v>
      </c>
      <c r="C911" s="75" t="s">
        <v>3170</v>
      </c>
      <c r="D911" s="79" t="s">
        <v>1507</v>
      </c>
      <c r="E911" s="79" t="s">
        <v>3204</v>
      </c>
      <c r="F911" s="48"/>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c r="AS911" s="74"/>
      <c r="AT911" s="74"/>
      <c r="AU911" s="74"/>
      <c r="AV911" s="74"/>
      <c r="AW911" s="74"/>
      <c r="AX911" s="74"/>
      <c r="AY911" s="74"/>
      <c r="AZ911" s="74"/>
      <c r="BA911" s="74"/>
      <c r="BB911" s="74"/>
      <c r="BC911" s="74"/>
      <c r="BD911" s="74"/>
      <c r="BE911" s="74"/>
      <c r="BF911" s="74"/>
      <c r="BG911" s="74"/>
      <c r="BH911" s="74"/>
      <c r="BI911" s="74"/>
      <c r="BJ911" s="74"/>
      <c r="BK911" s="74"/>
      <c r="BL911" s="74"/>
      <c r="BM911" s="74"/>
      <c r="BN911" s="74"/>
      <c r="BO911" s="74"/>
      <c r="BP911" s="74"/>
      <c r="BQ911" s="74"/>
      <c r="BR911" s="74"/>
      <c r="BS911" s="74"/>
      <c r="BT911" s="74"/>
      <c r="BU911" s="74"/>
      <c r="BV911" s="74"/>
      <c r="BW911" s="74"/>
      <c r="BX911" s="74"/>
      <c r="BY911" s="74"/>
      <c r="BZ911" s="74"/>
      <c r="CA911" s="74"/>
      <c r="CB911" s="74"/>
      <c r="CC911" s="74"/>
      <c r="CD911" s="74"/>
      <c r="CE911" s="74"/>
      <c r="CF911" s="74"/>
      <c r="CG911" s="74"/>
      <c r="CH911" s="74"/>
      <c r="CI911" s="74"/>
      <c r="CJ911" s="74"/>
      <c r="CK911" s="74"/>
      <c r="CL911" s="74"/>
      <c r="CM911" s="74"/>
      <c r="CN911" s="74"/>
      <c r="CO911" s="74"/>
      <c r="CP911" s="74"/>
      <c r="CQ911" s="74"/>
      <c r="CR911" s="74"/>
      <c r="CS911" s="74"/>
      <c r="CT911" s="74"/>
      <c r="CU911" s="74"/>
    </row>
    <row r="912" spans="1:99" s="78" customFormat="1" x14ac:dyDescent="0.3">
      <c r="A912" s="45">
        <v>906</v>
      </c>
      <c r="B912" s="79" t="s">
        <v>825</v>
      </c>
      <c r="C912" s="75" t="s">
        <v>3170</v>
      </c>
      <c r="D912" s="79" t="s">
        <v>1507</v>
      </c>
      <c r="E912" s="79" t="s">
        <v>3204</v>
      </c>
      <c r="F912" s="48"/>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c r="AS912" s="74"/>
      <c r="AT912" s="74"/>
      <c r="AU912" s="74"/>
      <c r="AV912" s="74"/>
      <c r="AW912" s="74"/>
      <c r="AX912" s="74"/>
      <c r="AY912" s="74"/>
      <c r="AZ912" s="74"/>
      <c r="BA912" s="74"/>
      <c r="BB912" s="74"/>
      <c r="BC912" s="74"/>
      <c r="BD912" s="74"/>
      <c r="BE912" s="74"/>
      <c r="BF912" s="74"/>
      <c r="BG912" s="74"/>
      <c r="BH912" s="74"/>
      <c r="BI912" s="74"/>
      <c r="BJ912" s="74"/>
      <c r="BK912" s="74"/>
      <c r="BL912" s="74"/>
      <c r="BM912" s="74"/>
      <c r="BN912" s="74"/>
      <c r="BO912" s="74"/>
      <c r="BP912" s="74"/>
      <c r="BQ912" s="74"/>
      <c r="BR912" s="74"/>
      <c r="BS912" s="74"/>
      <c r="BT912" s="74"/>
      <c r="BU912" s="74"/>
      <c r="BV912" s="74"/>
      <c r="BW912" s="74"/>
      <c r="BX912" s="74"/>
      <c r="BY912" s="74"/>
      <c r="BZ912" s="74"/>
      <c r="CA912" s="74"/>
      <c r="CB912" s="74"/>
      <c r="CC912" s="74"/>
      <c r="CD912" s="74"/>
      <c r="CE912" s="74"/>
      <c r="CF912" s="74"/>
      <c r="CG912" s="74"/>
      <c r="CH912" s="74"/>
      <c r="CI912" s="74"/>
      <c r="CJ912" s="74"/>
      <c r="CK912" s="74"/>
      <c r="CL912" s="74"/>
      <c r="CM912" s="74"/>
      <c r="CN912" s="74"/>
      <c r="CO912" s="74"/>
      <c r="CP912" s="74"/>
      <c r="CQ912" s="74"/>
      <c r="CR912" s="74"/>
      <c r="CS912" s="74"/>
      <c r="CT912" s="74"/>
      <c r="CU912" s="74"/>
    </row>
    <row r="913" spans="1:99" s="78" customFormat="1" x14ac:dyDescent="0.3">
      <c r="A913" s="45">
        <v>907</v>
      </c>
      <c r="B913" s="79" t="s">
        <v>826</v>
      </c>
      <c r="C913" s="75" t="s">
        <v>3170</v>
      </c>
      <c r="D913" s="79" t="s">
        <v>1507</v>
      </c>
      <c r="E913" s="79" t="s">
        <v>3204</v>
      </c>
      <c r="F913" s="48"/>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c r="AS913" s="74"/>
      <c r="AT913" s="74"/>
      <c r="AU913" s="74"/>
      <c r="AV913" s="74"/>
      <c r="AW913" s="74"/>
      <c r="AX913" s="74"/>
      <c r="AY913" s="74"/>
      <c r="AZ913" s="74"/>
      <c r="BA913" s="74"/>
      <c r="BB913" s="74"/>
      <c r="BC913" s="74"/>
      <c r="BD913" s="74"/>
      <c r="BE913" s="74"/>
      <c r="BF913" s="74"/>
      <c r="BG913" s="74"/>
      <c r="BH913" s="74"/>
      <c r="BI913" s="74"/>
      <c r="BJ913" s="74"/>
      <c r="BK913" s="74"/>
      <c r="BL913" s="74"/>
      <c r="BM913" s="74"/>
      <c r="BN913" s="74"/>
      <c r="BO913" s="74"/>
      <c r="BP913" s="74"/>
      <c r="BQ913" s="74"/>
      <c r="BR913" s="74"/>
      <c r="BS913" s="74"/>
      <c r="BT913" s="74"/>
      <c r="BU913" s="74"/>
      <c r="BV913" s="74"/>
      <c r="BW913" s="74"/>
      <c r="BX913" s="74"/>
      <c r="BY913" s="74"/>
      <c r="BZ913" s="74"/>
      <c r="CA913" s="74"/>
      <c r="CB913" s="74"/>
      <c r="CC913" s="74"/>
      <c r="CD913" s="74"/>
      <c r="CE913" s="74"/>
      <c r="CF913" s="74"/>
      <c r="CG913" s="74"/>
      <c r="CH913" s="74"/>
      <c r="CI913" s="74"/>
      <c r="CJ913" s="74"/>
      <c r="CK913" s="74"/>
      <c r="CL913" s="74"/>
      <c r="CM913" s="74"/>
      <c r="CN913" s="74"/>
      <c r="CO913" s="74"/>
      <c r="CP913" s="74"/>
      <c r="CQ913" s="74"/>
      <c r="CR913" s="74"/>
      <c r="CS913" s="74"/>
      <c r="CT913" s="74"/>
      <c r="CU913" s="74"/>
    </row>
    <row r="914" spans="1:99" s="78" customFormat="1" x14ac:dyDescent="0.3">
      <c r="A914" s="45">
        <v>908</v>
      </c>
      <c r="B914" s="79" t="s">
        <v>827</v>
      </c>
      <c r="C914" s="75" t="s">
        <v>3170</v>
      </c>
      <c r="D914" s="79" t="s">
        <v>1507</v>
      </c>
      <c r="E914" s="79" t="s">
        <v>3204</v>
      </c>
      <c r="F914" s="48"/>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c r="AS914" s="74"/>
      <c r="AT914" s="74"/>
      <c r="AU914" s="74"/>
      <c r="AV914" s="74"/>
      <c r="AW914" s="74"/>
      <c r="AX914" s="74"/>
      <c r="AY914" s="74"/>
      <c r="AZ914" s="74"/>
      <c r="BA914" s="74"/>
      <c r="BB914" s="74"/>
      <c r="BC914" s="74"/>
      <c r="BD914" s="74"/>
      <c r="BE914" s="74"/>
      <c r="BF914" s="74"/>
      <c r="BG914" s="74"/>
      <c r="BH914" s="74"/>
      <c r="BI914" s="74"/>
      <c r="BJ914" s="74"/>
      <c r="BK914" s="74"/>
      <c r="BL914" s="74"/>
      <c r="BM914" s="74"/>
      <c r="BN914" s="74"/>
      <c r="BO914" s="74"/>
      <c r="BP914" s="74"/>
      <c r="BQ914" s="74"/>
      <c r="BR914" s="74"/>
      <c r="BS914" s="74"/>
      <c r="BT914" s="74"/>
      <c r="BU914" s="74"/>
      <c r="BV914" s="74"/>
      <c r="BW914" s="74"/>
      <c r="BX914" s="74"/>
      <c r="BY914" s="74"/>
      <c r="BZ914" s="74"/>
      <c r="CA914" s="74"/>
      <c r="CB914" s="74"/>
      <c r="CC914" s="74"/>
      <c r="CD914" s="74"/>
      <c r="CE914" s="74"/>
      <c r="CF914" s="74"/>
      <c r="CG914" s="74"/>
      <c r="CH914" s="74"/>
      <c r="CI914" s="74"/>
      <c r="CJ914" s="74"/>
      <c r="CK914" s="74"/>
      <c r="CL914" s="74"/>
      <c r="CM914" s="74"/>
      <c r="CN914" s="74"/>
      <c r="CO914" s="74"/>
      <c r="CP914" s="74"/>
      <c r="CQ914" s="74"/>
      <c r="CR914" s="74"/>
      <c r="CS914" s="74"/>
      <c r="CT914" s="74"/>
      <c r="CU914" s="74"/>
    </row>
    <row r="915" spans="1:99" s="78" customFormat="1" x14ac:dyDescent="0.3">
      <c r="A915" s="45">
        <v>909</v>
      </c>
      <c r="B915" s="79" t="s">
        <v>828</v>
      </c>
      <c r="C915" s="75" t="s">
        <v>3170</v>
      </c>
      <c r="D915" s="79" t="s">
        <v>1507</v>
      </c>
      <c r="E915" s="79" t="s">
        <v>3204</v>
      </c>
      <c r="F915" s="48"/>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c r="AS915" s="74"/>
      <c r="AT915" s="74"/>
      <c r="AU915" s="74"/>
      <c r="AV915" s="74"/>
      <c r="AW915" s="74"/>
      <c r="AX915" s="74"/>
      <c r="AY915" s="74"/>
      <c r="AZ915" s="74"/>
      <c r="BA915" s="74"/>
      <c r="BB915" s="74"/>
      <c r="BC915" s="74"/>
      <c r="BD915" s="74"/>
      <c r="BE915" s="74"/>
      <c r="BF915" s="74"/>
      <c r="BG915" s="74"/>
      <c r="BH915" s="74"/>
      <c r="BI915" s="74"/>
      <c r="BJ915" s="74"/>
      <c r="BK915" s="74"/>
      <c r="BL915" s="74"/>
      <c r="BM915" s="74"/>
      <c r="BN915" s="74"/>
      <c r="BO915" s="74"/>
      <c r="BP915" s="74"/>
      <c r="BQ915" s="74"/>
      <c r="BR915" s="74"/>
      <c r="BS915" s="74"/>
      <c r="BT915" s="74"/>
      <c r="BU915" s="74"/>
      <c r="BV915" s="74"/>
      <c r="BW915" s="74"/>
      <c r="BX915" s="74"/>
      <c r="BY915" s="74"/>
      <c r="BZ915" s="74"/>
      <c r="CA915" s="74"/>
      <c r="CB915" s="74"/>
      <c r="CC915" s="74"/>
      <c r="CD915" s="74"/>
      <c r="CE915" s="74"/>
      <c r="CF915" s="74"/>
      <c r="CG915" s="74"/>
      <c r="CH915" s="74"/>
      <c r="CI915" s="74"/>
      <c r="CJ915" s="74"/>
      <c r="CK915" s="74"/>
      <c r="CL915" s="74"/>
      <c r="CM915" s="74"/>
      <c r="CN915" s="74"/>
      <c r="CO915" s="74"/>
      <c r="CP915" s="74"/>
      <c r="CQ915" s="74"/>
      <c r="CR915" s="74"/>
      <c r="CS915" s="74"/>
      <c r="CT915" s="74"/>
      <c r="CU915" s="74"/>
    </row>
    <row r="916" spans="1:99" s="78" customFormat="1" x14ac:dyDescent="0.3">
      <c r="A916" s="45">
        <v>910</v>
      </c>
      <c r="B916" s="79" t="s">
        <v>829</v>
      </c>
      <c r="C916" s="75" t="s">
        <v>3170</v>
      </c>
      <c r="D916" s="79" t="s">
        <v>1507</v>
      </c>
      <c r="E916" s="79" t="s">
        <v>3204</v>
      </c>
      <c r="F916" s="48"/>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c r="AS916" s="74"/>
      <c r="AT916" s="74"/>
      <c r="AU916" s="74"/>
      <c r="AV916" s="74"/>
      <c r="AW916" s="74"/>
      <c r="AX916" s="74"/>
      <c r="AY916" s="74"/>
      <c r="AZ916" s="74"/>
      <c r="BA916" s="74"/>
      <c r="BB916" s="74"/>
      <c r="BC916" s="74"/>
      <c r="BD916" s="74"/>
      <c r="BE916" s="74"/>
      <c r="BF916" s="74"/>
      <c r="BG916" s="74"/>
      <c r="BH916" s="74"/>
      <c r="BI916" s="74"/>
      <c r="BJ916" s="74"/>
      <c r="BK916" s="74"/>
      <c r="BL916" s="74"/>
      <c r="BM916" s="74"/>
      <c r="BN916" s="74"/>
      <c r="BO916" s="74"/>
      <c r="BP916" s="74"/>
      <c r="BQ916" s="74"/>
      <c r="BR916" s="74"/>
      <c r="BS916" s="74"/>
      <c r="BT916" s="74"/>
      <c r="BU916" s="74"/>
      <c r="BV916" s="74"/>
      <c r="BW916" s="74"/>
      <c r="BX916" s="74"/>
      <c r="BY916" s="74"/>
      <c r="BZ916" s="74"/>
      <c r="CA916" s="74"/>
      <c r="CB916" s="74"/>
      <c r="CC916" s="74"/>
      <c r="CD916" s="74"/>
      <c r="CE916" s="74"/>
      <c r="CF916" s="74"/>
      <c r="CG916" s="74"/>
      <c r="CH916" s="74"/>
      <c r="CI916" s="74"/>
      <c r="CJ916" s="74"/>
      <c r="CK916" s="74"/>
      <c r="CL916" s="74"/>
      <c r="CM916" s="74"/>
      <c r="CN916" s="74"/>
      <c r="CO916" s="74"/>
      <c r="CP916" s="74"/>
      <c r="CQ916" s="74"/>
      <c r="CR916" s="74"/>
      <c r="CS916" s="74"/>
      <c r="CT916" s="74"/>
      <c r="CU916" s="74"/>
    </row>
    <row r="917" spans="1:99" s="78" customFormat="1" x14ac:dyDescent="0.3">
      <c r="A917" s="45">
        <v>911</v>
      </c>
      <c r="B917" s="79" t="s">
        <v>830</v>
      </c>
      <c r="C917" s="75" t="s">
        <v>3170</v>
      </c>
      <c r="D917" s="79" t="s">
        <v>1507</v>
      </c>
      <c r="E917" s="79" t="s">
        <v>3204</v>
      </c>
      <c r="F917" s="48"/>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c r="AS917" s="74"/>
      <c r="AT917" s="74"/>
      <c r="AU917" s="74"/>
      <c r="AV917" s="74"/>
      <c r="AW917" s="74"/>
      <c r="AX917" s="74"/>
      <c r="AY917" s="74"/>
      <c r="AZ917" s="74"/>
      <c r="BA917" s="74"/>
      <c r="BB917" s="74"/>
      <c r="BC917" s="74"/>
      <c r="BD917" s="74"/>
      <c r="BE917" s="74"/>
      <c r="BF917" s="74"/>
      <c r="BG917" s="74"/>
      <c r="BH917" s="74"/>
      <c r="BI917" s="74"/>
      <c r="BJ917" s="74"/>
      <c r="BK917" s="74"/>
      <c r="BL917" s="74"/>
      <c r="BM917" s="74"/>
      <c r="BN917" s="74"/>
      <c r="BO917" s="74"/>
      <c r="BP917" s="74"/>
      <c r="BQ917" s="74"/>
      <c r="BR917" s="74"/>
      <c r="BS917" s="74"/>
      <c r="BT917" s="74"/>
      <c r="BU917" s="74"/>
      <c r="BV917" s="74"/>
      <c r="BW917" s="74"/>
      <c r="BX917" s="74"/>
      <c r="BY917" s="74"/>
      <c r="BZ917" s="74"/>
      <c r="CA917" s="74"/>
      <c r="CB917" s="74"/>
      <c r="CC917" s="74"/>
      <c r="CD917" s="74"/>
      <c r="CE917" s="74"/>
      <c r="CF917" s="74"/>
      <c r="CG917" s="74"/>
      <c r="CH917" s="74"/>
      <c r="CI917" s="74"/>
      <c r="CJ917" s="74"/>
      <c r="CK917" s="74"/>
      <c r="CL917" s="74"/>
      <c r="CM917" s="74"/>
      <c r="CN917" s="74"/>
      <c r="CO917" s="74"/>
      <c r="CP917" s="74"/>
      <c r="CQ917" s="74"/>
      <c r="CR917" s="74"/>
      <c r="CS917" s="74"/>
      <c r="CT917" s="74"/>
      <c r="CU917" s="74"/>
    </row>
    <row r="918" spans="1:99" s="78" customFormat="1" x14ac:dyDescent="0.3">
      <c r="A918" s="45">
        <v>912</v>
      </c>
      <c r="B918" s="79" t="s">
        <v>831</v>
      </c>
      <c r="C918" s="75" t="s">
        <v>3170</v>
      </c>
      <c r="D918" s="79" t="s">
        <v>1507</v>
      </c>
      <c r="E918" s="79" t="s">
        <v>3204</v>
      </c>
      <c r="F918" s="48"/>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c r="AS918" s="74"/>
      <c r="AT918" s="74"/>
      <c r="AU918" s="74"/>
      <c r="AV918" s="74"/>
      <c r="AW918" s="74"/>
      <c r="AX918" s="74"/>
      <c r="AY918" s="74"/>
      <c r="AZ918" s="74"/>
      <c r="BA918" s="74"/>
      <c r="BB918" s="74"/>
      <c r="BC918" s="74"/>
      <c r="BD918" s="74"/>
      <c r="BE918" s="74"/>
      <c r="BF918" s="74"/>
      <c r="BG918" s="74"/>
      <c r="BH918" s="74"/>
      <c r="BI918" s="74"/>
      <c r="BJ918" s="74"/>
      <c r="BK918" s="74"/>
      <c r="BL918" s="74"/>
      <c r="BM918" s="74"/>
      <c r="BN918" s="74"/>
      <c r="BO918" s="74"/>
      <c r="BP918" s="74"/>
      <c r="BQ918" s="74"/>
      <c r="BR918" s="74"/>
      <c r="BS918" s="74"/>
      <c r="BT918" s="74"/>
      <c r="BU918" s="74"/>
      <c r="BV918" s="74"/>
      <c r="BW918" s="74"/>
      <c r="BX918" s="74"/>
      <c r="BY918" s="74"/>
      <c r="BZ918" s="74"/>
      <c r="CA918" s="74"/>
      <c r="CB918" s="74"/>
      <c r="CC918" s="74"/>
      <c r="CD918" s="74"/>
      <c r="CE918" s="74"/>
      <c r="CF918" s="74"/>
      <c r="CG918" s="74"/>
      <c r="CH918" s="74"/>
      <c r="CI918" s="74"/>
      <c r="CJ918" s="74"/>
      <c r="CK918" s="74"/>
      <c r="CL918" s="74"/>
      <c r="CM918" s="74"/>
      <c r="CN918" s="74"/>
      <c r="CO918" s="74"/>
      <c r="CP918" s="74"/>
      <c r="CQ918" s="74"/>
      <c r="CR918" s="74"/>
      <c r="CS918" s="74"/>
      <c r="CT918" s="74"/>
      <c r="CU918" s="74"/>
    </row>
    <row r="919" spans="1:99" s="78" customFormat="1" x14ac:dyDescent="0.3">
      <c r="A919" s="45">
        <v>913</v>
      </c>
      <c r="B919" s="79" t="s">
        <v>832</v>
      </c>
      <c r="C919" s="75" t="s">
        <v>3170</v>
      </c>
      <c r="D919" s="79" t="s">
        <v>1507</v>
      </c>
      <c r="E919" s="79" t="s">
        <v>3204</v>
      </c>
      <c r="F919" s="48"/>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c r="AS919" s="74"/>
      <c r="AT919" s="74"/>
      <c r="AU919" s="74"/>
      <c r="AV919" s="74"/>
      <c r="AW919" s="74"/>
      <c r="AX919" s="74"/>
      <c r="AY919" s="74"/>
      <c r="AZ919" s="74"/>
      <c r="BA919" s="74"/>
      <c r="BB919" s="74"/>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c r="CA919" s="74"/>
      <c r="CB919" s="74"/>
      <c r="CC919" s="74"/>
      <c r="CD919" s="74"/>
      <c r="CE919" s="74"/>
      <c r="CF919" s="74"/>
      <c r="CG919" s="74"/>
      <c r="CH919" s="74"/>
      <c r="CI919" s="74"/>
      <c r="CJ919" s="74"/>
      <c r="CK919" s="74"/>
      <c r="CL919" s="74"/>
      <c r="CM919" s="74"/>
      <c r="CN919" s="74"/>
      <c r="CO919" s="74"/>
      <c r="CP919" s="74"/>
      <c r="CQ919" s="74"/>
      <c r="CR919" s="74"/>
      <c r="CS919" s="74"/>
      <c r="CT919" s="74"/>
      <c r="CU919" s="74"/>
    </row>
    <row r="920" spans="1:99" s="78" customFormat="1" x14ac:dyDescent="0.3">
      <c r="A920" s="45">
        <v>914</v>
      </c>
      <c r="B920" s="79" t="s">
        <v>833</v>
      </c>
      <c r="C920" s="75" t="s">
        <v>3170</v>
      </c>
      <c r="D920" s="79" t="s">
        <v>1507</v>
      </c>
      <c r="E920" s="79" t="s">
        <v>3204</v>
      </c>
      <c r="F920" s="48"/>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c r="AS920" s="74"/>
      <c r="AT920" s="74"/>
      <c r="AU920" s="74"/>
      <c r="AV920" s="74"/>
      <c r="AW920" s="74"/>
      <c r="AX920" s="74"/>
      <c r="AY920" s="74"/>
      <c r="AZ920" s="74"/>
      <c r="BA920" s="74"/>
      <c r="BB920" s="74"/>
      <c r="BC920" s="74"/>
      <c r="BD920" s="74"/>
      <c r="BE920" s="74"/>
      <c r="BF920" s="74"/>
      <c r="BG920" s="74"/>
      <c r="BH920" s="74"/>
      <c r="BI920" s="74"/>
      <c r="BJ920" s="74"/>
      <c r="BK920" s="74"/>
      <c r="BL920" s="74"/>
      <c r="BM920" s="74"/>
      <c r="BN920" s="74"/>
      <c r="BO920" s="74"/>
      <c r="BP920" s="74"/>
      <c r="BQ920" s="74"/>
      <c r="BR920" s="74"/>
      <c r="BS920" s="74"/>
      <c r="BT920" s="74"/>
      <c r="BU920" s="74"/>
      <c r="BV920" s="74"/>
      <c r="BW920" s="74"/>
      <c r="BX920" s="74"/>
      <c r="BY920" s="74"/>
      <c r="BZ920" s="74"/>
      <c r="CA920" s="74"/>
      <c r="CB920" s="74"/>
      <c r="CC920" s="74"/>
      <c r="CD920" s="74"/>
      <c r="CE920" s="74"/>
      <c r="CF920" s="74"/>
      <c r="CG920" s="74"/>
      <c r="CH920" s="74"/>
      <c r="CI920" s="74"/>
      <c r="CJ920" s="74"/>
      <c r="CK920" s="74"/>
      <c r="CL920" s="74"/>
      <c r="CM920" s="74"/>
      <c r="CN920" s="74"/>
      <c r="CO920" s="74"/>
      <c r="CP920" s="74"/>
      <c r="CQ920" s="74"/>
      <c r="CR920" s="74"/>
      <c r="CS920" s="74"/>
      <c r="CT920" s="74"/>
      <c r="CU920" s="74"/>
    </row>
    <row r="921" spans="1:99" s="78" customFormat="1" x14ac:dyDescent="0.3">
      <c r="A921" s="45">
        <v>915</v>
      </c>
      <c r="B921" s="79" t="s">
        <v>834</v>
      </c>
      <c r="C921" s="75" t="s">
        <v>3170</v>
      </c>
      <c r="D921" s="79" t="s">
        <v>1507</v>
      </c>
      <c r="E921" s="79" t="s">
        <v>3204</v>
      </c>
      <c r="F921" s="48"/>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c r="AS921" s="74"/>
      <c r="AT921" s="74"/>
      <c r="AU921" s="74"/>
      <c r="AV921" s="74"/>
      <c r="AW921" s="74"/>
      <c r="AX921" s="74"/>
      <c r="AY921" s="74"/>
      <c r="AZ921" s="74"/>
      <c r="BA921" s="74"/>
      <c r="BB921" s="74"/>
      <c r="BC921" s="74"/>
      <c r="BD921" s="74"/>
      <c r="BE921" s="74"/>
      <c r="BF921" s="74"/>
      <c r="BG921" s="74"/>
      <c r="BH921" s="74"/>
      <c r="BI921" s="74"/>
      <c r="BJ921" s="74"/>
      <c r="BK921" s="74"/>
      <c r="BL921" s="74"/>
      <c r="BM921" s="74"/>
      <c r="BN921" s="74"/>
      <c r="BO921" s="74"/>
      <c r="BP921" s="74"/>
      <c r="BQ921" s="74"/>
      <c r="BR921" s="74"/>
      <c r="BS921" s="74"/>
      <c r="BT921" s="74"/>
      <c r="BU921" s="74"/>
      <c r="BV921" s="74"/>
      <c r="BW921" s="74"/>
      <c r="BX921" s="74"/>
      <c r="BY921" s="74"/>
      <c r="BZ921" s="74"/>
      <c r="CA921" s="74"/>
      <c r="CB921" s="74"/>
      <c r="CC921" s="74"/>
      <c r="CD921" s="74"/>
      <c r="CE921" s="74"/>
      <c r="CF921" s="74"/>
      <c r="CG921" s="74"/>
      <c r="CH921" s="74"/>
      <c r="CI921" s="74"/>
      <c r="CJ921" s="74"/>
      <c r="CK921" s="74"/>
      <c r="CL921" s="74"/>
      <c r="CM921" s="74"/>
      <c r="CN921" s="74"/>
      <c r="CO921" s="74"/>
      <c r="CP921" s="74"/>
      <c r="CQ921" s="74"/>
      <c r="CR921" s="74"/>
      <c r="CS921" s="74"/>
      <c r="CT921" s="74"/>
      <c r="CU921" s="74"/>
    </row>
    <row r="922" spans="1:99" s="78" customFormat="1" x14ac:dyDescent="0.3">
      <c r="A922" s="45">
        <v>916</v>
      </c>
      <c r="B922" s="79" t="s">
        <v>835</v>
      </c>
      <c r="C922" s="75" t="s">
        <v>3170</v>
      </c>
      <c r="D922" s="79" t="s">
        <v>1507</v>
      </c>
      <c r="E922" s="79" t="s">
        <v>3204</v>
      </c>
      <c r="F922" s="48"/>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c r="AS922" s="74"/>
      <c r="AT922" s="74"/>
      <c r="AU922" s="74"/>
      <c r="AV922" s="74"/>
      <c r="AW922" s="74"/>
      <c r="AX922" s="74"/>
      <c r="AY922" s="74"/>
      <c r="AZ922" s="74"/>
      <c r="BA922" s="74"/>
      <c r="BB922" s="74"/>
      <c r="BC922" s="74"/>
      <c r="BD922" s="74"/>
      <c r="BE922" s="74"/>
      <c r="BF922" s="74"/>
      <c r="BG922" s="74"/>
      <c r="BH922" s="74"/>
      <c r="BI922" s="74"/>
      <c r="BJ922" s="74"/>
      <c r="BK922" s="74"/>
      <c r="BL922" s="74"/>
      <c r="BM922" s="74"/>
      <c r="BN922" s="74"/>
      <c r="BO922" s="74"/>
      <c r="BP922" s="74"/>
      <c r="BQ922" s="74"/>
      <c r="BR922" s="74"/>
      <c r="BS922" s="74"/>
      <c r="BT922" s="74"/>
      <c r="BU922" s="74"/>
      <c r="BV922" s="74"/>
      <c r="BW922" s="74"/>
      <c r="BX922" s="74"/>
      <c r="BY922" s="74"/>
      <c r="BZ922" s="74"/>
      <c r="CA922" s="74"/>
      <c r="CB922" s="74"/>
      <c r="CC922" s="74"/>
      <c r="CD922" s="74"/>
      <c r="CE922" s="74"/>
      <c r="CF922" s="74"/>
      <c r="CG922" s="74"/>
      <c r="CH922" s="74"/>
      <c r="CI922" s="74"/>
      <c r="CJ922" s="74"/>
      <c r="CK922" s="74"/>
      <c r="CL922" s="74"/>
      <c r="CM922" s="74"/>
      <c r="CN922" s="74"/>
      <c r="CO922" s="74"/>
      <c r="CP922" s="74"/>
      <c r="CQ922" s="74"/>
      <c r="CR922" s="74"/>
      <c r="CS922" s="74"/>
      <c r="CT922" s="74"/>
      <c r="CU922" s="74"/>
    </row>
    <row r="923" spans="1:99" s="78" customFormat="1" x14ac:dyDescent="0.3">
      <c r="A923" s="45">
        <v>917</v>
      </c>
      <c r="B923" s="79" t="s">
        <v>836</v>
      </c>
      <c r="C923" s="75" t="s">
        <v>3170</v>
      </c>
      <c r="D923" s="79" t="s">
        <v>1507</v>
      </c>
      <c r="E923" s="79" t="s">
        <v>3204</v>
      </c>
      <c r="F923" s="48"/>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c r="AS923" s="74"/>
      <c r="AT923" s="74"/>
      <c r="AU923" s="74"/>
      <c r="AV923" s="74"/>
      <c r="AW923" s="74"/>
      <c r="AX923" s="74"/>
      <c r="AY923" s="74"/>
      <c r="AZ923" s="74"/>
      <c r="BA923" s="74"/>
      <c r="BB923" s="74"/>
      <c r="BC923" s="74"/>
      <c r="BD923" s="74"/>
      <c r="BE923" s="74"/>
      <c r="BF923" s="74"/>
      <c r="BG923" s="74"/>
      <c r="BH923" s="74"/>
      <c r="BI923" s="74"/>
      <c r="BJ923" s="74"/>
      <c r="BK923" s="74"/>
      <c r="BL923" s="74"/>
      <c r="BM923" s="74"/>
      <c r="BN923" s="74"/>
      <c r="BO923" s="74"/>
      <c r="BP923" s="74"/>
      <c r="BQ923" s="74"/>
      <c r="BR923" s="74"/>
      <c r="BS923" s="74"/>
      <c r="BT923" s="74"/>
      <c r="BU923" s="74"/>
      <c r="BV923" s="74"/>
      <c r="BW923" s="74"/>
      <c r="BX923" s="74"/>
      <c r="BY923" s="74"/>
      <c r="BZ923" s="74"/>
      <c r="CA923" s="74"/>
      <c r="CB923" s="74"/>
      <c r="CC923" s="74"/>
      <c r="CD923" s="74"/>
      <c r="CE923" s="74"/>
      <c r="CF923" s="74"/>
      <c r="CG923" s="74"/>
      <c r="CH923" s="74"/>
      <c r="CI923" s="74"/>
      <c r="CJ923" s="74"/>
      <c r="CK923" s="74"/>
      <c r="CL923" s="74"/>
      <c r="CM923" s="74"/>
      <c r="CN923" s="74"/>
      <c r="CO923" s="74"/>
      <c r="CP923" s="74"/>
      <c r="CQ923" s="74"/>
      <c r="CR923" s="74"/>
      <c r="CS923" s="74"/>
      <c r="CT923" s="74"/>
      <c r="CU923" s="74"/>
    </row>
    <row r="924" spans="1:99" s="78" customFormat="1" x14ac:dyDescent="0.3">
      <c r="A924" s="45">
        <v>918</v>
      </c>
      <c r="B924" s="79" t="s">
        <v>838</v>
      </c>
      <c r="C924" s="75" t="s">
        <v>3170</v>
      </c>
      <c r="D924" s="79" t="s">
        <v>1507</v>
      </c>
      <c r="E924" s="79" t="s">
        <v>3204</v>
      </c>
      <c r="F924" s="48"/>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c r="AS924" s="74"/>
      <c r="AT924" s="74"/>
      <c r="AU924" s="74"/>
      <c r="AV924" s="74"/>
      <c r="AW924" s="74"/>
      <c r="AX924" s="74"/>
      <c r="AY924" s="74"/>
      <c r="AZ924" s="74"/>
      <c r="BA924" s="74"/>
      <c r="BB924" s="74"/>
      <c r="BC924" s="74"/>
      <c r="BD924" s="74"/>
      <c r="BE924" s="74"/>
      <c r="BF924" s="74"/>
      <c r="BG924" s="74"/>
      <c r="BH924" s="74"/>
      <c r="BI924" s="74"/>
      <c r="BJ924" s="74"/>
      <c r="BK924" s="74"/>
      <c r="BL924" s="74"/>
      <c r="BM924" s="74"/>
      <c r="BN924" s="74"/>
      <c r="BO924" s="74"/>
      <c r="BP924" s="74"/>
      <c r="BQ924" s="74"/>
      <c r="BR924" s="74"/>
      <c r="BS924" s="74"/>
      <c r="BT924" s="74"/>
      <c r="BU924" s="74"/>
      <c r="BV924" s="74"/>
      <c r="BW924" s="74"/>
      <c r="BX924" s="74"/>
      <c r="BY924" s="74"/>
      <c r="BZ924" s="74"/>
      <c r="CA924" s="74"/>
      <c r="CB924" s="74"/>
      <c r="CC924" s="74"/>
      <c r="CD924" s="74"/>
      <c r="CE924" s="74"/>
      <c r="CF924" s="74"/>
      <c r="CG924" s="74"/>
      <c r="CH924" s="74"/>
      <c r="CI924" s="74"/>
      <c r="CJ924" s="74"/>
      <c r="CK924" s="74"/>
      <c r="CL924" s="74"/>
      <c r="CM924" s="74"/>
      <c r="CN924" s="74"/>
      <c r="CO924" s="74"/>
      <c r="CP924" s="74"/>
      <c r="CQ924" s="74"/>
      <c r="CR924" s="74"/>
      <c r="CS924" s="74"/>
      <c r="CT924" s="74"/>
      <c r="CU924" s="74"/>
    </row>
    <row r="925" spans="1:99" s="78" customFormat="1" x14ac:dyDescent="0.3">
      <c r="A925" s="45">
        <v>919</v>
      </c>
      <c r="B925" s="79" t="s">
        <v>839</v>
      </c>
      <c r="C925" s="75" t="s">
        <v>3170</v>
      </c>
      <c r="D925" s="79" t="s">
        <v>1507</v>
      </c>
      <c r="E925" s="79" t="s">
        <v>3204</v>
      </c>
      <c r="F925" s="48"/>
      <c r="G925" s="79"/>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c r="AS925" s="74"/>
      <c r="AT925" s="74"/>
      <c r="AU925" s="74"/>
      <c r="AV925" s="74"/>
      <c r="AW925" s="74"/>
      <c r="AX925" s="74"/>
      <c r="AY925" s="74"/>
      <c r="AZ925" s="74"/>
      <c r="BA925" s="74"/>
      <c r="BB925" s="74"/>
      <c r="BC925" s="74"/>
      <c r="BD925" s="74"/>
      <c r="BE925" s="74"/>
      <c r="BF925" s="74"/>
      <c r="BG925" s="74"/>
      <c r="BH925" s="74"/>
      <c r="BI925" s="74"/>
      <c r="BJ925" s="74"/>
      <c r="BK925" s="74"/>
      <c r="BL925" s="74"/>
      <c r="BM925" s="74"/>
      <c r="BN925" s="74"/>
      <c r="BO925" s="74"/>
      <c r="BP925" s="74"/>
      <c r="BQ925" s="74"/>
      <c r="BR925" s="74"/>
      <c r="BS925" s="74"/>
      <c r="BT925" s="74"/>
      <c r="BU925" s="74"/>
      <c r="BV925" s="74"/>
      <c r="BW925" s="74"/>
      <c r="BX925" s="74"/>
      <c r="BY925" s="74"/>
      <c r="BZ925" s="74"/>
      <c r="CA925" s="74"/>
      <c r="CB925" s="74"/>
      <c r="CC925" s="74"/>
      <c r="CD925" s="74"/>
      <c r="CE925" s="74"/>
      <c r="CF925" s="74"/>
      <c r="CG925" s="74"/>
      <c r="CH925" s="74"/>
      <c r="CI925" s="74"/>
      <c r="CJ925" s="74"/>
      <c r="CK925" s="74"/>
      <c r="CL925" s="74"/>
      <c r="CM925" s="74"/>
      <c r="CN925" s="74"/>
      <c r="CO925" s="74"/>
      <c r="CP925" s="74"/>
      <c r="CQ925" s="74"/>
      <c r="CR925" s="74"/>
      <c r="CS925" s="74"/>
      <c r="CT925" s="74"/>
      <c r="CU925" s="74"/>
    </row>
    <row r="926" spans="1:99" s="78" customFormat="1" x14ac:dyDescent="0.3">
      <c r="A926" s="45">
        <v>920</v>
      </c>
      <c r="B926" s="79" t="s">
        <v>840</v>
      </c>
      <c r="C926" s="75" t="s">
        <v>3170</v>
      </c>
      <c r="D926" s="79" t="s">
        <v>1507</v>
      </c>
      <c r="E926" s="79" t="s">
        <v>3204</v>
      </c>
      <c r="F926" s="48"/>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c r="AS926" s="74"/>
      <c r="AT926" s="74"/>
      <c r="AU926" s="74"/>
      <c r="AV926" s="74"/>
      <c r="AW926" s="74"/>
      <c r="AX926" s="74"/>
      <c r="AY926" s="74"/>
      <c r="AZ926" s="74"/>
      <c r="BA926" s="74"/>
      <c r="BB926" s="74"/>
      <c r="BC926" s="74"/>
      <c r="BD926" s="74"/>
      <c r="BE926" s="74"/>
      <c r="BF926" s="74"/>
      <c r="BG926" s="74"/>
      <c r="BH926" s="74"/>
      <c r="BI926" s="74"/>
      <c r="BJ926" s="74"/>
      <c r="BK926" s="74"/>
      <c r="BL926" s="74"/>
      <c r="BM926" s="74"/>
      <c r="BN926" s="74"/>
      <c r="BO926" s="74"/>
      <c r="BP926" s="74"/>
      <c r="BQ926" s="74"/>
      <c r="BR926" s="74"/>
      <c r="BS926" s="74"/>
      <c r="BT926" s="74"/>
      <c r="BU926" s="74"/>
      <c r="BV926" s="74"/>
      <c r="BW926" s="74"/>
      <c r="BX926" s="74"/>
      <c r="BY926" s="74"/>
      <c r="BZ926" s="74"/>
      <c r="CA926" s="74"/>
      <c r="CB926" s="74"/>
      <c r="CC926" s="74"/>
      <c r="CD926" s="74"/>
      <c r="CE926" s="74"/>
      <c r="CF926" s="74"/>
      <c r="CG926" s="74"/>
      <c r="CH926" s="74"/>
      <c r="CI926" s="74"/>
      <c r="CJ926" s="74"/>
      <c r="CK926" s="74"/>
      <c r="CL926" s="74"/>
      <c r="CM926" s="74"/>
      <c r="CN926" s="74"/>
      <c r="CO926" s="74"/>
      <c r="CP926" s="74"/>
      <c r="CQ926" s="74"/>
      <c r="CR926" s="74"/>
      <c r="CS926" s="74"/>
      <c r="CT926" s="74"/>
      <c r="CU926" s="74"/>
    </row>
    <row r="927" spans="1:99" s="78" customFormat="1" x14ac:dyDescent="0.3">
      <c r="A927" s="45">
        <v>921</v>
      </c>
      <c r="B927" s="79" t="s">
        <v>842</v>
      </c>
      <c r="C927" s="75" t="s">
        <v>3170</v>
      </c>
      <c r="D927" s="79" t="s">
        <v>1507</v>
      </c>
      <c r="E927" s="79" t="s">
        <v>3204</v>
      </c>
      <c r="F927" s="48"/>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c r="AS927" s="74"/>
      <c r="AT927" s="74"/>
      <c r="AU927" s="74"/>
      <c r="AV927" s="74"/>
      <c r="AW927" s="74"/>
      <c r="AX927" s="74"/>
      <c r="AY927" s="74"/>
      <c r="AZ927" s="74"/>
      <c r="BA927" s="74"/>
      <c r="BB927" s="74"/>
      <c r="BC927" s="74"/>
      <c r="BD927" s="74"/>
      <c r="BE927" s="74"/>
      <c r="BF927" s="74"/>
      <c r="BG927" s="74"/>
      <c r="BH927" s="74"/>
      <c r="BI927" s="74"/>
      <c r="BJ927" s="74"/>
      <c r="BK927" s="74"/>
      <c r="BL927" s="74"/>
      <c r="BM927" s="74"/>
      <c r="BN927" s="74"/>
      <c r="BO927" s="74"/>
      <c r="BP927" s="74"/>
      <c r="BQ927" s="74"/>
      <c r="BR927" s="74"/>
      <c r="BS927" s="74"/>
      <c r="BT927" s="74"/>
      <c r="BU927" s="74"/>
      <c r="BV927" s="74"/>
      <c r="BW927" s="74"/>
      <c r="BX927" s="74"/>
      <c r="BY927" s="74"/>
      <c r="BZ927" s="74"/>
      <c r="CA927" s="74"/>
      <c r="CB927" s="74"/>
      <c r="CC927" s="74"/>
      <c r="CD927" s="74"/>
      <c r="CE927" s="74"/>
      <c r="CF927" s="74"/>
      <c r="CG927" s="74"/>
      <c r="CH927" s="74"/>
      <c r="CI927" s="74"/>
      <c r="CJ927" s="74"/>
      <c r="CK927" s="74"/>
      <c r="CL927" s="74"/>
      <c r="CM927" s="74"/>
      <c r="CN927" s="74"/>
      <c r="CO927" s="74"/>
      <c r="CP927" s="74"/>
      <c r="CQ927" s="74"/>
      <c r="CR927" s="74"/>
      <c r="CS927" s="74"/>
      <c r="CT927" s="74"/>
      <c r="CU927" s="74"/>
    </row>
    <row r="928" spans="1:99" s="78" customFormat="1" x14ac:dyDescent="0.3">
      <c r="A928" s="45">
        <v>922</v>
      </c>
      <c r="B928" s="79" t="s">
        <v>841</v>
      </c>
      <c r="C928" s="75" t="s">
        <v>3170</v>
      </c>
      <c r="D928" s="79" t="s">
        <v>1507</v>
      </c>
      <c r="E928" s="79" t="s">
        <v>3204</v>
      </c>
      <c r="F928" s="48"/>
      <c r="G928" s="79"/>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c r="AS928" s="74"/>
      <c r="AT928" s="74"/>
      <c r="AU928" s="74"/>
      <c r="AV928" s="74"/>
      <c r="AW928" s="74"/>
      <c r="AX928" s="74"/>
      <c r="AY928" s="74"/>
      <c r="AZ928" s="74"/>
      <c r="BA928" s="74"/>
      <c r="BB928" s="74"/>
      <c r="BC928" s="74"/>
      <c r="BD928" s="74"/>
      <c r="BE928" s="74"/>
      <c r="BF928" s="74"/>
      <c r="BG928" s="74"/>
      <c r="BH928" s="74"/>
      <c r="BI928" s="74"/>
      <c r="BJ928" s="74"/>
      <c r="BK928" s="74"/>
      <c r="BL928" s="74"/>
      <c r="BM928" s="74"/>
      <c r="BN928" s="74"/>
      <c r="BO928" s="74"/>
      <c r="BP928" s="74"/>
      <c r="BQ928" s="74"/>
      <c r="BR928" s="74"/>
      <c r="BS928" s="74"/>
      <c r="BT928" s="74"/>
      <c r="BU928" s="74"/>
      <c r="BV928" s="74"/>
      <c r="BW928" s="74"/>
      <c r="BX928" s="74"/>
      <c r="BY928" s="74"/>
      <c r="BZ928" s="74"/>
      <c r="CA928" s="74"/>
      <c r="CB928" s="74"/>
      <c r="CC928" s="74"/>
      <c r="CD928" s="74"/>
      <c r="CE928" s="74"/>
      <c r="CF928" s="74"/>
      <c r="CG928" s="74"/>
      <c r="CH928" s="74"/>
      <c r="CI928" s="74"/>
      <c r="CJ928" s="74"/>
      <c r="CK928" s="74"/>
      <c r="CL928" s="74"/>
      <c r="CM928" s="74"/>
      <c r="CN928" s="74"/>
      <c r="CO928" s="74"/>
      <c r="CP928" s="74"/>
      <c r="CQ928" s="74"/>
      <c r="CR928" s="74"/>
      <c r="CS928" s="74"/>
      <c r="CT928" s="74"/>
      <c r="CU928" s="74"/>
    </row>
    <row r="929" spans="1:99" s="78" customFormat="1" x14ac:dyDescent="0.3">
      <c r="A929" s="45">
        <v>923</v>
      </c>
      <c r="B929" s="79" t="s">
        <v>843</v>
      </c>
      <c r="C929" s="75" t="s">
        <v>3170</v>
      </c>
      <c r="D929" s="79" t="s">
        <v>1507</v>
      </c>
      <c r="E929" s="79" t="s">
        <v>3204</v>
      </c>
      <c r="F929" s="48"/>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c r="AS929" s="74"/>
      <c r="AT929" s="74"/>
      <c r="AU929" s="74"/>
      <c r="AV929" s="74"/>
      <c r="AW929" s="74"/>
      <c r="AX929" s="74"/>
      <c r="AY929" s="74"/>
      <c r="AZ929" s="74"/>
      <c r="BA929" s="74"/>
      <c r="BB929" s="74"/>
      <c r="BC929" s="74"/>
      <c r="BD929" s="74"/>
      <c r="BE929" s="74"/>
      <c r="BF929" s="74"/>
      <c r="BG929" s="74"/>
      <c r="BH929" s="74"/>
      <c r="BI929" s="74"/>
      <c r="BJ929" s="74"/>
      <c r="BK929" s="74"/>
      <c r="BL929" s="74"/>
      <c r="BM929" s="74"/>
      <c r="BN929" s="74"/>
      <c r="BO929" s="74"/>
      <c r="BP929" s="74"/>
      <c r="BQ929" s="74"/>
      <c r="BR929" s="74"/>
      <c r="BS929" s="74"/>
      <c r="BT929" s="74"/>
      <c r="BU929" s="74"/>
      <c r="BV929" s="74"/>
      <c r="BW929" s="74"/>
      <c r="BX929" s="74"/>
      <c r="BY929" s="74"/>
      <c r="BZ929" s="74"/>
      <c r="CA929" s="74"/>
      <c r="CB929" s="74"/>
      <c r="CC929" s="74"/>
      <c r="CD929" s="74"/>
      <c r="CE929" s="74"/>
      <c r="CF929" s="74"/>
      <c r="CG929" s="74"/>
      <c r="CH929" s="74"/>
      <c r="CI929" s="74"/>
      <c r="CJ929" s="74"/>
      <c r="CK929" s="74"/>
      <c r="CL929" s="74"/>
      <c r="CM929" s="74"/>
      <c r="CN929" s="74"/>
      <c r="CO929" s="74"/>
      <c r="CP929" s="74"/>
      <c r="CQ929" s="74"/>
      <c r="CR929" s="74"/>
      <c r="CS929" s="74"/>
      <c r="CT929" s="74"/>
      <c r="CU929" s="74"/>
    </row>
    <row r="930" spans="1:99" s="78" customFormat="1" x14ac:dyDescent="0.3">
      <c r="A930" s="45">
        <v>924</v>
      </c>
      <c r="B930" s="79" t="s">
        <v>844</v>
      </c>
      <c r="C930" s="75" t="s">
        <v>3170</v>
      </c>
      <c r="D930" s="79" t="s">
        <v>1507</v>
      </c>
      <c r="E930" s="79" t="s">
        <v>3204</v>
      </c>
      <c r="F930" s="48"/>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c r="AS930" s="74"/>
      <c r="AT930" s="74"/>
      <c r="AU930" s="74"/>
      <c r="AV930" s="74"/>
      <c r="AW930" s="74"/>
      <c r="AX930" s="74"/>
      <c r="AY930" s="74"/>
      <c r="AZ930" s="74"/>
      <c r="BA930" s="74"/>
      <c r="BB930" s="74"/>
      <c r="BC930" s="74"/>
      <c r="BD930" s="74"/>
      <c r="BE930" s="74"/>
      <c r="BF930" s="74"/>
      <c r="BG930" s="74"/>
      <c r="BH930" s="74"/>
      <c r="BI930" s="74"/>
      <c r="BJ930" s="74"/>
      <c r="BK930" s="74"/>
      <c r="BL930" s="74"/>
      <c r="BM930" s="74"/>
      <c r="BN930" s="74"/>
      <c r="BO930" s="74"/>
      <c r="BP930" s="74"/>
      <c r="BQ930" s="74"/>
      <c r="BR930" s="74"/>
      <c r="BS930" s="74"/>
      <c r="BT930" s="74"/>
      <c r="BU930" s="74"/>
      <c r="BV930" s="74"/>
      <c r="BW930" s="74"/>
      <c r="BX930" s="74"/>
      <c r="BY930" s="74"/>
      <c r="BZ930" s="74"/>
      <c r="CA930" s="74"/>
      <c r="CB930" s="74"/>
      <c r="CC930" s="74"/>
      <c r="CD930" s="74"/>
      <c r="CE930" s="74"/>
      <c r="CF930" s="74"/>
      <c r="CG930" s="74"/>
      <c r="CH930" s="74"/>
      <c r="CI930" s="74"/>
      <c r="CJ930" s="74"/>
      <c r="CK930" s="74"/>
      <c r="CL930" s="74"/>
      <c r="CM930" s="74"/>
      <c r="CN930" s="74"/>
      <c r="CO930" s="74"/>
      <c r="CP930" s="74"/>
      <c r="CQ930" s="74"/>
      <c r="CR930" s="74"/>
      <c r="CS930" s="74"/>
      <c r="CT930" s="74"/>
      <c r="CU930" s="74"/>
    </row>
    <row r="931" spans="1:99" s="78" customFormat="1" x14ac:dyDescent="0.3">
      <c r="A931" s="45">
        <v>925</v>
      </c>
      <c r="B931" s="79" t="s">
        <v>846</v>
      </c>
      <c r="C931" s="75" t="s">
        <v>3170</v>
      </c>
      <c r="D931" s="79" t="s">
        <v>1507</v>
      </c>
      <c r="E931" s="79" t="s">
        <v>3204</v>
      </c>
      <c r="F931" s="48"/>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c r="AS931" s="74"/>
      <c r="AT931" s="74"/>
      <c r="AU931" s="74"/>
      <c r="AV931" s="74"/>
      <c r="AW931" s="74"/>
      <c r="AX931" s="74"/>
      <c r="AY931" s="74"/>
      <c r="AZ931" s="74"/>
      <c r="BA931" s="74"/>
      <c r="BB931" s="74"/>
      <c r="BC931" s="74"/>
      <c r="BD931" s="74"/>
      <c r="BE931" s="74"/>
      <c r="BF931" s="74"/>
      <c r="BG931" s="74"/>
      <c r="BH931" s="74"/>
      <c r="BI931" s="74"/>
      <c r="BJ931" s="74"/>
      <c r="BK931" s="74"/>
      <c r="BL931" s="74"/>
      <c r="BM931" s="74"/>
      <c r="BN931" s="74"/>
      <c r="BO931" s="74"/>
      <c r="BP931" s="74"/>
      <c r="BQ931" s="74"/>
      <c r="BR931" s="74"/>
      <c r="BS931" s="74"/>
      <c r="BT931" s="74"/>
      <c r="BU931" s="74"/>
      <c r="BV931" s="74"/>
      <c r="BW931" s="74"/>
      <c r="BX931" s="74"/>
      <c r="BY931" s="74"/>
      <c r="BZ931" s="74"/>
      <c r="CA931" s="74"/>
      <c r="CB931" s="74"/>
      <c r="CC931" s="74"/>
      <c r="CD931" s="74"/>
      <c r="CE931" s="74"/>
      <c r="CF931" s="74"/>
      <c r="CG931" s="74"/>
      <c r="CH931" s="74"/>
      <c r="CI931" s="74"/>
      <c r="CJ931" s="74"/>
      <c r="CK931" s="74"/>
      <c r="CL931" s="74"/>
      <c r="CM931" s="74"/>
      <c r="CN931" s="74"/>
      <c r="CO931" s="74"/>
      <c r="CP931" s="74"/>
      <c r="CQ931" s="74"/>
      <c r="CR931" s="74"/>
      <c r="CS931" s="74"/>
      <c r="CT931" s="74"/>
      <c r="CU931" s="74"/>
    </row>
    <row r="932" spans="1:99" s="78" customFormat="1" x14ac:dyDescent="0.3">
      <c r="A932" s="45">
        <v>926</v>
      </c>
      <c r="B932" s="79" t="s">
        <v>845</v>
      </c>
      <c r="C932" s="75" t="s">
        <v>3170</v>
      </c>
      <c r="D932" s="79" t="s">
        <v>1507</v>
      </c>
      <c r="E932" s="79" t="s">
        <v>3204</v>
      </c>
      <c r="F932" s="48"/>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c r="AS932" s="74"/>
      <c r="AT932" s="74"/>
      <c r="AU932" s="74"/>
      <c r="AV932" s="74"/>
      <c r="AW932" s="74"/>
      <c r="AX932" s="74"/>
      <c r="AY932" s="74"/>
      <c r="AZ932" s="74"/>
      <c r="BA932" s="74"/>
      <c r="BB932" s="74"/>
      <c r="BC932" s="74"/>
      <c r="BD932" s="74"/>
      <c r="BE932" s="74"/>
      <c r="BF932" s="74"/>
      <c r="BG932" s="74"/>
      <c r="BH932" s="74"/>
      <c r="BI932" s="74"/>
      <c r="BJ932" s="74"/>
      <c r="BK932" s="74"/>
      <c r="BL932" s="74"/>
      <c r="BM932" s="74"/>
      <c r="BN932" s="74"/>
      <c r="BO932" s="74"/>
      <c r="BP932" s="74"/>
      <c r="BQ932" s="74"/>
      <c r="BR932" s="74"/>
      <c r="BS932" s="74"/>
      <c r="BT932" s="74"/>
      <c r="BU932" s="74"/>
      <c r="BV932" s="74"/>
      <c r="BW932" s="74"/>
      <c r="BX932" s="74"/>
      <c r="BY932" s="74"/>
      <c r="BZ932" s="74"/>
      <c r="CA932" s="74"/>
      <c r="CB932" s="74"/>
      <c r="CC932" s="74"/>
      <c r="CD932" s="74"/>
      <c r="CE932" s="74"/>
      <c r="CF932" s="74"/>
      <c r="CG932" s="74"/>
      <c r="CH932" s="74"/>
      <c r="CI932" s="74"/>
      <c r="CJ932" s="74"/>
      <c r="CK932" s="74"/>
      <c r="CL932" s="74"/>
      <c r="CM932" s="74"/>
      <c r="CN932" s="74"/>
      <c r="CO932" s="74"/>
      <c r="CP932" s="74"/>
      <c r="CQ932" s="74"/>
      <c r="CR932" s="74"/>
      <c r="CS932" s="74"/>
      <c r="CT932" s="74"/>
      <c r="CU932" s="74"/>
    </row>
    <row r="933" spans="1:99" s="78" customFormat="1" x14ac:dyDescent="0.3">
      <c r="A933" s="45">
        <v>927</v>
      </c>
      <c r="B933" s="79" t="s">
        <v>847</v>
      </c>
      <c r="C933" s="75" t="s">
        <v>3170</v>
      </c>
      <c r="D933" s="79" t="s">
        <v>1507</v>
      </c>
      <c r="E933" s="79" t="s">
        <v>3204</v>
      </c>
      <c r="F933" s="48"/>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c r="AS933" s="74"/>
      <c r="AT933" s="74"/>
      <c r="AU933" s="74"/>
      <c r="AV933" s="74"/>
      <c r="AW933" s="74"/>
      <c r="AX933" s="74"/>
      <c r="AY933" s="74"/>
      <c r="AZ933" s="74"/>
      <c r="BA933" s="74"/>
      <c r="BB933" s="74"/>
      <c r="BC933" s="74"/>
      <c r="BD933" s="74"/>
      <c r="BE933" s="74"/>
      <c r="BF933" s="74"/>
      <c r="BG933" s="74"/>
      <c r="BH933" s="74"/>
      <c r="BI933" s="74"/>
      <c r="BJ933" s="74"/>
      <c r="BK933" s="74"/>
      <c r="BL933" s="74"/>
      <c r="BM933" s="74"/>
      <c r="BN933" s="74"/>
      <c r="BO933" s="74"/>
      <c r="BP933" s="74"/>
      <c r="BQ933" s="74"/>
      <c r="BR933" s="74"/>
      <c r="BS933" s="74"/>
      <c r="BT933" s="74"/>
      <c r="BU933" s="74"/>
      <c r="BV933" s="74"/>
      <c r="BW933" s="74"/>
      <c r="BX933" s="74"/>
      <c r="BY933" s="74"/>
      <c r="BZ933" s="74"/>
      <c r="CA933" s="74"/>
      <c r="CB933" s="74"/>
      <c r="CC933" s="74"/>
      <c r="CD933" s="74"/>
      <c r="CE933" s="74"/>
      <c r="CF933" s="74"/>
      <c r="CG933" s="74"/>
      <c r="CH933" s="74"/>
      <c r="CI933" s="74"/>
      <c r="CJ933" s="74"/>
      <c r="CK933" s="74"/>
      <c r="CL933" s="74"/>
      <c r="CM933" s="74"/>
      <c r="CN933" s="74"/>
      <c r="CO933" s="74"/>
      <c r="CP933" s="74"/>
      <c r="CQ933" s="74"/>
      <c r="CR933" s="74"/>
      <c r="CS933" s="74"/>
      <c r="CT933" s="74"/>
      <c r="CU933" s="74"/>
    </row>
    <row r="934" spans="1:99" s="78" customFormat="1" x14ac:dyDescent="0.3">
      <c r="A934" s="45">
        <v>928</v>
      </c>
      <c r="B934" s="79" t="s">
        <v>848</v>
      </c>
      <c r="C934" s="75" t="s">
        <v>3170</v>
      </c>
      <c r="D934" s="79" t="s">
        <v>1507</v>
      </c>
      <c r="E934" s="79" t="s">
        <v>3204</v>
      </c>
      <c r="F934" s="48"/>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c r="AS934" s="74"/>
      <c r="AT934" s="74"/>
      <c r="AU934" s="74"/>
      <c r="AV934" s="74"/>
      <c r="AW934" s="74"/>
      <c r="AX934" s="74"/>
      <c r="AY934" s="74"/>
      <c r="AZ934" s="74"/>
      <c r="BA934" s="74"/>
      <c r="BB934" s="74"/>
      <c r="BC934" s="74"/>
      <c r="BD934" s="74"/>
      <c r="BE934" s="74"/>
      <c r="BF934" s="74"/>
      <c r="BG934" s="74"/>
      <c r="BH934" s="74"/>
      <c r="BI934" s="74"/>
      <c r="BJ934" s="74"/>
      <c r="BK934" s="74"/>
      <c r="BL934" s="74"/>
      <c r="BM934" s="74"/>
      <c r="BN934" s="74"/>
      <c r="BO934" s="74"/>
      <c r="BP934" s="74"/>
      <c r="BQ934" s="74"/>
      <c r="BR934" s="74"/>
      <c r="BS934" s="74"/>
      <c r="BT934" s="74"/>
      <c r="BU934" s="74"/>
      <c r="BV934" s="74"/>
      <c r="BW934" s="74"/>
      <c r="BX934" s="74"/>
      <c r="BY934" s="74"/>
      <c r="BZ934" s="74"/>
      <c r="CA934" s="74"/>
      <c r="CB934" s="74"/>
      <c r="CC934" s="74"/>
      <c r="CD934" s="74"/>
      <c r="CE934" s="74"/>
      <c r="CF934" s="74"/>
      <c r="CG934" s="74"/>
      <c r="CH934" s="74"/>
      <c r="CI934" s="74"/>
      <c r="CJ934" s="74"/>
      <c r="CK934" s="74"/>
      <c r="CL934" s="74"/>
      <c r="CM934" s="74"/>
      <c r="CN934" s="74"/>
      <c r="CO934" s="74"/>
      <c r="CP934" s="74"/>
      <c r="CQ934" s="74"/>
      <c r="CR934" s="74"/>
      <c r="CS934" s="74"/>
      <c r="CT934" s="74"/>
      <c r="CU934" s="74"/>
    </row>
    <row r="935" spans="1:99" s="78" customFormat="1" x14ac:dyDescent="0.3">
      <c r="A935" s="45">
        <v>929</v>
      </c>
      <c r="B935" s="79" t="s">
        <v>849</v>
      </c>
      <c r="C935" s="75" t="s">
        <v>3170</v>
      </c>
      <c r="D935" s="79" t="s">
        <v>1507</v>
      </c>
      <c r="E935" s="79" t="s">
        <v>3204</v>
      </c>
      <c r="F935" s="48"/>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c r="AS935" s="74"/>
      <c r="AT935" s="74"/>
      <c r="AU935" s="74"/>
      <c r="AV935" s="74"/>
      <c r="AW935" s="74"/>
      <c r="AX935" s="74"/>
      <c r="AY935" s="74"/>
      <c r="AZ935" s="74"/>
      <c r="BA935" s="74"/>
      <c r="BB935" s="74"/>
      <c r="BC935" s="74"/>
      <c r="BD935" s="74"/>
      <c r="BE935" s="74"/>
      <c r="BF935" s="74"/>
      <c r="BG935" s="74"/>
      <c r="BH935" s="74"/>
      <c r="BI935" s="74"/>
      <c r="BJ935" s="74"/>
      <c r="BK935" s="74"/>
      <c r="BL935" s="74"/>
      <c r="BM935" s="74"/>
      <c r="BN935" s="74"/>
      <c r="BO935" s="74"/>
      <c r="BP935" s="74"/>
      <c r="BQ935" s="74"/>
      <c r="BR935" s="74"/>
      <c r="BS935" s="74"/>
      <c r="BT935" s="74"/>
      <c r="BU935" s="74"/>
      <c r="BV935" s="74"/>
      <c r="BW935" s="74"/>
      <c r="BX935" s="74"/>
      <c r="BY935" s="74"/>
      <c r="BZ935" s="74"/>
      <c r="CA935" s="74"/>
      <c r="CB935" s="74"/>
      <c r="CC935" s="74"/>
      <c r="CD935" s="74"/>
      <c r="CE935" s="74"/>
      <c r="CF935" s="74"/>
      <c r="CG935" s="74"/>
      <c r="CH935" s="74"/>
      <c r="CI935" s="74"/>
      <c r="CJ935" s="74"/>
      <c r="CK935" s="74"/>
      <c r="CL935" s="74"/>
      <c r="CM935" s="74"/>
      <c r="CN935" s="74"/>
      <c r="CO935" s="74"/>
      <c r="CP935" s="74"/>
      <c r="CQ935" s="74"/>
      <c r="CR935" s="74"/>
      <c r="CS935" s="74"/>
      <c r="CT935" s="74"/>
      <c r="CU935" s="74"/>
    </row>
    <row r="936" spans="1:99" s="78" customFormat="1" x14ac:dyDescent="0.3">
      <c r="A936" s="45">
        <v>930</v>
      </c>
      <c r="B936" s="79" t="s">
        <v>850</v>
      </c>
      <c r="C936" s="75" t="s">
        <v>3170</v>
      </c>
      <c r="D936" s="79" t="s">
        <v>1507</v>
      </c>
      <c r="E936" s="79" t="s">
        <v>3204</v>
      </c>
      <c r="F936" s="48"/>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c r="AS936" s="74"/>
      <c r="AT936" s="74"/>
      <c r="AU936" s="74"/>
      <c r="AV936" s="74"/>
      <c r="AW936" s="74"/>
      <c r="AX936" s="74"/>
      <c r="AY936" s="74"/>
      <c r="AZ936" s="74"/>
      <c r="BA936" s="74"/>
      <c r="BB936" s="74"/>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c r="CA936" s="74"/>
      <c r="CB936" s="74"/>
      <c r="CC936" s="74"/>
      <c r="CD936" s="74"/>
      <c r="CE936" s="74"/>
      <c r="CF936" s="74"/>
      <c r="CG936" s="74"/>
      <c r="CH936" s="74"/>
      <c r="CI936" s="74"/>
      <c r="CJ936" s="74"/>
      <c r="CK936" s="74"/>
      <c r="CL936" s="74"/>
      <c r="CM936" s="74"/>
      <c r="CN936" s="74"/>
      <c r="CO936" s="74"/>
      <c r="CP936" s="74"/>
      <c r="CQ936" s="74"/>
      <c r="CR936" s="74"/>
      <c r="CS936" s="74"/>
      <c r="CT936" s="74"/>
      <c r="CU936" s="74"/>
    </row>
    <row r="937" spans="1:99" s="78" customFormat="1" x14ac:dyDescent="0.3">
      <c r="A937" s="45">
        <v>931</v>
      </c>
      <c r="B937" s="79" t="s">
        <v>851</v>
      </c>
      <c r="C937" s="75" t="s">
        <v>3170</v>
      </c>
      <c r="D937" s="79" t="s">
        <v>1507</v>
      </c>
      <c r="E937" s="79" t="s">
        <v>3204</v>
      </c>
      <c r="F937" s="48"/>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c r="AS937" s="74"/>
      <c r="AT937" s="74"/>
      <c r="AU937" s="74"/>
      <c r="AV937" s="74"/>
      <c r="AW937" s="74"/>
      <c r="AX937" s="74"/>
      <c r="AY937" s="74"/>
      <c r="AZ937" s="74"/>
      <c r="BA937" s="74"/>
      <c r="BB937" s="74"/>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c r="CA937" s="74"/>
      <c r="CB937" s="74"/>
      <c r="CC937" s="74"/>
      <c r="CD937" s="74"/>
      <c r="CE937" s="74"/>
      <c r="CF937" s="74"/>
      <c r="CG937" s="74"/>
      <c r="CH937" s="74"/>
      <c r="CI937" s="74"/>
      <c r="CJ937" s="74"/>
      <c r="CK937" s="74"/>
      <c r="CL937" s="74"/>
      <c r="CM937" s="74"/>
      <c r="CN937" s="74"/>
      <c r="CO937" s="74"/>
      <c r="CP937" s="74"/>
      <c r="CQ937" s="74"/>
      <c r="CR937" s="74"/>
      <c r="CS937" s="74"/>
      <c r="CT937" s="74"/>
      <c r="CU937" s="74"/>
    </row>
    <row r="938" spans="1:99" s="78" customFormat="1" x14ac:dyDescent="0.3">
      <c r="A938" s="45">
        <v>932</v>
      </c>
      <c r="B938" s="79" t="s">
        <v>852</v>
      </c>
      <c r="C938" s="75" t="s">
        <v>3170</v>
      </c>
      <c r="D938" s="79" t="s">
        <v>1507</v>
      </c>
      <c r="E938" s="79" t="s">
        <v>3204</v>
      </c>
      <c r="F938" s="48"/>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c r="AS938" s="74"/>
      <c r="AT938" s="74"/>
      <c r="AU938" s="74"/>
      <c r="AV938" s="74"/>
      <c r="AW938" s="74"/>
      <c r="AX938" s="74"/>
      <c r="AY938" s="74"/>
      <c r="AZ938" s="74"/>
      <c r="BA938" s="74"/>
      <c r="BB938" s="74"/>
      <c r="BC938" s="74"/>
      <c r="BD938" s="74"/>
      <c r="BE938" s="74"/>
      <c r="BF938" s="74"/>
      <c r="BG938" s="74"/>
      <c r="BH938" s="74"/>
      <c r="BI938" s="74"/>
      <c r="BJ938" s="74"/>
      <c r="BK938" s="74"/>
      <c r="BL938" s="74"/>
      <c r="BM938" s="74"/>
      <c r="BN938" s="74"/>
      <c r="BO938" s="74"/>
      <c r="BP938" s="74"/>
      <c r="BQ938" s="74"/>
      <c r="BR938" s="74"/>
      <c r="BS938" s="74"/>
      <c r="BT938" s="74"/>
      <c r="BU938" s="74"/>
      <c r="BV938" s="74"/>
      <c r="BW938" s="74"/>
      <c r="BX938" s="74"/>
      <c r="BY938" s="74"/>
      <c r="BZ938" s="74"/>
      <c r="CA938" s="74"/>
      <c r="CB938" s="74"/>
      <c r="CC938" s="74"/>
      <c r="CD938" s="74"/>
      <c r="CE938" s="74"/>
      <c r="CF938" s="74"/>
      <c r="CG938" s="74"/>
      <c r="CH938" s="74"/>
      <c r="CI938" s="74"/>
      <c r="CJ938" s="74"/>
      <c r="CK938" s="74"/>
      <c r="CL938" s="74"/>
      <c r="CM938" s="74"/>
      <c r="CN938" s="74"/>
      <c r="CO938" s="74"/>
      <c r="CP938" s="74"/>
      <c r="CQ938" s="74"/>
      <c r="CR938" s="74"/>
      <c r="CS938" s="74"/>
      <c r="CT938" s="74"/>
      <c r="CU938" s="74"/>
    </row>
    <row r="939" spans="1:99" s="78" customFormat="1" x14ac:dyDescent="0.3">
      <c r="A939" s="45">
        <v>933</v>
      </c>
      <c r="B939" s="79" t="s">
        <v>853</v>
      </c>
      <c r="C939" s="75" t="s">
        <v>3170</v>
      </c>
      <c r="D939" s="79" t="s">
        <v>1507</v>
      </c>
      <c r="E939" s="79" t="s">
        <v>3204</v>
      </c>
      <c r="F939" s="48"/>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c r="AS939" s="74"/>
      <c r="AT939" s="74"/>
      <c r="AU939" s="74"/>
      <c r="AV939" s="74"/>
      <c r="AW939" s="74"/>
      <c r="AX939" s="74"/>
      <c r="AY939" s="74"/>
      <c r="AZ939" s="74"/>
      <c r="BA939" s="74"/>
      <c r="BB939" s="74"/>
      <c r="BC939" s="74"/>
      <c r="BD939" s="74"/>
      <c r="BE939" s="74"/>
      <c r="BF939" s="74"/>
      <c r="BG939" s="74"/>
      <c r="BH939" s="74"/>
      <c r="BI939" s="74"/>
      <c r="BJ939" s="74"/>
      <c r="BK939" s="74"/>
      <c r="BL939" s="74"/>
      <c r="BM939" s="74"/>
      <c r="BN939" s="74"/>
      <c r="BO939" s="74"/>
      <c r="BP939" s="74"/>
      <c r="BQ939" s="74"/>
      <c r="BR939" s="74"/>
      <c r="BS939" s="74"/>
      <c r="BT939" s="74"/>
      <c r="BU939" s="74"/>
      <c r="BV939" s="74"/>
      <c r="BW939" s="74"/>
      <c r="BX939" s="74"/>
      <c r="BY939" s="74"/>
      <c r="BZ939" s="74"/>
      <c r="CA939" s="74"/>
      <c r="CB939" s="74"/>
      <c r="CC939" s="74"/>
      <c r="CD939" s="74"/>
      <c r="CE939" s="74"/>
      <c r="CF939" s="74"/>
      <c r="CG939" s="74"/>
      <c r="CH939" s="74"/>
      <c r="CI939" s="74"/>
      <c r="CJ939" s="74"/>
      <c r="CK939" s="74"/>
      <c r="CL939" s="74"/>
      <c r="CM939" s="74"/>
      <c r="CN939" s="74"/>
      <c r="CO939" s="74"/>
      <c r="CP939" s="74"/>
      <c r="CQ939" s="74"/>
      <c r="CR939" s="74"/>
      <c r="CS939" s="74"/>
      <c r="CT939" s="74"/>
      <c r="CU939" s="74"/>
    </row>
    <row r="940" spans="1:99" s="78" customFormat="1" x14ac:dyDescent="0.3">
      <c r="A940" s="45">
        <v>934</v>
      </c>
      <c r="B940" s="79" t="s">
        <v>854</v>
      </c>
      <c r="C940" s="75" t="s">
        <v>3170</v>
      </c>
      <c r="D940" s="79" t="s">
        <v>1507</v>
      </c>
      <c r="E940" s="79" t="s">
        <v>3204</v>
      </c>
      <c r="F940" s="48"/>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c r="AS940" s="74"/>
      <c r="AT940" s="74"/>
      <c r="AU940" s="74"/>
      <c r="AV940" s="74"/>
      <c r="AW940" s="74"/>
      <c r="AX940" s="74"/>
      <c r="AY940" s="74"/>
      <c r="AZ940" s="74"/>
      <c r="BA940" s="74"/>
      <c r="BB940" s="74"/>
      <c r="BC940" s="74"/>
      <c r="BD940" s="74"/>
      <c r="BE940" s="74"/>
      <c r="BF940" s="74"/>
      <c r="BG940" s="74"/>
      <c r="BH940" s="74"/>
      <c r="BI940" s="74"/>
      <c r="BJ940" s="74"/>
      <c r="BK940" s="74"/>
      <c r="BL940" s="74"/>
      <c r="BM940" s="74"/>
      <c r="BN940" s="74"/>
      <c r="BO940" s="74"/>
      <c r="BP940" s="74"/>
      <c r="BQ940" s="74"/>
      <c r="BR940" s="74"/>
      <c r="BS940" s="74"/>
      <c r="BT940" s="74"/>
      <c r="BU940" s="74"/>
      <c r="BV940" s="74"/>
      <c r="BW940" s="74"/>
      <c r="BX940" s="74"/>
      <c r="BY940" s="74"/>
      <c r="BZ940" s="74"/>
      <c r="CA940" s="74"/>
      <c r="CB940" s="74"/>
      <c r="CC940" s="74"/>
      <c r="CD940" s="74"/>
      <c r="CE940" s="74"/>
      <c r="CF940" s="74"/>
      <c r="CG940" s="74"/>
      <c r="CH940" s="74"/>
      <c r="CI940" s="74"/>
      <c r="CJ940" s="74"/>
      <c r="CK940" s="74"/>
      <c r="CL940" s="74"/>
      <c r="CM940" s="74"/>
      <c r="CN940" s="74"/>
      <c r="CO940" s="74"/>
      <c r="CP940" s="74"/>
      <c r="CQ940" s="74"/>
      <c r="CR940" s="74"/>
      <c r="CS940" s="74"/>
      <c r="CT940" s="74"/>
      <c r="CU940" s="74"/>
    </row>
    <row r="941" spans="1:99" s="78" customFormat="1" x14ac:dyDescent="0.3">
      <c r="A941" s="45">
        <v>935</v>
      </c>
      <c r="B941" s="79" t="s">
        <v>855</v>
      </c>
      <c r="C941" s="75" t="s">
        <v>3170</v>
      </c>
      <c r="D941" s="79" t="s">
        <v>1507</v>
      </c>
      <c r="E941" s="79" t="s">
        <v>3204</v>
      </c>
      <c r="F941" s="48"/>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c r="AS941" s="74"/>
      <c r="AT941" s="74"/>
      <c r="AU941" s="74"/>
      <c r="AV941" s="74"/>
      <c r="AW941" s="74"/>
      <c r="AX941" s="74"/>
      <c r="AY941" s="74"/>
      <c r="AZ941" s="74"/>
      <c r="BA941" s="74"/>
      <c r="BB941" s="74"/>
      <c r="BC941" s="74"/>
      <c r="BD941" s="74"/>
      <c r="BE941" s="74"/>
      <c r="BF941" s="74"/>
      <c r="BG941" s="74"/>
      <c r="BH941" s="74"/>
      <c r="BI941" s="74"/>
      <c r="BJ941" s="74"/>
      <c r="BK941" s="74"/>
      <c r="BL941" s="74"/>
      <c r="BM941" s="74"/>
      <c r="BN941" s="74"/>
      <c r="BO941" s="74"/>
      <c r="BP941" s="74"/>
      <c r="BQ941" s="74"/>
      <c r="BR941" s="74"/>
      <c r="BS941" s="74"/>
      <c r="BT941" s="74"/>
      <c r="BU941" s="74"/>
      <c r="BV941" s="74"/>
      <c r="BW941" s="74"/>
      <c r="BX941" s="74"/>
      <c r="BY941" s="74"/>
      <c r="BZ941" s="74"/>
      <c r="CA941" s="74"/>
      <c r="CB941" s="74"/>
      <c r="CC941" s="74"/>
      <c r="CD941" s="74"/>
      <c r="CE941" s="74"/>
      <c r="CF941" s="74"/>
      <c r="CG941" s="74"/>
      <c r="CH941" s="74"/>
      <c r="CI941" s="74"/>
      <c r="CJ941" s="74"/>
      <c r="CK941" s="74"/>
      <c r="CL941" s="74"/>
      <c r="CM941" s="74"/>
      <c r="CN941" s="74"/>
      <c r="CO941" s="74"/>
      <c r="CP941" s="74"/>
      <c r="CQ941" s="74"/>
      <c r="CR941" s="74"/>
      <c r="CS941" s="74"/>
      <c r="CT941" s="74"/>
      <c r="CU941" s="74"/>
    </row>
    <row r="942" spans="1:99" s="78" customFormat="1" x14ac:dyDescent="0.3">
      <c r="A942" s="45">
        <v>936</v>
      </c>
      <c r="B942" s="79" t="s">
        <v>856</v>
      </c>
      <c r="C942" s="75" t="s">
        <v>3170</v>
      </c>
      <c r="D942" s="79" t="s">
        <v>1507</v>
      </c>
      <c r="E942" s="79" t="s">
        <v>3204</v>
      </c>
      <c r="F942" s="48"/>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c r="AS942" s="74"/>
      <c r="AT942" s="74"/>
      <c r="AU942" s="74"/>
      <c r="AV942" s="74"/>
      <c r="AW942" s="74"/>
      <c r="AX942" s="74"/>
      <c r="AY942" s="74"/>
      <c r="AZ942" s="74"/>
      <c r="BA942" s="74"/>
      <c r="BB942" s="74"/>
      <c r="BC942" s="74"/>
      <c r="BD942" s="74"/>
      <c r="BE942" s="74"/>
      <c r="BF942" s="74"/>
      <c r="BG942" s="74"/>
      <c r="BH942" s="74"/>
      <c r="BI942" s="74"/>
      <c r="BJ942" s="74"/>
      <c r="BK942" s="74"/>
      <c r="BL942" s="74"/>
      <c r="BM942" s="74"/>
      <c r="BN942" s="74"/>
      <c r="BO942" s="74"/>
      <c r="BP942" s="74"/>
      <c r="BQ942" s="74"/>
      <c r="BR942" s="74"/>
      <c r="BS942" s="74"/>
      <c r="BT942" s="74"/>
      <c r="BU942" s="74"/>
      <c r="BV942" s="74"/>
      <c r="BW942" s="74"/>
      <c r="BX942" s="74"/>
      <c r="BY942" s="74"/>
      <c r="BZ942" s="74"/>
      <c r="CA942" s="74"/>
      <c r="CB942" s="74"/>
      <c r="CC942" s="74"/>
      <c r="CD942" s="74"/>
      <c r="CE942" s="74"/>
      <c r="CF942" s="74"/>
      <c r="CG942" s="74"/>
      <c r="CH942" s="74"/>
      <c r="CI942" s="74"/>
      <c r="CJ942" s="74"/>
      <c r="CK942" s="74"/>
      <c r="CL942" s="74"/>
      <c r="CM942" s="74"/>
      <c r="CN942" s="74"/>
      <c r="CO942" s="74"/>
      <c r="CP942" s="74"/>
      <c r="CQ942" s="74"/>
      <c r="CR942" s="74"/>
      <c r="CS942" s="74"/>
      <c r="CT942" s="74"/>
      <c r="CU942" s="74"/>
    </row>
    <row r="943" spans="1:99" s="78" customFormat="1" x14ac:dyDescent="0.3">
      <c r="A943" s="45">
        <v>937</v>
      </c>
      <c r="B943" s="79" t="s">
        <v>857</v>
      </c>
      <c r="C943" s="75" t="s">
        <v>3170</v>
      </c>
      <c r="D943" s="79" t="s">
        <v>1507</v>
      </c>
      <c r="E943" s="79" t="s">
        <v>3204</v>
      </c>
      <c r="F943" s="48"/>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c r="AS943" s="74"/>
      <c r="AT943" s="74"/>
      <c r="AU943" s="74"/>
      <c r="AV943" s="74"/>
      <c r="AW943" s="74"/>
      <c r="AX943" s="74"/>
      <c r="AY943" s="74"/>
      <c r="AZ943" s="74"/>
      <c r="BA943" s="74"/>
      <c r="BB943" s="74"/>
      <c r="BC943" s="74"/>
      <c r="BD943" s="74"/>
      <c r="BE943" s="74"/>
      <c r="BF943" s="74"/>
      <c r="BG943" s="74"/>
      <c r="BH943" s="74"/>
      <c r="BI943" s="74"/>
      <c r="BJ943" s="74"/>
      <c r="BK943" s="74"/>
      <c r="BL943" s="74"/>
      <c r="BM943" s="74"/>
      <c r="BN943" s="74"/>
      <c r="BO943" s="74"/>
      <c r="BP943" s="74"/>
      <c r="BQ943" s="74"/>
      <c r="BR943" s="74"/>
      <c r="BS943" s="74"/>
      <c r="BT943" s="74"/>
      <c r="BU943" s="74"/>
      <c r="BV943" s="74"/>
      <c r="BW943" s="74"/>
      <c r="BX943" s="74"/>
      <c r="BY943" s="74"/>
      <c r="BZ943" s="74"/>
      <c r="CA943" s="74"/>
      <c r="CB943" s="74"/>
      <c r="CC943" s="74"/>
      <c r="CD943" s="74"/>
      <c r="CE943" s="74"/>
      <c r="CF943" s="74"/>
      <c r="CG943" s="74"/>
      <c r="CH943" s="74"/>
      <c r="CI943" s="74"/>
      <c r="CJ943" s="74"/>
      <c r="CK943" s="74"/>
      <c r="CL943" s="74"/>
      <c r="CM943" s="74"/>
      <c r="CN943" s="74"/>
      <c r="CO943" s="74"/>
      <c r="CP943" s="74"/>
      <c r="CQ943" s="74"/>
      <c r="CR943" s="74"/>
      <c r="CS943" s="74"/>
      <c r="CT943" s="74"/>
      <c r="CU943" s="74"/>
    </row>
    <row r="944" spans="1:99" s="78" customFormat="1" x14ac:dyDescent="0.3">
      <c r="A944" s="45">
        <v>938</v>
      </c>
      <c r="B944" s="79" t="s">
        <v>858</v>
      </c>
      <c r="C944" s="75" t="s">
        <v>3170</v>
      </c>
      <c r="D944" s="79" t="s">
        <v>1507</v>
      </c>
      <c r="E944" s="79" t="s">
        <v>3204</v>
      </c>
      <c r="F944" s="48"/>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c r="AS944" s="74"/>
      <c r="AT944" s="74"/>
      <c r="AU944" s="74"/>
      <c r="AV944" s="74"/>
      <c r="AW944" s="74"/>
      <c r="AX944" s="74"/>
      <c r="AY944" s="74"/>
      <c r="AZ944" s="74"/>
      <c r="BA944" s="74"/>
      <c r="BB944" s="74"/>
      <c r="BC944" s="74"/>
      <c r="BD944" s="74"/>
      <c r="BE944" s="74"/>
      <c r="BF944" s="74"/>
      <c r="BG944" s="74"/>
      <c r="BH944" s="74"/>
      <c r="BI944" s="74"/>
      <c r="BJ944" s="74"/>
      <c r="BK944" s="74"/>
      <c r="BL944" s="74"/>
      <c r="BM944" s="74"/>
      <c r="BN944" s="74"/>
      <c r="BO944" s="74"/>
      <c r="BP944" s="74"/>
      <c r="BQ944" s="74"/>
      <c r="BR944" s="74"/>
      <c r="BS944" s="74"/>
      <c r="BT944" s="74"/>
      <c r="BU944" s="74"/>
      <c r="BV944" s="74"/>
      <c r="BW944" s="74"/>
      <c r="BX944" s="74"/>
      <c r="BY944" s="74"/>
      <c r="BZ944" s="74"/>
      <c r="CA944" s="74"/>
      <c r="CB944" s="74"/>
      <c r="CC944" s="74"/>
      <c r="CD944" s="74"/>
      <c r="CE944" s="74"/>
      <c r="CF944" s="74"/>
      <c r="CG944" s="74"/>
      <c r="CH944" s="74"/>
      <c r="CI944" s="74"/>
      <c r="CJ944" s="74"/>
      <c r="CK944" s="74"/>
      <c r="CL944" s="74"/>
      <c r="CM944" s="74"/>
      <c r="CN944" s="74"/>
      <c r="CO944" s="74"/>
      <c r="CP944" s="74"/>
      <c r="CQ944" s="74"/>
      <c r="CR944" s="74"/>
      <c r="CS944" s="74"/>
      <c r="CT944" s="74"/>
      <c r="CU944" s="74"/>
    </row>
    <row r="945" spans="1:99" s="78" customFormat="1" x14ac:dyDescent="0.3">
      <c r="A945" s="45">
        <v>939</v>
      </c>
      <c r="B945" s="79" t="s">
        <v>859</v>
      </c>
      <c r="C945" s="75" t="s">
        <v>3170</v>
      </c>
      <c r="D945" s="79" t="s">
        <v>1507</v>
      </c>
      <c r="E945" s="79" t="s">
        <v>3204</v>
      </c>
      <c r="F945" s="48"/>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c r="AS945" s="74"/>
      <c r="AT945" s="74"/>
      <c r="AU945" s="74"/>
      <c r="AV945" s="74"/>
      <c r="AW945" s="74"/>
      <c r="AX945" s="74"/>
      <c r="AY945" s="74"/>
      <c r="AZ945" s="74"/>
      <c r="BA945" s="74"/>
      <c r="BB945" s="74"/>
      <c r="BC945" s="74"/>
      <c r="BD945" s="74"/>
      <c r="BE945" s="74"/>
      <c r="BF945" s="74"/>
      <c r="BG945" s="74"/>
      <c r="BH945" s="74"/>
      <c r="BI945" s="74"/>
      <c r="BJ945" s="74"/>
      <c r="BK945" s="74"/>
      <c r="BL945" s="74"/>
      <c r="BM945" s="74"/>
      <c r="BN945" s="74"/>
      <c r="BO945" s="74"/>
      <c r="BP945" s="74"/>
      <c r="BQ945" s="74"/>
      <c r="BR945" s="74"/>
      <c r="BS945" s="74"/>
      <c r="BT945" s="74"/>
      <c r="BU945" s="74"/>
      <c r="BV945" s="74"/>
      <c r="BW945" s="74"/>
      <c r="BX945" s="74"/>
      <c r="BY945" s="74"/>
      <c r="BZ945" s="74"/>
      <c r="CA945" s="74"/>
      <c r="CB945" s="74"/>
      <c r="CC945" s="74"/>
      <c r="CD945" s="74"/>
      <c r="CE945" s="74"/>
      <c r="CF945" s="74"/>
      <c r="CG945" s="74"/>
      <c r="CH945" s="74"/>
      <c r="CI945" s="74"/>
      <c r="CJ945" s="74"/>
      <c r="CK945" s="74"/>
      <c r="CL945" s="74"/>
      <c r="CM945" s="74"/>
      <c r="CN945" s="74"/>
      <c r="CO945" s="74"/>
      <c r="CP945" s="74"/>
      <c r="CQ945" s="74"/>
      <c r="CR945" s="74"/>
      <c r="CS945" s="74"/>
      <c r="CT945" s="74"/>
      <c r="CU945" s="74"/>
    </row>
    <row r="946" spans="1:99" s="78" customFormat="1" x14ac:dyDescent="0.3">
      <c r="A946" s="45">
        <v>940</v>
      </c>
      <c r="B946" s="79" t="s">
        <v>861</v>
      </c>
      <c r="C946" s="75" t="s">
        <v>3170</v>
      </c>
      <c r="D946" s="79" t="s">
        <v>1507</v>
      </c>
      <c r="E946" s="79" t="s">
        <v>3204</v>
      </c>
      <c r="F946" s="48"/>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c r="AS946" s="74"/>
      <c r="AT946" s="74"/>
      <c r="AU946" s="74"/>
      <c r="AV946" s="74"/>
      <c r="AW946" s="74"/>
      <c r="AX946" s="74"/>
      <c r="AY946" s="74"/>
      <c r="AZ946" s="74"/>
      <c r="BA946" s="74"/>
      <c r="BB946" s="74"/>
      <c r="BC946" s="74"/>
      <c r="BD946" s="74"/>
      <c r="BE946" s="74"/>
      <c r="BF946" s="74"/>
      <c r="BG946" s="74"/>
      <c r="BH946" s="74"/>
      <c r="BI946" s="74"/>
      <c r="BJ946" s="74"/>
      <c r="BK946" s="74"/>
      <c r="BL946" s="74"/>
      <c r="BM946" s="74"/>
      <c r="BN946" s="74"/>
      <c r="BO946" s="74"/>
      <c r="BP946" s="74"/>
      <c r="BQ946" s="74"/>
      <c r="BR946" s="74"/>
      <c r="BS946" s="74"/>
      <c r="BT946" s="74"/>
      <c r="BU946" s="74"/>
      <c r="BV946" s="74"/>
      <c r="BW946" s="74"/>
      <c r="BX946" s="74"/>
      <c r="BY946" s="74"/>
      <c r="BZ946" s="74"/>
      <c r="CA946" s="74"/>
      <c r="CB946" s="74"/>
      <c r="CC946" s="74"/>
      <c r="CD946" s="74"/>
      <c r="CE946" s="74"/>
      <c r="CF946" s="74"/>
      <c r="CG946" s="74"/>
      <c r="CH946" s="74"/>
      <c r="CI946" s="74"/>
      <c r="CJ946" s="74"/>
      <c r="CK946" s="74"/>
      <c r="CL946" s="74"/>
      <c r="CM946" s="74"/>
      <c r="CN946" s="74"/>
      <c r="CO946" s="74"/>
      <c r="CP946" s="74"/>
      <c r="CQ946" s="74"/>
      <c r="CR946" s="74"/>
      <c r="CS946" s="74"/>
      <c r="CT946" s="74"/>
      <c r="CU946" s="74"/>
    </row>
    <row r="947" spans="1:99" s="78" customFormat="1" x14ac:dyDescent="0.3">
      <c r="A947" s="45">
        <v>941</v>
      </c>
      <c r="B947" s="79" t="s">
        <v>860</v>
      </c>
      <c r="C947" s="75" t="s">
        <v>3170</v>
      </c>
      <c r="D947" s="79" t="s">
        <v>1507</v>
      </c>
      <c r="E947" s="79" t="s">
        <v>3204</v>
      </c>
      <c r="F947" s="48"/>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c r="AS947" s="74"/>
      <c r="AT947" s="74"/>
      <c r="AU947" s="74"/>
      <c r="AV947" s="74"/>
      <c r="AW947" s="74"/>
      <c r="AX947" s="74"/>
      <c r="AY947" s="74"/>
      <c r="AZ947" s="74"/>
      <c r="BA947" s="74"/>
      <c r="BB947" s="74"/>
      <c r="BC947" s="74"/>
      <c r="BD947" s="74"/>
      <c r="BE947" s="74"/>
      <c r="BF947" s="74"/>
      <c r="BG947" s="74"/>
      <c r="BH947" s="74"/>
      <c r="BI947" s="74"/>
      <c r="BJ947" s="74"/>
      <c r="BK947" s="74"/>
      <c r="BL947" s="74"/>
      <c r="BM947" s="74"/>
      <c r="BN947" s="74"/>
      <c r="BO947" s="74"/>
      <c r="BP947" s="74"/>
      <c r="BQ947" s="74"/>
      <c r="BR947" s="74"/>
      <c r="BS947" s="74"/>
      <c r="BT947" s="74"/>
      <c r="BU947" s="74"/>
      <c r="BV947" s="74"/>
      <c r="BW947" s="74"/>
      <c r="BX947" s="74"/>
      <c r="BY947" s="74"/>
      <c r="BZ947" s="74"/>
      <c r="CA947" s="74"/>
      <c r="CB947" s="74"/>
      <c r="CC947" s="74"/>
      <c r="CD947" s="74"/>
      <c r="CE947" s="74"/>
      <c r="CF947" s="74"/>
      <c r="CG947" s="74"/>
      <c r="CH947" s="74"/>
      <c r="CI947" s="74"/>
      <c r="CJ947" s="74"/>
      <c r="CK947" s="74"/>
      <c r="CL947" s="74"/>
      <c r="CM947" s="74"/>
      <c r="CN947" s="74"/>
      <c r="CO947" s="74"/>
      <c r="CP947" s="74"/>
      <c r="CQ947" s="74"/>
      <c r="CR947" s="74"/>
      <c r="CS947" s="74"/>
      <c r="CT947" s="74"/>
      <c r="CU947" s="74"/>
    </row>
    <row r="948" spans="1:99" s="78" customFormat="1" x14ac:dyDescent="0.3">
      <c r="A948" s="45">
        <v>942</v>
      </c>
      <c r="B948" s="79" t="s">
        <v>862</v>
      </c>
      <c r="C948" s="75" t="s">
        <v>3170</v>
      </c>
      <c r="D948" s="79" t="s">
        <v>1507</v>
      </c>
      <c r="E948" s="79" t="s">
        <v>3204</v>
      </c>
      <c r="F948" s="48"/>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c r="AS948" s="74"/>
      <c r="AT948" s="74"/>
      <c r="AU948" s="74"/>
      <c r="AV948" s="74"/>
      <c r="AW948" s="74"/>
      <c r="AX948" s="74"/>
      <c r="AY948" s="74"/>
      <c r="AZ948" s="74"/>
      <c r="BA948" s="74"/>
      <c r="BB948" s="74"/>
      <c r="BC948" s="74"/>
      <c r="BD948" s="74"/>
      <c r="BE948" s="74"/>
      <c r="BF948" s="74"/>
      <c r="BG948" s="74"/>
      <c r="BH948" s="74"/>
      <c r="BI948" s="74"/>
      <c r="BJ948" s="74"/>
      <c r="BK948" s="74"/>
      <c r="BL948" s="74"/>
      <c r="BM948" s="74"/>
      <c r="BN948" s="74"/>
      <c r="BO948" s="74"/>
      <c r="BP948" s="74"/>
      <c r="BQ948" s="74"/>
      <c r="BR948" s="74"/>
      <c r="BS948" s="74"/>
      <c r="BT948" s="74"/>
      <c r="BU948" s="74"/>
      <c r="BV948" s="74"/>
      <c r="BW948" s="74"/>
      <c r="BX948" s="74"/>
      <c r="BY948" s="74"/>
      <c r="BZ948" s="74"/>
      <c r="CA948" s="74"/>
      <c r="CB948" s="74"/>
      <c r="CC948" s="74"/>
      <c r="CD948" s="74"/>
      <c r="CE948" s="74"/>
      <c r="CF948" s="74"/>
      <c r="CG948" s="74"/>
      <c r="CH948" s="74"/>
      <c r="CI948" s="74"/>
      <c r="CJ948" s="74"/>
      <c r="CK948" s="74"/>
      <c r="CL948" s="74"/>
      <c r="CM948" s="74"/>
      <c r="CN948" s="74"/>
      <c r="CO948" s="74"/>
      <c r="CP948" s="74"/>
      <c r="CQ948" s="74"/>
      <c r="CR948" s="74"/>
      <c r="CS948" s="74"/>
      <c r="CT948" s="74"/>
      <c r="CU948" s="74"/>
    </row>
    <row r="949" spans="1:99" s="78" customFormat="1" x14ac:dyDescent="0.3">
      <c r="A949" s="45">
        <v>943</v>
      </c>
      <c r="B949" s="79" t="s">
        <v>863</v>
      </c>
      <c r="C949" s="75" t="s">
        <v>3170</v>
      </c>
      <c r="D949" s="79" t="s">
        <v>1507</v>
      </c>
      <c r="E949" s="79" t="s">
        <v>3204</v>
      </c>
      <c r="F949" s="48"/>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c r="AS949" s="74"/>
      <c r="AT949" s="74"/>
      <c r="AU949" s="74"/>
      <c r="AV949" s="74"/>
      <c r="AW949" s="74"/>
      <c r="AX949" s="74"/>
      <c r="AY949" s="74"/>
      <c r="AZ949" s="74"/>
      <c r="BA949" s="74"/>
      <c r="BB949" s="74"/>
      <c r="BC949" s="74"/>
      <c r="BD949" s="74"/>
      <c r="BE949" s="74"/>
      <c r="BF949" s="74"/>
      <c r="BG949" s="74"/>
      <c r="BH949" s="74"/>
      <c r="BI949" s="74"/>
      <c r="BJ949" s="74"/>
      <c r="BK949" s="74"/>
      <c r="BL949" s="74"/>
      <c r="BM949" s="74"/>
      <c r="BN949" s="74"/>
      <c r="BO949" s="74"/>
      <c r="BP949" s="74"/>
      <c r="BQ949" s="74"/>
      <c r="BR949" s="74"/>
      <c r="BS949" s="74"/>
      <c r="BT949" s="74"/>
      <c r="BU949" s="74"/>
      <c r="BV949" s="74"/>
      <c r="BW949" s="74"/>
      <c r="BX949" s="74"/>
      <c r="BY949" s="74"/>
      <c r="BZ949" s="74"/>
      <c r="CA949" s="74"/>
      <c r="CB949" s="74"/>
      <c r="CC949" s="74"/>
      <c r="CD949" s="74"/>
      <c r="CE949" s="74"/>
      <c r="CF949" s="74"/>
      <c r="CG949" s="74"/>
      <c r="CH949" s="74"/>
      <c r="CI949" s="74"/>
      <c r="CJ949" s="74"/>
      <c r="CK949" s="74"/>
      <c r="CL949" s="74"/>
      <c r="CM949" s="74"/>
      <c r="CN949" s="74"/>
      <c r="CO949" s="74"/>
      <c r="CP949" s="74"/>
      <c r="CQ949" s="74"/>
      <c r="CR949" s="74"/>
      <c r="CS949" s="74"/>
      <c r="CT949" s="74"/>
      <c r="CU949" s="74"/>
    </row>
    <row r="950" spans="1:99" s="78" customFormat="1" x14ac:dyDescent="0.3">
      <c r="A950" s="45">
        <v>944</v>
      </c>
      <c r="B950" s="79" t="s">
        <v>864</v>
      </c>
      <c r="C950" s="75" t="s">
        <v>3170</v>
      </c>
      <c r="D950" s="79" t="s">
        <v>1507</v>
      </c>
      <c r="E950" s="79" t="s">
        <v>3204</v>
      </c>
      <c r="F950" s="48"/>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c r="AS950" s="74"/>
      <c r="AT950" s="74"/>
      <c r="AU950" s="74"/>
      <c r="AV950" s="74"/>
      <c r="AW950" s="74"/>
      <c r="AX950" s="74"/>
      <c r="AY950" s="74"/>
      <c r="AZ950" s="74"/>
      <c r="BA950" s="74"/>
      <c r="BB950" s="74"/>
      <c r="BC950" s="74"/>
      <c r="BD950" s="74"/>
      <c r="BE950" s="74"/>
      <c r="BF950" s="74"/>
      <c r="BG950" s="74"/>
      <c r="BH950" s="74"/>
      <c r="BI950" s="74"/>
      <c r="BJ950" s="74"/>
      <c r="BK950" s="74"/>
      <c r="BL950" s="74"/>
      <c r="BM950" s="74"/>
      <c r="BN950" s="74"/>
      <c r="BO950" s="74"/>
      <c r="BP950" s="74"/>
      <c r="BQ950" s="74"/>
      <c r="BR950" s="74"/>
      <c r="BS950" s="74"/>
      <c r="BT950" s="74"/>
      <c r="BU950" s="74"/>
      <c r="BV950" s="74"/>
      <c r="BW950" s="74"/>
      <c r="BX950" s="74"/>
      <c r="BY950" s="74"/>
      <c r="BZ950" s="74"/>
      <c r="CA950" s="74"/>
      <c r="CB950" s="74"/>
      <c r="CC950" s="74"/>
      <c r="CD950" s="74"/>
      <c r="CE950" s="74"/>
      <c r="CF950" s="74"/>
      <c r="CG950" s="74"/>
      <c r="CH950" s="74"/>
      <c r="CI950" s="74"/>
      <c r="CJ950" s="74"/>
      <c r="CK950" s="74"/>
      <c r="CL950" s="74"/>
      <c r="CM950" s="74"/>
      <c r="CN950" s="74"/>
      <c r="CO950" s="74"/>
      <c r="CP950" s="74"/>
      <c r="CQ950" s="74"/>
      <c r="CR950" s="74"/>
      <c r="CS950" s="74"/>
      <c r="CT950" s="74"/>
      <c r="CU950" s="74"/>
    </row>
    <row r="951" spans="1:99" s="78" customFormat="1" x14ac:dyDescent="0.3">
      <c r="A951" s="45">
        <v>945</v>
      </c>
      <c r="B951" s="79" t="s">
        <v>865</v>
      </c>
      <c r="C951" s="75" t="s">
        <v>3170</v>
      </c>
      <c r="D951" s="79" t="s">
        <v>1507</v>
      </c>
      <c r="E951" s="79" t="s">
        <v>3204</v>
      </c>
      <c r="F951" s="48"/>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c r="AS951" s="74"/>
      <c r="AT951" s="74"/>
      <c r="AU951" s="74"/>
      <c r="AV951" s="74"/>
      <c r="AW951" s="74"/>
      <c r="AX951" s="74"/>
      <c r="AY951" s="74"/>
      <c r="AZ951" s="74"/>
      <c r="BA951" s="74"/>
      <c r="BB951" s="74"/>
      <c r="BC951" s="74"/>
      <c r="BD951" s="74"/>
      <c r="BE951" s="74"/>
      <c r="BF951" s="74"/>
      <c r="BG951" s="74"/>
      <c r="BH951" s="74"/>
      <c r="BI951" s="74"/>
      <c r="BJ951" s="74"/>
      <c r="BK951" s="74"/>
      <c r="BL951" s="74"/>
      <c r="BM951" s="74"/>
      <c r="BN951" s="74"/>
      <c r="BO951" s="74"/>
      <c r="BP951" s="74"/>
      <c r="BQ951" s="74"/>
      <c r="BR951" s="74"/>
      <c r="BS951" s="74"/>
      <c r="BT951" s="74"/>
      <c r="BU951" s="74"/>
      <c r="BV951" s="74"/>
      <c r="BW951" s="74"/>
      <c r="BX951" s="74"/>
      <c r="BY951" s="74"/>
      <c r="BZ951" s="74"/>
      <c r="CA951" s="74"/>
      <c r="CB951" s="74"/>
      <c r="CC951" s="74"/>
      <c r="CD951" s="74"/>
      <c r="CE951" s="74"/>
      <c r="CF951" s="74"/>
      <c r="CG951" s="74"/>
      <c r="CH951" s="74"/>
      <c r="CI951" s="74"/>
      <c r="CJ951" s="74"/>
      <c r="CK951" s="74"/>
      <c r="CL951" s="74"/>
      <c r="CM951" s="74"/>
      <c r="CN951" s="74"/>
      <c r="CO951" s="74"/>
      <c r="CP951" s="74"/>
      <c r="CQ951" s="74"/>
      <c r="CR951" s="74"/>
      <c r="CS951" s="74"/>
      <c r="CT951" s="74"/>
      <c r="CU951" s="74"/>
    </row>
    <row r="952" spans="1:99" s="78" customFormat="1" x14ac:dyDescent="0.3">
      <c r="A952" s="45">
        <v>946</v>
      </c>
      <c r="B952" s="79" t="s">
        <v>866</v>
      </c>
      <c r="C952" s="75" t="s">
        <v>3170</v>
      </c>
      <c r="D952" s="79" t="s">
        <v>1507</v>
      </c>
      <c r="E952" s="79" t="s">
        <v>3204</v>
      </c>
      <c r="F952" s="48"/>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c r="AS952" s="74"/>
      <c r="AT952" s="74"/>
      <c r="AU952" s="74"/>
      <c r="AV952" s="74"/>
      <c r="AW952" s="74"/>
      <c r="AX952" s="74"/>
      <c r="AY952" s="74"/>
      <c r="AZ952" s="74"/>
      <c r="BA952" s="74"/>
      <c r="BB952" s="74"/>
      <c r="BC952" s="74"/>
      <c r="BD952" s="74"/>
      <c r="BE952" s="74"/>
      <c r="BF952" s="74"/>
      <c r="BG952" s="74"/>
      <c r="BH952" s="74"/>
      <c r="BI952" s="74"/>
      <c r="BJ952" s="74"/>
      <c r="BK952" s="74"/>
      <c r="BL952" s="74"/>
      <c r="BM952" s="74"/>
      <c r="BN952" s="74"/>
      <c r="BO952" s="74"/>
      <c r="BP952" s="74"/>
      <c r="BQ952" s="74"/>
      <c r="BR952" s="74"/>
      <c r="BS952" s="74"/>
      <c r="BT952" s="74"/>
      <c r="BU952" s="74"/>
      <c r="BV952" s="74"/>
      <c r="BW952" s="74"/>
      <c r="BX952" s="74"/>
      <c r="BY952" s="74"/>
      <c r="BZ952" s="74"/>
      <c r="CA952" s="74"/>
      <c r="CB952" s="74"/>
      <c r="CC952" s="74"/>
      <c r="CD952" s="74"/>
      <c r="CE952" s="74"/>
      <c r="CF952" s="74"/>
      <c r="CG952" s="74"/>
      <c r="CH952" s="74"/>
      <c r="CI952" s="74"/>
      <c r="CJ952" s="74"/>
      <c r="CK952" s="74"/>
      <c r="CL952" s="74"/>
      <c r="CM952" s="74"/>
      <c r="CN952" s="74"/>
      <c r="CO952" s="74"/>
      <c r="CP952" s="74"/>
      <c r="CQ952" s="74"/>
      <c r="CR952" s="74"/>
      <c r="CS952" s="74"/>
      <c r="CT952" s="74"/>
      <c r="CU952" s="74"/>
    </row>
    <row r="953" spans="1:99" s="78" customFormat="1" x14ac:dyDescent="0.3">
      <c r="A953" s="45">
        <v>947</v>
      </c>
      <c r="B953" s="79" t="s">
        <v>867</v>
      </c>
      <c r="C953" s="75" t="s">
        <v>3170</v>
      </c>
      <c r="D953" s="79" t="s">
        <v>1507</v>
      </c>
      <c r="E953" s="79" t="s">
        <v>3204</v>
      </c>
      <c r="F953" s="48"/>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c r="AS953" s="74"/>
      <c r="AT953" s="74"/>
      <c r="AU953" s="74"/>
      <c r="AV953" s="74"/>
      <c r="AW953" s="74"/>
      <c r="AX953" s="74"/>
      <c r="AY953" s="74"/>
      <c r="AZ953" s="74"/>
      <c r="BA953" s="74"/>
      <c r="BB953" s="74"/>
      <c r="BC953" s="74"/>
      <c r="BD953" s="74"/>
      <c r="BE953" s="74"/>
      <c r="BF953" s="74"/>
      <c r="BG953" s="74"/>
      <c r="BH953" s="74"/>
      <c r="BI953" s="74"/>
      <c r="BJ953" s="74"/>
      <c r="BK953" s="74"/>
      <c r="BL953" s="74"/>
      <c r="BM953" s="74"/>
      <c r="BN953" s="74"/>
      <c r="BO953" s="74"/>
      <c r="BP953" s="74"/>
      <c r="BQ953" s="74"/>
      <c r="BR953" s="74"/>
      <c r="BS953" s="74"/>
      <c r="BT953" s="74"/>
      <c r="BU953" s="74"/>
      <c r="BV953" s="74"/>
      <c r="BW953" s="74"/>
      <c r="BX953" s="74"/>
      <c r="BY953" s="74"/>
      <c r="BZ953" s="74"/>
      <c r="CA953" s="74"/>
      <c r="CB953" s="74"/>
      <c r="CC953" s="74"/>
      <c r="CD953" s="74"/>
      <c r="CE953" s="74"/>
      <c r="CF953" s="74"/>
      <c r="CG953" s="74"/>
      <c r="CH953" s="74"/>
      <c r="CI953" s="74"/>
      <c r="CJ953" s="74"/>
      <c r="CK953" s="74"/>
      <c r="CL953" s="74"/>
      <c r="CM953" s="74"/>
      <c r="CN953" s="74"/>
      <c r="CO953" s="74"/>
      <c r="CP953" s="74"/>
      <c r="CQ953" s="74"/>
      <c r="CR953" s="74"/>
      <c r="CS953" s="74"/>
      <c r="CT953" s="74"/>
      <c r="CU953" s="74"/>
    </row>
    <row r="954" spans="1:99" s="78" customFormat="1" x14ac:dyDescent="0.3">
      <c r="A954" s="45">
        <v>948</v>
      </c>
      <c r="B954" s="79" t="s">
        <v>868</v>
      </c>
      <c r="C954" s="75" t="s">
        <v>3170</v>
      </c>
      <c r="D954" s="79" t="s">
        <v>1507</v>
      </c>
      <c r="E954" s="79" t="s">
        <v>3204</v>
      </c>
      <c r="F954" s="48"/>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c r="AS954" s="74"/>
      <c r="AT954" s="74"/>
      <c r="AU954" s="74"/>
      <c r="AV954" s="74"/>
      <c r="AW954" s="74"/>
      <c r="AX954" s="74"/>
      <c r="AY954" s="74"/>
      <c r="AZ954" s="74"/>
      <c r="BA954" s="74"/>
      <c r="BB954" s="74"/>
      <c r="BC954" s="74"/>
      <c r="BD954" s="74"/>
      <c r="BE954" s="74"/>
      <c r="BF954" s="74"/>
      <c r="BG954" s="74"/>
      <c r="BH954" s="74"/>
      <c r="BI954" s="74"/>
      <c r="BJ954" s="74"/>
      <c r="BK954" s="74"/>
      <c r="BL954" s="74"/>
      <c r="BM954" s="74"/>
      <c r="BN954" s="74"/>
      <c r="BO954" s="74"/>
      <c r="BP954" s="74"/>
      <c r="BQ954" s="74"/>
      <c r="BR954" s="74"/>
      <c r="BS954" s="74"/>
      <c r="BT954" s="74"/>
      <c r="BU954" s="74"/>
      <c r="BV954" s="74"/>
      <c r="BW954" s="74"/>
      <c r="BX954" s="74"/>
      <c r="BY954" s="74"/>
      <c r="BZ954" s="74"/>
      <c r="CA954" s="74"/>
      <c r="CB954" s="74"/>
      <c r="CC954" s="74"/>
      <c r="CD954" s="74"/>
      <c r="CE954" s="74"/>
      <c r="CF954" s="74"/>
      <c r="CG954" s="74"/>
      <c r="CH954" s="74"/>
      <c r="CI954" s="74"/>
      <c r="CJ954" s="74"/>
      <c r="CK954" s="74"/>
      <c r="CL954" s="74"/>
      <c r="CM954" s="74"/>
      <c r="CN954" s="74"/>
      <c r="CO954" s="74"/>
      <c r="CP954" s="74"/>
      <c r="CQ954" s="74"/>
      <c r="CR954" s="74"/>
      <c r="CS954" s="74"/>
      <c r="CT954" s="74"/>
      <c r="CU954" s="74"/>
    </row>
    <row r="955" spans="1:99" s="78" customFormat="1" x14ac:dyDescent="0.3">
      <c r="A955" s="45">
        <v>949</v>
      </c>
      <c r="B955" s="79" t="s">
        <v>869</v>
      </c>
      <c r="C955" s="75" t="s">
        <v>3170</v>
      </c>
      <c r="D955" s="79" t="s">
        <v>1507</v>
      </c>
      <c r="E955" s="79" t="s">
        <v>3204</v>
      </c>
      <c r="F955" s="48"/>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c r="AS955" s="74"/>
      <c r="AT955" s="74"/>
      <c r="AU955" s="74"/>
      <c r="AV955" s="74"/>
      <c r="AW955" s="74"/>
      <c r="AX955" s="74"/>
      <c r="AY955" s="74"/>
      <c r="AZ955" s="74"/>
      <c r="BA955" s="74"/>
      <c r="BB955" s="74"/>
      <c r="BC955" s="74"/>
      <c r="BD955" s="74"/>
      <c r="BE955" s="74"/>
      <c r="BF955" s="74"/>
      <c r="BG955" s="74"/>
      <c r="BH955" s="74"/>
      <c r="BI955" s="74"/>
      <c r="BJ955" s="74"/>
      <c r="BK955" s="74"/>
      <c r="BL955" s="74"/>
      <c r="BM955" s="74"/>
      <c r="BN955" s="74"/>
      <c r="BO955" s="74"/>
      <c r="BP955" s="74"/>
      <c r="BQ955" s="74"/>
      <c r="BR955" s="74"/>
      <c r="BS955" s="74"/>
      <c r="BT955" s="74"/>
      <c r="BU955" s="74"/>
      <c r="BV955" s="74"/>
      <c r="BW955" s="74"/>
      <c r="BX955" s="74"/>
      <c r="BY955" s="74"/>
      <c r="BZ955" s="74"/>
      <c r="CA955" s="74"/>
      <c r="CB955" s="74"/>
      <c r="CC955" s="74"/>
      <c r="CD955" s="74"/>
      <c r="CE955" s="74"/>
      <c r="CF955" s="74"/>
      <c r="CG955" s="74"/>
      <c r="CH955" s="74"/>
      <c r="CI955" s="74"/>
      <c r="CJ955" s="74"/>
      <c r="CK955" s="74"/>
      <c r="CL955" s="74"/>
      <c r="CM955" s="74"/>
      <c r="CN955" s="74"/>
      <c r="CO955" s="74"/>
      <c r="CP955" s="74"/>
      <c r="CQ955" s="74"/>
      <c r="CR955" s="74"/>
      <c r="CS955" s="74"/>
      <c r="CT955" s="74"/>
      <c r="CU955" s="74"/>
    </row>
    <row r="956" spans="1:99" s="78" customFormat="1" x14ac:dyDescent="0.3">
      <c r="A956" s="45">
        <v>950</v>
      </c>
      <c r="B956" s="79" t="s">
        <v>870</v>
      </c>
      <c r="C956" s="75" t="s">
        <v>3170</v>
      </c>
      <c r="D956" s="79" t="s">
        <v>1507</v>
      </c>
      <c r="E956" s="79" t="s">
        <v>3204</v>
      </c>
      <c r="F956" s="48"/>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c r="AS956" s="74"/>
      <c r="AT956" s="74"/>
      <c r="AU956" s="74"/>
      <c r="AV956" s="74"/>
      <c r="AW956" s="74"/>
      <c r="AX956" s="74"/>
      <c r="AY956" s="74"/>
      <c r="AZ956" s="74"/>
      <c r="BA956" s="74"/>
      <c r="BB956" s="74"/>
      <c r="BC956" s="74"/>
      <c r="BD956" s="74"/>
      <c r="BE956" s="74"/>
      <c r="BF956" s="74"/>
      <c r="BG956" s="74"/>
      <c r="BH956" s="74"/>
      <c r="BI956" s="74"/>
      <c r="BJ956" s="74"/>
      <c r="BK956" s="74"/>
      <c r="BL956" s="74"/>
      <c r="BM956" s="74"/>
      <c r="BN956" s="74"/>
      <c r="BO956" s="74"/>
      <c r="BP956" s="74"/>
      <c r="BQ956" s="74"/>
      <c r="BR956" s="74"/>
      <c r="BS956" s="74"/>
      <c r="BT956" s="74"/>
      <c r="BU956" s="74"/>
      <c r="BV956" s="74"/>
      <c r="BW956" s="74"/>
      <c r="BX956" s="74"/>
      <c r="BY956" s="74"/>
      <c r="BZ956" s="74"/>
      <c r="CA956" s="74"/>
      <c r="CB956" s="74"/>
      <c r="CC956" s="74"/>
      <c r="CD956" s="74"/>
      <c r="CE956" s="74"/>
      <c r="CF956" s="74"/>
      <c r="CG956" s="74"/>
      <c r="CH956" s="74"/>
      <c r="CI956" s="74"/>
      <c r="CJ956" s="74"/>
      <c r="CK956" s="74"/>
      <c r="CL956" s="74"/>
      <c r="CM956" s="74"/>
      <c r="CN956" s="74"/>
      <c r="CO956" s="74"/>
      <c r="CP956" s="74"/>
      <c r="CQ956" s="74"/>
      <c r="CR956" s="74"/>
      <c r="CS956" s="74"/>
      <c r="CT956" s="74"/>
      <c r="CU956" s="74"/>
    </row>
    <row r="957" spans="1:99" s="78" customFormat="1" x14ac:dyDescent="0.3">
      <c r="A957" s="45">
        <v>951</v>
      </c>
      <c r="B957" s="79" t="s">
        <v>871</v>
      </c>
      <c r="C957" s="75" t="s">
        <v>3170</v>
      </c>
      <c r="D957" s="79" t="s">
        <v>1507</v>
      </c>
      <c r="E957" s="79" t="s">
        <v>3204</v>
      </c>
      <c r="F957" s="48"/>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c r="AS957" s="74"/>
      <c r="AT957" s="74"/>
      <c r="AU957" s="74"/>
      <c r="AV957" s="74"/>
      <c r="AW957" s="74"/>
      <c r="AX957" s="74"/>
      <c r="AY957" s="74"/>
      <c r="AZ957" s="74"/>
      <c r="BA957" s="74"/>
      <c r="BB957" s="74"/>
      <c r="BC957" s="74"/>
      <c r="BD957" s="74"/>
      <c r="BE957" s="74"/>
      <c r="BF957" s="74"/>
      <c r="BG957" s="74"/>
      <c r="BH957" s="74"/>
      <c r="BI957" s="74"/>
      <c r="BJ957" s="74"/>
      <c r="BK957" s="74"/>
      <c r="BL957" s="74"/>
      <c r="BM957" s="74"/>
      <c r="BN957" s="74"/>
      <c r="BO957" s="74"/>
      <c r="BP957" s="74"/>
      <c r="BQ957" s="74"/>
      <c r="BR957" s="74"/>
      <c r="BS957" s="74"/>
      <c r="BT957" s="74"/>
      <c r="BU957" s="74"/>
      <c r="BV957" s="74"/>
      <c r="BW957" s="74"/>
      <c r="BX957" s="74"/>
      <c r="BY957" s="74"/>
      <c r="BZ957" s="74"/>
      <c r="CA957" s="74"/>
      <c r="CB957" s="74"/>
      <c r="CC957" s="74"/>
      <c r="CD957" s="74"/>
      <c r="CE957" s="74"/>
      <c r="CF957" s="74"/>
      <c r="CG957" s="74"/>
      <c r="CH957" s="74"/>
      <c r="CI957" s="74"/>
      <c r="CJ957" s="74"/>
      <c r="CK957" s="74"/>
      <c r="CL957" s="74"/>
      <c r="CM957" s="74"/>
      <c r="CN957" s="74"/>
      <c r="CO957" s="74"/>
      <c r="CP957" s="74"/>
      <c r="CQ957" s="74"/>
      <c r="CR957" s="74"/>
      <c r="CS957" s="74"/>
      <c r="CT957" s="74"/>
      <c r="CU957" s="74"/>
    </row>
    <row r="958" spans="1:99" s="78" customFormat="1" x14ac:dyDescent="0.3">
      <c r="A958" s="45">
        <v>952</v>
      </c>
      <c r="B958" s="79" t="s">
        <v>872</v>
      </c>
      <c r="C958" s="75" t="s">
        <v>3170</v>
      </c>
      <c r="D958" s="79" t="s">
        <v>1507</v>
      </c>
      <c r="E958" s="79" t="s">
        <v>3204</v>
      </c>
      <c r="F958" s="48"/>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c r="AS958" s="74"/>
      <c r="AT958" s="74"/>
      <c r="AU958" s="74"/>
      <c r="AV958" s="74"/>
      <c r="AW958" s="74"/>
      <c r="AX958" s="74"/>
      <c r="AY958" s="74"/>
      <c r="AZ958" s="74"/>
      <c r="BA958" s="74"/>
      <c r="BB958" s="74"/>
      <c r="BC958" s="74"/>
      <c r="BD958" s="74"/>
      <c r="BE958" s="74"/>
      <c r="BF958" s="74"/>
      <c r="BG958" s="74"/>
      <c r="BH958" s="74"/>
      <c r="BI958" s="74"/>
      <c r="BJ958" s="74"/>
      <c r="BK958" s="74"/>
      <c r="BL958" s="74"/>
      <c r="BM958" s="74"/>
      <c r="BN958" s="74"/>
      <c r="BO958" s="74"/>
      <c r="BP958" s="74"/>
      <c r="BQ958" s="74"/>
      <c r="BR958" s="74"/>
      <c r="BS958" s="74"/>
      <c r="BT958" s="74"/>
      <c r="BU958" s="74"/>
      <c r="BV958" s="74"/>
      <c r="BW958" s="74"/>
      <c r="BX958" s="74"/>
      <c r="BY958" s="74"/>
      <c r="BZ958" s="74"/>
      <c r="CA958" s="74"/>
      <c r="CB958" s="74"/>
      <c r="CC958" s="74"/>
      <c r="CD958" s="74"/>
      <c r="CE958" s="74"/>
      <c r="CF958" s="74"/>
      <c r="CG958" s="74"/>
      <c r="CH958" s="74"/>
      <c r="CI958" s="74"/>
      <c r="CJ958" s="74"/>
      <c r="CK958" s="74"/>
      <c r="CL958" s="74"/>
      <c r="CM958" s="74"/>
      <c r="CN958" s="74"/>
      <c r="CO958" s="74"/>
      <c r="CP958" s="74"/>
      <c r="CQ958" s="74"/>
      <c r="CR958" s="74"/>
      <c r="CS958" s="74"/>
      <c r="CT958" s="74"/>
      <c r="CU958" s="74"/>
    </row>
    <row r="959" spans="1:99" s="78" customFormat="1" x14ac:dyDescent="0.3">
      <c r="A959" s="45">
        <v>953</v>
      </c>
      <c r="B959" s="79" t="s">
        <v>873</v>
      </c>
      <c r="C959" s="75" t="s">
        <v>3170</v>
      </c>
      <c r="D959" s="79" t="s">
        <v>1507</v>
      </c>
      <c r="E959" s="79" t="s">
        <v>3204</v>
      </c>
      <c r="F959" s="48"/>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c r="AS959" s="74"/>
      <c r="AT959" s="74"/>
      <c r="AU959" s="74"/>
      <c r="AV959" s="74"/>
      <c r="AW959" s="74"/>
      <c r="AX959" s="74"/>
      <c r="AY959" s="74"/>
      <c r="AZ959" s="74"/>
      <c r="BA959" s="74"/>
      <c r="BB959" s="74"/>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c r="CA959" s="74"/>
      <c r="CB959" s="74"/>
      <c r="CC959" s="74"/>
      <c r="CD959" s="74"/>
      <c r="CE959" s="74"/>
      <c r="CF959" s="74"/>
      <c r="CG959" s="74"/>
      <c r="CH959" s="74"/>
      <c r="CI959" s="74"/>
      <c r="CJ959" s="74"/>
      <c r="CK959" s="74"/>
      <c r="CL959" s="74"/>
      <c r="CM959" s="74"/>
      <c r="CN959" s="74"/>
      <c r="CO959" s="74"/>
      <c r="CP959" s="74"/>
      <c r="CQ959" s="74"/>
      <c r="CR959" s="74"/>
      <c r="CS959" s="74"/>
      <c r="CT959" s="74"/>
      <c r="CU959" s="74"/>
    </row>
    <row r="960" spans="1:99" s="78" customFormat="1" x14ac:dyDescent="0.3">
      <c r="A960" s="45">
        <v>954</v>
      </c>
      <c r="B960" s="79" t="s">
        <v>874</v>
      </c>
      <c r="C960" s="75" t="s">
        <v>3170</v>
      </c>
      <c r="D960" s="79" t="s">
        <v>1507</v>
      </c>
      <c r="E960" s="79" t="s">
        <v>3204</v>
      </c>
      <c r="F960" s="48"/>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c r="AS960" s="74"/>
      <c r="AT960" s="74"/>
      <c r="AU960" s="74"/>
      <c r="AV960" s="74"/>
      <c r="AW960" s="74"/>
      <c r="AX960" s="74"/>
      <c r="AY960" s="74"/>
      <c r="AZ960" s="74"/>
      <c r="BA960" s="74"/>
      <c r="BB960" s="74"/>
      <c r="BC960" s="74"/>
      <c r="BD960" s="74"/>
      <c r="BE960" s="74"/>
      <c r="BF960" s="74"/>
      <c r="BG960" s="74"/>
      <c r="BH960" s="74"/>
      <c r="BI960" s="74"/>
      <c r="BJ960" s="74"/>
      <c r="BK960" s="74"/>
      <c r="BL960" s="74"/>
      <c r="BM960" s="74"/>
      <c r="BN960" s="74"/>
      <c r="BO960" s="74"/>
      <c r="BP960" s="74"/>
      <c r="BQ960" s="74"/>
      <c r="BR960" s="74"/>
      <c r="BS960" s="74"/>
      <c r="BT960" s="74"/>
      <c r="BU960" s="74"/>
      <c r="BV960" s="74"/>
      <c r="BW960" s="74"/>
      <c r="BX960" s="74"/>
      <c r="BY960" s="74"/>
      <c r="BZ960" s="74"/>
      <c r="CA960" s="74"/>
      <c r="CB960" s="74"/>
      <c r="CC960" s="74"/>
      <c r="CD960" s="74"/>
      <c r="CE960" s="74"/>
      <c r="CF960" s="74"/>
      <c r="CG960" s="74"/>
      <c r="CH960" s="74"/>
      <c r="CI960" s="74"/>
      <c r="CJ960" s="74"/>
      <c r="CK960" s="74"/>
      <c r="CL960" s="74"/>
      <c r="CM960" s="74"/>
      <c r="CN960" s="74"/>
      <c r="CO960" s="74"/>
      <c r="CP960" s="74"/>
      <c r="CQ960" s="74"/>
      <c r="CR960" s="74"/>
      <c r="CS960" s="74"/>
      <c r="CT960" s="74"/>
      <c r="CU960" s="74"/>
    </row>
    <row r="961" spans="1:99" s="78" customFormat="1" x14ac:dyDescent="0.3">
      <c r="A961" s="45">
        <v>955</v>
      </c>
      <c r="B961" s="79" t="s">
        <v>875</v>
      </c>
      <c r="C961" s="75" t="s">
        <v>3170</v>
      </c>
      <c r="D961" s="79" t="s">
        <v>1507</v>
      </c>
      <c r="E961" s="79" t="s">
        <v>3204</v>
      </c>
      <c r="F961" s="48"/>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c r="AS961" s="74"/>
      <c r="AT961" s="74"/>
      <c r="AU961" s="74"/>
      <c r="AV961" s="74"/>
      <c r="AW961" s="74"/>
      <c r="AX961" s="74"/>
      <c r="AY961" s="74"/>
      <c r="AZ961" s="74"/>
      <c r="BA961" s="74"/>
      <c r="BB961" s="74"/>
      <c r="BC961" s="74"/>
      <c r="BD961" s="74"/>
      <c r="BE961" s="74"/>
      <c r="BF961" s="74"/>
      <c r="BG961" s="74"/>
      <c r="BH961" s="74"/>
      <c r="BI961" s="74"/>
      <c r="BJ961" s="74"/>
      <c r="BK961" s="74"/>
      <c r="BL961" s="74"/>
      <c r="BM961" s="74"/>
      <c r="BN961" s="74"/>
      <c r="BO961" s="74"/>
      <c r="BP961" s="74"/>
      <c r="BQ961" s="74"/>
      <c r="BR961" s="74"/>
      <c r="BS961" s="74"/>
      <c r="BT961" s="74"/>
      <c r="BU961" s="74"/>
      <c r="BV961" s="74"/>
      <c r="BW961" s="74"/>
      <c r="BX961" s="74"/>
      <c r="BY961" s="74"/>
      <c r="BZ961" s="74"/>
      <c r="CA961" s="74"/>
      <c r="CB961" s="74"/>
      <c r="CC961" s="74"/>
      <c r="CD961" s="74"/>
      <c r="CE961" s="74"/>
      <c r="CF961" s="74"/>
      <c r="CG961" s="74"/>
      <c r="CH961" s="74"/>
      <c r="CI961" s="74"/>
      <c r="CJ961" s="74"/>
      <c r="CK961" s="74"/>
      <c r="CL961" s="74"/>
      <c r="CM961" s="74"/>
      <c r="CN961" s="74"/>
      <c r="CO961" s="74"/>
      <c r="CP961" s="74"/>
      <c r="CQ961" s="74"/>
      <c r="CR961" s="74"/>
      <c r="CS961" s="74"/>
      <c r="CT961" s="74"/>
      <c r="CU961" s="74"/>
    </row>
    <row r="962" spans="1:99" s="78" customFormat="1" x14ac:dyDescent="0.3">
      <c r="A962" s="45">
        <v>956</v>
      </c>
      <c r="B962" s="79" t="s">
        <v>876</v>
      </c>
      <c r="C962" s="75" t="s">
        <v>3170</v>
      </c>
      <c r="D962" s="79" t="s">
        <v>1507</v>
      </c>
      <c r="E962" s="79" t="s">
        <v>3204</v>
      </c>
      <c r="F962" s="48"/>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c r="AS962" s="74"/>
      <c r="AT962" s="74"/>
      <c r="AU962" s="74"/>
      <c r="AV962" s="74"/>
      <c r="AW962" s="74"/>
      <c r="AX962" s="74"/>
      <c r="AY962" s="74"/>
      <c r="AZ962" s="74"/>
      <c r="BA962" s="74"/>
      <c r="BB962" s="74"/>
      <c r="BC962" s="74"/>
      <c r="BD962" s="74"/>
      <c r="BE962" s="74"/>
      <c r="BF962" s="74"/>
      <c r="BG962" s="74"/>
      <c r="BH962" s="74"/>
      <c r="BI962" s="74"/>
      <c r="BJ962" s="74"/>
      <c r="BK962" s="74"/>
      <c r="BL962" s="74"/>
      <c r="BM962" s="74"/>
      <c r="BN962" s="74"/>
      <c r="BO962" s="74"/>
      <c r="BP962" s="74"/>
      <c r="BQ962" s="74"/>
      <c r="BR962" s="74"/>
      <c r="BS962" s="74"/>
      <c r="BT962" s="74"/>
      <c r="BU962" s="74"/>
      <c r="BV962" s="74"/>
      <c r="BW962" s="74"/>
      <c r="BX962" s="74"/>
      <c r="BY962" s="74"/>
      <c r="BZ962" s="74"/>
      <c r="CA962" s="74"/>
      <c r="CB962" s="74"/>
      <c r="CC962" s="74"/>
      <c r="CD962" s="74"/>
      <c r="CE962" s="74"/>
      <c r="CF962" s="74"/>
      <c r="CG962" s="74"/>
      <c r="CH962" s="74"/>
      <c r="CI962" s="74"/>
      <c r="CJ962" s="74"/>
      <c r="CK962" s="74"/>
      <c r="CL962" s="74"/>
      <c r="CM962" s="74"/>
      <c r="CN962" s="74"/>
      <c r="CO962" s="74"/>
      <c r="CP962" s="74"/>
      <c r="CQ962" s="74"/>
      <c r="CR962" s="74"/>
      <c r="CS962" s="74"/>
      <c r="CT962" s="74"/>
      <c r="CU962" s="74"/>
    </row>
    <row r="963" spans="1:99" s="78" customFormat="1" x14ac:dyDescent="0.3">
      <c r="A963" s="45">
        <v>957</v>
      </c>
      <c r="B963" s="79" t="s">
        <v>877</v>
      </c>
      <c r="C963" s="75" t="s">
        <v>3170</v>
      </c>
      <c r="D963" s="79" t="s">
        <v>1507</v>
      </c>
      <c r="E963" s="79" t="s">
        <v>3204</v>
      </c>
      <c r="F963" s="48"/>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c r="AS963" s="74"/>
      <c r="AT963" s="74"/>
      <c r="AU963" s="74"/>
      <c r="AV963" s="74"/>
      <c r="AW963" s="74"/>
      <c r="AX963" s="74"/>
      <c r="AY963" s="74"/>
      <c r="AZ963" s="74"/>
      <c r="BA963" s="74"/>
      <c r="BB963" s="74"/>
      <c r="BC963" s="74"/>
      <c r="BD963" s="74"/>
      <c r="BE963" s="74"/>
      <c r="BF963" s="74"/>
      <c r="BG963" s="74"/>
      <c r="BH963" s="74"/>
      <c r="BI963" s="74"/>
      <c r="BJ963" s="74"/>
      <c r="BK963" s="74"/>
      <c r="BL963" s="74"/>
      <c r="BM963" s="74"/>
      <c r="BN963" s="74"/>
      <c r="BO963" s="74"/>
      <c r="BP963" s="74"/>
      <c r="BQ963" s="74"/>
      <c r="BR963" s="74"/>
      <c r="BS963" s="74"/>
      <c r="BT963" s="74"/>
      <c r="BU963" s="74"/>
      <c r="BV963" s="74"/>
      <c r="BW963" s="74"/>
      <c r="BX963" s="74"/>
      <c r="BY963" s="74"/>
      <c r="BZ963" s="74"/>
      <c r="CA963" s="74"/>
      <c r="CB963" s="74"/>
      <c r="CC963" s="74"/>
      <c r="CD963" s="74"/>
      <c r="CE963" s="74"/>
      <c r="CF963" s="74"/>
      <c r="CG963" s="74"/>
      <c r="CH963" s="74"/>
      <c r="CI963" s="74"/>
      <c r="CJ963" s="74"/>
      <c r="CK963" s="74"/>
      <c r="CL963" s="74"/>
      <c r="CM963" s="74"/>
      <c r="CN963" s="74"/>
      <c r="CO963" s="74"/>
      <c r="CP963" s="74"/>
      <c r="CQ963" s="74"/>
      <c r="CR963" s="74"/>
      <c r="CS963" s="74"/>
      <c r="CT963" s="74"/>
      <c r="CU963" s="74"/>
    </row>
    <row r="964" spans="1:99" s="78" customFormat="1" x14ac:dyDescent="0.3">
      <c r="A964" s="45">
        <v>958</v>
      </c>
      <c r="B964" s="79" t="s">
        <v>878</v>
      </c>
      <c r="C964" s="75" t="s">
        <v>3170</v>
      </c>
      <c r="D964" s="79" t="s">
        <v>1507</v>
      </c>
      <c r="E964" s="79" t="s">
        <v>3204</v>
      </c>
      <c r="F964" s="48"/>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c r="AS964" s="74"/>
      <c r="AT964" s="74"/>
      <c r="AU964" s="74"/>
      <c r="AV964" s="74"/>
      <c r="AW964" s="74"/>
      <c r="AX964" s="74"/>
      <c r="AY964" s="74"/>
      <c r="AZ964" s="74"/>
      <c r="BA964" s="74"/>
      <c r="BB964" s="74"/>
      <c r="BC964" s="74"/>
      <c r="BD964" s="74"/>
      <c r="BE964" s="74"/>
      <c r="BF964" s="74"/>
      <c r="BG964" s="74"/>
      <c r="BH964" s="74"/>
      <c r="BI964" s="74"/>
      <c r="BJ964" s="74"/>
      <c r="BK964" s="74"/>
      <c r="BL964" s="74"/>
      <c r="BM964" s="74"/>
      <c r="BN964" s="74"/>
      <c r="BO964" s="74"/>
      <c r="BP964" s="74"/>
      <c r="BQ964" s="74"/>
      <c r="BR964" s="74"/>
      <c r="BS964" s="74"/>
      <c r="BT964" s="74"/>
      <c r="BU964" s="74"/>
      <c r="BV964" s="74"/>
      <c r="BW964" s="74"/>
      <c r="BX964" s="74"/>
      <c r="BY964" s="74"/>
      <c r="BZ964" s="74"/>
      <c r="CA964" s="74"/>
      <c r="CB964" s="74"/>
      <c r="CC964" s="74"/>
      <c r="CD964" s="74"/>
      <c r="CE964" s="74"/>
      <c r="CF964" s="74"/>
      <c r="CG964" s="74"/>
      <c r="CH964" s="74"/>
      <c r="CI964" s="74"/>
      <c r="CJ964" s="74"/>
      <c r="CK964" s="74"/>
      <c r="CL964" s="74"/>
      <c r="CM964" s="74"/>
      <c r="CN964" s="74"/>
      <c r="CO964" s="74"/>
      <c r="CP964" s="74"/>
      <c r="CQ964" s="74"/>
      <c r="CR964" s="74"/>
      <c r="CS964" s="74"/>
      <c r="CT964" s="74"/>
      <c r="CU964" s="74"/>
    </row>
    <row r="965" spans="1:99" s="78" customFormat="1" x14ac:dyDescent="0.3">
      <c r="A965" s="45">
        <v>959</v>
      </c>
      <c r="B965" s="79" t="s">
        <v>879</v>
      </c>
      <c r="C965" s="75" t="s">
        <v>3170</v>
      </c>
      <c r="D965" s="79" t="s">
        <v>1507</v>
      </c>
      <c r="E965" s="79" t="s">
        <v>3204</v>
      </c>
      <c r="F965" s="48"/>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c r="AS965" s="74"/>
      <c r="AT965" s="74"/>
      <c r="AU965" s="74"/>
      <c r="AV965" s="74"/>
      <c r="AW965" s="74"/>
      <c r="AX965" s="74"/>
      <c r="AY965" s="74"/>
      <c r="AZ965" s="74"/>
      <c r="BA965" s="74"/>
      <c r="BB965" s="74"/>
      <c r="BC965" s="74"/>
      <c r="BD965" s="74"/>
      <c r="BE965" s="74"/>
      <c r="BF965" s="74"/>
      <c r="BG965" s="74"/>
      <c r="BH965" s="74"/>
      <c r="BI965" s="74"/>
      <c r="BJ965" s="74"/>
      <c r="BK965" s="74"/>
      <c r="BL965" s="74"/>
      <c r="BM965" s="74"/>
      <c r="BN965" s="74"/>
      <c r="BO965" s="74"/>
      <c r="BP965" s="74"/>
      <c r="BQ965" s="74"/>
      <c r="BR965" s="74"/>
      <c r="BS965" s="74"/>
      <c r="BT965" s="74"/>
      <c r="BU965" s="74"/>
      <c r="BV965" s="74"/>
      <c r="BW965" s="74"/>
      <c r="BX965" s="74"/>
      <c r="BY965" s="74"/>
      <c r="BZ965" s="74"/>
      <c r="CA965" s="74"/>
      <c r="CB965" s="74"/>
      <c r="CC965" s="74"/>
      <c r="CD965" s="74"/>
      <c r="CE965" s="74"/>
      <c r="CF965" s="74"/>
      <c r="CG965" s="74"/>
      <c r="CH965" s="74"/>
      <c r="CI965" s="74"/>
      <c r="CJ965" s="74"/>
      <c r="CK965" s="74"/>
      <c r="CL965" s="74"/>
      <c r="CM965" s="74"/>
      <c r="CN965" s="74"/>
      <c r="CO965" s="74"/>
      <c r="CP965" s="74"/>
      <c r="CQ965" s="74"/>
      <c r="CR965" s="74"/>
      <c r="CS965" s="74"/>
      <c r="CT965" s="74"/>
      <c r="CU965" s="74"/>
    </row>
    <row r="966" spans="1:99" s="78" customFormat="1" ht="15.6" customHeight="1" x14ac:dyDescent="0.3">
      <c r="A966" s="45">
        <v>960</v>
      </c>
      <c r="B966" s="79" t="s">
        <v>880</v>
      </c>
      <c r="C966" s="75" t="s">
        <v>3170</v>
      </c>
      <c r="D966" s="79" t="s">
        <v>1507</v>
      </c>
      <c r="E966" s="79" t="s">
        <v>3204</v>
      </c>
      <c r="F966" s="48"/>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c r="AS966" s="74"/>
      <c r="AT966" s="74"/>
      <c r="AU966" s="74"/>
      <c r="AV966" s="74"/>
      <c r="AW966" s="74"/>
      <c r="AX966" s="74"/>
      <c r="AY966" s="74"/>
      <c r="AZ966" s="74"/>
      <c r="BA966" s="74"/>
      <c r="BB966" s="74"/>
      <c r="BC966" s="74"/>
      <c r="BD966" s="74"/>
      <c r="BE966" s="74"/>
      <c r="BF966" s="74"/>
      <c r="BG966" s="74"/>
      <c r="BH966" s="74"/>
      <c r="BI966" s="74"/>
      <c r="BJ966" s="74"/>
      <c r="BK966" s="74"/>
      <c r="BL966" s="74"/>
      <c r="BM966" s="74"/>
      <c r="BN966" s="74"/>
      <c r="BO966" s="74"/>
      <c r="BP966" s="74"/>
      <c r="BQ966" s="74"/>
      <c r="BR966" s="74"/>
      <c r="BS966" s="74"/>
      <c r="BT966" s="74"/>
      <c r="BU966" s="74"/>
      <c r="BV966" s="74"/>
      <c r="BW966" s="74"/>
      <c r="BX966" s="74"/>
      <c r="BY966" s="74"/>
      <c r="BZ966" s="74"/>
      <c r="CA966" s="74"/>
      <c r="CB966" s="74"/>
      <c r="CC966" s="74"/>
      <c r="CD966" s="74"/>
      <c r="CE966" s="74"/>
      <c r="CF966" s="74"/>
      <c r="CG966" s="74"/>
      <c r="CH966" s="74"/>
      <c r="CI966" s="74"/>
      <c r="CJ966" s="74"/>
      <c r="CK966" s="74"/>
      <c r="CL966" s="74"/>
      <c r="CM966" s="74"/>
      <c r="CN966" s="74"/>
      <c r="CO966" s="74"/>
      <c r="CP966" s="74"/>
      <c r="CQ966" s="74"/>
      <c r="CR966" s="74"/>
      <c r="CS966" s="74"/>
      <c r="CT966" s="74"/>
      <c r="CU966" s="74"/>
    </row>
    <row r="967" spans="1:99" s="78" customFormat="1" x14ac:dyDescent="0.3">
      <c r="A967" s="45">
        <v>961</v>
      </c>
      <c r="B967" s="79" t="s">
        <v>881</v>
      </c>
      <c r="C967" s="75" t="s">
        <v>3170</v>
      </c>
      <c r="D967" s="79" t="s">
        <v>1507</v>
      </c>
      <c r="E967" s="79" t="s">
        <v>3204</v>
      </c>
      <c r="F967" s="48"/>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c r="AS967" s="74"/>
      <c r="AT967" s="74"/>
      <c r="AU967" s="74"/>
      <c r="AV967" s="74"/>
      <c r="AW967" s="74"/>
      <c r="AX967" s="74"/>
      <c r="AY967" s="74"/>
      <c r="AZ967" s="74"/>
      <c r="BA967" s="74"/>
      <c r="BB967" s="74"/>
      <c r="BC967" s="74"/>
      <c r="BD967" s="74"/>
      <c r="BE967" s="74"/>
      <c r="BF967" s="74"/>
      <c r="BG967" s="74"/>
      <c r="BH967" s="74"/>
      <c r="BI967" s="74"/>
      <c r="BJ967" s="74"/>
      <c r="BK967" s="74"/>
      <c r="BL967" s="74"/>
      <c r="BM967" s="74"/>
      <c r="BN967" s="74"/>
      <c r="BO967" s="74"/>
      <c r="BP967" s="74"/>
      <c r="BQ967" s="74"/>
      <c r="BR967" s="74"/>
      <c r="BS967" s="74"/>
      <c r="BT967" s="74"/>
      <c r="BU967" s="74"/>
      <c r="BV967" s="74"/>
      <c r="BW967" s="74"/>
      <c r="BX967" s="74"/>
      <c r="BY967" s="74"/>
      <c r="BZ967" s="74"/>
      <c r="CA967" s="74"/>
      <c r="CB967" s="74"/>
      <c r="CC967" s="74"/>
      <c r="CD967" s="74"/>
      <c r="CE967" s="74"/>
      <c r="CF967" s="74"/>
      <c r="CG967" s="74"/>
      <c r="CH967" s="74"/>
      <c r="CI967" s="74"/>
      <c r="CJ967" s="74"/>
      <c r="CK967" s="74"/>
      <c r="CL967" s="74"/>
      <c r="CM967" s="74"/>
      <c r="CN967" s="74"/>
      <c r="CO967" s="74"/>
      <c r="CP967" s="74"/>
      <c r="CQ967" s="74"/>
      <c r="CR967" s="74"/>
      <c r="CS967" s="74"/>
      <c r="CT967" s="74"/>
      <c r="CU967" s="74"/>
    </row>
    <row r="968" spans="1:99" s="78" customFormat="1" x14ac:dyDescent="0.3">
      <c r="A968" s="45">
        <v>962</v>
      </c>
      <c r="B968" s="79" t="s">
        <v>882</v>
      </c>
      <c r="C968" s="75" t="s">
        <v>3170</v>
      </c>
      <c r="D968" s="79" t="s">
        <v>1507</v>
      </c>
      <c r="E968" s="79" t="s">
        <v>3204</v>
      </c>
      <c r="F968" s="48"/>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c r="AS968" s="74"/>
      <c r="AT968" s="74"/>
      <c r="AU968" s="74"/>
      <c r="AV968" s="74"/>
      <c r="AW968" s="74"/>
      <c r="AX968" s="74"/>
      <c r="AY968" s="74"/>
      <c r="AZ968" s="74"/>
      <c r="BA968" s="74"/>
      <c r="BB968" s="74"/>
      <c r="BC968" s="74"/>
      <c r="BD968" s="74"/>
      <c r="BE968" s="74"/>
      <c r="BF968" s="74"/>
      <c r="BG968" s="74"/>
      <c r="BH968" s="74"/>
      <c r="BI968" s="74"/>
      <c r="BJ968" s="74"/>
      <c r="BK968" s="74"/>
      <c r="BL968" s="74"/>
      <c r="BM968" s="74"/>
      <c r="BN968" s="74"/>
      <c r="BO968" s="74"/>
      <c r="BP968" s="74"/>
      <c r="BQ968" s="74"/>
      <c r="BR968" s="74"/>
      <c r="BS968" s="74"/>
      <c r="BT968" s="74"/>
      <c r="BU968" s="74"/>
      <c r="BV968" s="74"/>
      <c r="BW968" s="74"/>
      <c r="BX968" s="74"/>
      <c r="BY968" s="74"/>
      <c r="BZ968" s="74"/>
      <c r="CA968" s="74"/>
      <c r="CB968" s="74"/>
      <c r="CC968" s="74"/>
      <c r="CD968" s="74"/>
      <c r="CE968" s="74"/>
      <c r="CF968" s="74"/>
      <c r="CG968" s="74"/>
      <c r="CH968" s="74"/>
      <c r="CI968" s="74"/>
      <c r="CJ968" s="74"/>
      <c r="CK968" s="74"/>
      <c r="CL968" s="74"/>
      <c r="CM968" s="74"/>
      <c r="CN968" s="74"/>
      <c r="CO968" s="74"/>
      <c r="CP968" s="74"/>
      <c r="CQ968" s="74"/>
      <c r="CR968" s="74"/>
      <c r="CS968" s="74"/>
      <c r="CT968" s="74"/>
      <c r="CU968" s="74"/>
    </row>
    <row r="969" spans="1:99" s="78" customFormat="1" x14ac:dyDescent="0.3">
      <c r="A969" s="45">
        <v>963</v>
      </c>
      <c r="B969" s="79" t="s">
        <v>883</v>
      </c>
      <c r="C969" s="75" t="s">
        <v>3170</v>
      </c>
      <c r="D969" s="79" t="s">
        <v>1507</v>
      </c>
      <c r="E969" s="79" t="s">
        <v>3204</v>
      </c>
      <c r="F969" s="48"/>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c r="AS969" s="74"/>
      <c r="AT969" s="74"/>
      <c r="AU969" s="74"/>
      <c r="AV969" s="74"/>
      <c r="AW969" s="74"/>
      <c r="AX969" s="74"/>
      <c r="AY969" s="74"/>
      <c r="AZ969" s="74"/>
      <c r="BA969" s="74"/>
      <c r="BB969" s="74"/>
      <c r="BC969" s="74"/>
      <c r="BD969" s="74"/>
      <c r="BE969" s="74"/>
      <c r="BF969" s="74"/>
      <c r="BG969" s="74"/>
      <c r="BH969" s="74"/>
      <c r="BI969" s="74"/>
      <c r="BJ969" s="74"/>
      <c r="BK969" s="74"/>
      <c r="BL969" s="74"/>
      <c r="BM969" s="74"/>
      <c r="BN969" s="74"/>
      <c r="BO969" s="74"/>
      <c r="BP969" s="74"/>
      <c r="BQ969" s="74"/>
      <c r="BR969" s="74"/>
      <c r="BS969" s="74"/>
      <c r="BT969" s="74"/>
      <c r="BU969" s="74"/>
      <c r="BV969" s="74"/>
      <c r="BW969" s="74"/>
      <c r="BX969" s="74"/>
      <c r="BY969" s="74"/>
      <c r="BZ969" s="74"/>
      <c r="CA969" s="74"/>
      <c r="CB969" s="74"/>
      <c r="CC969" s="74"/>
      <c r="CD969" s="74"/>
      <c r="CE969" s="74"/>
      <c r="CF969" s="74"/>
      <c r="CG969" s="74"/>
      <c r="CH969" s="74"/>
      <c r="CI969" s="74"/>
      <c r="CJ969" s="74"/>
      <c r="CK969" s="74"/>
      <c r="CL969" s="74"/>
      <c r="CM969" s="74"/>
      <c r="CN969" s="74"/>
      <c r="CO969" s="74"/>
      <c r="CP969" s="74"/>
      <c r="CQ969" s="74"/>
      <c r="CR969" s="74"/>
      <c r="CS969" s="74"/>
      <c r="CT969" s="74"/>
      <c r="CU969" s="74"/>
    </row>
    <row r="970" spans="1:99" s="78" customFormat="1" x14ac:dyDescent="0.3">
      <c r="A970" s="45">
        <v>964</v>
      </c>
      <c r="B970" s="79" t="s">
        <v>884</v>
      </c>
      <c r="C970" s="75" t="s">
        <v>3170</v>
      </c>
      <c r="D970" s="79" t="s">
        <v>1507</v>
      </c>
      <c r="E970" s="79" t="s">
        <v>3204</v>
      </c>
      <c r="F970" s="48"/>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c r="AS970" s="74"/>
      <c r="AT970" s="74"/>
      <c r="AU970" s="74"/>
      <c r="AV970" s="74"/>
      <c r="AW970" s="74"/>
      <c r="AX970" s="74"/>
      <c r="AY970" s="74"/>
      <c r="AZ970" s="74"/>
      <c r="BA970" s="74"/>
      <c r="BB970" s="74"/>
      <c r="BC970" s="74"/>
      <c r="BD970" s="74"/>
      <c r="BE970" s="74"/>
      <c r="BF970" s="74"/>
      <c r="BG970" s="74"/>
      <c r="BH970" s="74"/>
      <c r="BI970" s="74"/>
      <c r="BJ970" s="74"/>
      <c r="BK970" s="74"/>
      <c r="BL970" s="74"/>
      <c r="BM970" s="74"/>
      <c r="BN970" s="74"/>
      <c r="BO970" s="74"/>
      <c r="BP970" s="74"/>
      <c r="BQ970" s="74"/>
      <c r="BR970" s="74"/>
      <c r="BS970" s="74"/>
      <c r="BT970" s="74"/>
      <c r="BU970" s="74"/>
      <c r="BV970" s="74"/>
      <c r="BW970" s="74"/>
      <c r="BX970" s="74"/>
      <c r="BY970" s="74"/>
      <c r="BZ970" s="74"/>
      <c r="CA970" s="74"/>
      <c r="CB970" s="74"/>
      <c r="CC970" s="74"/>
      <c r="CD970" s="74"/>
      <c r="CE970" s="74"/>
      <c r="CF970" s="74"/>
      <c r="CG970" s="74"/>
      <c r="CH970" s="74"/>
      <c r="CI970" s="74"/>
      <c r="CJ970" s="74"/>
      <c r="CK970" s="74"/>
      <c r="CL970" s="74"/>
      <c r="CM970" s="74"/>
      <c r="CN970" s="74"/>
      <c r="CO970" s="74"/>
      <c r="CP970" s="74"/>
      <c r="CQ970" s="74"/>
      <c r="CR970" s="74"/>
      <c r="CS970" s="74"/>
      <c r="CT970" s="74"/>
      <c r="CU970" s="74"/>
    </row>
    <row r="971" spans="1:99" s="78" customFormat="1" x14ac:dyDescent="0.3">
      <c r="A971" s="45">
        <v>965</v>
      </c>
      <c r="B971" s="79" t="s">
        <v>885</v>
      </c>
      <c r="C971" s="75" t="s">
        <v>3170</v>
      </c>
      <c r="D971" s="79" t="s">
        <v>1507</v>
      </c>
      <c r="E971" s="79" t="s">
        <v>3204</v>
      </c>
      <c r="F971" s="48"/>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c r="AS971" s="74"/>
      <c r="AT971" s="74"/>
      <c r="AU971" s="74"/>
      <c r="AV971" s="74"/>
      <c r="AW971" s="74"/>
      <c r="AX971" s="74"/>
      <c r="AY971" s="74"/>
      <c r="AZ971" s="74"/>
      <c r="BA971" s="74"/>
      <c r="BB971" s="74"/>
      <c r="BC971" s="74"/>
      <c r="BD971" s="74"/>
      <c r="BE971" s="74"/>
      <c r="BF971" s="74"/>
      <c r="BG971" s="74"/>
      <c r="BH971" s="74"/>
      <c r="BI971" s="74"/>
      <c r="BJ971" s="74"/>
      <c r="BK971" s="74"/>
      <c r="BL971" s="74"/>
      <c r="BM971" s="74"/>
      <c r="BN971" s="74"/>
      <c r="BO971" s="74"/>
      <c r="BP971" s="74"/>
      <c r="BQ971" s="74"/>
      <c r="BR971" s="74"/>
      <c r="BS971" s="74"/>
      <c r="BT971" s="74"/>
      <c r="BU971" s="74"/>
      <c r="BV971" s="74"/>
      <c r="BW971" s="74"/>
      <c r="BX971" s="74"/>
      <c r="BY971" s="74"/>
      <c r="BZ971" s="74"/>
      <c r="CA971" s="74"/>
      <c r="CB971" s="74"/>
      <c r="CC971" s="74"/>
      <c r="CD971" s="74"/>
      <c r="CE971" s="74"/>
      <c r="CF971" s="74"/>
      <c r="CG971" s="74"/>
      <c r="CH971" s="74"/>
      <c r="CI971" s="74"/>
      <c r="CJ971" s="74"/>
      <c r="CK971" s="74"/>
      <c r="CL971" s="74"/>
      <c r="CM971" s="74"/>
      <c r="CN971" s="74"/>
      <c r="CO971" s="74"/>
      <c r="CP971" s="74"/>
      <c r="CQ971" s="74"/>
      <c r="CR971" s="74"/>
      <c r="CS971" s="74"/>
      <c r="CT971" s="74"/>
      <c r="CU971" s="74"/>
    </row>
    <row r="972" spans="1:99" s="78" customFormat="1" x14ac:dyDescent="0.3">
      <c r="A972" s="45">
        <v>966</v>
      </c>
      <c r="B972" s="79" t="s">
        <v>886</v>
      </c>
      <c r="C972" s="75" t="s">
        <v>3170</v>
      </c>
      <c r="D972" s="79" t="s">
        <v>1507</v>
      </c>
      <c r="E972" s="79" t="s">
        <v>3204</v>
      </c>
      <c r="F972" s="48"/>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c r="AS972" s="74"/>
      <c r="AT972" s="74"/>
      <c r="AU972" s="74"/>
      <c r="AV972" s="74"/>
      <c r="AW972" s="74"/>
      <c r="AX972" s="74"/>
      <c r="AY972" s="74"/>
      <c r="AZ972" s="74"/>
      <c r="BA972" s="74"/>
      <c r="BB972" s="74"/>
      <c r="BC972" s="74"/>
      <c r="BD972" s="74"/>
      <c r="BE972" s="74"/>
      <c r="BF972" s="74"/>
      <c r="BG972" s="74"/>
      <c r="BH972" s="74"/>
      <c r="BI972" s="74"/>
      <c r="BJ972" s="74"/>
      <c r="BK972" s="74"/>
      <c r="BL972" s="74"/>
      <c r="BM972" s="74"/>
      <c r="BN972" s="74"/>
      <c r="BO972" s="74"/>
      <c r="BP972" s="74"/>
      <c r="BQ972" s="74"/>
      <c r="BR972" s="74"/>
      <c r="BS972" s="74"/>
      <c r="BT972" s="74"/>
      <c r="BU972" s="74"/>
      <c r="BV972" s="74"/>
      <c r="BW972" s="74"/>
      <c r="BX972" s="74"/>
      <c r="BY972" s="74"/>
      <c r="BZ972" s="74"/>
      <c r="CA972" s="74"/>
      <c r="CB972" s="74"/>
      <c r="CC972" s="74"/>
      <c r="CD972" s="74"/>
      <c r="CE972" s="74"/>
      <c r="CF972" s="74"/>
      <c r="CG972" s="74"/>
      <c r="CH972" s="74"/>
      <c r="CI972" s="74"/>
      <c r="CJ972" s="74"/>
      <c r="CK972" s="74"/>
      <c r="CL972" s="74"/>
      <c r="CM972" s="74"/>
      <c r="CN972" s="74"/>
      <c r="CO972" s="74"/>
      <c r="CP972" s="74"/>
      <c r="CQ972" s="74"/>
      <c r="CR972" s="74"/>
      <c r="CS972" s="74"/>
      <c r="CT972" s="74"/>
      <c r="CU972" s="74"/>
    </row>
    <row r="973" spans="1:99" s="78" customFormat="1" x14ac:dyDescent="0.3">
      <c r="A973" s="45">
        <v>967</v>
      </c>
      <c r="B973" s="79" t="s">
        <v>887</v>
      </c>
      <c r="C973" s="75" t="s">
        <v>3170</v>
      </c>
      <c r="D973" s="79" t="s">
        <v>1507</v>
      </c>
      <c r="E973" s="79" t="s">
        <v>3204</v>
      </c>
      <c r="F973" s="48"/>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c r="AS973" s="74"/>
      <c r="AT973" s="74"/>
      <c r="AU973" s="74"/>
      <c r="AV973" s="74"/>
      <c r="AW973" s="74"/>
      <c r="AX973" s="74"/>
      <c r="AY973" s="74"/>
      <c r="AZ973" s="74"/>
      <c r="BA973" s="74"/>
      <c r="BB973" s="74"/>
      <c r="BC973" s="74"/>
      <c r="BD973" s="74"/>
      <c r="BE973" s="74"/>
      <c r="BF973" s="74"/>
      <c r="BG973" s="74"/>
      <c r="BH973" s="74"/>
      <c r="BI973" s="74"/>
      <c r="BJ973" s="74"/>
      <c r="BK973" s="74"/>
      <c r="BL973" s="74"/>
      <c r="BM973" s="74"/>
      <c r="BN973" s="74"/>
      <c r="BO973" s="74"/>
      <c r="BP973" s="74"/>
      <c r="BQ973" s="74"/>
      <c r="BR973" s="74"/>
      <c r="BS973" s="74"/>
      <c r="BT973" s="74"/>
      <c r="BU973" s="74"/>
      <c r="BV973" s="74"/>
      <c r="BW973" s="74"/>
      <c r="BX973" s="74"/>
      <c r="BY973" s="74"/>
      <c r="BZ973" s="74"/>
      <c r="CA973" s="74"/>
      <c r="CB973" s="74"/>
      <c r="CC973" s="74"/>
      <c r="CD973" s="74"/>
      <c r="CE973" s="74"/>
      <c r="CF973" s="74"/>
      <c r="CG973" s="74"/>
      <c r="CH973" s="74"/>
      <c r="CI973" s="74"/>
      <c r="CJ973" s="74"/>
      <c r="CK973" s="74"/>
      <c r="CL973" s="74"/>
      <c r="CM973" s="74"/>
      <c r="CN973" s="74"/>
      <c r="CO973" s="74"/>
      <c r="CP973" s="74"/>
      <c r="CQ973" s="74"/>
      <c r="CR973" s="74"/>
      <c r="CS973" s="74"/>
      <c r="CT973" s="74"/>
      <c r="CU973" s="74"/>
    </row>
    <row r="974" spans="1:99" s="78" customFormat="1" x14ac:dyDescent="0.3">
      <c r="A974" s="45">
        <v>968</v>
      </c>
      <c r="B974" s="79" t="s">
        <v>889</v>
      </c>
      <c r="C974" s="75" t="s">
        <v>3170</v>
      </c>
      <c r="D974" s="79" t="s">
        <v>1507</v>
      </c>
      <c r="E974" s="79" t="s">
        <v>3204</v>
      </c>
      <c r="F974" s="48"/>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c r="AS974" s="74"/>
      <c r="AT974" s="74"/>
      <c r="AU974" s="74"/>
      <c r="AV974" s="74"/>
      <c r="AW974" s="74"/>
      <c r="AX974" s="74"/>
      <c r="AY974" s="74"/>
      <c r="AZ974" s="74"/>
      <c r="BA974" s="74"/>
      <c r="BB974" s="74"/>
      <c r="BC974" s="74"/>
      <c r="BD974" s="74"/>
      <c r="BE974" s="74"/>
      <c r="BF974" s="74"/>
      <c r="BG974" s="74"/>
      <c r="BH974" s="74"/>
      <c r="BI974" s="74"/>
      <c r="BJ974" s="74"/>
      <c r="BK974" s="74"/>
      <c r="BL974" s="74"/>
      <c r="BM974" s="74"/>
      <c r="BN974" s="74"/>
      <c r="BO974" s="74"/>
      <c r="BP974" s="74"/>
      <c r="BQ974" s="74"/>
      <c r="BR974" s="74"/>
      <c r="BS974" s="74"/>
      <c r="BT974" s="74"/>
      <c r="BU974" s="74"/>
      <c r="BV974" s="74"/>
      <c r="BW974" s="74"/>
      <c r="BX974" s="74"/>
      <c r="BY974" s="74"/>
      <c r="BZ974" s="74"/>
      <c r="CA974" s="74"/>
      <c r="CB974" s="74"/>
      <c r="CC974" s="74"/>
      <c r="CD974" s="74"/>
      <c r="CE974" s="74"/>
      <c r="CF974" s="74"/>
      <c r="CG974" s="74"/>
      <c r="CH974" s="74"/>
      <c r="CI974" s="74"/>
      <c r="CJ974" s="74"/>
      <c r="CK974" s="74"/>
      <c r="CL974" s="74"/>
      <c r="CM974" s="74"/>
      <c r="CN974" s="74"/>
      <c r="CO974" s="74"/>
      <c r="CP974" s="74"/>
      <c r="CQ974" s="74"/>
      <c r="CR974" s="74"/>
      <c r="CS974" s="74"/>
      <c r="CT974" s="74"/>
      <c r="CU974" s="74"/>
    </row>
    <row r="975" spans="1:99" s="78" customFormat="1" x14ac:dyDescent="0.3">
      <c r="A975" s="45">
        <v>969</v>
      </c>
      <c r="B975" s="79" t="s">
        <v>890</v>
      </c>
      <c r="C975" s="75" t="s">
        <v>3170</v>
      </c>
      <c r="D975" s="79" t="s">
        <v>1507</v>
      </c>
      <c r="E975" s="79" t="s">
        <v>3204</v>
      </c>
      <c r="F975" s="48"/>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c r="AS975" s="74"/>
      <c r="AT975" s="74"/>
      <c r="AU975" s="74"/>
      <c r="AV975" s="74"/>
      <c r="AW975" s="74"/>
      <c r="AX975" s="74"/>
      <c r="AY975" s="74"/>
      <c r="AZ975" s="74"/>
      <c r="BA975" s="74"/>
      <c r="BB975" s="74"/>
      <c r="BC975" s="74"/>
      <c r="BD975" s="74"/>
      <c r="BE975" s="74"/>
      <c r="BF975" s="74"/>
      <c r="BG975" s="74"/>
      <c r="BH975" s="74"/>
      <c r="BI975" s="74"/>
      <c r="BJ975" s="74"/>
      <c r="BK975" s="74"/>
      <c r="BL975" s="74"/>
      <c r="BM975" s="74"/>
      <c r="BN975" s="74"/>
      <c r="BO975" s="74"/>
      <c r="BP975" s="74"/>
      <c r="BQ975" s="74"/>
      <c r="BR975" s="74"/>
      <c r="BS975" s="74"/>
      <c r="BT975" s="74"/>
      <c r="BU975" s="74"/>
      <c r="BV975" s="74"/>
      <c r="BW975" s="74"/>
      <c r="BX975" s="74"/>
      <c r="BY975" s="74"/>
      <c r="BZ975" s="74"/>
      <c r="CA975" s="74"/>
      <c r="CB975" s="74"/>
      <c r="CC975" s="74"/>
      <c r="CD975" s="74"/>
      <c r="CE975" s="74"/>
      <c r="CF975" s="74"/>
      <c r="CG975" s="74"/>
      <c r="CH975" s="74"/>
      <c r="CI975" s="74"/>
      <c r="CJ975" s="74"/>
      <c r="CK975" s="74"/>
      <c r="CL975" s="74"/>
      <c r="CM975" s="74"/>
      <c r="CN975" s="74"/>
      <c r="CO975" s="74"/>
      <c r="CP975" s="74"/>
      <c r="CQ975" s="74"/>
      <c r="CR975" s="74"/>
      <c r="CS975" s="74"/>
      <c r="CT975" s="74"/>
      <c r="CU975" s="74"/>
    </row>
    <row r="976" spans="1:99" s="78" customFormat="1" x14ac:dyDescent="0.3">
      <c r="A976" s="45">
        <v>970</v>
      </c>
      <c r="B976" s="79" t="s">
        <v>891</v>
      </c>
      <c r="C976" s="75" t="s">
        <v>3170</v>
      </c>
      <c r="D976" s="79" t="s">
        <v>1507</v>
      </c>
      <c r="E976" s="79" t="s">
        <v>3204</v>
      </c>
      <c r="F976" s="48"/>
      <c r="G976" s="79"/>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c r="AS976" s="74"/>
      <c r="AT976" s="74"/>
      <c r="AU976" s="74"/>
      <c r="AV976" s="74"/>
      <c r="AW976" s="74"/>
      <c r="AX976" s="74"/>
      <c r="AY976" s="74"/>
      <c r="AZ976" s="74"/>
      <c r="BA976" s="74"/>
      <c r="BB976" s="74"/>
      <c r="BC976" s="74"/>
      <c r="BD976" s="74"/>
      <c r="BE976" s="74"/>
      <c r="BF976" s="74"/>
      <c r="BG976" s="74"/>
      <c r="BH976" s="74"/>
      <c r="BI976" s="74"/>
      <c r="BJ976" s="74"/>
      <c r="BK976" s="74"/>
      <c r="BL976" s="74"/>
      <c r="BM976" s="74"/>
      <c r="BN976" s="74"/>
      <c r="BO976" s="74"/>
      <c r="BP976" s="74"/>
      <c r="BQ976" s="74"/>
      <c r="BR976" s="74"/>
      <c r="BS976" s="74"/>
      <c r="BT976" s="74"/>
      <c r="BU976" s="74"/>
      <c r="BV976" s="74"/>
      <c r="BW976" s="74"/>
      <c r="BX976" s="74"/>
      <c r="BY976" s="74"/>
      <c r="BZ976" s="74"/>
      <c r="CA976" s="74"/>
      <c r="CB976" s="74"/>
      <c r="CC976" s="74"/>
      <c r="CD976" s="74"/>
      <c r="CE976" s="74"/>
      <c r="CF976" s="74"/>
      <c r="CG976" s="74"/>
      <c r="CH976" s="74"/>
      <c r="CI976" s="74"/>
      <c r="CJ976" s="74"/>
      <c r="CK976" s="74"/>
      <c r="CL976" s="74"/>
      <c r="CM976" s="74"/>
      <c r="CN976" s="74"/>
      <c r="CO976" s="74"/>
      <c r="CP976" s="74"/>
      <c r="CQ976" s="74"/>
      <c r="CR976" s="74"/>
      <c r="CS976" s="74"/>
      <c r="CT976" s="74"/>
      <c r="CU976" s="74"/>
    </row>
    <row r="977" spans="1:99" s="78" customFormat="1" x14ac:dyDescent="0.3">
      <c r="A977" s="45">
        <v>971</v>
      </c>
      <c r="B977" s="79" t="s">
        <v>892</v>
      </c>
      <c r="C977" s="75" t="s">
        <v>3170</v>
      </c>
      <c r="D977" s="79" t="s">
        <v>1507</v>
      </c>
      <c r="E977" s="79" t="s">
        <v>3204</v>
      </c>
      <c r="F977" s="48"/>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c r="AS977" s="74"/>
      <c r="AT977" s="74"/>
      <c r="AU977" s="74"/>
      <c r="AV977" s="74"/>
      <c r="AW977" s="74"/>
      <c r="AX977" s="74"/>
      <c r="AY977" s="74"/>
      <c r="AZ977" s="74"/>
      <c r="BA977" s="74"/>
      <c r="BB977" s="74"/>
      <c r="BC977" s="74"/>
      <c r="BD977" s="74"/>
      <c r="BE977" s="74"/>
      <c r="BF977" s="74"/>
      <c r="BG977" s="74"/>
      <c r="BH977" s="74"/>
      <c r="BI977" s="74"/>
      <c r="BJ977" s="74"/>
      <c r="BK977" s="74"/>
      <c r="BL977" s="74"/>
      <c r="BM977" s="74"/>
      <c r="BN977" s="74"/>
      <c r="BO977" s="74"/>
      <c r="BP977" s="74"/>
      <c r="BQ977" s="74"/>
      <c r="BR977" s="74"/>
      <c r="BS977" s="74"/>
      <c r="BT977" s="74"/>
      <c r="BU977" s="74"/>
      <c r="BV977" s="74"/>
      <c r="BW977" s="74"/>
      <c r="BX977" s="74"/>
      <c r="BY977" s="74"/>
      <c r="BZ977" s="74"/>
      <c r="CA977" s="74"/>
      <c r="CB977" s="74"/>
      <c r="CC977" s="74"/>
      <c r="CD977" s="74"/>
      <c r="CE977" s="74"/>
      <c r="CF977" s="74"/>
      <c r="CG977" s="74"/>
      <c r="CH977" s="74"/>
      <c r="CI977" s="74"/>
      <c r="CJ977" s="74"/>
      <c r="CK977" s="74"/>
      <c r="CL977" s="74"/>
      <c r="CM977" s="74"/>
      <c r="CN977" s="74"/>
      <c r="CO977" s="74"/>
      <c r="CP977" s="74"/>
      <c r="CQ977" s="74"/>
      <c r="CR977" s="74"/>
      <c r="CS977" s="74"/>
      <c r="CT977" s="74"/>
      <c r="CU977" s="74"/>
    </row>
    <row r="978" spans="1:99" s="78" customFormat="1" x14ac:dyDescent="0.3">
      <c r="A978" s="45">
        <v>972</v>
      </c>
      <c r="B978" s="79" t="s">
        <v>893</v>
      </c>
      <c r="C978" s="75" t="s">
        <v>3170</v>
      </c>
      <c r="D978" s="79" t="s">
        <v>1507</v>
      </c>
      <c r="E978" s="79" t="s">
        <v>3204</v>
      </c>
      <c r="F978" s="48"/>
      <c r="G978" s="79"/>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c r="AS978" s="74"/>
      <c r="AT978" s="74"/>
      <c r="AU978" s="74"/>
      <c r="AV978" s="74"/>
      <c r="AW978" s="74"/>
      <c r="AX978" s="74"/>
      <c r="AY978" s="74"/>
      <c r="AZ978" s="74"/>
      <c r="BA978" s="74"/>
      <c r="BB978" s="74"/>
      <c r="BC978" s="74"/>
      <c r="BD978" s="74"/>
      <c r="BE978" s="74"/>
      <c r="BF978" s="74"/>
      <c r="BG978" s="74"/>
      <c r="BH978" s="74"/>
      <c r="BI978" s="74"/>
      <c r="BJ978" s="74"/>
      <c r="BK978" s="74"/>
      <c r="BL978" s="74"/>
      <c r="BM978" s="74"/>
      <c r="BN978" s="74"/>
      <c r="BO978" s="74"/>
      <c r="BP978" s="74"/>
      <c r="BQ978" s="74"/>
      <c r="BR978" s="74"/>
      <c r="BS978" s="74"/>
      <c r="BT978" s="74"/>
      <c r="BU978" s="74"/>
      <c r="BV978" s="74"/>
      <c r="BW978" s="74"/>
      <c r="BX978" s="74"/>
      <c r="BY978" s="74"/>
      <c r="BZ978" s="74"/>
      <c r="CA978" s="74"/>
      <c r="CB978" s="74"/>
      <c r="CC978" s="74"/>
      <c r="CD978" s="74"/>
      <c r="CE978" s="74"/>
      <c r="CF978" s="74"/>
      <c r="CG978" s="74"/>
      <c r="CH978" s="74"/>
      <c r="CI978" s="74"/>
      <c r="CJ978" s="74"/>
      <c r="CK978" s="74"/>
      <c r="CL978" s="74"/>
      <c r="CM978" s="74"/>
      <c r="CN978" s="74"/>
      <c r="CO978" s="74"/>
      <c r="CP978" s="74"/>
      <c r="CQ978" s="74"/>
      <c r="CR978" s="74"/>
      <c r="CS978" s="74"/>
      <c r="CT978" s="74"/>
      <c r="CU978" s="74"/>
    </row>
    <row r="979" spans="1:99" s="78" customFormat="1" x14ac:dyDescent="0.3">
      <c r="A979" s="45">
        <v>973</v>
      </c>
      <c r="B979" s="79" t="s">
        <v>894</v>
      </c>
      <c r="C979" s="75" t="s">
        <v>3170</v>
      </c>
      <c r="D979" s="79" t="s">
        <v>1507</v>
      </c>
      <c r="E979" s="79" t="s">
        <v>3204</v>
      </c>
      <c r="F979" s="48"/>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c r="AS979" s="74"/>
      <c r="AT979" s="74"/>
      <c r="AU979" s="74"/>
      <c r="AV979" s="74"/>
      <c r="AW979" s="74"/>
      <c r="AX979" s="74"/>
      <c r="AY979" s="74"/>
      <c r="AZ979" s="74"/>
      <c r="BA979" s="74"/>
      <c r="BB979" s="74"/>
      <c r="BC979" s="74"/>
      <c r="BD979" s="74"/>
      <c r="BE979" s="74"/>
      <c r="BF979" s="74"/>
      <c r="BG979" s="74"/>
      <c r="BH979" s="74"/>
      <c r="BI979" s="74"/>
      <c r="BJ979" s="74"/>
      <c r="BK979" s="74"/>
      <c r="BL979" s="74"/>
      <c r="BM979" s="74"/>
      <c r="BN979" s="74"/>
      <c r="BO979" s="74"/>
      <c r="BP979" s="74"/>
      <c r="BQ979" s="74"/>
      <c r="BR979" s="74"/>
      <c r="BS979" s="74"/>
      <c r="BT979" s="74"/>
      <c r="BU979" s="74"/>
      <c r="BV979" s="74"/>
      <c r="BW979" s="74"/>
      <c r="BX979" s="74"/>
      <c r="BY979" s="74"/>
      <c r="BZ979" s="74"/>
      <c r="CA979" s="74"/>
      <c r="CB979" s="74"/>
      <c r="CC979" s="74"/>
      <c r="CD979" s="74"/>
      <c r="CE979" s="74"/>
      <c r="CF979" s="74"/>
      <c r="CG979" s="74"/>
      <c r="CH979" s="74"/>
      <c r="CI979" s="74"/>
      <c r="CJ979" s="74"/>
      <c r="CK979" s="74"/>
      <c r="CL979" s="74"/>
      <c r="CM979" s="74"/>
      <c r="CN979" s="74"/>
      <c r="CO979" s="74"/>
      <c r="CP979" s="74"/>
      <c r="CQ979" s="74"/>
      <c r="CR979" s="74"/>
      <c r="CS979" s="74"/>
      <c r="CT979" s="74"/>
      <c r="CU979" s="74"/>
    </row>
    <row r="980" spans="1:99" s="78" customFormat="1" x14ac:dyDescent="0.3">
      <c r="A980" s="45">
        <v>974</v>
      </c>
      <c r="B980" s="79" t="s">
        <v>895</v>
      </c>
      <c r="C980" s="75" t="s">
        <v>3170</v>
      </c>
      <c r="D980" s="79" t="s">
        <v>1507</v>
      </c>
      <c r="E980" s="79" t="s">
        <v>3204</v>
      </c>
      <c r="F980" s="48"/>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c r="AS980" s="74"/>
      <c r="AT980" s="74"/>
      <c r="AU980" s="74"/>
      <c r="AV980" s="74"/>
      <c r="AW980" s="74"/>
      <c r="AX980" s="74"/>
      <c r="AY980" s="74"/>
      <c r="AZ980" s="74"/>
      <c r="BA980" s="74"/>
      <c r="BB980" s="74"/>
      <c r="BC980" s="74"/>
      <c r="BD980" s="74"/>
      <c r="BE980" s="74"/>
      <c r="BF980" s="74"/>
      <c r="BG980" s="74"/>
      <c r="BH980" s="74"/>
      <c r="BI980" s="74"/>
      <c r="BJ980" s="74"/>
      <c r="BK980" s="74"/>
      <c r="BL980" s="74"/>
      <c r="BM980" s="74"/>
      <c r="BN980" s="74"/>
      <c r="BO980" s="74"/>
      <c r="BP980" s="74"/>
      <c r="BQ980" s="74"/>
      <c r="BR980" s="74"/>
      <c r="BS980" s="74"/>
      <c r="BT980" s="74"/>
      <c r="BU980" s="74"/>
      <c r="BV980" s="74"/>
      <c r="BW980" s="74"/>
      <c r="BX980" s="74"/>
      <c r="BY980" s="74"/>
      <c r="BZ980" s="74"/>
      <c r="CA980" s="74"/>
      <c r="CB980" s="74"/>
      <c r="CC980" s="74"/>
      <c r="CD980" s="74"/>
      <c r="CE980" s="74"/>
      <c r="CF980" s="74"/>
      <c r="CG980" s="74"/>
      <c r="CH980" s="74"/>
      <c r="CI980" s="74"/>
      <c r="CJ980" s="74"/>
      <c r="CK980" s="74"/>
      <c r="CL980" s="74"/>
      <c r="CM980" s="74"/>
      <c r="CN980" s="74"/>
      <c r="CO980" s="74"/>
      <c r="CP980" s="74"/>
      <c r="CQ980" s="74"/>
      <c r="CR980" s="74"/>
      <c r="CS980" s="74"/>
      <c r="CT980" s="74"/>
      <c r="CU980" s="74"/>
    </row>
    <row r="981" spans="1:99" s="78" customFormat="1" x14ac:dyDescent="0.3">
      <c r="A981" s="45">
        <v>975</v>
      </c>
      <c r="B981" s="79" t="s">
        <v>896</v>
      </c>
      <c r="C981" s="75" t="s">
        <v>3170</v>
      </c>
      <c r="D981" s="79" t="s">
        <v>1507</v>
      </c>
      <c r="E981" s="79" t="s">
        <v>3204</v>
      </c>
      <c r="F981" s="48"/>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c r="AS981" s="74"/>
      <c r="AT981" s="74"/>
      <c r="AU981" s="74"/>
      <c r="AV981" s="74"/>
      <c r="AW981" s="74"/>
      <c r="AX981" s="74"/>
      <c r="AY981" s="74"/>
      <c r="AZ981" s="74"/>
      <c r="BA981" s="74"/>
      <c r="BB981" s="74"/>
      <c r="BC981" s="74"/>
      <c r="BD981" s="74"/>
      <c r="BE981" s="74"/>
      <c r="BF981" s="74"/>
      <c r="BG981" s="74"/>
      <c r="BH981" s="74"/>
      <c r="BI981" s="74"/>
      <c r="BJ981" s="74"/>
      <c r="BK981" s="74"/>
      <c r="BL981" s="74"/>
      <c r="BM981" s="74"/>
      <c r="BN981" s="74"/>
      <c r="BO981" s="74"/>
      <c r="BP981" s="74"/>
      <c r="BQ981" s="74"/>
      <c r="BR981" s="74"/>
      <c r="BS981" s="74"/>
      <c r="BT981" s="74"/>
      <c r="BU981" s="74"/>
      <c r="BV981" s="74"/>
      <c r="BW981" s="74"/>
      <c r="BX981" s="74"/>
      <c r="BY981" s="74"/>
      <c r="BZ981" s="74"/>
      <c r="CA981" s="74"/>
      <c r="CB981" s="74"/>
      <c r="CC981" s="74"/>
      <c r="CD981" s="74"/>
      <c r="CE981" s="74"/>
      <c r="CF981" s="74"/>
      <c r="CG981" s="74"/>
      <c r="CH981" s="74"/>
      <c r="CI981" s="74"/>
      <c r="CJ981" s="74"/>
      <c r="CK981" s="74"/>
      <c r="CL981" s="74"/>
      <c r="CM981" s="74"/>
      <c r="CN981" s="74"/>
      <c r="CO981" s="74"/>
      <c r="CP981" s="74"/>
      <c r="CQ981" s="74"/>
      <c r="CR981" s="74"/>
      <c r="CS981" s="74"/>
      <c r="CT981" s="74"/>
      <c r="CU981" s="74"/>
    </row>
    <row r="982" spans="1:99" s="78" customFormat="1" x14ac:dyDescent="0.3">
      <c r="A982" s="45">
        <v>976</v>
      </c>
      <c r="B982" s="79" t="s">
        <v>897</v>
      </c>
      <c r="C982" s="75" t="s">
        <v>3170</v>
      </c>
      <c r="D982" s="79" t="s">
        <v>1507</v>
      </c>
      <c r="E982" s="79" t="s">
        <v>3204</v>
      </c>
      <c r="F982" s="48"/>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c r="AS982" s="74"/>
      <c r="AT982" s="74"/>
      <c r="AU982" s="74"/>
      <c r="AV982" s="74"/>
      <c r="AW982" s="74"/>
      <c r="AX982" s="74"/>
      <c r="AY982" s="74"/>
      <c r="AZ982" s="74"/>
      <c r="BA982" s="74"/>
      <c r="BB982" s="74"/>
      <c r="BC982" s="74"/>
      <c r="BD982" s="74"/>
      <c r="BE982" s="74"/>
      <c r="BF982" s="74"/>
      <c r="BG982" s="74"/>
      <c r="BH982" s="74"/>
      <c r="BI982" s="74"/>
      <c r="BJ982" s="74"/>
      <c r="BK982" s="74"/>
      <c r="BL982" s="74"/>
      <c r="BM982" s="74"/>
      <c r="BN982" s="74"/>
      <c r="BO982" s="74"/>
      <c r="BP982" s="74"/>
      <c r="BQ982" s="74"/>
      <c r="BR982" s="74"/>
      <c r="BS982" s="74"/>
      <c r="BT982" s="74"/>
      <c r="BU982" s="74"/>
      <c r="BV982" s="74"/>
      <c r="BW982" s="74"/>
      <c r="BX982" s="74"/>
      <c r="BY982" s="74"/>
      <c r="BZ982" s="74"/>
      <c r="CA982" s="74"/>
      <c r="CB982" s="74"/>
      <c r="CC982" s="74"/>
      <c r="CD982" s="74"/>
      <c r="CE982" s="74"/>
      <c r="CF982" s="74"/>
      <c r="CG982" s="74"/>
      <c r="CH982" s="74"/>
      <c r="CI982" s="74"/>
      <c r="CJ982" s="74"/>
      <c r="CK982" s="74"/>
      <c r="CL982" s="74"/>
      <c r="CM982" s="74"/>
      <c r="CN982" s="74"/>
      <c r="CO982" s="74"/>
      <c r="CP982" s="74"/>
      <c r="CQ982" s="74"/>
      <c r="CR982" s="74"/>
      <c r="CS982" s="74"/>
      <c r="CT982" s="74"/>
      <c r="CU982" s="74"/>
    </row>
    <row r="983" spans="1:99" s="78" customFormat="1" x14ac:dyDescent="0.3">
      <c r="A983" s="45">
        <v>977</v>
      </c>
      <c r="B983" s="79" t="s">
        <v>898</v>
      </c>
      <c r="C983" s="75" t="s">
        <v>3170</v>
      </c>
      <c r="D983" s="79" t="s">
        <v>1507</v>
      </c>
      <c r="E983" s="79" t="s">
        <v>3204</v>
      </c>
      <c r="F983" s="48"/>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c r="AS983" s="74"/>
      <c r="AT983" s="74"/>
      <c r="AU983" s="74"/>
      <c r="AV983" s="74"/>
      <c r="AW983" s="74"/>
      <c r="AX983" s="74"/>
      <c r="AY983" s="74"/>
      <c r="AZ983" s="74"/>
      <c r="BA983" s="74"/>
      <c r="BB983" s="74"/>
      <c r="BC983" s="74"/>
      <c r="BD983" s="74"/>
      <c r="BE983" s="74"/>
      <c r="BF983" s="74"/>
      <c r="BG983" s="74"/>
      <c r="BH983" s="74"/>
      <c r="BI983" s="74"/>
      <c r="BJ983" s="74"/>
      <c r="BK983" s="74"/>
      <c r="BL983" s="74"/>
      <c r="BM983" s="74"/>
      <c r="BN983" s="74"/>
      <c r="BO983" s="74"/>
      <c r="BP983" s="74"/>
      <c r="BQ983" s="74"/>
      <c r="BR983" s="74"/>
      <c r="BS983" s="74"/>
      <c r="BT983" s="74"/>
      <c r="BU983" s="74"/>
      <c r="BV983" s="74"/>
      <c r="BW983" s="74"/>
      <c r="BX983" s="74"/>
      <c r="BY983" s="74"/>
      <c r="BZ983" s="74"/>
      <c r="CA983" s="74"/>
      <c r="CB983" s="74"/>
      <c r="CC983" s="74"/>
      <c r="CD983" s="74"/>
      <c r="CE983" s="74"/>
      <c r="CF983" s="74"/>
      <c r="CG983" s="74"/>
      <c r="CH983" s="74"/>
      <c r="CI983" s="74"/>
      <c r="CJ983" s="74"/>
      <c r="CK983" s="74"/>
      <c r="CL983" s="74"/>
      <c r="CM983" s="74"/>
      <c r="CN983" s="74"/>
      <c r="CO983" s="74"/>
      <c r="CP983" s="74"/>
      <c r="CQ983" s="74"/>
      <c r="CR983" s="74"/>
      <c r="CS983" s="74"/>
      <c r="CT983" s="74"/>
      <c r="CU983" s="74"/>
    </row>
    <row r="984" spans="1:99" s="78" customFormat="1" x14ac:dyDescent="0.3">
      <c r="A984" s="45">
        <v>978</v>
      </c>
      <c r="B984" s="79" t="s">
        <v>899</v>
      </c>
      <c r="C984" s="75" t="s">
        <v>3170</v>
      </c>
      <c r="D984" s="79" t="s">
        <v>1507</v>
      </c>
      <c r="E984" s="79" t="s">
        <v>3204</v>
      </c>
      <c r="F984" s="48"/>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c r="AS984" s="74"/>
      <c r="AT984" s="74"/>
      <c r="AU984" s="74"/>
      <c r="AV984" s="74"/>
      <c r="AW984" s="74"/>
      <c r="AX984" s="74"/>
      <c r="AY984" s="74"/>
      <c r="AZ984" s="74"/>
      <c r="BA984" s="74"/>
      <c r="BB984" s="74"/>
      <c r="BC984" s="74"/>
      <c r="BD984" s="74"/>
      <c r="BE984" s="74"/>
      <c r="BF984" s="74"/>
      <c r="BG984" s="74"/>
      <c r="BH984" s="74"/>
      <c r="BI984" s="74"/>
      <c r="BJ984" s="74"/>
      <c r="BK984" s="74"/>
      <c r="BL984" s="74"/>
      <c r="BM984" s="74"/>
      <c r="BN984" s="74"/>
      <c r="BO984" s="74"/>
      <c r="BP984" s="74"/>
      <c r="BQ984" s="74"/>
      <c r="BR984" s="74"/>
      <c r="BS984" s="74"/>
      <c r="BT984" s="74"/>
      <c r="BU984" s="74"/>
      <c r="BV984" s="74"/>
      <c r="BW984" s="74"/>
      <c r="BX984" s="74"/>
      <c r="BY984" s="74"/>
      <c r="BZ984" s="74"/>
      <c r="CA984" s="74"/>
      <c r="CB984" s="74"/>
      <c r="CC984" s="74"/>
      <c r="CD984" s="74"/>
      <c r="CE984" s="74"/>
      <c r="CF984" s="74"/>
      <c r="CG984" s="74"/>
      <c r="CH984" s="74"/>
      <c r="CI984" s="74"/>
      <c r="CJ984" s="74"/>
      <c r="CK984" s="74"/>
      <c r="CL984" s="74"/>
      <c r="CM984" s="74"/>
      <c r="CN984" s="74"/>
      <c r="CO984" s="74"/>
      <c r="CP984" s="74"/>
      <c r="CQ984" s="74"/>
      <c r="CR984" s="74"/>
      <c r="CS984" s="74"/>
      <c r="CT984" s="74"/>
      <c r="CU984" s="74"/>
    </row>
    <row r="985" spans="1:99" s="78" customFormat="1" x14ac:dyDescent="0.3">
      <c r="A985" s="45">
        <v>979</v>
      </c>
      <c r="B985" s="79" t="s">
        <v>900</v>
      </c>
      <c r="C985" s="75" t="s">
        <v>3170</v>
      </c>
      <c r="D985" s="79" t="s">
        <v>1507</v>
      </c>
      <c r="E985" s="79" t="s">
        <v>3204</v>
      </c>
      <c r="F985" s="48"/>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c r="AP985" s="74"/>
      <c r="AQ985" s="74"/>
      <c r="AR985" s="74"/>
      <c r="AS985" s="74"/>
      <c r="AT985" s="74"/>
      <c r="AU985" s="74"/>
      <c r="AV985" s="74"/>
      <c r="AW985" s="74"/>
      <c r="AX985" s="74"/>
      <c r="AY985" s="74"/>
      <c r="AZ985" s="74"/>
      <c r="BA985" s="74"/>
      <c r="BB985" s="74"/>
      <c r="BC985" s="74"/>
      <c r="BD985" s="74"/>
      <c r="BE985" s="74"/>
      <c r="BF985" s="74"/>
      <c r="BG985" s="74"/>
      <c r="BH985" s="74"/>
      <c r="BI985" s="74"/>
      <c r="BJ985" s="74"/>
      <c r="BK985" s="74"/>
      <c r="BL985" s="74"/>
      <c r="BM985" s="74"/>
      <c r="BN985" s="74"/>
      <c r="BO985" s="74"/>
      <c r="BP985" s="74"/>
      <c r="BQ985" s="74"/>
      <c r="BR985" s="74"/>
      <c r="BS985" s="74"/>
      <c r="BT985" s="74"/>
      <c r="BU985" s="74"/>
      <c r="BV985" s="74"/>
      <c r="BW985" s="74"/>
      <c r="BX985" s="74"/>
      <c r="BY985" s="74"/>
      <c r="BZ985" s="74"/>
      <c r="CA985" s="74"/>
      <c r="CB985" s="74"/>
      <c r="CC985" s="74"/>
      <c r="CD985" s="74"/>
      <c r="CE985" s="74"/>
      <c r="CF985" s="74"/>
      <c r="CG985" s="74"/>
      <c r="CH985" s="74"/>
      <c r="CI985" s="74"/>
      <c r="CJ985" s="74"/>
      <c r="CK985" s="74"/>
      <c r="CL985" s="74"/>
      <c r="CM985" s="74"/>
      <c r="CN985" s="74"/>
      <c r="CO985" s="74"/>
      <c r="CP985" s="74"/>
      <c r="CQ985" s="74"/>
      <c r="CR985" s="74"/>
      <c r="CS985" s="74"/>
      <c r="CT985" s="74"/>
      <c r="CU985" s="74"/>
    </row>
    <row r="986" spans="1:99" s="78" customFormat="1" x14ac:dyDescent="0.3">
      <c r="A986" s="45">
        <v>980</v>
      </c>
      <c r="B986" s="79" t="s">
        <v>901</v>
      </c>
      <c r="C986" s="75" t="s">
        <v>3170</v>
      </c>
      <c r="D986" s="79" t="s">
        <v>1507</v>
      </c>
      <c r="E986" s="79" t="s">
        <v>3204</v>
      </c>
      <c r="F986" s="48"/>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c r="AP986" s="74"/>
      <c r="AQ986" s="74"/>
      <c r="AR986" s="74"/>
      <c r="AS986" s="74"/>
      <c r="AT986" s="74"/>
      <c r="AU986" s="74"/>
      <c r="AV986" s="74"/>
      <c r="AW986" s="74"/>
      <c r="AX986" s="74"/>
      <c r="AY986" s="74"/>
      <c r="AZ986" s="74"/>
      <c r="BA986" s="74"/>
      <c r="BB986" s="74"/>
      <c r="BC986" s="74"/>
      <c r="BD986" s="74"/>
      <c r="BE986" s="74"/>
      <c r="BF986" s="74"/>
      <c r="BG986" s="74"/>
      <c r="BH986" s="74"/>
      <c r="BI986" s="74"/>
      <c r="BJ986" s="74"/>
      <c r="BK986" s="74"/>
      <c r="BL986" s="74"/>
      <c r="BM986" s="74"/>
      <c r="BN986" s="74"/>
      <c r="BO986" s="74"/>
      <c r="BP986" s="74"/>
      <c r="BQ986" s="74"/>
      <c r="BR986" s="74"/>
      <c r="BS986" s="74"/>
      <c r="BT986" s="74"/>
      <c r="BU986" s="74"/>
      <c r="BV986" s="74"/>
      <c r="BW986" s="74"/>
      <c r="BX986" s="74"/>
      <c r="BY986" s="74"/>
      <c r="BZ986" s="74"/>
      <c r="CA986" s="74"/>
      <c r="CB986" s="74"/>
      <c r="CC986" s="74"/>
      <c r="CD986" s="74"/>
      <c r="CE986" s="74"/>
      <c r="CF986" s="74"/>
      <c r="CG986" s="74"/>
      <c r="CH986" s="74"/>
      <c r="CI986" s="74"/>
      <c r="CJ986" s="74"/>
      <c r="CK986" s="74"/>
      <c r="CL986" s="74"/>
      <c r="CM986" s="74"/>
      <c r="CN986" s="74"/>
      <c r="CO986" s="74"/>
      <c r="CP986" s="74"/>
      <c r="CQ986" s="74"/>
      <c r="CR986" s="74"/>
      <c r="CS986" s="74"/>
      <c r="CT986" s="74"/>
      <c r="CU986" s="74"/>
    </row>
    <row r="987" spans="1:99" s="78" customFormat="1" x14ac:dyDescent="0.3">
      <c r="A987" s="45">
        <v>981</v>
      </c>
      <c r="B987" s="79" t="s">
        <v>902</v>
      </c>
      <c r="C987" s="75" t="s">
        <v>3170</v>
      </c>
      <c r="D987" s="79" t="s">
        <v>1507</v>
      </c>
      <c r="E987" s="79" t="s">
        <v>3204</v>
      </c>
      <c r="F987" s="48"/>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c r="AP987" s="74"/>
      <c r="AQ987" s="74"/>
      <c r="AR987" s="74"/>
      <c r="AS987" s="74"/>
      <c r="AT987" s="74"/>
      <c r="AU987" s="74"/>
      <c r="AV987" s="74"/>
      <c r="AW987" s="74"/>
      <c r="AX987" s="74"/>
      <c r="AY987" s="74"/>
      <c r="AZ987" s="74"/>
      <c r="BA987" s="74"/>
      <c r="BB987" s="74"/>
      <c r="BC987" s="74"/>
      <c r="BD987" s="74"/>
      <c r="BE987" s="74"/>
      <c r="BF987" s="74"/>
      <c r="BG987" s="74"/>
      <c r="BH987" s="74"/>
      <c r="BI987" s="74"/>
      <c r="BJ987" s="74"/>
      <c r="BK987" s="74"/>
      <c r="BL987" s="74"/>
      <c r="BM987" s="74"/>
      <c r="BN987" s="74"/>
      <c r="BO987" s="74"/>
      <c r="BP987" s="74"/>
      <c r="BQ987" s="74"/>
      <c r="BR987" s="74"/>
      <c r="BS987" s="74"/>
      <c r="BT987" s="74"/>
      <c r="BU987" s="74"/>
      <c r="BV987" s="74"/>
      <c r="BW987" s="74"/>
      <c r="BX987" s="74"/>
      <c r="BY987" s="74"/>
      <c r="BZ987" s="74"/>
      <c r="CA987" s="74"/>
      <c r="CB987" s="74"/>
      <c r="CC987" s="74"/>
      <c r="CD987" s="74"/>
      <c r="CE987" s="74"/>
      <c r="CF987" s="74"/>
      <c r="CG987" s="74"/>
      <c r="CH987" s="74"/>
      <c r="CI987" s="74"/>
      <c r="CJ987" s="74"/>
      <c r="CK987" s="74"/>
      <c r="CL987" s="74"/>
      <c r="CM987" s="74"/>
      <c r="CN987" s="74"/>
      <c r="CO987" s="74"/>
      <c r="CP987" s="74"/>
      <c r="CQ987" s="74"/>
      <c r="CR987" s="74"/>
      <c r="CS987" s="74"/>
      <c r="CT987" s="74"/>
      <c r="CU987" s="74"/>
    </row>
    <row r="988" spans="1:99" s="78" customFormat="1" x14ac:dyDescent="0.3">
      <c r="A988" s="45">
        <v>982</v>
      </c>
      <c r="B988" s="79" t="s">
        <v>903</v>
      </c>
      <c r="C988" s="75" t="s">
        <v>3170</v>
      </c>
      <c r="D988" s="79" t="s">
        <v>1507</v>
      </c>
      <c r="E988" s="79" t="s">
        <v>3204</v>
      </c>
      <c r="F988" s="48"/>
      <c r="G988" s="79"/>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c r="AP988" s="74"/>
      <c r="AQ988" s="74"/>
      <c r="AR988" s="74"/>
      <c r="AS988" s="74"/>
      <c r="AT988" s="74"/>
      <c r="AU988" s="74"/>
      <c r="AV988" s="74"/>
      <c r="AW988" s="74"/>
      <c r="AX988" s="74"/>
      <c r="AY988" s="74"/>
      <c r="AZ988" s="74"/>
      <c r="BA988" s="74"/>
      <c r="BB988" s="74"/>
      <c r="BC988" s="74"/>
      <c r="BD988" s="74"/>
      <c r="BE988" s="74"/>
      <c r="BF988" s="74"/>
      <c r="BG988" s="74"/>
      <c r="BH988" s="74"/>
      <c r="BI988" s="74"/>
      <c r="BJ988" s="74"/>
      <c r="BK988" s="74"/>
      <c r="BL988" s="74"/>
      <c r="BM988" s="74"/>
      <c r="BN988" s="74"/>
      <c r="BO988" s="74"/>
      <c r="BP988" s="74"/>
      <c r="BQ988" s="74"/>
      <c r="BR988" s="74"/>
      <c r="BS988" s="74"/>
      <c r="BT988" s="74"/>
      <c r="BU988" s="74"/>
      <c r="BV988" s="74"/>
      <c r="BW988" s="74"/>
      <c r="BX988" s="74"/>
      <c r="BY988" s="74"/>
      <c r="BZ988" s="74"/>
      <c r="CA988" s="74"/>
      <c r="CB988" s="74"/>
      <c r="CC988" s="74"/>
      <c r="CD988" s="74"/>
      <c r="CE988" s="74"/>
      <c r="CF988" s="74"/>
      <c r="CG988" s="74"/>
      <c r="CH988" s="74"/>
      <c r="CI988" s="74"/>
      <c r="CJ988" s="74"/>
      <c r="CK988" s="74"/>
      <c r="CL988" s="74"/>
      <c r="CM988" s="74"/>
      <c r="CN988" s="74"/>
      <c r="CO988" s="74"/>
      <c r="CP988" s="74"/>
      <c r="CQ988" s="74"/>
      <c r="CR988" s="74"/>
      <c r="CS988" s="74"/>
      <c r="CT988" s="74"/>
      <c r="CU988" s="74"/>
    </row>
    <row r="989" spans="1:99" s="78" customFormat="1" x14ac:dyDescent="0.3">
      <c r="A989" s="45">
        <v>983</v>
      </c>
      <c r="B989" s="79" t="s">
        <v>904</v>
      </c>
      <c r="C989" s="75" t="s">
        <v>3170</v>
      </c>
      <c r="D989" s="79" t="s">
        <v>1507</v>
      </c>
      <c r="E989" s="79" t="s">
        <v>3204</v>
      </c>
      <c r="F989" s="48"/>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c r="AP989" s="74"/>
      <c r="AQ989" s="74"/>
      <c r="AR989" s="74"/>
      <c r="AS989" s="74"/>
      <c r="AT989" s="74"/>
      <c r="AU989" s="74"/>
      <c r="AV989" s="74"/>
      <c r="AW989" s="74"/>
      <c r="AX989" s="74"/>
      <c r="AY989" s="74"/>
      <c r="AZ989" s="74"/>
      <c r="BA989" s="74"/>
      <c r="BB989" s="74"/>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74"/>
      <c r="CK989" s="74"/>
      <c r="CL989" s="74"/>
      <c r="CM989" s="74"/>
      <c r="CN989" s="74"/>
      <c r="CO989" s="74"/>
      <c r="CP989" s="74"/>
      <c r="CQ989" s="74"/>
      <c r="CR989" s="74"/>
      <c r="CS989" s="74"/>
      <c r="CT989" s="74"/>
      <c r="CU989" s="74"/>
    </row>
    <row r="990" spans="1:99" s="78" customFormat="1" x14ac:dyDescent="0.3">
      <c r="A990" s="45">
        <v>984</v>
      </c>
      <c r="B990" s="79" t="s">
        <v>905</v>
      </c>
      <c r="C990" s="75" t="s">
        <v>3170</v>
      </c>
      <c r="D990" s="79" t="s">
        <v>1507</v>
      </c>
      <c r="E990" s="79" t="s">
        <v>3204</v>
      </c>
      <c r="F990" s="48"/>
      <c r="G990" s="79"/>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c r="AP990" s="74"/>
      <c r="AQ990" s="74"/>
      <c r="AR990" s="74"/>
      <c r="AS990" s="74"/>
      <c r="AT990" s="74"/>
      <c r="AU990" s="74"/>
      <c r="AV990" s="74"/>
      <c r="AW990" s="74"/>
      <c r="AX990" s="74"/>
      <c r="AY990" s="74"/>
      <c r="AZ990" s="74"/>
      <c r="BA990" s="74"/>
      <c r="BB990" s="74"/>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74"/>
      <c r="CK990" s="74"/>
      <c r="CL990" s="74"/>
      <c r="CM990" s="74"/>
      <c r="CN990" s="74"/>
      <c r="CO990" s="74"/>
      <c r="CP990" s="74"/>
      <c r="CQ990" s="74"/>
      <c r="CR990" s="74"/>
      <c r="CS990" s="74"/>
      <c r="CT990" s="74"/>
      <c r="CU990" s="74"/>
    </row>
    <row r="991" spans="1:99" s="78" customFormat="1" x14ac:dyDescent="0.3">
      <c r="A991" s="45">
        <v>985</v>
      </c>
      <c r="B991" s="79" t="s">
        <v>906</v>
      </c>
      <c r="C991" s="75" t="s">
        <v>3170</v>
      </c>
      <c r="D991" s="79" t="s">
        <v>1507</v>
      </c>
      <c r="E991" s="79" t="s">
        <v>3204</v>
      </c>
      <c r="F991" s="48"/>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c r="AP991" s="74"/>
      <c r="AQ991" s="74"/>
      <c r="AR991" s="74"/>
      <c r="AS991" s="74"/>
      <c r="AT991" s="74"/>
      <c r="AU991" s="74"/>
      <c r="AV991" s="74"/>
      <c r="AW991" s="74"/>
      <c r="AX991" s="74"/>
      <c r="AY991" s="74"/>
      <c r="AZ991" s="74"/>
      <c r="BA991" s="74"/>
      <c r="BB991" s="74"/>
      <c r="BC991" s="74"/>
      <c r="BD991" s="74"/>
      <c r="BE991" s="74"/>
      <c r="BF991" s="74"/>
      <c r="BG991" s="74"/>
      <c r="BH991" s="74"/>
      <c r="BI991" s="74"/>
      <c r="BJ991" s="74"/>
      <c r="BK991" s="74"/>
      <c r="BL991" s="74"/>
      <c r="BM991" s="74"/>
      <c r="BN991" s="74"/>
      <c r="BO991" s="74"/>
      <c r="BP991" s="74"/>
      <c r="BQ991" s="74"/>
      <c r="BR991" s="74"/>
      <c r="BS991" s="74"/>
      <c r="BT991" s="74"/>
      <c r="BU991" s="74"/>
      <c r="BV991" s="74"/>
      <c r="BW991" s="74"/>
      <c r="BX991" s="74"/>
      <c r="BY991" s="74"/>
      <c r="BZ991" s="74"/>
      <c r="CA991" s="74"/>
      <c r="CB991" s="74"/>
      <c r="CC991" s="74"/>
      <c r="CD991" s="74"/>
      <c r="CE991" s="74"/>
      <c r="CF991" s="74"/>
      <c r="CG991" s="74"/>
      <c r="CH991" s="74"/>
      <c r="CI991" s="74"/>
      <c r="CJ991" s="74"/>
      <c r="CK991" s="74"/>
      <c r="CL991" s="74"/>
      <c r="CM991" s="74"/>
      <c r="CN991" s="74"/>
      <c r="CO991" s="74"/>
      <c r="CP991" s="74"/>
      <c r="CQ991" s="74"/>
      <c r="CR991" s="74"/>
      <c r="CS991" s="74"/>
      <c r="CT991" s="74"/>
      <c r="CU991" s="74"/>
    </row>
    <row r="992" spans="1:99" s="78" customFormat="1" x14ac:dyDescent="0.3">
      <c r="A992" s="45">
        <v>986</v>
      </c>
      <c r="B992" s="79" t="s">
        <v>907</v>
      </c>
      <c r="C992" s="75" t="s">
        <v>3170</v>
      </c>
      <c r="D992" s="79" t="s">
        <v>1507</v>
      </c>
      <c r="E992" s="79" t="s">
        <v>3204</v>
      </c>
      <c r="F992" s="48"/>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c r="AP992" s="74"/>
      <c r="AQ992" s="74"/>
      <c r="AR992" s="74"/>
      <c r="AS992" s="74"/>
      <c r="AT992" s="74"/>
      <c r="AU992" s="74"/>
      <c r="AV992" s="74"/>
      <c r="AW992" s="74"/>
      <c r="AX992" s="74"/>
      <c r="AY992" s="74"/>
      <c r="AZ992" s="74"/>
      <c r="BA992" s="74"/>
      <c r="BB992" s="74"/>
      <c r="BC992" s="74"/>
      <c r="BD992" s="74"/>
      <c r="BE992" s="74"/>
      <c r="BF992" s="74"/>
      <c r="BG992" s="74"/>
      <c r="BH992" s="74"/>
      <c r="BI992" s="74"/>
      <c r="BJ992" s="74"/>
      <c r="BK992" s="74"/>
      <c r="BL992" s="74"/>
      <c r="BM992" s="74"/>
      <c r="BN992" s="74"/>
      <c r="BO992" s="74"/>
      <c r="BP992" s="74"/>
      <c r="BQ992" s="74"/>
      <c r="BR992" s="74"/>
      <c r="BS992" s="74"/>
      <c r="BT992" s="74"/>
      <c r="BU992" s="74"/>
      <c r="BV992" s="74"/>
      <c r="BW992" s="74"/>
      <c r="BX992" s="74"/>
      <c r="BY992" s="74"/>
      <c r="BZ992" s="74"/>
      <c r="CA992" s="74"/>
      <c r="CB992" s="74"/>
      <c r="CC992" s="74"/>
      <c r="CD992" s="74"/>
      <c r="CE992" s="74"/>
      <c r="CF992" s="74"/>
      <c r="CG992" s="74"/>
      <c r="CH992" s="74"/>
      <c r="CI992" s="74"/>
      <c r="CJ992" s="74"/>
      <c r="CK992" s="74"/>
      <c r="CL992" s="74"/>
      <c r="CM992" s="74"/>
      <c r="CN992" s="74"/>
      <c r="CO992" s="74"/>
      <c r="CP992" s="74"/>
      <c r="CQ992" s="74"/>
      <c r="CR992" s="74"/>
      <c r="CS992" s="74"/>
      <c r="CT992" s="74"/>
      <c r="CU992" s="74"/>
    </row>
    <row r="993" spans="1:99" s="78" customFormat="1" x14ac:dyDescent="0.3">
      <c r="A993" s="45">
        <v>987</v>
      </c>
      <c r="B993" s="79" t="s">
        <v>908</v>
      </c>
      <c r="C993" s="75" t="s">
        <v>3170</v>
      </c>
      <c r="D993" s="79" t="s">
        <v>1507</v>
      </c>
      <c r="E993" s="79" t="s">
        <v>3204</v>
      </c>
      <c r="F993" s="48"/>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c r="AP993" s="74"/>
      <c r="AQ993" s="74"/>
      <c r="AR993" s="74"/>
      <c r="AS993" s="74"/>
      <c r="AT993" s="74"/>
      <c r="AU993" s="74"/>
      <c r="AV993" s="74"/>
      <c r="AW993" s="74"/>
      <c r="AX993" s="74"/>
      <c r="AY993" s="74"/>
      <c r="AZ993" s="74"/>
      <c r="BA993" s="74"/>
      <c r="BB993" s="74"/>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c r="CA993" s="74"/>
      <c r="CB993" s="74"/>
      <c r="CC993" s="74"/>
      <c r="CD993" s="74"/>
      <c r="CE993" s="74"/>
      <c r="CF993" s="74"/>
      <c r="CG993" s="74"/>
      <c r="CH993" s="74"/>
      <c r="CI993" s="74"/>
      <c r="CJ993" s="74"/>
      <c r="CK993" s="74"/>
      <c r="CL993" s="74"/>
      <c r="CM993" s="74"/>
      <c r="CN993" s="74"/>
      <c r="CO993" s="74"/>
      <c r="CP993" s="74"/>
      <c r="CQ993" s="74"/>
      <c r="CR993" s="74"/>
      <c r="CS993" s="74"/>
      <c r="CT993" s="74"/>
      <c r="CU993" s="74"/>
    </row>
    <row r="994" spans="1:99" s="78" customFormat="1" x14ac:dyDescent="0.3">
      <c r="A994" s="45">
        <v>988</v>
      </c>
      <c r="B994" s="79" t="s">
        <v>910</v>
      </c>
      <c r="C994" s="75" t="s">
        <v>3170</v>
      </c>
      <c r="D994" s="79" t="s">
        <v>1507</v>
      </c>
      <c r="E994" s="79" t="s">
        <v>3204</v>
      </c>
      <c r="F994" s="48"/>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c r="AP994" s="74"/>
      <c r="AQ994" s="74"/>
      <c r="AR994" s="74"/>
      <c r="AS994" s="74"/>
      <c r="AT994" s="74"/>
      <c r="AU994" s="74"/>
      <c r="AV994" s="74"/>
      <c r="AW994" s="74"/>
      <c r="AX994" s="74"/>
      <c r="AY994" s="74"/>
      <c r="AZ994" s="74"/>
      <c r="BA994" s="74"/>
      <c r="BB994" s="74"/>
      <c r="BC994" s="74"/>
      <c r="BD994" s="74"/>
      <c r="BE994" s="74"/>
      <c r="BF994" s="74"/>
      <c r="BG994" s="74"/>
      <c r="BH994" s="74"/>
      <c r="BI994" s="74"/>
      <c r="BJ994" s="74"/>
      <c r="BK994" s="74"/>
      <c r="BL994" s="74"/>
      <c r="BM994" s="74"/>
      <c r="BN994" s="74"/>
      <c r="BO994" s="74"/>
      <c r="BP994" s="74"/>
      <c r="BQ994" s="74"/>
      <c r="BR994" s="74"/>
      <c r="BS994" s="74"/>
      <c r="BT994" s="74"/>
      <c r="BU994" s="74"/>
      <c r="BV994" s="74"/>
      <c r="BW994" s="74"/>
      <c r="BX994" s="74"/>
      <c r="BY994" s="74"/>
      <c r="BZ994" s="74"/>
      <c r="CA994" s="74"/>
      <c r="CB994" s="74"/>
      <c r="CC994" s="74"/>
      <c r="CD994" s="74"/>
      <c r="CE994" s="74"/>
      <c r="CF994" s="74"/>
      <c r="CG994" s="74"/>
      <c r="CH994" s="74"/>
      <c r="CI994" s="74"/>
      <c r="CJ994" s="74"/>
      <c r="CK994" s="74"/>
      <c r="CL994" s="74"/>
      <c r="CM994" s="74"/>
      <c r="CN994" s="74"/>
      <c r="CO994" s="74"/>
      <c r="CP994" s="74"/>
      <c r="CQ994" s="74"/>
      <c r="CR994" s="74"/>
      <c r="CS994" s="74"/>
      <c r="CT994" s="74"/>
      <c r="CU994" s="74"/>
    </row>
    <row r="995" spans="1:99" s="78" customFormat="1" x14ac:dyDescent="0.3">
      <c r="A995" s="45">
        <v>989</v>
      </c>
      <c r="B995" s="79" t="s">
        <v>912</v>
      </c>
      <c r="C995" s="75" t="s">
        <v>3170</v>
      </c>
      <c r="D995" s="79" t="s">
        <v>1507</v>
      </c>
      <c r="E995" s="79" t="s">
        <v>3204</v>
      </c>
      <c r="F995" s="48"/>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c r="AP995" s="74"/>
      <c r="AQ995" s="74"/>
      <c r="AR995" s="74"/>
      <c r="AS995" s="74"/>
      <c r="AT995" s="74"/>
      <c r="AU995" s="74"/>
      <c r="AV995" s="74"/>
      <c r="AW995" s="74"/>
      <c r="AX995" s="74"/>
      <c r="AY995" s="74"/>
      <c r="AZ995" s="74"/>
      <c r="BA995" s="74"/>
      <c r="BB995" s="74"/>
      <c r="BC995" s="74"/>
      <c r="BD995" s="74"/>
      <c r="BE995" s="74"/>
      <c r="BF995" s="74"/>
      <c r="BG995" s="74"/>
      <c r="BH995" s="74"/>
      <c r="BI995" s="74"/>
      <c r="BJ995" s="74"/>
      <c r="BK995" s="74"/>
      <c r="BL995" s="74"/>
      <c r="BM995" s="74"/>
      <c r="BN995" s="74"/>
      <c r="BO995" s="74"/>
      <c r="BP995" s="74"/>
      <c r="BQ995" s="74"/>
      <c r="BR995" s="74"/>
      <c r="BS995" s="74"/>
      <c r="BT995" s="74"/>
      <c r="BU995" s="74"/>
      <c r="BV995" s="74"/>
      <c r="BW995" s="74"/>
      <c r="BX995" s="74"/>
      <c r="BY995" s="74"/>
      <c r="BZ995" s="74"/>
      <c r="CA995" s="74"/>
      <c r="CB995" s="74"/>
      <c r="CC995" s="74"/>
      <c r="CD995" s="74"/>
      <c r="CE995" s="74"/>
      <c r="CF995" s="74"/>
      <c r="CG995" s="74"/>
      <c r="CH995" s="74"/>
      <c r="CI995" s="74"/>
      <c r="CJ995" s="74"/>
      <c r="CK995" s="74"/>
      <c r="CL995" s="74"/>
      <c r="CM995" s="74"/>
      <c r="CN995" s="74"/>
      <c r="CO995" s="74"/>
      <c r="CP995" s="74"/>
      <c r="CQ995" s="74"/>
      <c r="CR995" s="74"/>
      <c r="CS995" s="74"/>
      <c r="CT995" s="74"/>
      <c r="CU995" s="74"/>
    </row>
    <row r="996" spans="1:99" s="78" customFormat="1" x14ac:dyDescent="0.3">
      <c r="A996" s="45">
        <v>990</v>
      </c>
      <c r="B996" s="79" t="s">
        <v>913</v>
      </c>
      <c r="C996" s="75" t="s">
        <v>3170</v>
      </c>
      <c r="D996" s="79" t="s">
        <v>1507</v>
      </c>
      <c r="E996" s="79" t="s">
        <v>3204</v>
      </c>
      <c r="F996" s="48"/>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c r="AP996" s="74"/>
      <c r="AQ996" s="74"/>
      <c r="AR996" s="74"/>
      <c r="AS996" s="74"/>
      <c r="AT996" s="74"/>
      <c r="AU996" s="74"/>
      <c r="AV996" s="74"/>
      <c r="AW996" s="74"/>
      <c r="AX996" s="74"/>
      <c r="AY996" s="74"/>
      <c r="AZ996" s="74"/>
      <c r="BA996" s="74"/>
      <c r="BB996" s="74"/>
      <c r="BC996" s="74"/>
      <c r="BD996" s="74"/>
      <c r="BE996" s="74"/>
      <c r="BF996" s="74"/>
      <c r="BG996" s="74"/>
      <c r="BH996" s="74"/>
      <c r="BI996" s="74"/>
      <c r="BJ996" s="74"/>
      <c r="BK996" s="74"/>
      <c r="BL996" s="74"/>
      <c r="BM996" s="74"/>
      <c r="BN996" s="74"/>
      <c r="BO996" s="74"/>
      <c r="BP996" s="74"/>
      <c r="BQ996" s="74"/>
      <c r="BR996" s="74"/>
      <c r="BS996" s="74"/>
      <c r="BT996" s="74"/>
      <c r="BU996" s="74"/>
      <c r="BV996" s="74"/>
      <c r="BW996" s="74"/>
      <c r="BX996" s="74"/>
      <c r="BY996" s="74"/>
      <c r="BZ996" s="74"/>
      <c r="CA996" s="74"/>
      <c r="CB996" s="74"/>
      <c r="CC996" s="74"/>
      <c r="CD996" s="74"/>
      <c r="CE996" s="74"/>
      <c r="CF996" s="74"/>
      <c r="CG996" s="74"/>
      <c r="CH996" s="74"/>
      <c r="CI996" s="74"/>
      <c r="CJ996" s="74"/>
      <c r="CK996" s="74"/>
      <c r="CL996" s="74"/>
      <c r="CM996" s="74"/>
      <c r="CN996" s="74"/>
      <c r="CO996" s="74"/>
      <c r="CP996" s="74"/>
      <c r="CQ996" s="74"/>
      <c r="CR996" s="74"/>
      <c r="CS996" s="74"/>
      <c r="CT996" s="74"/>
      <c r="CU996" s="74"/>
    </row>
    <row r="997" spans="1:99" s="78" customFormat="1" x14ac:dyDescent="0.3">
      <c r="A997" s="45">
        <v>991</v>
      </c>
      <c r="B997" s="79" t="s">
        <v>914</v>
      </c>
      <c r="C997" s="75" t="s">
        <v>3170</v>
      </c>
      <c r="D997" s="79" t="s">
        <v>1507</v>
      </c>
      <c r="E997" s="79" t="s">
        <v>3204</v>
      </c>
      <c r="F997" s="48"/>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c r="AP997" s="74"/>
      <c r="AQ997" s="74"/>
      <c r="AR997" s="74"/>
      <c r="AS997" s="74"/>
      <c r="AT997" s="74"/>
      <c r="AU997" s="74"/>
      <c r="AV997" s="74"/>
      <c r="AW997" s="74"/>
      <c r="AX997" s="74"/>
      <c r="AY997" s="74"/>
      <c r="AZ997" s="74"/>
      <c r="BA997" s="74"/>
      <c r="BB997" s="74"/>
      <c r="BC997" s="74"/>
      <c r="BD997" s="74"/>
      <c r="BE997" s="74"/>
      <c r="BF997" s="74"/>
      <c r="BG997" s="74"/>
      <c r="BH997" s="74"/>
      <c r="BI997" s="74"/>
      <c r="BJ997" s="74"/>
      <c r="BK997" s="74"/>
      <c r="BL997" s="74"/>
      <c r="BM997" s="74"/>
      <c r="BN997" s="74"/>
      <c r="BO997" s="74"/>
      <c r="BP997" s="74"/>
      <c r="BQ997" s="74"/>
      <c r="BR997" s="74"/>
      <c r="BS997" s="74"/>
      <c r="BT997" s="74"/>
      <c r="BU997" s="74"/>
      <c r="BV997" s="74"/>
      <c r="BW997" s="74"/>
      <c r="BX997" s="74"/>
      <c r="BY997" s="74"/>
      <c r="BZ997" s="74"/>
      <c r="CA997" s="74"/>
      <c r="CB997" s="74"/>
      <c r="CC997" s="74"/>
      <c r="CD997" s="74"/>
      <c r="CE997" s="74"/>
      <c r="CF997" s="74"/>
      <c r="CG997" s="74"/>
      <c r="CH997" s="74"/>
      <c r="CI997" s="74"/>
      <c r="CJ997" s="74"/>
      <c r="CK997" s="74"/>
      <c r="CL997" s="74"/>
      <c r="CM997" s="74"/>
      <c r="CN997" s="74"/>
      <c r="CO997" s="74"/>
      <c r="CP997" s="74"/>
      <c r="CQ997" s="74"/>
      <c r="CR997" s="74"/>
      <c r="CS997" s="74"/>
      <c r="CT997" s="74"/>
      <c r="CU997" s="74"/>
    </row>
    <row r="998" spans="1:99" s="78" customFormat="1" x14ac:dyDescent="0.3">
      <c r="A998" s="45">
        <v>992</v>
      </c>
      <c r="B998" s="79" t="s">
        <v>916</v>
      </c>
      <c r="C998" s="75" t="s">
        <v>3170</v>
      </c>
      <c r="D998" s="79" t="s">
        <v>1507</v>
      </c>
      <c r="E998" s="79" t="s">
        <v>3204</v>
      </c>
      <c r="F998" s="48"/>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c r="AP998" s="74"/>
      <c r="AQ998" s="74"/>
      <c r="AR998" s="74"/>
      <c r="AS998" s="74"/>
      <c r="AT998" s="74"/>
      <c r="AU998" s="74"/>
      <c r="AV998" s="74"/>
      <c r="AW998" s="74"/>
      <c r="AX998" s="74"/>
      <c r="AY998" s="74"/>
      <c r="AZ998" s="74"/>
      <c r="BA998" s="74"/>
      <c r="BB998" s="74"/>
      <c r="BC998" s="74"/>
      <c r="BD998" s="74"/>
      <c r="BE998" s="74"/>
      <c r="BF998" s="74"/>
      <c r="BG998" s="74"/>
      <c r="BH998" s="74"/>
      <c r="BI998" s="74"/>
      <c r="BJ998" s="74"/>
      <c r="BK998" s="74"/>
      <c r="BL998" s="74"/>
      <c r="BM998" s="74"/>
      <c r="BN998" s="74"/>
      <c r="BO998" s="74"/>
      <c r="BP998" s="74"/>
      <c r="BQ998" s="74"/>
      <c r="BR998" s="74"/>
      <c r="BS998" s="74"/>
      <c r="BT998" s="74"/>
      <c r="BU998" s="74"/>
      <c r="BV998" s="74"/>
      <c r="BW998" s="74"/>
      <c r="BX998" s="74"/>
      <c r="BY998" s="74"/>
      <c r="BZ998" s="74"/>
      <c r="CA998" s="74"/>
      <c r="CB998" s="74"/>
      <c r="CC998" s="74"/>
      <c r="CD998" s="74"/>
      <c r="CE998" s="74"/>
      <c r="CF998" s="74"/>
      <c r="CG998" s="74"/>
      <c r="CH998" s="74"/>
      <c r="CI998" s="74"/>
      <c r="CJ998" s="74"/>
      <c r="CK998" s="74"/>
      <c r="CL998" s="74"/>
      <c r="CM998" s="74"/>
      <c r="CN998" s="74"/>
      <c r="CO998" s="74"/>
      <c r="CP998" s="74"/>
      <c r="CQ998" s="74"/>
      <c r="CR998" s="74"/>
      <c r="CS998" s="74"/>
      <c r="CT998" s="74"/>
      <c r="CU998" s="74"/>
    </row>
    <row r="999" spans="1:99" s="78" customFormat="1" x14ac:dyDescent="0.3">
      <c r="A999" s="45">
        <v>993</v>
      </c>
      <c r="B999" s="79" t="s">
        <v>917</v>
      </c>
      <c r="C999" s="75" t="s">
        <v>3170</v>
      </c>
      <c r="D999" s="79" t="s">
        <v>1507</v>
      </c>
      <c r="E999" s="79" t="s">
        <v>3204</v>
      </c>
      <c r="F999" s="48"/>
      <c r="T999" s="74"/>
      <c r="U999" s="74"/>
      <c r="V999" s="74"/>
      <c r="W999" s="74"/>
      <c r="X999" s="74"/>
      <c r="Y999" s="74"/>
      <c r="Z999" s="74"/>
      <c r="AA999" s="74"/>
      <c r="AB999" s="74"/>
      <c r="AC999" s="74"/>
      <c r="AD999" s="74"/>
      <c r="AE999" s="74"/>
      <c r="AF999" s="74"/>
      <c r="AG999" s="74"/>
      <c r="AH999" s="74"/>
      <c r="AI999" s="74"/>
      <c r="AJ999" s="74"/>
      <c r="AK999" s="74"/>
      <c r="AL999" s="74"/>
      <c r="AM999" s="74"/>
      <c r="AN999" s="74"/>
      <c r="AO999" s="74"/>
      <c r="AP999" s="74"/>
      <c r="AQ999" s="74"/>
      <c r="AR999" s="74"/>
      <c r="AS999" s="74"/>
      <c r="AT999" s="74"/>
      <c r="AU999" s="74"/>
      <c r="AV999" s="74"/>
      <c r="AW999" s="74"/>
      <c r="AX999" s="74"/>
      <c r="AY999" s="74"/>
      <c r="AZ999" s="74"/>
      <c r="BA999" s="74"/>
      <c r="BB999" s="74"/>
      <c r="BC999" s="74"/>
      <c r="BD999" s="74"/>
      <c r="BE999" s="74"/>
      <c r="BF999" s="74"/>
      <c r="BG999" s="74"/>
      <c r="BH999" s="74"/>
      <c r="BI999" s="74"/>
      <c r="BJ999" s="74"/>
      <c r="BK999" s="74"/>
      <c r="BL999" s="74"/>
      <c r="BM999" s="74"/>
      <c r="BN999" s="74"/>
      <c r="BO999" s="74"/>
      <c r="BP999" s="74"/>
      <c r="BQ999" s="74"/>
      <c r="BR999" s="74"/>
      <c r="BS999" s="74"/>
      <c r="BT999" s="74"/>
      <c r="BU999" s="74"/>
      <c r="BV999" s="74"/>
      <c r="BW999" s="74"/>
      <c r="BX999" s="74"/>
      <c r="BY999" s="74"/>
      <c r="BZ999" s="74"/>
      <c r="CA999" s="74"/>
      <c r="CB999" s="74"/>
      <c r="CC999" s="74"/>
      <c r="CD999" s="74"/>
      <c r="CE999" s="74"/>
      <c r="CF999" s="74"/>
      <c r="CG999" s="74"/>
      <c r="CH999" s="74"/>
      <c r="CI999" s="74"/>
      <c r="CJ999" s="74"/>
      <c r="CK999" s="74"/>
      <c r="CL999" s="74"/>
      <c r="CM999" s="74"/>
      <c r="CN999" s="74"/>
      <c r="CO999" s="74"/>
      <c r="CP999" s="74"/>
      <c r="CQ999" s="74"/>
      <c r="CR999" s="74"/>
      <c r="CS999" s="74"/>
      <c r="CT999" s="74"/>
      <c r="CU999" s="74"/>
    </row>
    <row r="1000" spans="1:99" s="78" customFormat="1" x14ac:dyDescent="0.3">
      <c r="A1000" s="45">
        <v>994</v>
      </c>
      <c r="B1000" s="79" t="s">
        <v>918</v>
      </c>
      <c r="C1000" s="75" t="s">
        <v>3170</v>
      </c>
      <c r="D1000" s="79" t="s">
        <v>1507</v>
      </c>
      <c r="E1000" s="79" t="s">
        <v>3204</v>
      </c>
      <c r="F1000" s="48"/>
      <c r="G1000" s="79"/>
      <c r="T1000" s="74"/>
      <c r="U1000" s="74"/>
      <c r="V1000" s="74"/>
      <c r="W1000" s="74"/>
      <c r="X1000" s="74"/>
      <c r="Y1000" s="74"/>
      <c r="Z1000" s="74"/>
      <c r="AA1000" s="74"/>
      <c r="AB1000" s="74"/>
      <c r="AC1000" s="74"/>
      <c r="AD1000" s="74"/>
      <c r="AE1000" s="74"/>
      <c r="AF1000" s="74"/>
      <c r="AG1000" s="74"/>
      <c r="AH1000" s="74"/>
      <c r="AI1000" s="74"/>
      <c r="AJ1000" s="74"/>
      <c r="AK1000" s="74"/>
      <c r="AL1000" s="74"/>
      <c r="AM1000" s="74"/>
      <c r="AN1000" s="74"/>
      <c r="AO1000" s="74"/>
      <c r="AP1000" s="74"/>
      <c r="AQ1000" s="74"/>
      <c r="AR1000" s="74"/>
      <c r="AS1000" s="74"/>
      <c r="AT1000" s="74"/>
      <c r="AU1000" s="74"/>
      <c r="AV1000" s="74"/>
      <c r="AW1000" s="74"/>
      <c r="AX1000" s="74"/>
      <c r="AY1000" s="74"/>
      <c r="AZ1000" s="74"/>
      <c r="BA1000" s="74"/>
      <c r="BB1000" s="74"/>
      <c r="BC1000" s="74"/>
      <c r="BD1000" s="74"/>
      <c r="BE1000" s="74"/>
      <c r="BF1000" s="74"/>
      <c r="BG1000" s="74"/>
      <c r="BH1000" s="74"/>
      <c r="BI1000" s="74"/>
      <c r="BJ1000" s="74"/>
      <c r="BK1000" s="74"/>
      <c r="BL1000" s="74"/>
      <c r="BM1000" s="74"/>
      <c r="BN1000" s="74"/>
      <c r="BO1000" s="74"/>
      <c r="BP1000" s="74"/>
      <c r="BQ1000" s="74"/>
      <c r="BR1000" s="74"/>
      <c r="BS1000" s="74"/>
      <c r="BT1000" s="74"/>
      <c r="BU1000" s="74"/>
      <c r="BV1000" s="74"/>
      <c r="BW1000" s="74"/>
      <c r="BX1000" s="74"/>
      <c r="BY1000" s="74"/>
      <c r="BZ1000" s="74"/>
      <c r="CA1000" s="74"/>
      <c r="CB1000" s="74"/>
      <c r="CC1000" s="74"/>
      <c r="CD1000" s="74"/>
      <c r="CE1000" s="74"/>
      <c r="CF1000" s="74"/>
      <c r="CG1000" s="74"/>
      <c r="CH1000" s="74"/>
      <c r="CI1000" s="74"/>
      <c r="CJ1000" s="74"/>
      <c r="CK1000" s="74"/>
      <c r="CL1000" s="74"/>
      <c r="CM1000" s="74"/>
      <c r="CN1000" s="74"/>
      <c r="CO1000" s="74"/>
      <c r="CP1000" s="74"/>
      <c r="CQ1000" s="74"/>
      <c r="CR1000" s="74"/>
      <c r="CS1000" s="74"/>
      <c r="CT1000" s="74"/>
      <c r="CU1000" s="74"/>
    </row>
    <row r="1001" spans="1:99" s="78" customFormat="1" x14ac:dyDescent="0.3">
      <c r="A1001" s="45">
        <v>995</v>
      </c>
      <c r="B1001" s="79" t="s">
        <v>919</v>
      </c>
      <c r="C1001" s="75" t="s">
        <v>3170</v>
      </c>
      <c r="D1001" s="79" t="s">
        <v>1507</v>
      </c>
      <c r="E1001" s="79" t="s">
        <v>3204</v>
      </c>
      <c r="F1001" s="48"/>
      <c r="T1001" s="74"/>
      <c r="U1001" s="74"/>
      <c r="V1001" s="74"/>
      <c r="W1001" s="74"/>
      <c r="X1001" s="74"/>
      <c r="Y1001" s="74"/>
      <c r="Z1001" s="74"/>
      <c r="AA1001" s="74"/>
      <c r="AB1001" s="74"/>
      <c r="AC1001" s="74"/>
      <c r="AD1001" s="74"/>
      <c r="AE1001" s="74"/>
      <c r="AF1001" s="74"/>
      <c r="AG1001" s="74"/>
      <c r="AH1001" s="74"/>
      <c r="AI1001" s="74"/>
      <c r="AJ1001" s="74"/>
      <c r="AK1001" s="74"/>
      <c r="AL1001" s="74"/>
      <c r="AM1001" s="74"/>
      <c r="AN1001" s="74"/>
      <c r="AO1001" s="74"/>
      <c r="AP1001" s="74"/>
      <c r="AQ1001" s="74"/>
      <c r="AR1001" s="74"/>
      <c r="AS1001" s="74"/>
      <c r="AT1001" s="74"/>
      <c r="AU1001" s="74"/>
      <c r="AV1001" s="74"/>
      <c r="AW1001" s="74"/>
      <c r="AX1001" s="74"/>
      <c r="AY1001" s="74"/>
      <c r="AZ1001" s="74"/>
      <c r="BA1001" s="74"/>
      <c r="BB1001" s="74"/>
      <c r="BC1001" s="74"/>
      <c r="BD1001" s="74"/>
      <c r="BE1001" s="74"/>
      <c r="BF1001" s="74"/>
      <c r="BG1001" s="74"/>
      <c r="BH1001" s="74"/>
      <c r="BI1001" s="74"/>
      <c r="BJ1001" s="74"/>
      <c r="BK1001" s="74"/>
      <c r="BL1001" s="74"/>
      <c r="BM1001" s="74"/>
      <c r="BN1001" s="74"/>
      <c r="BO1001" s="74"/>
      <c r="BP1001" s="74"/>
      <c r="BQ1001" s="74"/>
      <c r="BR1001" s="74"/>
      <c r="BS1001" s="74"/>
      <c r="BT1001" s="74"/>
      <c r="BU1001" s="74"/>
      <c r="BV1001" s="74"/>
      <c r="BW1001" s="74"/>
      <c r="BX1001" s="74"/>
      <c r="BY1001" s="74"/>
      <c r="BZ1001" s="74"/>
      <c r="CA1001" s="74"/>
      <c r="CB1001" s="74"/>
      <c r="CC1001" s="74"/>
      <c r="CD1001" s="74"/>
      <c r="CE1001" s="74"/>
      <c r="CF1001" s="74"/>
      <c r="CG1001" s="74"/>
      <c r="CH1001" s="74"/>
      <c r="CI1001" s="74"/>
      <c r="CJ1001" s="74"/>
      <c r="CK1001" s="74"/>
      <c r="CL1001" s="74"/>
      <c r="CM1001" s="74"/>
      <c r="CN1001" s="74"/>
      <c r="CO1001" s="74"/>
      <c r="CP1001" s="74"/>
      <c r="CQ1001" s="74"/>
      <c r="CR1001" s="74"/>
      <c r="CS1001" s="74"/>
      <c r="CT1001" s="74"/>
      <c r="CU1001" s="74"/>
    </row>
    <row r="1002" spans="1:99" s="78" customFormat="1" x14ac:dyDescent="0.3">
      <c r="A1002" s="45">
        <v>996</v>
      </c>
      <c r="B1002" s="79" t="s">
        <v>920</v>
      </c>
      <c r="C1002" s="75" t="s">
        <v>3170</v>
      </c>
      <c r="D1002" s="79" t="s">
        <v>1507</v>
      </c>
      <c r="E1002" s="79" t="s">
        <v>3204</v>
      </c>
      <c r="F1002" s="48"/>
      <c r="T1002" s="74"/>
      <c r="U1002" s="74"/>
      <c r="V1002" s="74"/>
      <c r="W1002" s="74"/>
      <c r="X1002" s="74"/>
      <c r="Y1002" s="74"/>
      <c r="Z1002" s="74"/>
      <c r="AA1002" s="74"/>
      <c r="AB1002" s="74"/>
      <c r="AC1002" s="74"/>
      <c r="AD1002" s="74"/>
      <c r="AE1002" s="74"/>
      <c r="AF1002" s="74"/>
      <c r="AG1002" s="74"/>
      <c r="AH1002" s="74"/>
      <c r="AI1002" s="74"/>
      <c r="AJ1002" s="74"/>
      <c r="AK1002" s="74"/>
      <c r="AL1002" s="74"/>
      <c r="AM1002" s="74"/>
      <c r="AN1002" s="74"/>
      <c r="AO1002" s="74"/>
      <c r="AP1002" s="74"/>
      <c r="AQ1002" s="74"/>
      <c r="AR1002" s="74"/>
      <c r="AS1002" s="74"/>
      <c r="AT1002" s="74"/>
      <c r="AU1002" s="74"/>
      <c r="AV1002" s="74"/>
      <c r="AW1002" s="74"/>
      <c r="AX1002" s="74"/>
      <c r="AY1002" s="74"/>
      <c r="AZ1002" s="74"/>
      <c r="BA1002" s="74"/>
      <c r="BB1002" s="74"/>
      <c r="BC1002" s="74"/>
      <c r="BD1002" s="74"/>
      <c r="BE1002" s="74"/>
      <c r="BF1002" s="74"/>
      <c r="BG1002" s="74"/>
      <c r="BH1002" s="74"/>
      <c r="BI1002" s="74"/>
      <c r="BJ1002" s="74"/>
      <c r="BK1002" s="74"/>
      <c r="BL1002" s="74"/>
      <c r="BM1002" s="74"/>
      <c r="BN1002" s="74"/>
      <c r="BO1002" s="74"/>
      <c r="BP1002" s="74"/>
      <c r="BQ1002" s="74"/>
      <c r="BR1002" s="74"/>
      <c r="BS1002" s="74"/>
      <c r="BT1002" s="74"/>
      <c r="BU1002" s="74"/>
      <c r="BV1002" s="74"/>
      <c r="BW1002" s="74"/>
      <c r="BX1002" s="74"/>
      <c r="BY1002" s="74"/>
      <c r="BZ1002" s="74"/>
      <c r="CA1002" s="74"/>
      <c r="CB1002" s="74"/>
      <c r="CC1002" s="74"/>
      <c r="CD1002" s="74"/>
      <c r="CE1002" s="74"/>
      <c r="CF1002" s="74"/>
      <c r="CG1002" s="74"/>
      <c r="CH1002" s="74"/>
      <c r="CI1002" s="74"/>
      <c r="CJ1002" s="74"/>
      <c r="CK1002" s="74"/>
      <c r="CL1002" s="74"/>
      <c r="CM1002" s="74"/>
      <c r="CN1002" s="74"/>
      <c r="CO1002" s="74"/>
      <c r="CP1002" s="74"/>
      <c r="CQ1002" s="74"/>
      <c r="CR1002" s="74"/>
      <c r="CS1002" s="74"/>
      <c r="CT1002" s="74"/>
      <c r="CU1002" s="74"/>
    </row>
    <row r="1003" spans="1:99" s="78" customFormat="1" x14ac:dyDescent="0.3">
      <c r="A1003" s="45">
        <v>997</v>
      </c>
      <c r="B1003" s="79" t="s">
        <v>921</v>
      </c>
      <c r="C1003" s="75" t="s">
        <v>3170</v>
      </c>
      <c r="D1003" s="79" t="s">
        <v>1507</v>
      </c>
      <c r="E1003" s="79" t="s">
        <v>3204</v>
      </c>
      <c r="F1003" s="48"/>
      <c r="T1003" s="74"/>
      <c r="U1003" s="74"/>
      <c r="V1003" s="74"/>
      <c r="W1003" s="74"/>
      <c r="X1003" s="74"/>
      <c r="Y1003" s="74"/>
      <c r="Z1003" s="74"/>
      <c r="AA1003" s="74"/>
      <c r="AB1003" s="74"/>
      <c r="AC1003" s="74"/>
      <c r="AD1003" s="74"/>
      <c r="AE1003" s="74"/>
      <c r="AF1003" s="74"/>
      <c r="AG1003" s="74"/>
      <c r="AH1003" s="74"/>
      <c r="AI1003" s="74"/>
      <c r="AJ1003" s="74"/>
      <c r="AK1003" s="74"/>
      <c r="AL1003" s="74"/>
      <c r="AM1003" s="74"/>
      <c r="AN1003" s="74"/>
      <c r="AO1003" s="74"/>
      <c r="AP1003" s="74"/>
      <c r="AQ1003" s="74"/>
      <c r="AR1003" s="74"/>
      <c r="AS1003" s="74"/>
      <c r="AT1003" s="74"/>
      <c r="AU1003" s="74"/>
      <c r="AV1003" s="74"/>
      <c r="AW1003" s="74"/>
      <c r="AX1003" s="74"/>
      <c r="AY1003" s="74"/>
      <c r="AZ1003" s="74"/>
      <c r="BA1003" s="74"/>
      <c r="BB1003" s="74"/>
      <c r="BC1003" s="74"/>
      <c r="BD1003" s="74"/>
      <c r="BE1003" s="74"/>
      <c r="BF1003" s="74"/>
      <c r="BG1003" s="74"/>
      <c r="BH1003" s="74"/>
      <c r="BI1003" s="74"/>
      <c r="BJ1003" s="74"/>
      <c r="BK1003" s="74"/>
      <c r="BL1003" s="74"/>
      <c r="BM1003" s="74"/>
      <c r="BN1003" s="74"/>
      <c r="BO1003" s="74"/>
      <c r="BP1003" s="74"/>
      <c r="BQ1003" s="74"/>
      <c r="BR1003" s="74"/>
      <c r="BS1003" s="74"/>
      <c r="BT1003" s="74"/>
      <c r="BU1003" s="74"/>
      <c r="BV1003" s="74"/>
      <c r="BW1003" s="74"/>
      <c r="BX1003" s="74"/>
      <c r="BY1003" s="74"/>
      <c r="BZ1003" s="74"/>
      <c r="CA1003" s="74"/>
      <c r="CB1003" s="74"/>
      <c r="CC1003" s="74"/>
      <c r="CD1003" s="74"/>
      <c r="CE1003" s="74"/>
      <c r="CF1003" s="74"/>
      <c r="CG1003" s="74"/>
      <c r="CH1003" s="74"/>
      <c r="CI1003" s="74"/>
      <c r="CJ1003" s="74"/>
      <c r="CK1003" s="74"/>
      <c r="CL1003" s="74"/>
      <c r="CM1003" s="74"/>
      <c r="CN1003" s="74"/>
      <c r="CO1003" s="74"/>
      <c r="CP1003" s="74"/>
      <c r="CQ1003" s="74"/>
      <c r="CR1003" s="74"/>
      <c r="CS1003" s="74"/>
      <c r="CT1003" s="74"/>
      <c r="CU1003" s="74"/>
    </row>
    <row r="1004" spans="1:99" s="78" customFormat="1" x14ac:dyDescent="0.3">
      <c r="A1004" s="45">
        <v>998</v>
      </c>
      <c r="B1004" s="79" t="s">
        <v>922</v>
      </c>
      <c r="C1004" s="75" t="s">
        <v>3170</v>
      </c>
      <c r="D1004" s="79" t="s">
        <v>1507</v>
      </c>
      <c r="E1004" s="79" t="s">
        <v>3204</v>
      </c>
      <c r="F1004" s="48"/>
      <c r="T1004" s="74"/>
      <c r="U1004" s="74"/>
      <c r="V1004" s="74"/>
      <c r="W1004" s="74"/>
      <c r="X1004" s="74"/>
      <c r="Y1004" s="74"/>
      <c r="Z1004" s="74"/>
      <c r="AA1004" s="74"/>
      <c r="AB1004" s="74"/>
      <c r="AC1004" s="74"/>
      <c r="AD1004" s="74"/>
      <c r="AE1004" s="74"/>
      <c r="AF1004" s="74"/>
      <c r="AG1004" s="74"/>
      <c r="AH1004" s="74"/>
      <c r="AI1004" s="74"/>
      <c r="AJ1004" s="74"/>
      <c r="AK1004" s="74"/>
      <c r="AL1004" s="74"/>
      <c r="AM1004" s="74"/>
      <c r="AN1004" s="74"/>
      <c r="AO1004" s="74"/>
      <c r="AP1004" s="74"/>
      <c r="AQ1004" s="74"/>
      <c r="AR1004" s="74"/>
      <c r="AS1004" s="74"/>
      <c r="AT1004" s="74"/>
      <c r="AU1004" s="74"/>
      <c r="AV1004" s="74"/>
      <c r="AW1004" s="74"/>
      <c r="AX1004" s="74"/>
      <c r="AY1004" s="74"/>
      <c r="AZ1004" s="74"/>
      <c r="BA1004" s="74"/>
      <c r="BB1004" s="74"/>
      <c r="BC1004" s="74"/>
      <c r="BD1004" s="74"/>
      <c r="BE1004" s="74"/>
      <c r="BF1004" s="74"/>
      <c r="BG1004" s="74"/>
      <c r="BH1004" s="74"/>
      <c r="BI1004" s="74"/>
      <c r="BJ1004" s="74"/>
      <c r="BK1004" s="74"/>
      <c r="BL1004" s="74"/>
      <c r="BM1004" s="74"/>
      <c r="BN1004" s="74"/>
      <c r="BO1004" s="74"/>
      <c r="BP1004" s="74"/>
      <c r="BQ1004" s="74"/>
      <c r="BR1004" s="74"/>
      <c r="BS1004" s="74"/>
      <c r="BT1004" s="74"/>
      <c r="BU1004" s="74"/>
      <c r="BV1004" s="74"/>
      <c r="BW1004" s="74"/>
      <c r="BX1004" s="74"/>
      <c r="BY1004" s="74"/>
      <c r="BZ1004" s="74"/>
      <c r="CA1004" s="74"/>
      <c r="CB1004" s="74"/>
      <c r="CC1004" s="74"/>
      <c r="CD1004" s="74"/>
      <c r="CE1004" s="74"/>
      <c r="CF1004" s="74"/>
      <c r="CG1004" s="74"/>
      <c r="CH1004" s="74"/>
      <c r="CI1004" s="74"/>
      <c r="CJ1004" s="74"/>
      <c r="CK1004" s="74"/>
      <c r="CL1004" s="74"/>
      <c r="CM1004" s="74"/>
      <c r="CN1004" s="74"/>
      <c r="CO1004" s="74"/>
      <c r="CP1004" s="74"/>
      <c r="CQ1004" s="74"/>
      <c r="CR1004" s="74"/>
      <c r="CS1004" s="74"/>
      <c r="CT1004" s="74"/>
      <c r="CU1004" s="74"/>
    </row>
    <row r="1005" spans="1:99" s="78" customFormat="1" x14ac:dyDescent="0.3">
      <c r="A1005" s="45">
        <v>999</v>
      </c>
      <c r="B1005" s="79" t="s">
        <v>923</v>
      </c>
      <c r="C1005" s="75" t="s">
        <v>3170</v>
      </c>
      <c r="D1005" s="79" t="s">
        <v>1507</v>
      </c>
      <c r="E1005" s="79" t="s">
        <v>3204</v>
      </c>
      <c r="F1005" s="48"/>
      <c r="T1005" s="74"/>
      <c r="U1005" s="74"/>
      <c r="V1005" s="74"/>
      <c r="W1005" s="74"/>
      <c r="X1005" s="74"/>
      <c r="Y1005" s="74"/>
      <c r="Z1005" s="74"/>
      <c r="AA1005" s="74"/>
      <c r="AB1005" s="74"/>
      <c r="AC1005" s="74"/>
      <c r="AD1005" s="74"/>
      <c r="AE1005" s="74"/>
      <c r="AF1005" s="74"/>
      <c r="AG1005" s="74"/>
      <c r="AH1005" s="74"/>
      <c r="AI1005" s="74"/>
      <c r="AJ1005" s="74"/>
      <c r="AK1005" s="74"/>
      <c r="AL1005" s="74"/>
      <c r="AM1005" s="74"/>
      <c r="AN1005" s="74"/>
      <c r="AO1005" s="74"/>
      <c r="AP1005" s="74"/>
      <c r="AQ1005" s="74"/>
      <c r="AR1005" s="74"/>
      <c r="AS1005" s="74"/>
      <c r="AT1005" s="74"/>
      <c r="AU1005" s="74"/>
      <c r="AV1005" s="74"/>
      <c r="AW1005" s="74"/>
      <c r="AX1005" s="74"/>
      <c r="AY1005" s="74"/>
      <c r="AZ1005" s="74"/>
      <c r="BA1005" s="74"/>
      <c r="BB1005" s="74"/>
      <c r="BC1005" s="74"/>
      <c r="BD1005" s="74"/>
      <c r="BE1005" s="74"/>
      <c r="BF1005" s="74"/>
      <c r="BG1005" s="74"/>
      <c r="BH1005" s="74"/>
      <c r="BI1005" s="74"/>
      <c r="BJ1005" s="74"/>
      <c r="BK1005" s="74"/>
      <c r="BL1005" s="74"/>
      <c r="BM1005" s="74"/>
      <c r="BN1005" s="74"/>
      <c r="BO1005" s="74"/>
      <c r="BP1005" s="74"/>
      <c r="BQ1005" s="74"/>
      <c r="BR1005" s="74"/>
      <c r="BS1005" s="74"/>
      <c r="BT1005" s="74"/>
      <c r="BU1005" s="74"/>
      <c r="BV1005" s="74"/>
      <c r="BW1005" s="74"/>
      <c r="BX1005" s="74"/>
      <c r="BY1005" s="74"/>
      <c r="BZ1005" s="74"/>
      <c r="CA1005" s="74"/>
      <c r="CB1005" s="74"/>
      <c r="CC1005" s="74"/>
      <c r="CD1005" s="74"/>
      <c r="CE1005" s="74"/>
      <c r="CF1005" s="74"/>
      <c r="CG1005" s="74"/>
      <c r="CH1005" s="74"/>
      <c r="CI1005" s="74"/>
      <c r="CJ1005" s="74"/>
      <c r="CK1005" s="74"/>
      <c r="CL1005" s="74"/>
      <c r="CM1005" s="74"/>
      <c r="CN1005" s="74"/>
      <c r="CO1005" s="74"/>
      <c r="CP1005" s="74"/>
      <c r="CQ1005" s="74"/>
      <c r="CR1005" s="74"/>
      <c r="CS1005" s="74"/>
      <c r="CT1005" s="74"/>
      <c r="CU1005" s="74"/>
    </row>
    <row r="1006" spans="1:99" s="78" customFormat="1" x14ac:dyDescent="0.3">
      <c r="A1006" s="45">
        <v>1000</v>
      </c>
      <c r="B1006" s="79" t="s">
        <v>924</v>
      </c>
      <c r="C1006" s="75" t="s">
        <v>3170</v>
      </c>
      <c r="D1006" s="79" t="s">
        <v>1507</v>
      </c>
      <c r="E1006" s="79" t="s">
        <v>3204</v>
      </c>
      <c r="F1006" s="48"/>
      <c r="T1006" s="74"/>
      <c r="U1006" s="74"/>
      <c r="V1006" s="74"/>
      <c r="W1006" s="74"/>
      <c r="X1006" s="74"/>
      <c r="Y1006" s="74"/>
      <c r="Z1006" s="74"/>
      <c r="AA1006" s="74"/>
      <c r="AB1006" s="74"/>
      <c r="AC1006" s="74"/>
      <c r="AD1006" s="74"/>
      <c r="AE1006" s="74"/>
      <c r="AF1006" s="74"/>
      <c r="AG1006" s="74"/>
      <c r="AH1006" s="74"/>
      <c r="AI1006" s="74"/>
      <c r="AJ1006" s="74"/>
      <c r="AK1006" s="74"/>
      <c r="AL1006" s="74"/>
      <c r="AM1006" s="74"/>
      <c r="AN1006" s="74"/>
      <c r="AO1006" s="74"/>
      <c r="AP1006" s="74"/>
      <c r="AQ1006" s="74"/>
      <c r="AR1006" s="74"/>
      <c r="AS1006" s="74"/>
      <c r="AT1006" s="74"/>
      <c r="AU1006" s="74"/>
      <c r="AV1006" s="74"/>
      <c r="AW1006" s="74"/>
      <c r="AX1006" s="74"/>
      <c r="AY1006" s="74"/>
      <c r="AZ1006" s="74"/>
      <c r="BA1006" s="74"/>
      <c r="BB1006" s="74"/>
      <c r="BC1006" s="74"/>
      <c r="BD1006" s="74"/>
      <c r="BE1006" s="74"/>
      <c r="BF1006" s="74"/>
      <c r="BG1006" s="74"/>
      <c r="BH1006" s="74"/>
      <c r="BI1006" s="74"/>
      <c r="BJ1006" s="74"/>
      <c r="BK1006" s="74"/>
      <c r="BL1006" s="74"/>
      <c r="BM1006" s="74"/>
      <c r="BN1006" s="74"/>
      <c r="BO1006" s="74"/>
      <c r="BP1006" s="74"/>
      <c r="BQ1006" s="74"/>
      <c r="BR1006" s="74"/>
      <c r="BS1006" s="74"/>
      <c r="BT1006" s="74"/>
      <c r="BU1006" s="74"/>
      <c r="BV1006" s="74"/>
      <c r="BW1006" s="74"/>
      <c r="BX1006" s="74"/>
      <c r="BY1006" s="74"/>
      <c r="BZ1006" s="74"/>
      <c r="CA1006" s="74"/>
      <c r="CB1006" s="74"/>
      <c r="CC1006" s="74"/>
      <c r="CD1006" s="74"/>
      <c r="CE1006" s="74"/>
      <c r="CF1006" s="74"/>
      <c r="CG1006" s="74"/>
      <c r="CH1006" s="74"/>
      <c r="CI1006" s="74"/>
      <c r="CJ1006" s="74"/>
      <c r="CK1006" s="74"/>
      <c r="CL1006" s="74"/>
      <c r="CM1006" s="74"/>
      <c r="CN1006" s="74"/>
      <c r="CO1006" s="74"/>
      <c r="CP1006" s="74"/>
      <c r="CQ1006" s="74"/>
      <c r="CR1006" s="74"/>
      <c r="CS1006" s="74"/>
      <c r="CT1006" s="74"/>
      <c r="CU1006" s="74"/>
    </row>
    <row r="1007" spans="1:99" s="78" customFormat="1" x14ac:dyDescent="0.3">
      <c r="A1007" s="45">
        <v>1001</v>
      </c>
      <c r="B1007" s="79" t="s">
        <v>925</v>
      </c>
      <c r="C1007" s="75" t="s">
        <v>3170</v>
      </c>
      <c r="D1007" s="79" t="s">
        <v>1507</v>
      </c>
      <c r="E1007" s="79" t="s">
        <v>3204</v>
      </c>
      <c r="F1007" s="48"/>
      <c r="T1007" s="74"/>
      <c r="U1007" s="74"/>
      <c r="V1007" s="74"/>
      <c r="W1007" s="74"/>
      <c r="X1007" s="74"/>
      <c r="Y1007" s="74"/>
      <c r="Z1007" s="74"/>
      <c r="AA1007" s="74"/>
      <c r="AB1007" s="74"/>
      <c r="AC1007" s="74"/>
      <c r="AD1007" s="74"/>
      <c r="AE1007" s="74"/>
      <c r="AF1007" s="74"/>
      <c r="AG1007" s="74"/>
      <c r="AH1007" s="74"/>
      <c r="AI1007" s="74"/>
      <c r="AJ1007" s="74"/>
      <c r="AK1007" s="74"/>
      <c r="AL1007" s="74"/>
      <c r="AM1007" s="74"/>
      <c r="AN1007" s="74"/>
      <c r="AO1007" s="74"/>
      <c r="AP1007" s="74"/>
      <c r="AQ1007" s="74"/>
      <c r="AR1007" s="74"/>
      <c r="AS1007" s="74"/>
      <c r="AT1007" s="74"/>
      <c r="AU1007" s="74"/>
      <c r="AV1007" s="74"/>
      <c r="AW1007" s="74"/>
      <c r="AX1007" s="74"/>
      <c r="AY1007" s="74"/>
      <c r="AZ1007" s="74"/>
      <c r="BA1007" s="74"/>
      <c r="BB1007" s="74"/>
      <c r="BC1007" s="74"/>
      <c r="BD1007" s="74"/>
      <c r="BE1007" s="74"/>
      <c r="BF1007" s="74"/>
      <c r="BG1007" s="74"/>
      <c r="BH1007" s="74"/>
      <c r="BI1007" s="74"/>
      <c r="BJ1007" s="74"/>
      <c r="BK1007" s="74"/>
      <c r="BL1007" s="74"/>
      <c r="BM1007" s="74"/>
      <c r="BN1007" s="74"/>
      <c r="BO1007" s="74"/>
      <c r="BP1007" s="74"/>
      <c r="BQ1007" s="74"/>
      <c r="BR1007" s="74"/>
      <c r="BS1007" s="74"/>
      <c r="BT1007" s="74"/>
      <c r="BU1007" s="74"/>
      <c r="BV1007" s="74"/>
      <c r="BW1007" s="74"/>
      <c r="BX1007" s="74"/>
      <c r="BY1007" s="74"/>
      <c r="BZ1007" s="74"/>
      <c r="CA1007" s="74"/>
      <c r="CB1007" s="74"/>
      <c r="CC1007" s="74"/>
      <c r="CD1007" s="74"/>
      <c r="CE1007" s="74"/>
      <c r="CF1007" s="74"/>
      <c r="CG1007" s="74"/>
      <c r="CH1007" s="74"/>
      <c r="CI1007" s="74"/>
      <c r="CJ1007" s="74"/>
      <c r="CK1007" s="74"/>
      <c r="CL1007" s="74"/>
      <c r="CM1007" s="74"/>
      <c r="CN1007" s="74"/>
      <c r="CO1007" s="74"/>
      <c r="CP1007" s="74"/>
      <c r="CQ1007" s="74"/>
      <c r="CR1007" s="74"/>
      <c r="CS1007" s="74"/>
      <c r="CT1007" s="74"/>
      <c r="CU1007" s="74"/>
    </row>
    <row r="1008" spans="1:99" s="78" customFormat="1" x14ac:dyDescent="0.3">
      <c r="A1008" s="45">
        <v>1002</v>
      </c>
      <c r="B1008" s="79" t="s">
        <v>926</v>
      </c>
      <c r="C1008" s="75" t="s">
        <v>3170</v>
      </c>
      <c r="D1008" s="79" t="s">
        <v>1507</v>
      </c>
      <c r="E1008" s="79" t="s">
        <v>3204</v>
      </c>
      <c r="F1008" s="48"/>
      <c r="T1008" s="74"/>
      <c r="U1008" s="74"/>
      <c r="V1008" s="74"/>
      <c r="W1008" s="74"/>
      <c r="X1008" s="74"/>
      <c r="Y1008" s="74"/>
      <c r="Z1008" s="74"/>
      <c r="AA1008" s="74"/>
      <c r="AB1008" s="74"/>
      <c r="AC1008" s="74"/>
      <c r="AD1008" s="74"/>
      <c r="AE1008" s="74"/>
      <c r="AF1008" s="74"/>
      <c r="AG1008" s="74"/>
      <c r="AH1008" s="74"/>
      <c r="AI1008" s="74"/>
      <c r="AJ1008" s="74"/>
      <c r="AK1008" s="74"/>
      <c r="AL1008" s="74"/>
      <c r="AM1008" s="74"/>
      <c r="AN1008" s="74"/>
      <c r="AO1008" s="74"/>
      <c r="AP1008" s="74"/>
      <c r="AQ1008" s="74"/>
      <c r="AR1008" s="74"/>
      <c r="AS1008" s="74"/>
      <c r="AT1008" s="74"/>
      <c r="AU1008" s="74"/>
      <c r="AV1008" s="74"/>
      <c r="AW1008" s="74"/>
      <c r="AX1008" s="74"/>
      <c r="AY1008" s="74"/>
      <c r="AZ1008" s="74"/>
      <c r="BA1008" s="74"/>
      <c r="BB1008" s="74"/>
      <c r="BC1008" s="74"/>
      <c r="BD1008" s="74"/>
      <c r="BE1008" s="74"/>
      <c r="BF1008" s="74"/>
      <c r="BG1008" s="74"/>
      <c r="BH1008" s="74"/>
      <c r="BI1008" s="74"/>
      <c r="BJ1008" s="74"/>
      <c r="BK1008" s="74"/>
      <c r="BL1008" s="74"/>
      <c r="BM1008" s="74"/>
      <c r="BN1008" s="74"/>
      <c r="BO1008" s="74"/>
      <c r="BP1008" s="74"/>
      <c r="BQ1008" s="74"/>
      <c r="BR1008" s="74"/>
      <c r="BS1008" s="74"/>
      <c r="BT1008" s="74"/>
      <c r="BU1008" s="74"/>
      <c r="BV1008" s="74"/>
      <c r="BW1008" s="74"/>
      <c r="BX1008" s="74"/>
      <c r="BY1008" s="74"/>
      <c r="BZ1008" s="74"/>
      <c r="CA1008" s="74"/>
      <c r="CB1008" s="74"/>
      <c r="CC1008" s="74"/>
      <c r="CD1008" s="74"/>
      <c r="CE1008" s="74"/>
      <c r="CF1008" s="74"/>
      <c r="CG1008" s="74"/>
      <c r="CH1008" s="74"/>
      <c r="CI1008" s="74"/>
      <c r="CJ1008" s="74"/>
      <c r="CK1008" s="74"/>
      <c r="CL1008" s="74"/>
      <c r="CM1008" s="74"/>
      <c r="CN1008" s="74"/>
      <c r="CO1008" s="74"/>
      <c r="CP1008" s="74"/>
      <c r="CQ1008" s="74"/>
      <c r="CR1008" s="74"/>
      <c r="CS1008" s="74"/>
      <c r="CT1008" s="74"/>
      <c r="CU1008" s="74"/>
    </row>
    <row r="1009" spans="1:99" s="78" customFormat="1" x14ac:dyDescent="0.3">
      <c r="A1009" s="45">
        <v>1003</v>
      </c>
      <c r="B1009" s="79" t="s">
        <v>927</v>
      </c>
      <c r="C1009" s="75" t="s">
        <v>3170</v>
      </c>
      <c r="D1009" s="79" t="s">
        <v>1507</v>
      </c>
      <c r="E1009" s="79" t="s">
        <v>3204</v>
      </c>
      <c r="F1009" s="48"/>
      <c r="T1009" s="74"/>
      <c r="U1009" s="74"/>
      <c r="V1009" s="74"/>
      <c r="W1009" s="74"/>
      <c r="X1009" s="74"/>
      <c r="Y1009" s="74"/>
      <c r="Z1009" s="74"/>
      <c r="AA1009" s="74"/>
      <c r="AB1009" s="74"/>
      <c r="AC1009" s="74"/>
      <c r="AD1009" s="74"/>
      <c r="AE1009" s="74"/>
      <c r="AF1009" s="74"/>
      <c r="AG1009" s="74"/>
      <c r="AH1009" s="74"/>
      <c r="AI1009" s="74"/>
      <c r="AJ1009" s="74"/>
      <c r="AK1009" s="74"/>
      <c r="AL1009" s="74"/>
      <c r="AM1009" s="74"/>
      <c r="AN1009" s="74"/>
      <c r="AO1009" s="74"/>
      <c r="AP1009" s="74"/>
      <c r="AQ1009" s="74"/>
      <c r="AR1009" s="74"/>
      <c r="AS1009" s="74"/>
      <c r="AT1009" s="74"/>
      <c r="AU1009" s="74"/>
      <c r="AV1009" s="74"/>
      <c r="AW1009" s="74"/>
      <c r="AX1009" s="74"/>
      <c r="AY1009" s="74"/>
      <c r="AZ1009" s="74"/>
      <c r="BA1009" s="74"/>
      <c r="BB1009" s="74"/>
      <c r="BC1009" s="74"/>
      <c r="BD1009" s="74"/>
      <c r="BE1009" s="74"/>
      <c r="BF1009" s="74"/>
      <c r="BG1009" s="74"/>
      <c r="BH1009" s="74"/>
      <c r="BI1009" s="74"/>
      <c r="BJ1009" s="74"/>
      <c r="BK1009" s="74"/>
      <c r="BL1009" s="74"/>
      <c r="BM1009" s="74"/>
      <c r="BN1009" s="74"/>
      <c r="BO1009" s="74"/>
      <c r="BP1009" s="74"/>
      <c r="BQ1009" s="74"/>
      <c r="BR1009" s="74"/>
      <c r="BS1009" s="74"/>
      <c r="BT1009" s="74"/>
      <c r="BU1009" s="74"/>
      <c r="BV1009" s="74"/>
      <c r="BW1009" s="74"/>
      <c r="BX1009" s="74"/>
      <c r="BY1009" s="74"/>
      <c r="BZ1009" s="74"/>
      <c r="CA1009" s="74"/>
      <c r="CB1009" s="74"/>
      <c r="CC1009" s="74"/>
      <c r="CD1009" s="74"/>
      <c r="CE1009" s="74"/>
      <c r="CF1009" s="74"/>
      <c r="CG1009" s="74"/>
      <c r="CH1009" s="74"/>
      <c r="CI1009" s="74"/>
      <c r="CJ1009" s="74"/>
      <c r="CK1009" s="74"/>
      <c r="CL1009" s="74"/>
      <c r="CM1009" s="74"/>
      <c r="CN1009" s="74"/>
      <c r="CO1009" s="74"/>
      <c r="CP1009" s="74"/>
      <c r="CQ1009" s="74"/>
      <c r="CR1009" s="74"/>
      <c r="CS1009" s="74"/>
      <c r="CT1009" s="74"/>
      <c r="CU1009" s="74"/>
    </row>
    <row r="1010" spans="1:99" s="78" customFormat="1" x14ac:dyDescent="0.3">
      <c r="A1010" s="45">
        <v>1004</v>
      </c>
      <c r="B1010" s="79" t="s">
        <v>928</v>
      </c>
      <c r="C1010" s="75" t="s">
        <v>3170</v>
      </c>
      <c r="D1010" s="79" t="s">
        <v>1507</v>
      </c>
      <c r="E1010" s="79" t="s">
        <v>3204</v>
      </c>
      <c r="F1010" s="48"/>
      <c r="T1010" s="74"/>
      <c r="U1010" s="74"/>
      <c r="V1010" s="74"/>
      <c r="W1010" s="74"/>
      <c r="X1010" s="74"/>
      <c r="Y1010" s="74"/>
      <c r="Z1010" s="74"/>
      <c r="AA1010" s="74"/>
      <c r="AB1010" s="74"/>
      <c r="AC1010" s="74"/>
      <c r="AD1010" s="74"/>
      <c r="AE1010" s="74"/>
      <c r="AF1010" s="74"/>
      <c r="AG1010" s="74"/>
      <c r="AH1010" s="74"/>
      <c r="AI1010" s="74"/>
      <c r="AJ1010" s="74"/>
      <c r="AK1010" s="74"/>
      <c r="AL1010" s="74"/>
      <c r="AM1010" s="74"/>
      <c r="AN1010" s="74"/>
      <c r="AO1010" s="74"/>
      <c r="AP1010" s="74"/>
      <c r="AQ1010" s="74"/>
      <c r="AR1010" s="74"/>
      <c r="AS1010" s="74"/>
      <c r="AT1010" s="74"/>
      <c r="AU1010" s="74"/>
      <c r="AV1010" s="74"/>
      <c r="AW1010" s="74"/>
      <c r="AX1010" s="74"/>
      <c r="AY1010" s="74"/>
      <c r="AZ1010" s="74"/>
      <c r="BA1010" s="74"/>
      <c r="BB1010" s="74"/>
      <c r="BC1010" s="74"/>
      <c r="BD1010" s="74"/>
      <c r="BE1010" s="74"/>
      <c r="BF1010" s="74"/>
      <c r="BG1010" s="74"/>
      <c r="BH1010" s="74"/>
      <c r="BI1010" s="74"/>
      <c r="BJ1010" s="74"/>
      <c r="BK1010" s="74"/>
      <c r="BL1010" s="74"/>
      <c r="BM1010" s="74"/>
      <c r="BN1010" s="74"/>
      <c r="BO1010" s="74"/>
      <c r="BP1010" s="74"/>
      <c r="BQ1010" s="74"/>
      <c r="BR1010" s="74"/>
      <c r="BS1010" s="74"/>
      <c r="BT1010" s="74"/>
      <c r="BU1010" s="74"/>
      <c r="BV1010" s="74"/>
      <c r="BW1010" s="74"/>
      <c r="BX1010" s="74"/>
      <c r="BY1010" s="74"/>
      <c r="BZ1010" s="74"/>
      <c r="CA1010" s="74"/>
      <c r="CB1010" s="74"/>
      <c r="CC1010" s="74"/>
      <c r="CD1010" s="74"/>
      <c r="CE1010" s="74"/>
      <c r="CF1010" s="74"/>
      <c r="CG1010" s="74"/>
      <c r="CH1010" s="74"/>
      <c r="CI1010" s="74"/>
      <c r="CJ1010" s="74"/>
      <c r="CK1010" s="74"/>
      <c r="CL1010" s="74"/>
      <c r="CM1010" s="74"/>
      <c r="CN1010" s="74"/>
      <c r="CO1010" s="74"/>
      <c r="CP1010" s="74"/>
      <c r="CQ1010" s="74"/>
      <c r="CR1010" s="74"/>
      <c r="CS1010" s="74"/>
      <c r="CT1010" s="74"/>
      <c r="CU1010" s="74"/>
    </row>
    <row r="1011" spans="1:99" s="78" customFormat="1" x14ac:dyDescent="0.3">
      <c r="A1011" s="45">
        <v>1005</v>
      </c>
      <c r="B1011" s="79" t="s">
        <v>929</v>
      </c>
      <c r="C1011" s="75" t="s">
        <v>3170</v>
      </c>
      <c r="D1011" s="79" t="s">
        <v>1507</v>
      </c>
      <c r="E1011" s="79" t="s">
        <v>3204</v>
      </c>
      <c r="F1011" s="48"/>
      <c r="T1011" s="74"/>
      <c r="U1011" s="74"/>
      <c r="V1011" s="74"/>
      <c r="W1011" s="74"/>
      <c r="X1011" s="74"/>
      <c r="Y1011" s="74"/>
      <c r="Z1011" s="74"/>
      <c r="AA1011" s="74"/>
      <c r="AB1011" s="74"/>
      <c r="AC1011" s="74"/>
      <c r="AD1011" s="74"/>
      <c r="AE1011" s="74"/>
      <c r="AF1011" s="74"/>
      <c r="AG1011" s="74"/>
      <c r="AH1011" s="74"/>
      <c r="AI1011" s="74"/>
      <c r="AJ1011" s="74"/>
      <c r="AK1011" s="74"/>
      <c r="AL1011" s="74"/>
      <c r="AM1011" s="74"/>
      <c r="AN1011" s="74"/>
      <c r="AO1011" s="74"/>
      <c r="AP1011" s="74"/>
      <c r="AQ1011" s="74"/>
      <c r="AR1011" s="74"/>
      <c r="AS1011" s="74"/>
      <c r="AT1011" s="74"/>
      <c r="AU1011" s="74"/>
      <c r="AV1011" s="74"/>
      <c r="AW1011" s="74"/>
      <c r="AX1011" s="74"/>
      <c r="AY1011" s="74"/>
      <c r="AZ1011" s="74"/>
      <c r="BA1011" s="74"/>
      <c r="BB1011" s="74"/>
      <c r="BC1011" s="74"/>
      <c r="BD1011" s="74"/>
      <c r="BE1011" s="74"/>
      <c r="BF1011" s="74"/>
      <c r="BG1011" s="74"/>
      <c r="BH1011" s="74"/>
      <c r="BI1011" s="74"/>
      <c r="BJ1011" s="74"/>
      <c r="BK1011" s="74"/>
      <c r="BL1011" s="74"/>
      <c r="BM1011" s="74"/>
      <c r="BN1011" s="74"/>
      <c r="BO1011" s="74"/>
      <c r="BP1011" s="74"/>
      <c r="BQ1011" s="74"/>
      <c r="BR1011" s="74"/>
      <c r="BS1011" s="74"/>
      <c r="BT1011" s="74"/>
      <c r="BU1011" s="74"/>
      <c r="BV1011" s="74"/>
      <c r="BW1011" s="74"/>
      <c r="BX1011" s="74"/>
      <c r="BY1011" s="74"/>
      <c r="BZ1011" s="74"/>
      <c r="CA1011" s="74"/>
      <c r="CB1011" s="74"/>
      <c r="CC1011" s="74"/>
      <c r="CD1011" s="74"/>
      <c r="CE1011" s="74"/>
      <c r="CF1011" s="74"/>
      <c r="CG1011" s="74"/>
      <c r="CH1011" s="74"/>
      <c r="CI1011" s="74"/>
      <c r="CJ1011" s="74"/>
      <c r="CK1011" s="74"/>
      <c r="CL1011" s="74"/>
      <c r="CM1011" s="74"/>
      <c r="CN1011" s="74"/>
      <c r="CO1011" s="74"/>
      <c r="CP1011" s="74"/>
      <c r="CQ1011" s="74"/>
      <c r="CR1011" s="74"/>
      <c r="CS1011" s="74"/>
      <c r="CT1011" s="74"/>
      <c r="CU1011" s="74"/>
    </row>
    <row r="1012" spans="1:99" s="78" customFormat="1" x14ac:dyDescent="0.3">
      <c r="A1012" s="45">
        <v>1006</v>
      </c>
      <c r="B1012" s="79" t="s">
        <v>930</v>
      </c>
      <c r="C1012" s="75" t="s">
        <v>3170</v>
      </c>
      <c r="D1012" s="79" t="s">
        <v>1507</v>
      </c>
      <c r="E1012" s="79" t="s">
        <v>3204</v>
      </c>
      <c r="F1012" s="48"/>
      <c r="T1012" s="74"/>
      <c r="U1012" s="74"/>
      <c r="V1012" s="74"/>
      <c r="W1012" s="74"/>
      <c r="X1012" s="74"/>
      <c r="Y1012" s="74"/>
      <c r="Z1012" s="74"/>
      <c r="AA1012" s="74"/>
      <c r="AB1012" s="74"/>
      <c r="AC1012" s="74"/>
      <c r="AD1012" s="74"/>
      <c r="AE1012" s="74"/>
      <c r="AF1012" s="74"/>
      <c r="AG1012" s="74"/>
      <c r="AH1012" s="74"/>
      <c r="AI1012" s="74"/>
      <c r="AJ1012" s="74"/>
      <c r="AK1012" s="74"/>
      <c r="AL1012" s="74"/>
      <c r="AM1012" s="74"/>
      <c r="AN1012" s="74"/>
      <c r="AO1012" s="74"/>
      <c r="AP1012" s="74"/>
      <c r="AQ1012" s="74"/>
      <c r="AR1012" s="74"/>
      <c r="AS1012" s="74"/>
      <c r="AT1012" s="74"/>
      <c r="AU1012" s="74"/>
      <c r="AV1012" s="74"/>
      <c r="AW1012" s="74"/>
      <c r="AX1012" s="74"/>
      <c r="AY1012" s="74"/>
      <c r="AZ1012" s="74"/>
      <c r="BA1012" s="74"/>
      <c r="BB1012" s="74"/>
      <c r="BC1012" s="74"/>
      <c r="BD1012" s="74"/>
      <c r="BE1012" s="74"/>
      <c r="BF1012" s="74"/>
      <c r="BG1012" s="74"/>
      <c r="BH1012" s="74"/>
      <c r="BI1012" s="74"/>
      <c r="BJ1012" s="74"/>
      <c r="BK1012" s="74"/>
      <c r="BL1012" s="74"/>
      <c r="BM1012" s="74"/>
      <c r="BN1012" s="74"/>
      <c r="BO1012" s="74"/>
      <c r="BP1012" s="74"/>
      <c r="BQ1012" s="74"/>
      <c r="BR1012" s="74"/>
      <c r="BS1012" s="74"/>
      <c r="BT1012" s="74"/>
      <c r="BU1012" s="74"/>
      <c r="BV1012" s="74"/>
      <c r="BW1012" s="74"/>
      <c r="BX1012" s="74"/>
      <c r="BY1012" s="74"/>
      <c r="BZ1012" s="74"/>
      <c r="CA1012" s="74"/>
      <c r="CB1012" s="74"/>
      <c r="CC1012" s="74"/>
      <c r="CD1012" s="74"/>
      <c r="CE1012" s="74"/>
      <c r="CF1012" s="74"/>
      <c r="CG1012" s="74"/>
      <c r="CH1012" s="74"/>
      <c r="CI1012" s="74"/>
      <c r="CJ1012" s="74"/>
      <c r="CK1012" s="74"/>
      <c r="CL1012" s="74"/>
      <c r="CM1012" s="74"/>
      <c r="CN1012" s="74"/>
      <c r="CO1012" s="74"/>
      <c r="CP1012" s="74"/>
      <c r="CQ1012" s="74"/>
      <c r="CR1012" s="74"/>
      <c r="CS1012" s="74"/>
      <c r="CT1012" s="74"/>
      <c r="CU1012" s="74"/>
    </row>
    <row r="1013" spans="1:99" s="78" customFormat="1" x14ac:dyDescent="0.3">
      <c r="A1013" s="45">
        <v>1007</v>
      </c>
      <c r="B1013" s="79" t="s">
        <v>932</v>
      </c>
      <c r="C1013" s="75" t="s">
        <v>3170</v>
      </c>
      <c r="D1013" s="79" t="s">
        <v>1507</v>
      </c>
      <c r="E1013" s="79" t="s">
        <v>3204</v>
      </c>
      <c r="F1013" s="48"/>
      <c r="T1013" s="74"/>
      <c r="U1013" s="74"/>
      <c r="V1013" s="74"/>
      <c r="W1013" s="74"/>
      <c r="X1013" s="74"/>
      <c r="Y1013" s="74"/>
      <c r="Z1013" s="74"/>
      <c r="AA1013" s="74"/>
      <c r="AB1013" s="74"/>
      <c r="AC1013" s="74"/>
      <c r="AD1013" s="74"/>
      <c r="AE1013" s="74"/>
      <c r="AF1013" s="74"/>
      <c r="AG1013" s="74"/>
      <c r="AH1013" s="74"/>
      <c r="AI1013" s="74"/>
      <c r="AJ1013" s="74"/>
      <c r="AK1013" s="74"/>
      <c r="AL1013" s="74"/>
      <c r="AM1013" s="74"/>
      <c r="AN1013" s="74"/>
      <c r="AO1013" s="74"/>
      <c r="AP1013" s="74"/>
      <c r="AQ1013" s="74"/>
      <c r="AR1013" s="74"/>
      <c r="AS1013" s="74"/>
      <c r="AT1013" s="74"/>
      <c r="AU1013" s="74"/>
      <c r="AV1013" s="74"/>
      <c r="AW1013" s="74"/>
      <c r="AX1013" s="74"/>
      <c r="AY1013" s="74"/>
      <c r="AZ1013" s="74"/>
      <c r="BA1013" s="74"/>
      <c r="BB1013" s="74"/>
      <c r="BC1013" s="74"/>
      <c r="BD1013" s="74"/>
      <c r="BE1013" s="74"/>
      <c r="BF1013" s="74"/>
      <c r="BG1013" s="74"/>
      <c r="BH1013" s="74"/>
      <c r="BI1013" s="74"/>
      <c r="BJ1013" s="74"/>
      <c r="BK1013" s="74"/>
      <c r="BL1013" s="74"/>
      <c r="BM1013" s="74"/>
      <c r="BN1013" s="74"/>
      <c r="BO1013" s="74"/>
      <c r="BP1013" s="74"/>
      <c r="BQ1013" s="74"/>
      <c r="BR1013" s="74"/>
      <c r="BS1013" s="74"/>
      <c r="BT1013" s="74"/>
      <c r="BU1013" s="74"/>
      <c r="BV1013" s="74"/>
      <c r="BW1013" s="74"/>
      <c r="BX1013" s="74"/>
      <c r="BY1013" s="74"/>
      <c r="BZ1013" s="74"/>
      <c r="CA1013" s="74"/>
      <c r="CB1013" s="74"/>
      <c r="CC1013" s="74"/>
      <c r="CD1013" s="74"/>
      <c r="CE1013" s="74"/>
      <c r="CF1013" s="74"/>
      <c r="CG1013" s="74"/>
      <c r="CH1013" s="74"/>
      <c r="CI1013" s="74"/>
      <c r="CJ1013" s="74"/>
      <c r="CK1013" s="74"/>
      <c r="CL1013" s="74"/>
      <c r="CM1013" s="74"/>
      <c r="CN1013" s="74"/>
      <c r="CO1013" s="74"/>
      <c r="CP1013" s="74"/>
      <c r="CQ1013" s="74"/>
      <c r="CR1013" s="74"/>
      <c r="CS1013" s="74"/>
      <c r="CT1013" s="74"/>
      <c r="CU1013" s="74"/>
    </row>
    <row r="1014" spans="1:99" s="78" customFormat="1" x14ac:dyDescent="0.3">
      <c r="A1014" s="45">
        <v>1008</v>
      </c>
      <c r="B1014" s="79" t="s">
        <v>931</v>
      </c>
      <c r="C1014" s="75" t="s">
        <v>3170</v>
      </c>
      <c r="D1014" s="79" t="s">
        <v>1507</v>
      </c>
      <c r="E1014" s="79" t="s">
        <v>3204</v>
      </c>
      <c r="F1014" s="48"/>
      <c r="T1014" s="74"/>
      <c r="U1014" s="74"/>
      <c r="V1014" s="74"/>
      <c r="W1014" s="74"/>
      <c r="X1014" s="74"/>
      <c r="Y1014" s="74"/>
      <c r="Z1014" s="74"/>
      <c r="AA1014" s="74"/>
      <c r="AB1014" s="74"/>
      <c r="AC1014" s="74"/>
      <c r="AD1014" s="74"/>
      <c r="AE1014" s="74"/>
      <c r="AF1014" s="74"/>
      <c r="AG1014" s="74"/>
      <c r="AH1014" s="74"/>
      <c r="AI1014" s="74"/>
      <c r="AJ1014" s="74"/>
      <c r="AK1014" s="74"/>
      <c r="AL1014" s="74"/>
      <c r="AM1014" s="74"/>
      <c r="AN1014" s="74"/>
      <c r="AO1014" s="74"/>
      <c r="AP1014" s="74"/>
      <c r="AQ1014" s="74"/>
      <c r="AR1014" s="74"/>
      <c r="AS1014" s="74"/>
      <c r="AT1014" s="74"/>
      <c r="AU1014" s="74"/>
      <c r="AV1014" s="74"/>
      <c r="AW1014" s="74"/>
      <c r="AX1014" s="74"/>
      <c r="AY1014" s="74"/>
      <c r="AZ1014" s="74"/>
      <c r="BA1014" s="74"/>
      <c r="BB1014" s="74"/>
      <c r="BC1014" s="74"/>
      <c r="BD1014" s="74"/>
      <c r="BE1014" s="74"/>
      <c r="BF1014" s="74"/>
      <c r="BG1014" s="74"/>
      <c r="BH1014" s="74"/>
      <c r="BI1014" s="74"/>
      <c r="BJ1014" s="74"/>
      <c r="BK1014" s="74"/>
      <c r="BL1014" s="74"/>
      <c r="BM1014" s="74"/>
      <c r="BN1014" s="74"/>
      <c r="BO1014" s="74"/>
      <c r="BP1014" s="74"/>
      <c r="BQ1014" s="74"/>
      <c r="BR1014" s="74"/>
      <c r="BS1014" s="74"/>
      <c r="BT1014" s="74"/>
      <c r="BU1014" s="74"/>
      <c r="BV1014" s="74"/>
      <c r="BW1014" s="74"/>
      <c r="BX1014" s="74"/>
      <c r="BY1014" s="74"/>
      <c r="BZ1014" s="74"/>
      <c r="CA1014" s="74"/>
      <c r="CB1014" s="74"/>
      <c r="CC1014" s="74"/>
      <c r="CD1014" s="74"/>
      <c r="CE1014" s="74"/>
      <c r="CF1014" s="74"/>
      <c r="CG1014" s="74"/>
      <c r="CH1014" s="74"/>
      <c r="CI1014" s="74"/>
      <c r="CJ1014" s="74"/>
      <c r="CK1014" s="74"/>
      <c r="CL1014" s="74"/>
      <c r="CM1014" s="74"/>
      <c r="CN1014" s="74"/>
      <c r="CO1014" s="74"/>
      <c r="CP1014" s="74"/>
      <c r="CQ1014" s="74"/>
      <c r="CR1014" s="74"/>
      <c r="CS1014" s="74"/>
      <c r="CT1014" s="74"/>
      <c r="CU1014" s="74"/>
    </row>
    <row r="1015" spans="1:99" s="78" customFormat="1" x14ac:dyDescent="0.3">
      <c r="A1015" s="45">
        <v>1009</v>
      </c>
      <c r="B1015" s="79" t="s">
        <v>933</v>
      </c>
      <c r="C1015" s="75" t="s">
        <v>3170</v>
      </c>
      <c r="D1015" s="79" t="s">
        <v>1507</v>
      </c>
      <c r="E1015" s="79" t="s">
        <v>3204</v>
      </c>
      <c r="F1015" s="48"/>
      <c r="T1015" s="74"/>
      <c r="U1015" s="74"/>
      <c r="V1015" s="74"/>
      <c r="W1015" s="74"/>
      <c r="X1015" s="74"/>
      <c r="Y1015" s="74"/>
      <c r="Z1015" s="74"/>
      <c r="AA1015" s="74"/>
      <c r="AB1015" s="74"/>
      <c r="AC1015" s="74"/>
      <c r="AD1015" s="74"/>
      <c r="AE1015" s="74"/>
      <c r="AF1015" s="74"/>
      <c r="AG1015" s="74"/>
      <c r="AH1015" s="74"/>
      <c r="AI1015" s="74"/>
      <c r="AJ1015" s="74"/>
      <c r="AK1015" s="74"/>
      <c r="AL1015" s="74"/>
      <c r="AM1015" s="74"/>
      <c r="AN1015" s="74"/>
      <c r="AO1015" s="74"/>
      <c r="AP1015" s="74"/>
      <c r="AQ1015" s="74"/>
      <c r="AR1015" s="74"/>
      <c r="AS1015" s="74"/>
      <c r="AT1015" s="74"/>
      <c r="AU1015" s="74"/>
      <c r="AV1015" s="74"/>
      <c r="AW1015" s="74"/>
      <c r="AX1015" s="74"/>
      <c r="AY1015" s="74"/>
      <c r="AZ1015" s="74"/>
      <c r="BA1015" s="74"/>
      <c r="BB1015" s="74"/>
      <c r="BC1015" s="74"/>
      <c r="BD1015" s="74"/>
      <c r="BE1015" s="74"/>
      <c r="BF1015" s="74"/>
      <c r="BG1015" s="74"/>
      <c r="BH1015" s="74"/>
      <c r="BI1015" s="74"/>
      <c r="BJ1015" s="74"/>
      <c r="BK1015" s="74"/>
      <c r="BL1015" s="74"/>
      <c r="BM1015" s="74"/>
      <c r="BN1015" s="74"/>
      <c r="BO1015" s="74"/>
      <c r="BP1015" s="74"/>
      <c r="BQ1015" s="74"/>
      <c r="BR1015" s="74"/>
      <c r="BS1015" s="74"/>
      <c r="BT1015" s="74"/>
      <c r="BU1015" s="74"/>
      <c r="BV1015" s="74"/>
      <c r="BW1015" s="74"/>
      <c r="BX1015" s="74"/>
      <c r="BY1015" s="74"/>
      <c r="BZ1015" s="74"/>
      <c r="CA1015" s="74"/>
      <c r="CB1015" s="74"/>
      <c r="CC1015" s="74"/>
      <c r="CD1015" s="74"/>
      <c r="CE1015" s="74"/>
      <c r="CF1015" s="74"/>
      <c r="CG1015" s="74"/>
      <c r="CH1015" s="74"/>
      <c r="CI1015" s="74"/>
      <c r="CJ1015" s="74"/>
      <c r="CK1015" s="74"/>
      <c r="CL1015" s="74"/>
      <c r="CM1015" s="74"/>
      <c r="CN1015" s="74"/>
      <c r="CO1015" s="74"/>
      <c r="CP1015" s="74"/>
      <c r="CQ1015" s="74"/>
      <c r="CR1015" s="74"/>
      <c r="CS1015" s="74"/>
      <c r="CT1015" s="74"/>
      <c r="CU1015" s="74"/>
    </row>
    <row r="1016" spans="1:99" s="78" customFormat="1" x14ac:dyDescent="0.3">
      <c r="A1016" s="45">
        <v>1010</v>
      </c>
      <c r="B1016" s="79" t="s">
        <v>934</v>
      </c>
      <c r="C1016" s="75" t="s">
        <v>3170</v>
      </c>
      <c r="D1016" s="79" t="s">
        <v>1507</v>
      </c>
      <c r="E1016" s="79" t="s">
        <v>3204</v>
      </c>
      <c r="F1016" s="48"/>
      <c r="T1016" s="74"/>
      <c r="U1016" s="74"/>
      <c r="V1016" s="74"/>
      <c r="W1016" s="74"/>
      <c r="X1016" s="74"/>
      <c r="Y1016" s="74"/>
      <c r="Z1016" s="74"/>
      <c r="AA1016" s="74"/>
      <c r="AB1016" s="74"/>
      <c r="AC1016" s="74"/>
      <c r="AD1016" s="74"/>
      <c r="AE1016" s="74"/>
      <c r="AF1016" s="74"/>
      <c r="AG1016" s="74"/>
      <c r="AH1016" s="74"/>
      <c r="AI1016" s="74"/>
      <c r="AJ1016" s="74"/>
      <c r="AK1016" s="74"/>
      <c r="AL1016" s="74"/>
      <c r="AM1016" s="74"/>
      <c r="AN1016" s="74"/>
      <c r="AO1016" s="74"/>
      <c r="AP1016" s="74"/>
      <c r="AQ1016" s="74"/>
      <c r="AR1016" s="74"/>
      <c r="AS1016" s="74"/>
      <c r="AT1016" s="74"/>
      <c r="AU1016" s="74"/>
      <c r="AV1016" s="74"/>
      <c r="AW1016" s="74"/>
      <c r="AX1016" s="74"/>
      <c r="AY1016" s="74"/>
      <c r="AZ1016" s="74"/>
      <c r="BA1016" s="74"/>
      <c r="BB1016" s="74"/>
      <c r="BC1016" s="74"/>
      <c r="BD1016" s="74"/>
      <c r="BE1016" s="74"/>
      <c r="BF1016" s="74"/>
      <c r="BG1016" s="74"/>
      <c r="BH1016" s="74"/>
      <c r="BI1016" s="74"/>
      <c r="BJ1016" s="74"/>
      <c r="BK1016" s="74"/>
      <c r="BL1016" s="74"/>
      <c r="BM1016" s="74"/>
      <c r="BN1016" s="74"/>
      <c r="BO1016" s="74"/>
      <c r="BP1016" s="74"/>
      <c r="BQ1016" s="74"/>
      <c r="BR1016" s="74"/>
      <c r="BS1016" s="74"/>
      <c r="BT1016" s="74"/>
      <c r="BU1016" s="74"/>
      <c r="BV1016" s="74"/>
      <c r="BW1016" s="74"/>
      <c r="BX1016" s="74"/>
      <c r="BY1016" s="74"/>
      <c r="BZ1016" s="74"/>
      <c r="CA1016" s="74"/>
      <c r="CB1016" s="74"/>
      <c r="CC1016" s="74"/>
      <c r="CD1016" s="74"/>
      <c r="CE1016" s="74"/>
      <c r="CF1016" s="74"/>
      <c r="CG1016" s="74"/>
      <c r="CH1016" s="74"/>
      <c r="CI1016" s="74"/>
      <c r="CJ1016" s="74"/>
      <c r="CK1016" s="74"/>
      <c r="CL1016" s="74"/>
      <c r="CM1016" s="74"/>
      <c r="CN1016" s="74"/>
      <c r="CO1016" s="74"/>
      <c r="CP1016" s="74"/>
      <c r="CQ1016" s="74"/>
      <c r="CR1016" s="74"/>
      <c r="CS1016" s="74"/>
      <c r="CT1016" s="74"/>
      <c r="CU1016" s="74"/>
    </row>
    <row r="1017" spans="1:99" s="78" customFormat="1" x14ac:dyDescent="0.3">
      <c r="A1017" s="45">
        <v>1011</v>
      </c>
      <c r="B1017" s="79" t="s">
        <v>935</v>
      </c>
      <c r="C1017" s="75" t="s">
        <v>3170</v>
      </c>
      <c r="D1017" s="79" t="s">
        <v>1507</v>
      </c>
      <c r="E1017" s="79" t="s">
        <v>3204</v>
      </c>
      <c r="F1017" s="48"/>
      <c r="T1017" s="74"/>
      <c r="U1017" s="74"/>
      <c r="V1017" s="74"/>
      <c r="W1017" s="74"/>
      <c r="X1017" s="74"/>
      <c r="Y1017" s="74"/>
      <c r="Z1017" s="74"/>
      <c r="AA1017" s="74"/>
      <c r="AB1017" s="74"/>
      <c r="AC1017" s="74"/>
      <c r="AD1017" s="74"/>
      <c r="AE1017" s="74"/>
      <c r="AF1017" s="74"/>
      <c r="AG1017" s="74"/>
      <c r="AH1017" s="74"/>
      <c r="AI1017" s="74"/>
      <c r="AJ1017" s="74"/>
      <c r="AK1017" s="74"/>
      <c r="AL1017" s="74"/>
      <c r="AM1017" s="74"/>
      <c r="AN1017" s="74"/>
      <c r="AO1017" s="74"/>
      <c r="AP1017" s="74"/>
      <c r="AQ1017" s="74"/>
      <c r="AR1017" s="74"/>
      <c r="AS1017" s="74"/>
      <c r="AT1017" s="74"/>
      <c r="AU1017" s="74"/>
      <c r="AV1017" s="74"/>
      <c r="AW1017" s="74"/>
      <c r="AX1017" s="74"/>
      <c r="AY1017" s="74"/>
      <c r="AZ1017" s="74"/>
      <c r="BA1017" s="74"/>
      <c r="BB1017" s="74"/>
      <c r="BC1017" s="74"/>
      <c r="BD1017" s="74"/>
      <c r="BE1017" s="74"/>
      <c r="BF1017" s="74"/>
      <c r="BG1017" s="74"/>
      <c r="BH1017" s="74"/>
      <c r="BI1017" s="74"/>
      <c r="BJ1017" s="74"/>
      <c r="BK1017" s="74"/>
      <c r="BL1017" s="74"/>
      <c r="BM1017" s="74"/>
      <c r="BN1017" s="74"/>
      <c r="BO1017" s="74"/>
      <c r="BP1017" s="74"/>
      <c r="BQ1017" s="74"/>
      <c r="BR1017" s="74"/>
      <c r="BS1017" s="74"/>
      <c r="BT1017" s="74"/>
      <c r="BU1017" s="74"/>
      <c r="BV1017" s="74"/>
      <c r="BW1017" s="74"/>
      <c r="BX1017" s="74"/>
      <c r="BY1017" s="74"/>
      <c r="BZ1017" s="74"/>
      <c r="CA1017" s="74"/>
      <c r="CB1017" s="74"/>
      <c r="CC1017" s="74"/>
      <c r="CD1017" s="74"/>
      <c r="CE1017" s="74"/>
      <c r="CF1017" s="74"/>
      <c r="CG1017" s="74"/>
      <c r="CH1017" s="74"/>
      <c r="CI1017" s="74"/>
      <c r="CJ1017" s="74"/>
      <c r="CK1017" s="74"/>
      <c r="CL1017" s="74"/>
      <c r="CM1017" s="74"/>
      <c r="CN1017" s="74"/>
      <c r="CO1017" s="74"/>
      <c r="CP1017" s="74"/>
      <c r="CQ1017" s="74"/>
      <c r="CR1017" s="74"/>
      <c r="CS1017" s="74"/>
      <c r="CT1017" s="74"/>
      <c r="CU1017" s="74"/>
    </row>
    <row r="1018" spans="1:99" s="78" customFormat="1" x14ac:dyDescent="0.3">
      <c r="A1018" s="45">
        <v>1012</v>
      </c>
      <c r="B1018" s="79" t="s">
        <v>936</v>
      </c>
      <c r="C1018" s="75" t="s">
        <v>3170</v>
      </c>
      <c r="D1018" s="79" t="s">
        <v>1507</v>
      </c>
      <c r="E1018" s="79" t="s">
        <v>3204</v>
      </c>
      <c r="F1018" s="48"/>
      <c r="T1018" s="74"/>
      <c r="U1018" s="74"/>
      <c r="V1018" s="74"/>
      <c r="W1018" s="74"/>
      <c r="X1018" s="74"/>
      <c r="Y1018" s="74"/>
      <c r="Z1018" s="74"/>
      <c r="AA1018" s="74"/>
      <c r="AB1018" s="74"/>
      <c r="AC1018" s="74"/>
      <c r="AD1018" s="74"/>
      <c r="AE1018" s="74"/>
      <c r="AF1018" s="74"/>
      <c r="AG1018" s="74"/>
      <c r="AH1018" s="74"/>
      <c r="AI1018" s="74"/>
      <c r="AJ1018" s="74"/>
      <c r="AK1018" s="74"/>
      <c r="AL1018" s="74"/>
      <c r="AM1018" s="74"/>
      <c r="AN1018" s="74"/>
      <c r="AO1018" s="74"/>
      <c r="AP1018" s="74"/>
      <c r="AQ1018" s="74"/>
      <c r="AR1018" s="74"/>
      <c r="AS1018" s="74"/>
      <c r="AT1018" s="74"/>
      <c r="AU1018" s="74"/>
      <c r="AV1018" s="74"/>
      <c r="AW1018" s="74"/>
      <c r="AX1018" s="74"/>
      <c r="AY1018" s="74"/>
      <c r="AZ1018" s="74"/>
      <c r="BA1018" s="74"/>
      <c r="BB1018" s="74"/>
      <c r="BC1018" s="74"/>
      <c r="BD1018" s="74"/>
      <c r="BE1018" s="74"/>
      <c r="BF1018" s="74"/>
      <c r="BG1018" s="74"/>
      <c r="BH1018" s="74"/>
      <c r="BI1018" s="74"/>
      <c r="BJ1018" s="74"/>
      <c r="BK1018" s="74"/>
      <c r="BL1018" s="74"/>
      <c r="BM1018" s="74"/>
      <c r="BN1018" s="74"/>
      <c r="BO1018" s="74"/>
      <c r="BP1018" s="74"/>
      <c r="BQ1018" s="74"/>
      <c r="BR1018" s="74"/>
      <c r="BS1018" s="74"/>
      <c r="BT1018" s="74"/>
      <c r="BU1018" s="74"/>
      <c r="BV1018" s="74"/>
      <c r="BW1018" s="74"/>
      <c r="BX1018" s="74"/>
      <c r="BY1018" s="74"/>
      <c r="BZ1018" s="74"/>
      <c r="CA1018" s="74"/>
      <c r="CB1018" s="74"/>
      <c r="CC1018" s="74"/>
      <c r="CD1018" s="74"/>
      <c r="CE1018" s="74"/>
      <c r="CF1018" s="74"/>
      <c r="CG1018" s="74"/>
      <c r="CH1018" s="74"/>
      <c r="CI1018" s="74"/>
      <c r="CJ1018" s="74"/>
      <c r="CK1018" s="74"/>
      <c r="CL1018" s="74"/>
      <c r="CM1018" s="74"/>
      <c r="CN1018" s="74"/>
      <c r="CO1018" s="74"/>
      <c r="CP1018" s="74"/>
      <c r="CQ1018" s="74"/>
      <c r="CR1018" s="74"/>
      <c r="CS1018" s="74"/>
      <c r="CT1018" s="74"/>
      <c r="CU1018" s="74"/>
    </row>
    <row r="1019" spans="1:99" s="78" customFormat="1" x14ac:dyDescent="0.3">
      <c r="A1019" s="45">
        <v>1013</v>
      </c>
      <c r="B1019" s="79" t="s">
        <v>937</v>
      </c>
      <c r="C1019" s="75" t="s">
        <v>3170</v>
      </c>
      <c r="D1019" s="79" t="s">
        <v>1507</v>
      </c>
      <c r="E1019" s="79" t="s">
        <v>3204</v>
      </c>
      <c r="F1019" s="48"/>
      <c r="T1019" s="74"/>
      <c r="U1019" s="74"/>
      <c r="V1019" s="74"/>
      <c r="W1019" s="74"/>
      <c r="X1019" s="74"/>
      <c r="Y1019" s="74"/>
      <c r="Z1019" s="74"/>
      <c r="AA1019" s="74"/>
      <c r="AB1019" s="74"/>
      <c r="AC1019" s="74"/>
      <c r="AD1019" s="74"/>
      <c r="AE1019" s="74"/>
      <c r="AF1019" s="74"/>
      <c r="AG1019" s="74"/>
      <c r="AH1019" s="74"/>
      <c r="AI1019" s="74"/>
      <c r="AJ1019" s="74"/>
      <c r="AK1019" s="74"/>
      <c r="AL1019" s="74"/>
      <c r="AM1019" s="74"/>
      <c r="AN1019" s="74"/>
      <c r="AO1019" s="74"/>
      <c r="AP1019" s="74"/>
      <c r="AQ1019" s="74"/>
      <c r="AR1019" s="74"/>
      <c r="AS1019" s="74"/>
      <c r="AT1019" s="74"/>
      <c r="AU1019" s="74"/>
      <c r="AV1019" s="74"/>
      <c r="AW1019" s="74"/>
      <c r="AX1019" s="74"/>
      <c r="AY1019" s="74"/>
      <c r="AZ1019" s="74"/>
      <c r="BA1019" s="74"/>
      <c r="BB1019" s="74"/>
      <c r="BC1019" s="74"/>
      <c r="BD1019" s="74"/>
      <c r="BE1019" s="74"/>
      <c r="BF1019" s="74"/>
      <c r="BG1019" s="74"/>
      <c r="BH1019" s="74"/>
      <c r="BI1019" s="74"/>
      <c r="BJ1019" s="74"/>
      <c r="BK1019" s="74"/>
      <c r="BL1019" s="74"/>
      <c r="BM1019" s="74"/>
      <c r="BN1019" s="74"/>
      <c r="BO1019" s="74"/>
      <c r="BP1019" s="74"/>
      <c r="BQ1019" s="74"/>
      <c r="BR1019" s="74"/>
      <c r="BS1019" s="74"/>
      <c r="BT1019" s="74"/>
      <c r="BU1019" s="74"/>
      <c r="BV1019" s="74"/>
      <c r="BW1019" s="74"/>
      <c r="BX1019" s="74"/>
      <c r="BY1019" s="74"/>
      <c r="BZ1019" s="74"/>
      <c r="CA1019" s="74"/>
      <c r="CB1019" s="74"/>
      <c r="CC1019" s="74"/>
      <c r="CD1019" s="74"/>
      <c r="CE1019" s="74"/>
      <c r="CF1019" s="74"/>
      <c r="CG1019" s="74"/>
      <c r="CH1019" s="74"/>
      <c r="CI1019" s="74"/>
      <c r="CJ1019" s="74"/>
      <c r="CK1019" s="74"/>
      <c r="CL1019" s="74"/>
      <c r="CM1019" s="74"/>
      <c r="CN1019" s="74"/>
      <c r="CO1019" s="74"/>
      <c r="CP1019" s="74"/>
      <c r="CQ1019" s="74"/>
      <c r="CR1019" s="74"/>
      <c r="CS1019" s="74"/>
      <c r="CT1019" s="74"/>
      <c r="CU1019" s="74"/>
    </row>
    <row r="1020" spans="1:99" s="78" customFormat="1" x14ac:dyDescent="0.3">
      <c r="A1020" s="45">
        <v>1014</v>
      </c>
      <c r="B1020" s="79" t="s">
        <v>938</v>
      </c>
      <c r="C1020" s="75" t="s">
        <v>3170</v>
      </c>
      <c r="D1020" s="79" t="s">
        <v>1507</v>
      </c>
      <c r="E1020" s="79" t="s">
        <v>3204</v>
      </c>
      <c r="F1020" s="48"/>
      <c r="T1020" s="74"/>
      <c r="U1020" s="74"/>
      <c r="V1020" s="74"/>
      <c r="W1020" s="74"/>
      <c r="X1020" s="74"/>
      <c r="Y1020" s="74"/>
      <c r="Z1020" s="74"/>
      <c r="AA1020" s="74"/>
      <c r="AB1020" s="74"/>
      <c r="AC1020" s="74"/>
      <c r="AD1020" s="74"/>
      <c r="AE1020" s="74"/>
      <c r="AF1020" s="74"/>
      <c r="AG1020" s="74"/>
      <c r="AH1020" s="74"/>
      <c r="AI1020" s="74"/>
      <c r="AJ1020" s="74"/>
      <c r="AK1020" s="74"/>
      <c r="AL1020" s="74"/>
      <c r="AM1020" s="74"/>
      <c r="AN1020" s="74"/>
      <c r="AO1020" s="74"/>
      <c r="AP1020" s="74"/>
      <c r="AQ1020" s="74"/>
      <c r="AR1020" s="74"/>
      <c r="AS1020" s="74"/>
      <c r="AT1020" s="74"/>
      <c r="AU1020" s="74"/>
      <c r="AV1020" s="74"/>
      <c r="AW1020" s="74"/>
      <c r="AX1020" s="74"/>
      <c r="AY1020" s="74"/>
      <c r="AZ1020" s="74"/>
      <c r="BA1020" s="74"/>
      <c r="BB1020" s="74"/>
      <c r="BC1020" s="74"/>
      <c r="BD1020" s="74"/>
      <c r="BE1020" s="74"/>
      <c r="BF1020" s="74"/>
      <c r="BG1020" s="74"/>
      <c r="BH1020" s="74"/>
      <c r="BI1020" s="74"/>
      <c r="BJ1020" s="74"/>
      <c r="BK1020" s="74"/>
      <c r="BL1020" s="74"/>
      <c r="BM1020" s="74"/>
      <c r="BN1020" s="74"/>
      <c r="BO1020" s="74"/>
      <c r="BP1020" s="74"/>
      <c r="BQ1020" s="74"/>
      <c r="BR1020" s="74"/>
      <c r="BS1020" s="74"/>
      <c r="BT1020" s="74"/>
      <c r="BU1020" s="74"/>
      <c r="BV1020" s="74"/>
      <c r="BW1020" s="74"/>
      <c r="BX1020" s="74"/>
      <c r="BY1020" s="74"/>
      <c r="BZ1020" s="74"/>
      <c r="CA1020" s="74"/>
      <c r="CB1020" s="74"/>
      <c r="CC1020" s="74"/>
      <c r="CD1020" s="74"/>
      <c r="CE1020" s="74"/>
      <c r="CF1020" s="74"/>
      <c r="CG1020" s="74"/>
      <c r="CH1020" s="74"/>
      <c r="CI1020" s="74"/>
      <c r="CJ1020" s="74"/>
      <c r="CK1020" s="74"/>
      <c r="CL1020" s="74"/>
      <c r="CM1020" s="74"/>
      <c r="CN1020" s="74"/>
      <c r="CO1020" s="74"/>
      <c r="CP1020" s="74"/>
      <c r="CQ1020" s="74"/>
      <c r="CR1020" s="74"/>
      <c r="CS1020" s="74"/>
      <c r="CT1020" s="74"/>
      <c r="CU1020" s="74"/>
    </row>
    <row r="1021" spans="1:99" s="78" customFormat="1" x14ac:dyDescent="0.3">
      <c r="A1021" s="45">
        <v>1015</v>
      </c>
      <c r="B1021" s="79" t="s">
        <v>939</v>
      </c>
      <c r="C1021" s="75" t="s">
        <v>3170</v>
      </c>
      <c r="D1021" s="79" t="s">
        <v>1507</v>
      </c>
      <c r="E1021" s="79" t="s">
        <v>3204</v>
      </c>
      <c r="F1021" s="48"/>
      <c r="T1021" s="74"/>
      <c r="U1021" s="74"/>
      <c r="V1021" s="74"/>
      <c r="W1021" s="74"/>
      <c r="X1021" s="74"/>
      <c r="Y1021" s="74"/>
      <c r="Z1021" s="74"/>
      <c r="AA1021" s="74"/>
      <c r="AB1021" s="74"/>
      <c r="AC1021" s="74"/>
      <c r="AD1021" s="74"/>
      <c r="AE1021" s="74"/>
      <c r="AF1021" s="74"/>
      <c r="AG1021" s="74"/>
      <c r="AH1021" s="74"/>
      <c r="AI1021" s="74"/>
      <c r="AJ1021" s="74"/>
      <c r="AK1021" s="74"/>
      <c r="AL1021" s="74"/>
      <c r="AM1021" s="74"/>
      <c r="AN1021" s="74"/>
      <c r="AO1021" s="74"/>
      <c r="AP1021" s="74"/>
      <c r="AQ1021" s="74"/>
      <c r="AR1021" s="74"/>
      <c r="AS1021" s="74"/>
      <c r="AT1021" s="74"/>
      <c r="AU1021" s="74"/>
      <c r="AV1021" s="74"/>
      <c r="AW1021" s="74"/>
      <c r="AX1021" s="74"/>
      <c r="AY1021" s="74"/>
      <c r="AZ1021" s="74"/>
      <c r="BA1021" s="74"/>
      <c r="BB1021" s="74"/>
      <c r="BC1021" s="74"/>
      <c r="BD1021" s="74"/>
      <c r="BE1021" s="74"/>
      <c r="BF1021" s="74"/>
      <c r="BG1021" s="74"/>
      <c r="BH1021" s="74"/>
      <c r="BI1021" s="74"/>
      <c r="BJ1021" s="74"/>
      <c r="BK1021" s="74"/>
      <c r="BL1021" s="74"/>
      <c r="BM1021" s="74"/>
      <c r="BN1021" s="74"/>
      <c r="BO1021" s="74"/>
      <c r="BP1021" s="74"/>
      <c r="BQ1021" s="74"/>
      <c r="BR1021" s="74"/>
      <c r="BS1021" s="74"/>
      <c r="BT1021" s="74"/>
      <c r="BU1021" s="74"/>
      <c r="BV1021" s="74"/>
      <c r="BW1021" s="74"/>
      <c r="BX1021" s="74"/>
      <c r="BY1021" s="74"/>
      <c r="BZ1021" s="74"/>
      <c r="CA1021" s="74"/>
      <c r="CB1021" s="74"/>
      <c r="CC1021" s="74"/>
      <c r="CD1021" s="74"/>
      <c r="CE1021" s="74"/>
      <c r="CF1021" s="74"/>
      <c r="CG1021" s="74"/>
      <c r="CH1021" s="74"/>
      <c r="CI1021" s="74"/>
      <c r="CJ1021" s="74"/>
      <c r="CK1021" s="74"/>
      <c r="CL1021" s="74"/>
      <c r="CM1021" s="74"/>
      <c r="CN1021" s="74"/>
      <c r="CO1021" s="74"/>
      <c r="CP1021" s="74"/>
      <c r="CQ1021" s="74"/>
      <c r="CR1021" s="74"/>
      <c r="CS1021" s="74"/>
      <c r="CT1021" s="74"/>
      <c r="CU1021" s="74"/>
    </row>
    <row r="1022" spans="1:99" s="78" customFormat="1" x14ac:dyDescent="0.3">
      <c r="A1022" s="45">
        <v>1016</v>
      </c>
      <c r="B1022" s="79" t="s">
        <v>940</v>
      </c>
      <c r="C1022" s="75" t="s">
        <v>3170</v>
      </c>
      <c r="D1022" s="79" t="s">
        <v>1507</v>
      </c>
      <c r="E1022" s="79" t="s">
        <v>3204</v>
      </c>
      <c r="F1022" s="48"/>
      <c r="T1022" s="74"/>
      <c r="U1022" s="74"/>
      <c r="V1022" s="74"/>
      <c r="W1022" s="74"/>
      <c r="X1022" s="74"/>
      <c r="Y1022" s="74"/>
      <c r="Z1022" s="74"/>
      <c r="AA1022" s="74"/>
      <c r="AB1022" s="74"/>
      <c r="AC1022" s="74"/>
      <c r="AD1022" s="74"/>
      <c r="AE1022" s="74"/>
      <c r="AF1022" s="74"/>
      <c r="AG1022" s="74"/>
      <c r="AH1022" s="74"/>
      <c r="AI1022" s="74"/>
      <c r="AJ1022" s="74"/>
      <c r="AK1022" s="74"/>
      <c r="AL1022" s="74"/>
      <c r="AM1022" s="74"/>
      <c r="AN1022" s="74"/>
      <c r="AO1022" s="74"/>
      <c r="AP1022" s="74"/>
      <c r="AQ1022" s="74"/>
      <c r="AR1022" s="74"/>
      <c r="AS1022" s="74"/>
      <c r="AT1022" s="74"/>
      <c r="AU1022" s="74"/>
      <c r="AV1022" s="74"/>
      <c r="AW1022" s="74"/>
      <c r="AX1022" s="74"/>
      <c r="AY1022" s="74"/>
      <c r="AZ1022" s="74"/>
      <c r="BA1022" s="74"/>
      <c r="BB1022" s="74"/>
      <c r="BC1022" s="74"/>
      <c r="BD1022" s="74"/>
      <c r="BE1022" s="74"/>
      <c r="BF1022" s="74"/>
      <c r="BG1022" s="74"/>
      <c r="BH1022" s="74"/>
      <c r="BI1022" s="74"/>
      <c r="BJ1022" s="74"/>
      <c r="BK1022" s="74"/>
      <c r="BL1022" s="74"/>
      <c r="BM1022" s="74"/>
      <c r="BN1022" s="74"/>
      <c r="BO1022" s="74"/>
      <c r="BP1022" s="74"/>
      <c r="BQ1022" s="74"/>
      <c r="BR1022" s="74"/>
      <c r="BS1022" s="74"/>
      <c r="BT1022" s="74"/>
      <c r="BU1022" s="74"/>
      <c r="BV1022" s="74"/>
      <c r="BW1022" s="74"/>
      <c r="BX1022" s="74"/>
      <c r="BY1022" s="74"/>
      <c r="BZ1022" s="74"/>
      <c r="CA1022" s="74"/>
      <c r="CB1022" s="74"/>
      <c r="CC1022" s="74"/>
      <c r="CD1022" s="74"/>
      <c r="CE1022" s="74"/>
      <c r="CF1022" s="74"/>
      <c r="CG1022" s="74"/>
      <c r="CH1022" s="74"/>
      <c r="CI1022" s="74"/>
      <c r="CJ1022" s="74"/>
      <c r="CK1022" s="74"/>
      <c r="CL1022" s="74"/>
      <c r="CM1022" s="74"/>
      <c r="CN1022" s="74"/>
      <c r="CO1022" s="74"/>
      <c r="CP1022" s="74"/>
      <c r="CQ1022" s="74"/>
      <c r="CR1022" s="74"/>
      <c r="CS1022" s="74"/>
      <c r="CT1022" s="74"/>
      <c r="CU1022" s="74"/>
    </row>
    <row r="1023" spans="1:99" s="78" customFormat="1" x14ac:dyDescent="0.3">
      <c r="A1023" s="45">
        <v>1017</v>
      </c>
      <c r="B1023" s="79" t="s">
        <v>941</v>
      </c>
      <c r="C1023" s="75" t="s">
        <v>3170</v>
      </c>
      <c r="D1023" s="79" t="s">
        <v>1507</v>
      </c>
      <c r="E1023" s="79" t="s">
        <v>3204</v>
      </c>
      <c r="F1023" s="48"/>
      <c r="T1023" s="74"/>
      <c r="U1023" s="74"/>
      <c r="V1023" s="74"/>
      <c r="W1023" s="74"/>
      <c r="X1023" s="74"/>
      <c r="Y1023" s="74"/>
      <c r="Z1023" s="74"/>
      <c r="AA1023" s="74"/>
      <c r="AB1023" s="74"/>
      <c r="AC1023" s="74"/>
      <c r="AD1023" s="74"/>
      <c r="AE1023" s="74"/>
      <c r="AF1023" s="74"/>
      <c r="AG1023" s="74"/>
      <c r="AH1023" s="74"/>
      <c r="AI1023" s="74"/>
      <c r="AJ1023" s="74"/>
      <c r="AK1023" s="74"/>
      <c r="AL1023" s="74"/>
      <c r="AM1023" s="74"/>
      <c r="AN1023" s="74"/>
      <c r="AO1023" s="74"/>
      <c r="AP1023" s="74"/>
      <c r="AQ1023" s="74"/>
      <c r="AR1023" s="74"/>
      <c r="AS1023" s="74"/>
      <c r="AT1023" s="74"/>
      <c r="AU1023" s="74"/>
      <c r="AV1023" s="74"/>
      <c r="AW1023" s="74"/>
      <c r="AX1023" s="74"/>
      <c r="AY1023" s="74"/>
      <c r="AZ1023" s="74"/>
      <c r="BA1023" s="74"/>
      <c r="BB1023" s="74"/>
      <c r="BC1023" s="74"/>
      <c r="BD1023" s="74"/>
      <c r="BE1023" s="74"/>
      <c r="BF1023" s="74"/>
      <c r="BG1023" s="74"/>
      <c r="BH1023" s="74"/>
      <c r="BI1023" s="74"/>
      <c r="BJ1023" s="74"/>
      <c r="BK1023" s="74"/>
      <c r="BL1023" s="74"/>
      <c r="BM1023" s="74"/>
      <c r="BN1023" s="74"/>
      <c r="BO1023" s="74"/>
      <c r="BP1023" s="74"/>
      <c r="BQ1023" s="74"/>
      <c r="BR1023" s="74"/>
      <c r="BS1023" s="74"/>
      <c r="BT1023" s="74"/>
      <c r="BU1023" s="74"/>
      <c r="BV1023" s="74"/>
      <c r="BW1023" s="74"/>
      <c r="BX1023" s="74"/>
      <c r="BY1023" s="74"/>
      <c r="BZ1023" s="74"/>
      <c r="CA1023" s="74"/>
      <c r="CB1023" s="74"/>
      <c r="CC1023" s="74"/>
      <c r="CD1023" s="74"/>
      <c r="CE1023" s="74"/>
      <c r="CF1023" s="74"/>
      <c r="CG1023" s="74"/>
      <c r="CH1023" s="74"/>
      <c r="CI1023" s="74"/>
      <c r="CJ1023" s="74"/>
      <c r="CK1023" s="74"/>
      <c r="CL1023" s="74"/>
      <c r="CM1023" s="74"/>
      <c r="CN1023" s="74"/>
      <c r="CO1023" s="74"/>
      <c r="CP1023" s="74"/>
      <c r="CQ1023" s="74"/>
      <c r="CR1023" s="74"/>
      <c r="CS1023" s="74"/>
      <c r="CT1023" s="74"/>
      <c r="CU1023" s="74"/>
    </row>
    <row r="1024" spans="1:99" s="78" customFormat="1" x14ac:dyDescent="0.3">
      <c r="A1024" s="45">
        <v>1018</v>
      </c>
      <c r="B1024" s="79" t="s">
        <v>942</v>
      </c>
      <c r="C1024" s="75" t="s">
        <v>3170</v>
      </c>
      <c r="D1024" s="79" t="s">
        <v>1507</v>
      </c>
      <c r="E1024" s="79" t="s">
        <v>3204</v>
      </c>
      <c r="F1024" s="48"/>
      <c r="T1024" s="74"/>
      <c r="U1024" s="74"/>
      <c r="V1024" s="74"/>
      <c r="W1024" s="74"/>
      <c r="X1024" s="74"/>
      <c r="Y1024" s="74"/>
      <c r="Z1024" s="74"/>
      <c r="AA1024" s="74"/>
      <c r="AB1024" s="74"/>
      <c r="AC1024" s="74"/>
      <c r="AD1024" s="74"/>
      <c r="AE1024" s="74"/>
      <c r="AF1024" s="74"/>
      <c r="AG1024" s="74"/>
      <c r="AH1024" s="74"/>
      <c r="AI1024" s="74"/>
      <c r="AJ1024" s="74"/>
      <c r="AK1024" s="74"/>
      <c r="AL1024" s="74"/>
      <c r="AM1024" s="74"/>
      <c r="AN1024" s="74"/>
      <c r="AO1024" s="74"/>
      <c r="AP1024" s="74"/>
      <c r="AQ1024" s="74"/>
      <c r="AR1024" s="74"/>
      <c r="AS1024" s="74"/>
      <c r="AT1024" s="74"/>
      <c r="AU1024" s="74"/>
      <c r="AV1024" s="74"/>
      <c r="AW1024" s="74"/>
      <c r="AX1024" s="74"/>
      <c r="AY1024" s="74"/>
      <c r="AZ1024" s="74"/>
      <c r="BA1024" s="74"/>
      <c r="BB1024" s="74"/>
      <c r="BC1024" s="74"/>
      <c r="BD1024" s="74"/>
      <c r="BE1024" s="74"/>
      <c r="BF1024" s="74"/>
      <c r="BG1024" s="74"/>
      <c r="BH1024" s="74"/>
      <c r="BI1024" s="74"/>
      <c r="BJ1024" s="74"/>
      <c r="BK1024" s="74"/>
      <c r="BL1024" s="74"/>
      <c r="BM1024" s="74"/>
      <c r="BN1024" s="74"/>
      <c r="BO1024" s="74"/>
      <c r="BP1024" s="74"/>
      <c r="BQ1024" s="74"/>
      <c r="BR1024" s="74"/>
      <c r="BS1024" s="74"/>
      <c r="BT1024" s="74"/>
      <c r="BU1024" s="74"/>
      <c r="BV1024" s="74"/>
      <c r="BW1024" s="74"/>
      <c r="BX1024" s="74"/>
      <c r="BY1024" s="74"/>
      <c r="BZ1024" s="74"/>
      <c r="CA1024" s="74"/>
      <c r="CB1024" s="74"/>
      <c r="CC1024" s="74"/>
      <c r="CD1024" s="74"/>
      <c r="CE1024" s="74"/>
      <c r="CF1024" s="74"/>
      <c r="CG1024" s="74"/>
      <c r="CH1024" s="74"/>
      <c r="CI1024" s="74"/>
      <c r="CJ1024" s="74"/>
      <c r="CK1024" s="74"/>
      <c r="CL1024" s="74"/>
      <c r="CM1024" s="74"/>
      <c r="CN1024" s="74"/>
      <c r="CO1024" s="74"/>
      <c r="CP1024" s="74"/>
      <c r="CQ1024" s="74"/>
      <c r="CR1024" s="74"/>
      <c r="CS1024" s="74"/>
      <c r="CT1024" s="74"/>
      <c r="CU1024" s="74"/>
    </row>
    <row r="1025" spans="1:99" s="78" customFormat="1" x14ac:dyDescent="0.3">
      <c r="A1025" s="45">
        <v>1019</v>
      </c>
      <c r="B1025" s="79" t="s">
        <v>943</v>
      </c>
      <c r="C1025" s="75" t="s">
        <v>3170</v>
      </c>
      <c r="D1025" s="79" t="s">
        <v>1507</v>
      </c>
      <c r="E1025" s="79" t="s">
        <v>3204</v>
      </c>
      <c r="F1025" s="48"/>
      <c r="T1025" s="74"/>
      <c r="U1025" s="74"/>
      <c r="V1025" s="74"/>
      <c r="W1025" s="74"/>
      <c r="X1025" s="74"/>
      <c r="Y1025" s="74"/>
      <c r="Z1025" s="74"/>
      <c r="AA1025" s="74"/>
      <c r="AB1025" s="74"/>
      <c r="AC1025" s="74"/>
      <c r="AD1025" s="74"/>
      <c r="AE1025" s="74"/>
      <c r="AF1025" s="74"/>
      <c r="AG1025" s="74"/>
      <c r="AH1025" s="74"/>
      <c r="AI1025" s="74"/>
      <c r="AJ1025" s="74"/>
      <c r="AK1025" s="74"/>
      <c r="AL1025" s="74"/>
      <c r="AM1025" s="74"/>
      <c r="AN1025" s="74"/>
      <c r="AO1025" s="74"/>
      <c r="AP1025" s="74"/>
      <c r="AQ1025" s="74"/>
      <c r="AR1025" s="74"/>
      <c r="AS1025" s="74"/>
      <c r="AT1025" s="74"/>
      <c r="AU1025" s="74"/>
      <c r="AV1025" s="74"/>
      <c r="AW1025" s="74"/>
      <c r="AX1025" s="74"/>
      <c r="AY1025" s="74"/>
      <c r="AZ1025" s="74"/>
      <c r="BA1025" s="74"/>
      <c r="BB1025" s="74"/>
      <c r="BC1025" s="74"/>
      <c r="BD1025" s="74"/>
      <c r="BE1025" s="74"/>
      <c r="BF1025" s="74"/>
      <c r="BG1025" s="74"/>
      <c r="BH1025" s="74"/>
      <c r="BI1025" s="74"/>
      <c r="BJ1025" s="74"/>
      <c r="BK1025" s="74"/>
      <c r="BL1025" s="74"/>
      <c r="BM1025" s="74"/>
      <c r="BN1025" s="74"/>
      <c r="BO1025" s="74"/>
      <c r="BP1025" s="74"/>
      <c r="BQ1025" s="74"/>
      <c r="BR1025" s="74"/>
      <c r="BS1025" s="74"/>
      <c r="BT1025" s="74"/>
      <c r="BU1025" s="74"/>
      <c r="BV1025" s="74"/>
      <c r="BW1025" s="74"/>
      <c r="BX1025" s="74"/>
      <c r="BY1025" s="74"/>
      <c r="BZ1025" s="74"/>
      <c r="CA1025" s="74"/>
      <c r="CB1025" s="74"/>
      <c r="CC1025" s="74"/>
      <c r="CD1025" s="74"/>
      <c r="CE1025" s="74"/>
      <c r="CF1025" s="74"/>
      <c r="CG1025" s="74"/>
      <c r="CH1025" s="74"/>
      <c r="CI1025" s="74"/>
      <c r="CJ1025" s="74"/>
      <c r="CK1025" s="74"/>
      <c r="CL1025" s="74"/>
      <c r="CM1025" s="74"/>
      <c r="CN1025" s="74"/>
      <c r="CO1025" s="74"/>
      <c r="CP1025" s="74"/>
      <c r="CQ1025" s="74"/>
      <c r="CR1025" s="74"/>
      <c r="CS1025" s="74"/>
      <c r="CT1025" s="74"/>
      <c r="CU1025" s="74"/>
    </row>
    <row r="1026" spans="1:99" s="78" customFormat="1" x14ac:dyDescent="0.3">
      <c r="A1026" s="45">
        <v>1020</v>
      </c>
      <c r="B1026" s="79" t="s">
        <v>944</v>
      </c>
      <c r="C1026" s="75" t="s">
        <v>3170</v>
      </c>
      <c r="D1026" s="79" t="s">
        <v>1507</v>
      </c>
      <c r="E1026" s="79" t="s">
        <v>3204</v>
      </c>
      <c r="F1026" s="48"/>
      <c r="T1026" s="74"/>
      <c r="U1026" s="74"/>
      <c r="V1026" s="74"/>
      <c r="W1026" s="74"/>
      <c r="X1026" s="74"/>
      <c r="Y1026" s="74"/>
      <c r="Z1026" s="74"/>
      <c r="AA1026" s="74"/>
      <c r="AB1026" s="74"/>
      <c r="AC1026" s="74"/>
      <c r="AD1026" s="74"/>
      <c r="AE1026" s="74"/>
      <c r="AF1026" s="74"/>
      <c r="AG1026" s="74"/>
      <c r="AH1026" s="74"/>
      <c r="AI1026" s="74"/>
      <c r="AJ1026" s="74"/>
      <c r="AK1026" s="74"/>
      <c r="AL1026" s="74"/>
      <c r="AM1026" s="74"/>
      <c r="AN1026" s="74"/>
      <c r="AO1026" s="74"/>
      <c r="AP1026" s="74"/>
      <c r="AQ1026" s="74"/>
      <c r="AR1026" s="74"/>
      <c r="AS1026" s="74"/>
      <c r="AT1026" s="74"/>
      <c r="AU1026" s="74"/>
      <c r="AV1026" s="74"/>
      <c r="AW1026" s="74"/>
      <c r="AX1026" s="74"/>
      <c r="AY1026" s="74"/>
      <c r="AZ1026" s="74"/>
      <c r="BA1026" s="74"/>
      <c r="BB1026" s="74"/>
      <c r="BC1026" s="74"/>
      <c r="BD1026" s="74"/>
      <c r="BE1026" s="74"/>
      <c r="BF1026" s="74"/>
      <c r="BG1026" s="74"/>
      <c r="BH1026" s="74"/>
      <c r="BI1026" s="74"/>
      <c r="BJ1026" s="74"/>
      <c r="BK1026" s="74"/>
      <c r="BL1026" s="74"/>
      <c r="BM1026" s="74"/>
      <c r="BN1026" s="74"/>
      <c r="BO1026" s="74"/>
      <c r="BP1026" s="74"/>
      <c r="BQ1026" s="74"/>
      <c r="BR1026" s="74"/>
      <c r="BS1026" s="74"/>
      <c r="BT1026" s="74"/>
      <c r="BU1026" s="74"/>
      <c r="BV1026" s="74"/>
      <c r="BW1026" s="74"/>
      <c r="BX1026" s="74"/>
      <c r="BY1026" s="74"/>
      <c r="BZ1026" s="74"/>
      <c r="CA1026" s="74"/>
      <c r="CB1026" s="74"/>
      <c r="CC1026" s="74"/>
      <c r="CD1026" s="74"/>
      <c r="CE1026" s="74"/>
      <c r="CF1026" s="74"/>
      <c r="CG1026" s="74"/>
      <c r="CH1026" s="74"/>
      <c r="CI1026" s="74"/>
      <c r="CJ1026" s="74"/>
      <c r="CK1026" s="74"/>
      <c r="CL1026" s="74"/>
      <c r="CM1026" s="74"/>
      <c r="CN1026" s="74"/>
      <c r="CO1026" s="74"/>
      <c r="CP1026" s="74"/>
      <c r="CQ1026" s="74"/>
      <c r="CR1026" s="74"/>
      <c r="CS1026" s="74"/>
      <c r="CT1026" s="74"/>
      <c r="CU1026" s="74"/>
    </row>
    <row r="1027" spans="1:99" s="78" customFormat="1" x14ac:dyDescent="0.3">
      <c r="A1027" s="45">
        <v>1021</v>
      </c>
      <c r="B1027" s="79" t="s">
        <v>945</v>
      </c>
      <c r="C1027" s="75" t="s">
        <v>3170</v>
      </c>
      <c r="D1027" s="79" t="s">
        <v>1507</v>
      </c>
      <c r="E1027" s="79" t="s">
        <v>3204</v>
      </c>
      <c r="F1027" s="48"/>
      <c r="T1027" s="74"/>
      <c r="U1027" s="74"/>
      <c r="V1027" s="74"/>
      <c r="W1027" s="74"/>
      <c r="X1027" s="74"/>
      <c r="Y1027" s="74"/>
      <c r="Z1027" s="74"/>
      <c r="AA1027" s="74"/>
      <c r="AB1027" s="74"/>
      <c r="AC1027" s="74"/>
      <c r="AD1027" s="74"/>
      <c r="AE1027" s="74"/>
      <c r="AF1027" s="74"/>
      <c r="AG1027" s="74"/>
      <c r="AH1027" s="74"/>
      <c r="AI1027" s="74"/>
      <c r="AJ1027" s="74"/>
      <c r="AK1027" s="74"/>
      <c r="AL1027" s="74"/>
      <c r="AM1027" s="74"/>
      <c r="AN1027" s="74"/>
      <c r="AO1027" s="74"/>
      <c r="AP1027" s="74"/>
      <c r="AQ1027" s="74"/>
      <c r="AR1027" s="74"/>
      <c r="AS1027" s="74"/>
      <c r="AT1027" s="74"/>
      <c r="AU1027" s="74"/>
      <c r="AV1027" s="74"/>
      <c r="AW1027" s="74"/>
      <c r="AX1027" s="74"/>
      <c r="AY1027" s="74"/>
      <c r="AZ1027" s="74"/>
      <c r="BA1027" s="74"/>
      <c r="BB1027" s="74"/>
      <c r="BC1027" s="74"/>
      <c r="BD1027" s="74"/>
      <c r="BE1027" s="74"/>
      <c r="BF1027" s="74"/>
      <c r="BG1027" s="74"/>
      <c r="BH1027" s="74"/>
      <c r="BI1027" s="74"/>
      <c r="BJ1027" s="74"/>
      <c r="BK1027" s="74"/>
      <c r="BL1027" s="74"/>
      <c r="BM1027" s="74"/>
      <c r="BN1027" s="74"/>
      <c r="BO1027" s="74"/>
      <c r="BP1027" s="74"/>
      <c r="BQ1027" s="74"/>
      <c r="BR1027" s="74"/>
      <c r="BS1027" s="74"/>
      <c r="BT1027" s="74"/>
      <c r="BU1027" s="74"/>
      <c r="BV1027" s="74"/>
      <c r="BW1027" s="74"/>
      <c r="BX1027" s="74"/>
      <c r="BY1027" s="74"/>
      <c r="BZ1027" s="74"/>
      <c r="CA1027" s="74"/>
      <c r="CB1027" s="74"/>
      <c r="CC1027" s="74"/>
      <c r="CD1027" s="74"/>
      <c r="CE1027" s="74"/>
      <c r="CF1027" s="74"/>
      <c r="CG1027" s="74"/>
      <c r="CH1027" s="74"/>
      <c r="CI1027" s="74"/>
      <c r="CJ1027" s="74"/>
      <c r="CK1027" s="74"/>
      <c r="CL1027" s="74"/>
      <c r="CM1027" s="74"/>
      <c r="CN1027" s="74"/>
      <c r="CO1027" s="74"/>
      <c r="CP1027" s="74"/>
      <c r="CQ1027" s="74"/>
      <c r="CR1027" s="74"/>
      <c r="CS1027" s="74"/>
      <c r="CT1027" s="74"/>
      <c r="CU1027" s="74"/>
    </row>
    <row r="1028" spans="1:99" s="78" customFormat="1" x14ac:dyDescent="0.3">
      <c r="A1028" s="45">
        <v>1022</v>
      </c>
      <c r="B1028" s="79" t="s">
        <v>946</v>
      </c>
      <c r="C1028" s="75" t="s">
        <v>3170</v>
      </c>
      <c r="D1028" s="79" t="s">
        <v>1507</v>
      </c>
      <c r="E1028" s="79" t="s">
        <v>3204</v>
      </c>
      <c r="F1028" s="48"/>
      <c r="T1028" s="74"/>
      <c r="U1028" s="74"/>
      <c r="V1028" s="74"/>
      <c r="W1028" s="74"/>
      <c r="X1028" s="74"/>
      <c r="Y1028" s="74"/>
      <c r="Z1028" s="74"/>
      <c r="AA1028" s="74"/>
      <c r="AB1028" s="74"/>
      <c r="AC1028" s="74"/>
      <c r="AD1028" s="74"/>
      <c r="AE1028" s="74"/>
      <c r="AF1028" s="74"/>
      <c r="AG1028" s="74"/>
      <c r="AH1028" s="74"/>
      <c r="AI1028" s="74"/>
      <c r="AJ1028" s="74"/>
      <c r="AK1028" s="74"/>
      <c r="AL1028" s="74"/>
      <c r="AM1028" s="74"/>
      <c r="AN1028" s="74"/>
      <c r="AO1028" s="74"/>
      <c r="AP1028" s="74"/>
      <c r="AQ1028" s="74"/>
      <c r="AR1028" s="74"/>
      <c r="AS1028" s="74"/>
      <c r="AT1028" s="74"/>
      <c r="AU1028" s="74"/>
      <c r="AV1028" s="74"/>
      <c r="AW1028" s="74"/>
      <c r="AX1028" s="74"/>
      <c r="AY1028" s="74"/>
      <c r="AZ1028" s="74"/>
      <c r="BA1028" s="74"/>
      <c r="BB1028" s="74"/>
      <c r="BC1028" s="74"/>
      <c r="BD1028" s="74"/>
      <c r="BE1028" s="74"/>
      <c r="BF1028" s="74"/>
      <c r="BG1028" s="74"/>
      <c r="BH1028" s="74"/>
      <c r="BI1028" s="74"/>
      <c r="BJ1028" s="74"/>
      <c r="BK1028" s="74"/>
      <c r="BL1028" s="74"/>
      <c r="BM1028" s="74"/>
      <c r="BN1028" s="74"/>
      <c r="BO1028" s="74"/>
      <c r="BP1028" s="74"/>
      <c r="BQ1028" s="74"/>
      <c r="BR1028" s="74"/>
      <c r="BS1028" s="74"/>
      <c r="BT1028" s="74"/>
      <c r="BU1028" s="74"/>
      <c r="BV1028" s="74"/>
      <c r="BW1028" s="74"/>
      <c r="BX1028" s="74"/>
      <c r="BY1028" s="74"/>
      <c r="BZ1028" s="74"/>
      <c r="CA1028" s="74"/>
      <c r="CB1028" s="74"/>
      <c r="CC1028" s="74"/>
      <c r="CD1028" s="74"/>
      <c r="CE1028" s="74"/>
      <c r="CF1028" s="74"/>
      <c r="CG1028" s="74"/>
      <c r="CH1028" s="74"/>
      <c r="CI1028" s="74"/>
      <c r="CJ1028" s="74"/>
      <c r="CK1028" s="74"/>
      <c r="CL1028" s="74"/>
      <c r="CM1028" s="74"/>
      <c r="CN1028" s="74"/>
      <c r="CO1028" s="74"/>
      <c r="CP1028" s="74"/>
      <c r="CQ1028" s="74"/>
      <c r="CR1028" s="74"/>
      <c r="CS1028" s="74"/>
      <c r="CT1028" s="74"/>
      <c r="CU1028" s="74"/>
    </row>
    <row r="1029" spans="1:99" s="78" customFormat="1" x14ac:dyDescent="0.3">
      <c r="A1029" s="45">
        <v>1023</v>
      </c>
      <c r="B1029" s="79" t="s">
        <v>947</v>
      </c>
      <c r="C1029" s="75" t="s">
        <v>3170</v>
      </c>
      <c r="D1029" s="79" t="s">
        <v>1507</v>
      </c>
      <c r="E1029" s="79" t="s">
        <v>3204</v>
      </c>
      <c r="F1029" s="48"/>
      <c r="T1029" s="74"/>
      <c r="U1029" s="74"/>
      <c r="V1029" s="74"/>
      <c r="W1029" s="74"/>
      <c r="X1029" s="74"/>
      <c r="Y1029" s="74"/>
      <c r="Z1029" s="74"/>
      <c r="AA1029" s="74"/>
      <c r="AB1029" s="74"/>
      <c r="AC1029" s="74"/>
      <c r="AD1029" s="74"/>
      <c r="AE1029" s="74"/>
      <c r="AF1029" s="74"/>
      <c r="AG1029" s="74"/>
      <c r="AH1029" s="74"/>
      <c r="AI1029" s="74"/>
      <c r="AJ1029" s="74"/>
      <c r="AK1029" s="74"/>
      <c r="AL1029" s="74"/>
      <c r="AM1029" s="74"/>
      <c r="AN1029" s="74"/>
      <c r="AO1029" s="74"/>
      <c r="AP1029" s="74"/>
      <c r="AQ1029" s="74"/>
      <c r="AR1029" s="74"/>
      <c r="AS1029" s="74"/>
      <c r="AT1029" s="74"/>
      <c r="AU1029" s="74"/>
      <c r="AV1029" s="74"/>
      <c r="AW1029" s="74"/>
      <c r="AX1029" s="74"/>
      <c r="AY1029" s="74"/>
      <c r="AZ1029" s="74"/>
      <c r="BA1029" s="74"/>
      <c r="BB1029" s="74"/>
      <c r="BC1029" s="74"/>
      <c r="BD1029" s="74"/>
      <c r="BE1029" s="74"/>
      <c r="BF1029" s="74"/>
      <c r="BG1029" s="74"/>
      <c r="BH1029" s="74"/>
      <c r="BI1029" s="74"/>
      <c r="BJ1029" s="74"/>
      <c r="BK1029" s="74"/>
      <c r="BL1029" s="74"/>
      <c r="BM1029" s="74"/>
      <c r="BN1029" s="74"/>
      <c r="BO1029" s="74"/>
      <c r="BP1029" s="74"/>
      <c r="BQ1029" s="74"/>
      <c r="BR1029" s="74"/>
      <c r="BS1029" s="74"/>
      <c r="BT1029" s="74"/>
      <c r="BU1029" s="74"/>
      <c r="BV1029" s="74"/>
      <c r="BW1029" s="74"/>
      <c r="BX1029" s="74"/>
      <c r="BY1029" s="74"/>
      <c r="BZ1029" s="74"/>
      <c r="CA1029" s="74"/>
      <c r="CB1029" s="74"/>
      <c r="CC1029" s="74"/>
      <c r="CD1029" s="74"/>
      <c r="CE1029" s="74"/>
      <c r="CF1029" s="74"/>
      <c r="CG1029" s="74"/>
      <c r="CH1029" s="74"/>
      <c r="CI1029" s="74"/>
      <c r="CJ1029" s="74"/>
      <c r="CK1029" s="74"/>
      <c r="CL1029" s="74"/>
      <c r="CM1029" s="74"/>
      <c r="CN1029" s="74"/>
      <c r="CO1029" s="74"/>
      <c r="CP1029" s="74"/>
      <c r="CQ1029" s="74"/>
      <c r="CR1029" s="74"/>
      <c r="CS1029" s="74"/>
      <c r="CT1029" s="74"/>
      <c r="CU1029" s="74"/>
    </row>
    <row r="1030" spans="1:99" s="78" customFormat="1" x14ac:dyDescent="0.3">
      <c r="A1030" s="45">
        <v>1024</v>
      </c>
      <c r="B1030" s="79" t="s">
        <v>948</v>
      </c>
      <c r="C1030" s="75" t="s">
        <v>3170</v>
      </c>
      <c r="D1030" s="79" t="s">
        <v>1507</v>
      </c>
      <c r="E1030" s="79" t="s">
        <v>3204</v>
      </c>
      <c r="F1030" s="48"/>
      <c r="T1030" s="74"/>
      <c r="U1030" s="74"/>
      <c r="V1030" s="74"/>
      <c r="W1030" s="74"/>
      <c r="X1030" s="74"/>
      <c r="Y1030" s="74"/>
      <c r="Z1030" s="74"/>
      <c r="AA1030" s="74"/>
      <c r="AB1030" s="74"/>
      <c r="AC1030" s="74"/>
      <c r="AD1030" s="74"/>
      <c r="AE1030" s="74"/>
      <c r="AF1030" s="74"/>
      <c r="AG1030" s="74"/>
      <c r="AH1030" s="74"/>
      <c r="AI1030" s="74"/>
      <c r="AJ1030" s="74"/>
      <c r="AK1030" s="74"/>
      <c r="AL1030" s="74"/>
      <c r="AM1030" s="74"/>
      <c r="AN1030" s="74"/>
      <c r="AO1030" s="74"/>
      <c r="AP1030" s="74"/>
      <c r="AQ1030" s="74"/>
      <c r="AR1030" s="74"/>
      <c r="AS1030" s="74"/>
      <c r="AT1030" s="74"/>
      <c r="AU1030" s="74"/>
      <c r="AV1030" s="74"/>
      <c r="AW1030" s="74"/>
      <c r="AX1030" s="74"/>
      <c r="AY1030" s="74"/>
      <c r="AZ1030" s="74"/>
      <c r="BA1030" s="74"/>
      <c r="BB1030" s="74"/>
      <c r="BC1030" s="74"/>
      <c r="BD1030" s="74"/>
      <c r="BE1030" s="74"/>
      <c r="BF1030" s="74"/>
      <c r="BG1030" s="74"/>
      <c r="BH1030" s="74"/>
      <c r="BI1030" s="74"/>
      <c r="BJ1030" s="74"/>
      <c r="BK1030" s="74"/>
      <c r="BL1030" s="74"/>
      <c r="BM1030" s="74"/>
      <c r="BN1030" s="74"/>
      <c r="BO1030" s="74"/>
      <c r="BP1030" s="74"/>
      <c r="BQ1030" s="74"/>
      <c r="BR1030" s="74"/>
      <c r="BS1030" s="74"/>
      <c r="BT1030" s="74"/>
      <c r="BU1030" s="74"/>
      <c r="BV1030" s="74"/>
      <c r="BW1030" s="74"/>
      <c r="BX1030" s="74"/>
      <c r="BY1030" s="74"/>
      <c r="BZ1030" s="74"/>
      <c r="CA1030" s="74"/>
      <c r="CB1030" s="74"/>
      <c r="CC1030" s="74"/>
      <c r="CD1030" s="74"/>
      <c r="CE1030" s="74"/>
      <c r="CF1030" s="74"/>
      <c r="CG1030" s="74"/>
      <c r="CH1030" s="74"/>
      <c r="CI1030" s="74"/>
      <c r="CJ1030" s="74"/>
      <c r="CK1030" s="74"/>
      <c r="CL1030" s="74"/>
      <c r="CM1030" s="74"/>
      <c r="CN1030" s="74"/>
      <c r="CO1030" s="74"/>
      <c r="CP1030" s="74"/>
      <c r="CQ1030" s="74"/>
      <c r="CR1030" s="74"/>
      <c r="CS1030" s="74"/>
      <c r="CT1030" s="74"/>
      <c r="CU1030" s="74"/>
    </row>
    <row r="1031" spans="1:99" s="78" customFormat="1" x14ac:dyDescent="0.3">
      <c r="A1031" s="45">
        <v>1025</v>
      </c>
      <c r="B1031" s="79" t="s">
        <v>949</v>
      </c>
      <c r="C1031" s="75" t="s">
        <v>3170</v>
      </c>
      <c r="D1031" s="79" t="s">
        <v>1507</v>
      </c>
      <c r="E1031" s="79" t="s">
        <v>3204</v>
      </c>
      <c r="F1031" s="48"/>
      <c r="T1031" s="74"/>
      <c r="U1031" s="74"/>
      <c r="V1031" s="74"/>
      <c r="W1031" s="74"/>
      <c r="X1031" s="74"/>
      <c r="Y1031" s="74"/>
      <c r="Z1031" s="74"/>
      <c r="AA1031" s="74"/>
      <c r="AB1031" s="74"/>
      <c r="AC1031" s="74"/>
      <c r="AD1031" s="74"/>
      <c r="AE1031" s="74"/>
      <c r="AF1031" s="74"/>
      <c r="AG1031" s="74"/>
      <c r="AH1031" s="74"/>
      <c r="AI1031" s="74"/>
      <c r="AJ1031" s="74"/>
      <c r="AK1031" s="74"/>
      <c r="AL1031" s="74"/>
      <c r="AM1031" s="74"/>
      <c r="AN1031" s="74"/>
      <c r="AO1031" s="74"/>
      <c r="AP1031" s="74"/>
      <c r="AQ1031" s="74"/>
      <c r="AR1031" s="74"/>
      <c r="AS1031" s="74"/>
      <c r="AT1031" s="74"/>
      <c r="AU1031" s="74"/>
      <c r="AV1031" s="74"/>
      <c r="AW1031" s="74"/>
      <c r="AX1031" s="74"/>
      <c r="AY1031" s="74"/>
      <c r="AZ1031" s="74"/>
      <c r="BA1031" s="74"/>
      <c r="BB1031" s="74"/>
      <c r="BC1031" s="74"/>
      <c r="BD1031" s="74"/>
      <c r="BE1031" s="74"/>
      <c r="BF1031" s="74"/>
      <c r="BG1031" s="74"/>
      <c r="BH1031" s="74"/>
      <c r="BI1031" s="74"/>
      <c r="BJ1031" s="74"/>
      <c r="BK1031" s="74"/>
      <c r="BL1031" s="74"/>
      <c r="BM1031" s="74"/>
      <c r="BN1031" s="74"/>
      <c r="BO1031" s="74"/>
      <c r="BP1031" s="74"/>
      <c r="BQ1031" s="74"/>
      <c r="BR1031" s="74"/>
      <c r="BS1031" s="74"/>
      <c r="BT1031" s="74"/>
      <c r="BU1031" s="74"/>
      <c r="BV1031" s="74"/>
      <c r="BW1031" s="74"/>
      <c r="BX1031" s="74"/>
      <c r="BY1031" s="74"/>
      <c r="BZ1031" s="74"/>
      <c r="CA1031" s="74"/>
      <c r="CB1031" s="74"/>
      <c r="CC1031" s="74"/>
      <c r="CD1031" s="74"/>
      <c r="CE1031" s="74"/>
      <c r="CF1031" s="74"/>
      <c r="CG1031" s="74"/>
      <c r="CH1031" s="74"/>
      <c r="CI1031" s="74"/>
      <c r="CJ1031" s="74"/>
      <c r="CK1031" s="74"/>
      <c r="CL1031" s="74"/>
      <c r="CM1031" s="74"/>
      <c r="CN1031" s="74"/>
      <c r="CO1031" s="74"/>
      <c r="CP1031" s="74"/>
      <c r="CQ1031" s="74"/>
      <c r="CR1031" s="74"/>
      <c r="CS1031" s="74"/>
      <c r="CT1031" s="74"/>
      <c r="CU1031" s="74"/>
    </row>
    <row r="1032" spans="1:99" s="78" customFormat="1" x14ac:dyDescent="0.3">
      <c r="A1032" s="45">
        <v>1026</v>
      </c>
      <c r="B1032" s="79" t="s">
        <v>950</v>
      </c>
      <c r="C1032" s="75" t="s">
        <v>3170</v>
      </c>
      <c r="D1032" s="79" t="s">
        <v>1507</v>
      </c>
      <c r="E1032" s="79" t="s">
        <v>3204</v>
      </c>
      <c r="F1032" s="48"/>
      <c r="T1032" s="74"/>
      <c r="U1032" s="74"/>
      <c r="V1032" s="74"/>
      <c r="W1032" s="74"/>
      <c r="X1032" s="74"/>
      <c r="Y1032" s="74"/>
      <c r="Z1032" s="74"/>
      <c r="AA1032" s="74"/>
      <c r="AB1032" s="74"/>
      <c r="AC1032" s="74"/>
      <c r="AD1032" s="74"/>
      <c r="AE1032" s="74"/>
      <c r="AF1032" s="74"/>
      <c r="AG1032" s="74"/>
      <c r="AH1032" s="74"/>
      <c r="AI1032" s="74"/>
      <c r="AJ1032" s="74"/>
      <c r="AK1032" s="74"/>
      <c r="AL1032" s="74"/>
      <c r="AM1032" s="74"/>
      <c r="AN1032" s="74"/>
      <c r="AO1032" s="74"/>
      <c r="AP1032" s="74"/>
      <c r="AQ1032" s="74"/>
      <c r="AR1032" s="74"/>
      <c r="AS1032" s="74"/>
      <c r="AT1032" s="74"/>
      <c r="AU1032" s="74"/>
      <c r="AV1032" s="74"/>
      <c r="AW1032" s="74"/>
      <c r="AX1032" s="74"/>
      <c r="AY1032" s="74"/>
      <c r="AZ1032" s="74"/>
      <c r="BA1032" s="74"/>
      <c r="BB1032" s="74"/>
      <c r="BC1032" s="74"/>
      <c r="BD1032" s="74"/>
      <c r="BE1032" s="74"/>
      <c r="BF1032" s="74"/>
      <c r="BG1032" s="74"/>
      <c r="BH1032" s="74"/>
      <c r="BI1032" s="74"/>
      <c r="BJ1032" s="74"/>
      <c r="BK1032" s="74"/>
      <c r="BL1032" s="74"/>
      <c r="BM1032" s="74"/>
      <c r="BN1032" s="74"/>
      <c r="BO1032" s="74"/>
      <c r="BP1032" s="74"/>
      <c r="BQ1032" s="74"/>
      <c r="BR1032" s="74"/>
      <c r="BS1032" s="74"/>
      <c r="BT1032" s="74"/>
      <c r="BU1032" s="74"/>
      <c r="BV1032" s="74"/>
      <c r="BW1032" s="74"/>
      <c r="BX1032" s="74"/>
      <c r="BY1032" s="74"/>
      <c r="BZ1032" s="74"/>
      <c r="CA1032" s="74"/>
      <c r="CB1032" s="74"/>
      <c r="CC1032" s="74"/>
      <c r="CD1032" s="74"/>
      <c r="CE1032" s="74"/>
      <c r="CF1032" s="74"/>
      <c r="CG1032" s="74"/>
      <c r="CH1032" s="74"/>
      <c r="CI1032" s="74"/>
      <c r="CJ1032" s="74"/>
      <c r="CK1032" s="74"/>
      <c r="CL1032" s="74"/>
      <c r="CM1032" s="74"/>
      <c r="CN1032" s="74"/>
      <c r="CO1032" s="74"/>
      <c r="CP1032" s="74"/>
      <c r="CQ1032" s="74"/>
      <c r="CR1032" s="74"/>
      <c r="CS1032" s="74"/>
      <c r="CT1032" s="74"/>
      <c r="CU1032" s="74"/>
    </row>
    <row r="1033" spans="1:99" s="78" customFormat="1" x14ac:dyDescent="0.3">
      <c r="A1033" s="45">
        <v>1027</v>
      </c>
      <c r="B1033" s="79" t="s">
        <v>951</v>
      </c>
      <c r="C1033" s="75" t="s">
        <v>3170</v>
      </c>
      <c r="D1033" s="79" t="s">
        <v>1507</v>
      </c>
      <c r="E1033" s="79" t="s">
        <v>3204</v>
      </c>
      <c r="F1033" s="48"/>
      <c r="T1033" s="74"/>
      <c r="U1033" s="74"/>
      <c r="V1033" s="74"/>
      <c r="W1033" s="74"/>
      <c r="X1033" s="74"/>
      <c r="Y1033" s="74"/>
      <c r="Z1033" s="74"/>
      <c r="AA1033" s="74"/>
      <c r="AB1033" s="74"/>
      <c r="AC1033" s="74"/>
      <c r="AD1033" s="74"/>
      <c r="AE1033" s="74"/>
      <c r="AF1033" s="74"/>
      <c r="AG1033" s="74"/>
      <c r="AH1033" s="74"/>
      <c r="AI1033" s="74"/>
      <c r="AJ1033" s="74"/>
      <c r="AK1033" s="74"/>
      <c r="AL1033" s="74"/>
      <c r="AM1033" s="74"/>
      <c r="AN1033" s="74"/>
      <c r="AO1033" s="74"/>
      <c r="AP1033" s="74"/>
      <c r="AQ1033" s="74"/>
      <c r="AR1033" s="74"/>
      <c r="AS1033" s="74"/>
      <c r="AT1033" s="74"/>
      <c r="AU1033" s="74"/>
      <c r="AV1033" s="74"/>
      <c r="AW1033" s="74"/>
      <c r="AX1033" s="74"/>
      <c r="AY1033" s="74"/>
      <c r="AZ1033" s="74"/>
      <c r="BA1033" s="74"/>
      <c r="BB1033" s="74"/>
      <c r="BC1033" s="74"/>
      <c r="BD1033" s="74"/>
      <c r="BE1033" s="74"/>
      <c r="BF1033" s="74"/>
      <c r="BG1033" s="74"/>
      <c r="BH1033" s="74"/>
      <c r="BI1033" s="74"/>
      <c r="BJ1033" s="74"/>
      <c r="BK1033" s="74"/>
      <c r="BL1033" s="74"/>
      <c r="BM1033" s="74"/>
      <c r="BN1033" s="74"/>
      <c r="BO1033" s="74"/>
      <c r="BP1033" s="74"/>
      <c r="BQ1033" s="74"/>
      <c r="BR1033" s="74"/>
      <c r="BS1033" s="74"/>
      <c r="BT1033" s="74"/>
      <c r="BU1033" s="74"/>
      <c r="BV1033" s="74"/>
      <c r="BW1033" s="74"/>
      <c r="BX1033" s="74"/>
      <c r="BY1033" s="74"/>
      <c r="BZ1033" s="74"/>
      <c r="CA1033" s="74"/>
      <c r="CB1033" s="74"/>
      <c r="CC1033" s="74"/>
      <c r="CD1033" s="74"/>
      <c r="CE1033" s="74"/>
      <c r="CF1033" s="74"/>
      <c r="CG1033" s="74"/>
      <c r="CH1033" s="74"/>
      <c r="CI1033" s="74"/>
      <c r="CJ1033" s="74"/>
      <c r="CK1033" s="74"/>
      <c r="CL1033" s="74"/>
      <c r="CM1033" s="74"/>
      <c r="CN1033" s="74"/>
      <c r="CO1033" s="74"/>
      <c r="CP1033" s="74"/>
      <c r="CQ1033" s="74"/>
      <c r="CR1033" s="74"/>
      <c r="CS1033" s="74"/>
      <c r="CT1033" s="74"/>
      <c r="CU1033" s="74"/>
    </row>
    <row r="1034" spans="1:99" s="78" customFormat="1" x14ac:dyDescent="0.3">
      <c r="A1034" s="45">
        <v>1028</v>
      </c>
      <c r="B1034" s="79" t="s">
        <v>952</v>
      </c>
      <c r="C1034" s="75" t="s">
        <v>3170</v>
      </c>
      <c r="D1034" s="79" t="s">
        <v>1507</v>
      </c>
      <c r="E1034" s="79" t="s">
        <v>3204</v>
      </c>
      <c r="F1034" s="48"/>
      <c r="T1034" s="74"/>
      <c r="U1034" s="74"/>
      <c r="V1034" s="74"/>
      <c r="W1034" s="74"/>
      <c r="X1034" s="74"/>
      <c r="Y1034" s="74"/>
      <c r="Z1034" s="74"/>
      <c r="AA1034" s="74"/>
      <c r="AB1034" s="74"/>
      <c r="AC1034" s="74"/>
      <c r="AD1034" s="74"/>
      <c r="AE1034" s="74"/>
      <c r="AF1034" s="74"/>
      <c r="AG1034" s="74"/>
      <c r="AH1034" s="74"/>
      <c r="AI1034" s="74"/>
      <c r="AJ1034" s="74"/>
      <c r="AK1034" s="74"/>
      <c r="AL1034" s="74"/>
      <c r="AM1034" s="74"/>
      <c r="AN1034" s="74"/>
      <c r="AO1034" s="74"/>
      <c r="AP1034" s="74"/>
      <c r="AQ1034" s="74"/>
      <c r="AR1034" s="74"/>
      <c r="AS1034" s="74"/>
      <c r="AT1034" s="74"/>
      <c r="AU1034" s="74"/>
      <c r="AV1034" s="74"/>
      <c r="AW1034" s="74"/>
      <c r="AX1034" s="74"/>
      <c r="AY1034" s="74"/>
      <c r="AZ1034" s="74"/>
      <c r="BA1034" s="74"/>
      <c r="BB1034" s="74"/>
      <c r="BC1034" s="74"/>
      <c r="BD1034" s="74"/>
      <c r="BE1034" s="74"/>
      <c r="BF1034" s="74"/>
      <c r="BG1034" s="74"/>
      <c r="BH1034" s="74"/>
      <c r="BI1034" s="74"/>
      <c r="BJ1034" s="74"/>
      <c r="BK1034" s="74"/>
      <c r="BL1034" s="74"/>
      <c r="BM1034" s="74"/>
      <c r="BN1034" s="74"/>
      <c r="BO1034" s="74"/>
      <c r="BP1034" s="74"/>
      <c r="BQ1034" s="74"/>
      <c r="BR1034" s="74"/>
      <c r="BS1034" s="74"/>
      <c r="BT1034" s="74"/>
      <c r="BU1034" s="74"/>
      <c r="BV1034" s="74"/>
      <c r="BW1034" s="74"/>
      <c r="BX1034" s="74"/>
      <c r="BY1034" s="74"/>
      <c r="BZ1034" s="74"/>
      <c r="CA1034" s="74"/>
      <c r="CB1034" s="74"/>
      <c r="CC1034" s="74"/>
      <c r="CD1034" s="74"/>
      <c r="CE1034" s="74"/>
      <c r="CF1034" s="74"/>
      <c r="CG1034" s="74"/>
      <c r="CH1034" s="74"/>
      <c r="CI1034" s="74"/>
      <c r="CJ1034" s="74"/>
      <c r="CK1034" s="74"/>
      <c r="CL1034" s="74"/>
      <c r="CM1034" s="74"/>
      <c r="CN1034" s="74"/>
      <c r="CO1034" s="74"/>
      <c r="CP1034" s="74"/>
      <c r="CQ1034" s="74"/>
      <c r="CR1034" s="74"/>
      <c r="CS1034" s="74"/>
      <c r="CT1034" s="74"/>
      <c r="CU1034" s="74"/>
    </row>
    <row r="1035" spans="1:99" s="78" customFormat="1" x14ac:dyDescent="0.3">
      <c r="A1035" s="45">
        <v>1029</v>
      </c>
      <c r="B1035" s="79" t="s">
        <v>953</v>
      </c>
      <c r="C1035" s="75" t="s">
        <v>3170</v>
      </c>
      <c r="D1035" s="79" t="s">
        <v>1507</v>
      </c>
      <c r="E1035" s="79" t="s">
        <v>3204</v>
      </c>
      <c r="F1035" s="48"/>
      <c r="T1035" s="74"/>
      <c r="U1035" s="74"/>
      <c r="V1035" s="74"/>
      <c r="W1035" s="74"/>
      <c r="X1035" s="74"/>
      <c r="Y1035" s="74"/>
      <c r="Z1035" s="74"/>
      <c r="AA1035" s="74"/>
      <c r="AB1035" s="74"/>
      <c r="AC1035" s="74"/>
      <c r="AD1035" s="74"/>
      <c r="AE1035" s="74"/>
      <c r="AF1035" s="74"/>
      <c r="AG1035" s="74"/>
      <c r="AH1035" s="74"/>
      <c r="AI1035" s="74"/>
      <c r="AJ1035" s="74"/>
      <c r="AK1035" s="74"/>
      <c r="AL1035" s="74"/>
      <c r="AM1035" s="74"/>
      <c r="AN1035" s="74"/>
      <c r="AO1035" s="74"/>
      <c r="AP1035" s="74"/>
      <c r="AQ1035" s="74"/>
      <c r="AR1035" s="74"/>
      <c r="AS1035" s="74"/>
      <c r="AT1035" s="74"/>
      <c r="AU1035" s="74"/>
      <c r="AV1035" s="74"/>
      <c r="AW1035" s="74"/>
      <c r="AX1035" s="74"/>
      <c r="AY1035" s="74"/>
      <c r="AZ1035" s="74"/>
      <c r="BA1035" s="74"/>
      <c r="BB1035" s="74"/>
      <c r="BC1035" s="74"/>
      <c r="BD1035" s="74"/>
      <c r="BE1035" s="74"/>
      <c r="BF1035" s="74"/>
      <c r="BG1035" s="74"/>
      <c r="BH1035" s="74"/>
      <c r="BI1035" s="74"/>
      <c r="BJ1035" s="74"/>
      <c r="BK1035" s="74"/>
      <c r="BL1035" s="74"/>
      <c r="BM1035" s="74"/>
      <c r="BN1035" s="74"/>
      <c r="BO1035" s="74"/>
      <c r="BP1035" s="74"/>
      <c r="BQ1035" s="74"/>
      <c r="BR1035" s="74"/>
      <c r="BS1035" s="74"/>
      <c r="BT1035" s="74"/>
      <c r="BU1035" s="74"/>
      <c r="BV1035" s="74"/>
      <c r="BW1035" s="74"/>
      <c r="BX1035" s="74"/>
      <c r="BY1035" s="74"/>
      <c r="BZ1035" s="74"/>
      <c r="CA1035" s="74"/>
      <c r="CB1035" s="74"/>
      <c r="CC1035" s="74"/>
      <c r="CD1035" s="74"/>
      <c r="CE1035" s="74"/>
      <c r="CF1035" s="74"/>
      <c r="CG1035" s="74"/>
      <c r="CH1035" s="74"/>
      <c r="CI1035" s="74"/>
      <c r="CJ1035" s="74"/>
      <c r="CK1035" s="74"/>
      <c r="CL1035" s="74"/>
      <c r="CM1035" s="74"/>
      <c r="CN1035" s="74"/>
      <c r="CO1035" s="74"/>
      <c r="CP1035" s="74"/>
      <c r="CQ1035" s="74"/>
      <c r="CR1035" s="74"/>
      <c r="CS1035" s="74"/>
      <c r="CT1035" s="74"/>
      <c r="CU1035" s="74"/>
    </row>
    <row r="1036" spans="1:99" s="78" customFormat="1" x14ac:dyDescent="0.3">
      <c r="A1036" s="45">
        <v>1030</v>
      </c>
      <c r="B1036" s="79" t="s">
        <v>954</v>
      </c>
      <c r="C1036" s="75" t="s">
        <v>3170</v>
      </c>
      <c r="D1036" s="79" t="s">
        <v>1507</v>
      </c>
      <c r="E1036" s="79" t="s">
        <v>3204</v>
      </c>
      <c r="F1036" s="48"/>
      <c r="T1036" s="74"/>
      <c r="U1036" s="74"/>
      <c r="V1036" s="74"/>
      <c r="W1036" s="74"/>
      <c r="X1036" s="74"/>
      <c r="Y1036" s="74"/>
      <c r="Z1036" s="74"/>
      <c r="AA1036" s="74"/>
      <c r="AB1036" s="74"/>
      <c r="AC1036" s="74"/>
      <c r="AD1036" s="74"/>
      <c r="AE1036" s="74"/>
      <c r="AF1036" s="74"/>
      <c r="AG1036" s="74"/>
      <c r="AH1036" s="74"/>
      <c r="AI1036" s="74"/>
      <c r="AJ1036" s="74"/>
      <c r="AK1036" s="74"/>
      <c r="AL1036" s="74"/>
      <c r="AM1036" s="74"/>
      <c r="AN1036" s="74"/>
      <c r="AO1036" s="74"/>
      <c r="AP1036" s="74"/>
      <c r="AQ1036" s="74"/>
      <c r="AR1036" s="74"/>
      <c r="AS1036" s="74"/>
      <c r="AT1036" s="74"/>
      <c r="AU1036" s="74"/>
      <c r="AV1036" s="74"/>
      <c r="AW1036" s="74"/>
      <c r="AX1036" s="74"/>
      <c r="AY1036" s="74"/>
      <c r="AZ1036" s="74"/>
      <c r="BA1036" s="74"/>
      <c r="BB1036" s="74"/>
      <c r="BC1036" s="74"/>
      <c r="BD1036" s="74"/>
      <c r="BE1036" s="74"/>
      <c r="BF1036" s="74"/>
      <c r="BG1036" s="74"/>
      <c r="BH1036" s="74"/>
      <c r="BI1036" s="74"/>
      <c r="BJ1036" s="74"/>
      <c r="BK1036" s="74"/>
      <c r="BL1036" s="74"/>
      <c r="BM1036" s="74"/>
      <c r="BN1036" s="74"/>
      <c r="BO1036" s="74"/>
      <c r="BP1036" s="74"/>
      <c r="BQ1036" s="74"/>
      <c r="BR1036" s="74"/>
      <c r="BS1036" s="74"/>
      <c r="BT1036" s="74"/>
      <c r="BU1036" s="74"/>
      <c r="BV1036" s="74"/>
      <c r="BW1036" s="74"/>
      <c r="BX1036" s="74"/>
      <c r="BY1036" s="74"/>
      <c r="BZ1036" s="74"/>
      <c r="CA1036" s="74"/>
      <c r="CB1036" s="74"/>
      <c r="CC1036" s="74"/>
      <c r="CD1036" s="74"/>
      <c r="CE1036" s="74"/>
      <c r="CF1036" s="74"/>
      <c r="CG1036" s="74"/>
      <c r="CH1036" s="74"/>
      <c r="CI1036" s="74"/>
      <c r="CJ1036" s="74"/>
      <c r="CK1036" s="74"/>
      <c r="CL1036" s="74"/>
      <c r="CM1036" s="74"/>
      <c r="CN1036" s="74"/>
      <c r="CO1036" s="74"/>
      <c r="CP1036" s="74"/>
      <c r="CQ1036" s="74"/>
      <c r="CR1036" s="74"/>
      <c r="CS1036" s="74"/>
      <c r="CT1036" s="74"/>
      <c r="CU1036" s="74"/>
    </row>
    <row r="1037" spans="1:99" s="78" customFormat="1" x14ac:dyDescent="0.3">
      <c r="A1037" s="45">
        <v>1031</v>
      </c>
      <c r="B1037" s="79" t="s">
        <v>955</v>
      </c>
      <c r="C1037" s="75" t="s">
        <v>3170</v>
      </c>
      <c r="D1037" s="79" t="s">
        <v>1507</v>
      </c>
      <c r="E1037" s="79" t="s">
        <v>3204</v>
      </c>
      <c r="F1037" s="48"/>
      <c r="T1037" s="74"/>
      <c r="U1037" s="74"/>
      <c r="V1037" s="74"/>
      <c r="W1037" s="74"/>
      <c r="X1037" s="74"/>
      <c r="Y1037" s="74"/>
      <c r="Z1037" s="74"/>
      <c r="AA1037" s="74"/>
      <c r="AB1037" s="74"/>
      <c r="AC1037" s="74"/>
      <c r="AD1037" s="74"/>
      <c r="AE1037" s="74"/>
      <c r="AF1037" s="74"/>
      <c r="AG1037" s="74"/>
      <c r="AH1037" s="74"/>
      <c r="AI1037" s="74"/>
      <c r="AJ1037" s="74"/>
      <c r="AK1037" s="74"/>
      <c r="AL1037" s="74"/>
      <c r="AM1037" s="74"/>
      <c r="AN1037" s="74"/>
      <c r="AO1037" s="74"/>
      <c r="AP1037" s="74"/>
      <c r="AQ1037" s="74"/>
      <c r="AR1037" s="74"/>
      <c r="AS1037" s="74"/>
      <c r="AT1037" s="74"/>
      <c r="AU1037" s="74"/>
      <c r="AV1037" s="74"/>
      <c r="AW1037" s="74"/>
      <c r="AX1037" s="74"/>
      <c r="AY1037" s="74"/>
      <c r="AZ1037" s="74"/>
      <c r="BA1037" s="74"/>
      <c r="BB1037" s="74"/>
      <c r="BC1037" s="74"/>
      <c r="BD1037" s="74"/>
      <c r="BE1037" s="74"/>
      <c r="BF1037" s="74"/>
      <c r="BG1037" s="74"/>
      <c r="BH1037" s="74"/>
      <c r="BI1037" s="74"/>
      <c r="BJ1037" s="74"/>
      <c r="BK1037" s="74"/>
      <c r="BL1037" s="74"/>
      <c r="BM1037" s="74"/>
      <c r="BN1037" s="74"/>
      <c r="BO1037" s="74"/>
      <c r="BP1037" s="74"/>
      <c r="BQ1037" s="74"/>
      <c r="BR1037" s="74"/>
      <c r="BS1037" s="74"/>
      <c r="BT1037" s="74"/>
      <c r="BU1037" s="74"/>
      <c r="BV1037" s="74"/>
      <c r="BW1037" s="74"/>
      <c r="BX1037" s="74"/>
      <c r="BY1037" s="74"/>
      <c r="BZ1037" s="74"/>
      <c r="CA1037" s="74"/>
      <c r="CB1037" s="74"/>
      <c r="CC1037" s="74"/>
      <c r="CD1037" s="74"/>
      <c r="CE1037" s="74"/>
      <c r="CF1037" s="74"/>
      <c r="CG1037" s="74"/>
      <c r="CH1037" s="74"/>
      <c r="CI1037" s="74"/>
      <c r="CJ1037" s="74"/>
      <c r="CK1037" s="74"/>
      <c r="CL1037" s="74"/>
      <c r="CM1037" s="74"/>
      <c r="CN1037" s="74"/>
      <c r="CO1037" s="74"/>
      <c r="CP1037" s="74"/>
      <c r="CQ1037" s="74"/>
      <c r="CR1037" s="74"/>
      <c r="CS1037" s="74"/>
      <c r="CT1037" s="74"/>
      <c r="CU1037" s="74"/>
    </row>
    <row r="1038" spans="1:99" s="78" customFormat="1" x14ac:dyDescent="0.3">
      <c r="A1038" s="45">
        <v>1032</v>
      </c>
      <c r="B1038" s="79" t="s">
        <v>956</v>
      </c>
      <c r="C1038" s="75" t="s">
        <v>3170</v>
      </c>
      <c r="D1038" s="79" t="s">
        <v>1507</v>
      </c>
      <c r="E1038" s="79" t="s">
        <v>3204</v>
      </c>
      <c r="F1038" s="48"/>
      <c r="T1038" s="74"/>
      <c r="U1038" s="74"/>
      <c r="V1038" s="74"/>
      <c r="W1038" s="74"/>
      <c r="X1038" s="74"/>
      <c r="Y1038" s="74"/>
      <c r="Z1038" s="74"/>
      <c r="AA1038" s="74"/>
      <c r="AB1038" s="74"/>
      <c r="AC1038" s="74"/>
      <c r="AD1038" s="74"/>
      <c r="AE1038" s="74"/>
      <c r="AF1038" s="74"/>
      <c r="AG1038" s="74"/>
      <c r="AH1038" s="74"/>
      <c r="AI1038" s="74"/>
      <c r="AJ1038" s="74"/>
      <c r="AK1038" s="74"/>
      <c r="AL1038" s="74"/>
      <c r="AM1038" s="74"/>
      <c r="AN1038" s="74"/>
      <c r="AO1038" s="74"/>
      <c r="AP1038" s="74"/>
      <c r="AQ1038" s="74"/>
      <c r="AR1038" s="74"/>
      <c r="AS1038" s="74"/>
      <c r="AT1038" s="74"/>
      <c r="AU1038" s="74"/>
      <c r="AV1038" s="74"/>
      <c r="AW1038" s="74"/>
      <c r="AX1038" s="74"/>
      <c r="AY1038" s="74"/>
      <c r="AZ1038" s="74"/>
      <c r="BA1038" s="74"/>
      <c r="BB1038" s="74"/>
      <c r="BC1038" s="74"/>
      <c r="BD1038" s="74"/>
      <c r="BE1038" s="74"/>
      <c r="BF1038" s="74"/>
      <c r="BG1038" s="74"/>
      <c r="BH1038" s="74"/>
      <c r="BI1038" s="74"/>
      <c r="BJ1038" s="74"/>
      <c r="BK1038" s="74"/>
      <c r="BL1038" s="74"/>
      <c r="BM1038" s="74"/>
      <c r="BN1038" s="74"/>
      <c r="BO1038" s="74"/>
      <c r="BP1038" s="74"/>
      <c r="BQ1038" s="74"/>
      <c r="BR1038" s="74"/>
      <c r="BS1038" s="74"/>
      <c r="BT1038" s="74"/>
      <c r="BU1038" s="74"/>
      <c r="BV1038" s="74"/>
      <c r="BW1038" s="74"/>
      <c r="BX1038" s="74"/>
      <c r="BY1038" s="74"/>
      <c r="BZ1038" s="74"/>
      <c r="CA1038" s="74"/>
      <c r="CB1038" s="74"/>
      <c r="CC1038" s="74"/>
      <c r="CD1038" s="74"/>
      <c r="CE1038" s="74"/>
      <c r="CF1038" s="74"/>
      <c r="CG1038" s="74"/>
      <c r="CH1038" s="74"/>
      <c r="CI1038" s="74"/>
      <c r="CJ1038" s="74"/>
      <c r="CK1038" s="74"/>
      <c r="CL1038" s="74"/>
      <c r="CM1038" s="74"/>
      <c r="CN1038" s="74"/>
      <c r="CO1038" s="74"/>
      <c r="CP1038" s="74"/>
      <c r="CQ1038" s="74"/>
      <c r="CR1038" s="74"/>
      <c r="CS1038" s="74"/>
      <c r="CT1038" s="74"/>
      <c r="CU1038" s="74"/>
    </row>
    <row r="1039" spans="1:99" s="78" customFormat="1" x14ac:dyDescent="0.3">
      <c r="A1039" s="45">
        <v>1033</v>
      </c>
      <c r="B1039" s="79" t="s">
        <v>957</v>
      </c>
      <c r="C1039" s="75" t="s">
        <v>3170</v>
      </c>
      <c r="D1039" s="79" t="s">
        <v>1507</v>
      </c>
      <c r="E1039" s="79" t="s">
        <v>3204</v>
      </c>
      <c r="F1039" s="48"/>
      <c r="T1039" s="74"/>
      <c r="U1039" s="74"/>
      <c r="V1039" s="74"/>
      <c r="W1039" s="74"/>
      <c r="X1039" s="74"/>
      <c r="Y1039" s="74"/>
      <c r="Z1039" s="74"/>
      <c r="AA1039" s="74"/>
      <c r="AB1039" s="74"/>
      <c r="AC1039" s="74"/>
      <c r="AD1039" s="74"/>
      <c r="AE1039" s="74"/>
      <c r="AF1039" s="74"/>
      <c r="AG1039" s="74"/>
      <c r="AH1039" s="74"/>
      <c r="AI1039" s="74"/>
      <c r="AJ1039" s="74"/>
      <c r="AK1039" s="74"/>
      <c r="AL1039" s="74"/>
      <c r="AM1039" s="74"/>
      <c r="AN1039" s="74"/>
      <c r="AO1039" s="74"/>
      <c r="AP1039" s="74"/>
      <c r="AQ1039" s="74"/>
      <c r="AR1039" s="74"/>
      <c r="AS1039" s="74"/>
      <c r="AT1039" s="74"/>
      <c r="AU1039" s="74"/>
      <c r="AV1039" s="74"/>
      <c r="AW1039" s="74"/>
      <c r="AX1039" s="74"/>
      <c r="AY1039" s="74"/>
      <c r="AZ1039" s="74"/>
      <c r="BA1039" s="74"/>
      <c r="BB1039" s="74"/>
      <c r="BC1039" s="74"/>
      <c r="BD1039" s="74"/>
      <c r="BE1039" s="74"/>
      <c r="BF1039" s="74"/>
      <c r="BG1039" s="74"/>
      <c r="BH1039" s="74"/>
      <c r="BI1039" s="74"/>
      <c r="BJ1039" s="74"/>
      <c r="BK1039" s="74"/>
      <c r="BL1039" s="74"/>
      <c r="BM1039" s="74"/>
      <c r="BN1039" s="74"/>
      <c r="BO1039" s="74"/>
      <c r="BP1039" s="74"/>
      <c r="BQ1039" s="74"/>
      <c r="BR1039" s="74"/>
      <c r="BS1039" s="74"/>
      <c r="BT1039" s="74"/>
      <c r="BU1039" s="74"/>
      <c r="BV1039" s="74"/>
      <c r="BW1039" s="74"/>
      <c r="BX1039" s="74"/>
      <c r="BY1039" s="74"/>
      <c r="BZ1039" s="74"/>
      <c r="CA1039" s="74"/>
      <c r="CB1039" s="74"/>
      <c r="CC1039" s="74"/>
      <c r="CD1039" s="74"/>
      <c r="CE1039" s="74"/>
      <c r="CF1039" s="74"/>
      <c r="CG1039" s="74"/>
      <c r="CH1039" s="74"/>
      <c r="CI1039" s="74"/>
      <c r="CJ1039" s="74"/>
      <c r="CK1039" s="74"/>
      <c r="CL1039" s="74"/>
      <c r="CM1039" s="74"/>
      <c r="CN1039" s="74"/>
      <c r="CO1039" s="74"/>
      <c r="CP1039" s="74"/>
      <c r="CQ1039" s="74"/>
      <c r="CR1039" s="74"/>
      <c r="CS1039" s="74"/>
      <c r="CT1039" s="74"/>
      <c r="CU1039" s="74"/>
    </row>
    <row r="1040" spans="1:99" s="78" customFormat="1" x14ac:dyDescent="0.3">
      <c r="A1040" s="45">
        <v>1034</v>
      </c>
      <c r="B1040" s="79" t="s">
        <v>958</v>
      </c>
      <c r="C1040" s="75" t="s">
        <v>3170</v>
      </c>
      <c r="D1040" s="79" t="s">
        <v>1507</v>
      </c>
      <c r="E1040" s="79" t="s">
        <v>3204</v>
      </c>
      <c r="F1040" s="48"/>
      <c r="T1040" s="74"/>
      <c r="U1040" s="74"/>
      <c r="V1040" s="74"/>
      <c r="W1040" s="74"/>
      <c r="X1040" s="74"/>
      <c r="Y1040" s="74"/>
      <c r="Z1040" s="74"/>
      <c r="AA1040" s="74"/>
      <c r="AB1040" s="74"/>
      <c r="AC1040" s="74"/>
      <c r="AD1040" s="74"/>
      <c r="AE1040" s="74"/>
      <c r="AF1040" s="74"/>
      <c r="AG1040" s="74"/>
      <c r="AH1040" s="74"/>
      <c r="AI1040" s="74"/>
      <c r="AJ1040" s="74"/>
      <c r="AK1040" s="74"/>
      <c r="AL1040" s="74"/>
      <c r="AM1040" s="74"/>
      <c r="AN1040" s="74"/>
      <c r="AO1040" s="74"/>
      <c r="AP1040" s="74"/>
      <c r="AQ1040" s="74"/>
      <c r="AR1040" s="74"/>
      <c r="AS1040" s="74"/>
      <c r="AT1040" s="74"/>
      <c r="AU1040" s="74"/>
      <c r="AV1040" s="74"/>
      <c r="AW1040" s="74"/>
      <c r="AX1040" s="74"/>
      <c r="AY1040" s="74"/>
      <c r="AZ1040" s="74"/>
      <c r="BA1040" s="74"/>
      <c r="BB1040" s="74"/>
      <c r="BC1040" s="74"/>
      <c r="BD1040" s="74"/>
      <c r="BE1040" s="74"/>
      <c r="BF1040" s="74"/>
      <c r="BG1040" s="74"/>
      <c r="BH1040" s="74"/>
      <c r="BI1040" s="74"/>
      <c r="BJ1040" s="74"/>
      <c r="BK1040" s="74"/>
      <c r="BL1040" s="74"/>
      <c r="BM1040" s="74"/>
      <c r="BN1040" s="74"/>
      <c r="BO1040" s="74"/>
      <c r="BP1040" s="74"/>
      <c r="BQ1040" s="74"/>
      <c r="BR1040" s="74"/>
      <c r="BS1040" s="74"/>
      <c r="BT1040" s="74"/>
      <c r="BU1040" s="74"/>
      <c r="BV1040" s="74"/>
      <c r="BW1040" s="74"/>
      <c r="BX1040" s="74"/>
      <c r="BY1040" s="74"/>
      <c r="BZ1040" s="74"/>
      <c r="CA1040" s="74"/>
      <c r="CB1040" s="74"/>
      <c r="CC1040" s="74"/>
      <c r="CD1040" s="74"/>
      <c r="CE1040" s="74"/>
      <c r="CF1040" s="74"/>
      <c r="CG1040" s="74"/>
      <c r="CH1040" s="74"/>
      <c r="CI1040" s="74"/>
      <c r="CJ1040" s="74"/>
      <c r="CK1040" s="74"/>
      <c r="CL1040" s="74"/>
      <c r="CM1040" s="74"/>
      <c r="CN1040" s="74"/>
      <c r="CO1040" s="74"/>
      <c r="CP1040" s="74"/>
      <c r="CQ1040" s="74"/>
      <c r="CR1040" s="74"/>
      <c r="CS1040" s="74"/>
      <c r="CT1040" s="74"/>
      <c r="CU1040" s="74"/>
    </row>
    <row r="1041" spans="1:99" s="78" customFormat="1" x14ac:dyDescent="0.3">
      <c r="A1041" s="45">
        <v>1035</v>
      </c>
      <c r="B1041" s="79" t="s">
        <v>959</v>
      </c>
      <c r="C1041" s="75" t="s">
        <v>3170</v>
      </c>
      <c r="D1041" s="79" t="s">
        <v>1507</v>
      </c>
      <c r="E1041" s="79" t="s">
        <v>3204</v>
      </c>
      <c r="F1041" s="48"/>
      <c r="T1041" s="74"/>
      <c r="U1041" s="74"/>
      <c r="V1041" s="74"/>
      <c r="W1041" s="74"/>
      <c r="X1041" s="74"/>
      <c r="Y1041" s="74"/>
      <c r="Z1041" s="74"/>
      <c r="AA1041" s="74"/>
      <c r="AB1041" s="74"/>
      <c r="AC1041" s="74"/>
      <c r="AD1041" s="74"/>
      <c r="AE1041" s="74"/>
      <c r="AF1041" s="74"/>
      <c r="AG1041" s="74"/>
      <c r="AH1041" s="74"/>
      <c r="AI1041" s="74"/>
      <c r="AJ1041" s="74"/>
      <c r="AK1041" s="74"/>
      <c r="AL1041" s="74"/>
      <c r="AM1041" s="74"/>
      <c r="AN1041" s="74"/>
      <c r="AO1041" s="74"/>
      <c r="AP1041" s="74"/>
      <c r="AQ1041" s="74"/>
      <c r="AR1041" s="74"/>
      <c r="AS1041" s="74"/>
      <c r="AT1041" s="74"/>
      <c r="AU1041" s="74"/>
      <c r="AV1041" s="74"/>
      <c r="AW1041" s="74"/>
      <c r="AX1041" s="74"/>
      <c r="AY1041" s="74"/>
      <c r="AZ1041" s="74"/>
      <c r="BA1041" s="74"/>
      <c r="BB1041" s="74"/>
      <c r="BC1041" s="74"/>
      <c r="BD1041" s="74"/>
      <c r="BE1041" s="74"/>
      <c r="BF1041" s="74"/>
      <c r="BG1041" s="74"/>
      <c r="BH1041" s="74"/>
      <c r="BI1041" s="74"/>
      <c r="BJ1041" s="74"/>
      <c r="BK1041" s="74"/>
      <c r="BL1041" s="74"/>
      <c r="BM1041" s="74"/>
      <c r="BN1041" s="74"/>
      <c r="BO1041" s="74"/>
      <c r="BP1041" s="74"/>
      <c r="BQ1041" s="74"/>
      <c r="BR1041" s="74"/>
      <c r="BS1041" s="74"/>
      <c r="BT1041" s="74"/>
      <c r="BU1041" s="74"/>
      <c r="BV1041" s="74"/>
      <c r="BW1041" s="74"/>
      <c r="BX1041" s="74"/>
      <c r="BY1041" s="74"/>
      <c r="BZ1041" s="74"/>
      <c r="CA1041" s="74"/>
      <c r="CB1041" s="74"/>
      <c r="CC1041" s="74"/>
      <c r="CD1041" s="74"/>
      <c r="CE1041" s="74"/>
      <c r="CF1041" s="74"/>
      <c r="CG1041" s="74"/>
      <c r="CH1041" s="74"/>
      <c r="CI1041" s="74"/>
      <c r="CJ1041" s="74"/>
      <c r="CK1041" s="74"/>
      <c r="CL1041" s="74"/>
      <c r="CM1041" s="74"/>
      <c r="CN1041" s="74"/>
      <c r="CO1041" s="74"/>
      <c r="CP1041" s="74"/>
      <c r="CQ1041" s="74"/>
      <c r="CR1041" s="74"/>
      <c r="CS1041" s="74"/>
      <c r="CT1041" s="74"/>
      <c r="CU1041" s="74"/>
    </row>
    <row r="1042" spans="1:99" s="78" customFormat="1" x14ac:dyDescent="0.3">
      <c r="A1042" s="45">
        <v>1036</v>
      </c>
      <c r="B1042" s="79" t="s">
        <v>960</v>
      </c>
      <c r="C1042" s="75" t="s">
        <v>3170</v>
      </c>
      <c r="D1042" s="79" t="s">
        <v>1507</v>
      </c>
      <c r="E1042" s="79" t="s">
        <v>3204</v>
      </c>
      <c r="F1042" s="48"/>
      <c r="T1042" s="74"/>
      <c r="U1042" s="74"/>
      <c r="V1042" s="74"/>
      <c r="W1042" s="74"/>
      <c r="X1042" s="74"/>
      <c r="Y1042" s="74"/>
      <c r="Z1042" s="74"/>
      <c r="AA1042" s="74"/>
      <c r="AB1042" s="74"/>
      <c r="AC1042" s="74"/>
      <c r="AD1042" s="74"/>
      <c r="AE1042" s="74"/>
      <c r="AF1042" s="74"/>
      <c r="AG1042" s="74"/>
      <c r="AH1042" s="74"/>
      <c r="AI1042" s="74"/>
      <c r="AJ1042" s="74"/>
      <c r="AK1042" s="74"/>
      <c r="AL1042" s="74"/>
      <c r="AM1042" s="74"/>
      <c r="AN1042" s="74"/>
      <c r="AO1042" s="74"/>
      <c r="AP1042" s="74"/>
      <c r="AQ1042" s="74"/>
      <c r="AR1042" s="74"/>
      <c r="AS1042" s="74"/>
      <c r="AT1042" s="74"/>
      <c r="AU1042" s="74"/>
      <c r="AV1042" s="74"/>
      <c r="AW1042" s="74"/>
      <c r="AX1042" s="74"/>
      <c r="AY1042" s="74"/>
      <c r="AZ1042" s="74"/>
      <c r="BA1042" s="74"/>
      <c r="BB1042" s="74"/>
      <c r="BC1042" s="74"/>
      <c r="BD1042" s="74"/>
      <c r="BE1042" s="74"/>
      <c r="BF1042" s="74"/>
      <c r="BG1042" s="74"/>
      <c r="BH1042" s="74"/>
      <c r="BI1042" s="74"/>
      <c r="BJ1042" s="74"/>
      <c r="BK1042" s="74"/>
      <c r="BL1042" s="74"/>
      <c r="BM1042" s="74"/>
      <c r="BN1042" s="74"/>
      <c r="BO1042" s="74"/>
      <c r="BP1042" s="74"/>
      <c r="BQ1042" s="74"/>
      <c r="BR1042" s="74"/>
      <c r="BS1042" s="74"/>
      <c r="BT1042" s="74"/>
      <c r="BU1042" s="74"/>
      <c r="BV1042" s="74"/>
      <c r="BW1042" s="74"/>
      <c r="BX1042" s="74"/>
      <c r="BY1042" s="74"/>
      <c r="BZ1042" s="74"/>
      <c r="CA1042" s="74"/>
      <c r="CB1042" s="74"/>
      <c r="CC1042" s="74"/>
      <c r="CD1042" s="74"/>
      <c r="CE1042" s="74"/>
      <c r="CF1042" s="74"/>
      <c r="CG1042" s="74"/>
      <c r="CH1042" s="74"/>
      <c r="CI1042" s="74"/>
      <c r="CJ1042" s="74"/>
      <c r="CK1042" s="74"/>
      <c r="CL1042" s="74"/>
      <c r="CM1042" s="74"/>
      <c r="CN1042" s="74"/>
      <c r="CO1042" s="74"/>
      <c r="CP1042" s="74"/>
      <c r="CQ1042" s="74"/>
      <c r="CR1042" s="74"/>
      <c r="CS1042" s="74"/>
      <c r="CT1042" s="74"/>
      <c r="CU1042" s="74"/>
    </row>
    <row r="1043" spans="1:99" s="78" customFormat="1" x14ac:dyDescent="0.3">
      <c r="A1043" s="45">
        <v>1037</v>
      </c>
      <c r="B1043" s="79" t="s">
        <v>961</v>
      </c>
      <c r="C1043" s="75" t="s">
        <v>3170</v>
      </c>
      <c r="D1043" s="79" t="s">
        <v>1507</v>
      </c>
      <c r="E1043" s="79" t="s">
        <v>3204</v>
      </c>
      <c r="F1043" s="48"/>
      <c r="T1043" s="74"/>
      <c r="U1043" s="74"/>
      <c r="V1043" s="74"/>
      <c r="W1043" s="74"/>
      <c r="X1043" s="74"/>
      <c r="Y1043" s="74"/>
      <c r="Z1043" s="74"/>
      <c r="AA1043" s="74"/>
      <c r="AB1043" s="74"/>
      <c r="AC1043" s="74"/>
      <c r="AD1043" s="74"/>
      <c r="AE1043" s="74"/>
      <c r="AF1043" s="74"/>
      <c r="AG1043" s="74"/>
      <c r="AH1043" s="74"/>
      <c r="AI1043" s="74"/>
      <c r="AJ1043" s="74"/>
      <c r="AK1043" s="74"/>
      <c r="AL1043" s="74"/>
      <c r="AM1043" s="74"/>
      <c r="AN1043" s="74"/>
      <c r="AO1043" s="74"/>
      <c r="AP1043" s="74"/>
      <c r="AQ1043" s="74"/>
      <c r="AR1043" s="74"/>
      <c r="AS1043" s="74"/>
      <c r="AT1043" s="74"/>
      <c r="AU1043" s="74"/>
      <c r="AV1043" s="74"/>
      <c r="AW1043" s="74"/>
      <c r="AX1043" s="74"/>
      <c r="AY1043" s="74"/>
      <c r="AZ1043" s="74"/>
      <c r="BA1043" s="74"/>
      <c r="BB1043" s="74"/>
      <c r="BC1043" s="74"/>
      <c r="BD1043" s="74"/>
      <c r="BE1043" s="74"/>
      <c r="BF1043" s="74"/>
      <c r="BG1043" s="74"/>
      <c r="BH1043" s="74"/>
      <c r="BI1043" s="74"/>
      <c r="BJ1043" s="74"/>
      <c r="BK1043" s="74"/>
      <c r="BL1043" s="74"/>
      <c r="BM1043" s="74"/>
      <c r="BN1043" s="74"/>
      <c r="BO1043" s="74"/>
      <c r="BP1043" s="74"/>
      <c r="BQ1043" s="74"/>
      <c r="BR1043" s="74"/>
      <c r="BS1043" s="74"/>
      <c r="BT1043" s="74"/>
      <c r="BU1043" s="74"/>
      <c r="BV1043" s="74"/>
      <c r="BW1043" s="74"/>
      <c r="BX1043" s="74"/>
      <c r="BY1043" s="74"/>
      <c r="BZ1043" s="74"/>
      <c r="CA1043" s="74"/>
      <c r="CB1043" s="74"/>
      <c r="CC1043" s="74"/>
      <c r="CD1043" s="74"/>
      <c r="CE1043" s="74"/>
      <c r="CF1043" s="74"/>
      <c r="CG1043" s="74"/>
      <c r="CH1043" s="74"/>
      <c r="CI1043" s="74"/>
      <c r="CJ1043" s="74"/>
      <c r="CK1043" s="74"/>
      <c r="CL1043" s="74"/>
      <c r="CM1043" s="74"/>
      <c r="CN1043" s="74"/>
      <c r="CO1043" s="74"/>
      <c r="CP1043" s="74"/>
      <c r="CQ1043" s="74"/>
      <c r="CR1043" s="74"/>
      <c r="CS1043" s="74"/>
      <c r="CT1043" s="74"/>
      <c r="CU1043" s="74"/>
    </row>
    <row r="1044" spans="1:99" s="78" customFormat="1" x14ac:dyDescent="0.3">
      <c r="A1044" s="45">
        <v>1038</v>
      </c>
      <c r="B1044" s="79" t="s">
        <v>962</v>
      </c>
      <c r="C1044" s="75" t="s">
        <v>3170</v>
      </c>
      <c r="D1044" s="79" t="s">
        <v>1507</v>
      </c>
      <c r="E1044" s="79" t="s">
        <v>3204</v>
      </c>
      <c r="F1044" s="48"/>
      <c r="T1044" s="74"/>
      <c r="U1044" s="74"/>
      <c r="V1044" s="74"/>
      <c r="W1044" s="74"/>
      <c r="X1044" s="74"/>
      <c r="Y1044" s="74"/>
      <c r="Z1044" s="74"/>
      <c r="AA1044" s="74"/>
      <c r="AB1044" s="74"/>
      <c r="AC1044" s="74"/>
      <c r="AD1044" s="74"/>
      <c r="AE1044" s="74"/>
      <c r="AF1044" s="74"/>
      <c r="AG1044" s="74"/>
      <c r="AH1044" s="74"/>
      <c r="AI1044" s="74"/>
      <c r="AJ1044" s="74"/>
      <c r="AK1044" s="74"/>
      <c r="AL1044" s="74"/>
      <c r="AM1044" s="74"/>
      <c r="AN1044" s="74"/>
      <c r="AO1044" s="74"/>
      <c r="AP1044" s="74"/>
      <c r="AQ1044" s="74"/>
      <c r="AR1044" s="74"/>
      <c r="AS1044" s="74"/>
      <c r="AT1044" s="74"/>
      <c r="AU1044" s="74"/>
      <c r="AV1044" s="74"/>
      <c r="AW1044" s="74"/>
      <c r="AX1044" s="74"/>
      <c r="AY1044" s="74"/>
      <c r="AZ1044" s="74"/>
      <c r="BA1044" s="74"/>
      <c r="BB1044" s="74"/>
      <c r="BC1044" s="74"/>
      <c r="BD1044" s="74"/>
      <c r="BE1044" s="74"/>
      <c r="BF1044" s="74"/>
      <c r="BG1044" s="74"/>
      <c r="BH1044" s="74"/>
      <c r="BI1044" s="74"/>
      <c r="BJ1044" s="74"/>
      <c r="BK1044" s="74"/>
      <c r="BL1044" s="74"/>
      <c r="BM1044" s="74"/>
      <c r="BN1044" s="74"/>
      <c r="BO1044" s="74"/>
      <c r="BP1044" s="74"/>
      <c r="BQ1044" s="74"/>
      <c r="BR1044" s="74"/>
      <c r="BS1044" s="74"/>
      <c r="BT1044" s="74"/>
      <c r="BU1044" s="74"/>
      <c r="BV1044" s="74"/>
      <c r="BW1044" s="74"/>
      <c r="BX1044" s="74"/>
      <c r="BY1044" s="74"/>
      <c r="BZ1044" s="74"/>
      <c r="CA1044" s="74"/>
      <c r="CB1044" s="74"/>
      <c r="CC1044" s="74"/>
      <c r="CD1044" s="74"/>
      <c r="CE1044" s="74"/>
      <c r="CF1044" s="74"/>
      <c r="CG1044" s="74"/>
      <c r="CH1044" s="74"/>
      <c r="CI1044" s="74"/>
      <c r="CJ1044" s="74"/>
      <c r="CK1044" s="74"/>
      <c r="CL1044" s="74"/>
      <c r="CM1044" s="74"/>
      <c r="CN1044" s="74"/>
      <c r="CO1044" s="74"/>
      <c r="CP1044" s="74"/>
      <c r="CQ1044" s="74"/>
      <c r="CR1044" s="74"/>
      <c r="CS1044" s="74"/>
      <c r="CT1044" s="74"/>
      <c r="CU1044" s="74"/>
    </row>
    <row r="1045" spans="1:99" s="78" customFormat="1" x14ac:dyDescent="0.3">
      <c r="A1045" s="45">
        <v>1039</v>
      </c>
      <c r="B1045" s="79" t="s">
        <v>963</v>
      </c>
      <c r="C1045" s="75" t="s">
        <v>3170</v>
      </c>
      <c r="D1045" s="79" t="s">
        <v>1507</v>
      </c>
      <c r="E1045" s="79" t="s">
        <v>3204</v>
      </c>
      <c r="F1045" s="48"/>
      <c r="T1045" s="74"/>
      <c r="U1045" s="74"/>
      <c r="V1045" s="74"/>
      <c r="W1045" s="74"/>
      <c r="X1045" s="74"/>
      <c r="Y1045" s="74"/>
      <c r="Z1045" s="74"/>
      <c r="AA1045" s="74"/>
      <c r="AB1045" s="74"/>
      <c r="AC1045" s="74"/>
      <c r="AD1045" s="74"/>
      <c r="AE1045" s="74"/>
      <c r="AF1045" s="74"/>
      <c r="AG1045" s="74"/>
      <c r="AH1045" s="74"/>
      <c r="AI1045" s="74"/>
      <c r="AJ1045" s="74"/>
      <c r="AK1045" s="74"/>
      <c r="AL1045" s="74"/>
      <c r="AM1045" s="74"/>
      <c r="AN1045" s="74"/>
      <c r="AO1045" s="74"/>
      <c r="AP1045" s="74"/>
      <c r="AQ1045" s="74"/>
      <c r="AR1045" s="74"/>
      <c r="AS1045" s="74"/>
      <c r="AT1045" s="74"/>
      <c r="AU1045" s="74"/>
      <c r="AV1045" s="74"/>
      <c r="AW1045" s="74"/>
      <c r="AX1045" s="74"/>
      <c r="AY1045" s="74"/>
      <c r="AZ1045" s="74"/>
      <c r="BA1045" s="74"/>
      <c r="BB1045" s="74"/>
      <c r="BC1045" s="74"/>
      <c r="BD1045" s="74"/>
      <c r="BE1045" s="74"/>
      <c r="BF1045" s="74"/>
      <c r="BG1045" s="74"/>
      <c r="BH1045" s="74"/>
      <c r="BI1045" s="74"/>
      <c r="BJ1045" s="74"/>
      <c r="BK1045" s="74"/>
      <c r="BL1045" s="74"/>
      <c r="BM1045" s="74"/>
      <c r="BN1045" s="74"/>
      <c r="BO1045" s="74"/>
      <c r="BP1045" s="74"/>
      <c r="BQ1045" s="74"/>
      <c r="BR1045" s="74"/>
      <c r="BS1045" s="74"/>
      <c r="BT1045" s="74"/>
      <c r="BU1045" s="74"/>
      <c r="BV1045" s="74"/>
      <c r="BW1045" s="74"/>
      <c r="BX1045" s="74"/>
      <c r="BY1045" s="74"/>
      <c r="BZ1045" s="74"/>
      <c r="CA1045" s="74"/>
      <c r="CB1045" s="74"/>
      <c r="CC1045" s="74"/>
      <c r="CD1045" s="74"/>
      <c r="CE1045" s="74"/>
      <c r="CF1045" s="74"/>
      <c r="CG1045" s="74"/>
      <c r="CH1045" s="74"/>
      <c r="CI1045" s="74"/>
      <c r="CJ1045" s="74"/>
      <c r="CK1045" s="74"/>
      <c r="CL1045" s="74"/>
      <c r="CM1045" s="74"/>
      <c r="CN1045" s="74"/>
      <c r="CO1045" s="74"/>
      <c r="CP1045" s="74"/>
      <c r="CQ1045" s="74"/>
      <c r="CR1045" s="74"/>
      <c r="CS1045" s="74"/>
      <c r="CT1045" s="74"/>
      <c r="CU1045" s="74"/>
    </row>
    <row r="1046" spans="1:99" s="78" customFormat="1" x14ac:dyDescent="0.3">
      <c r="A1046" s="45">
        <v>1040</v>
      </c>
      <c r="B1046" s="79" t="s">
        <v>964</v>
      </c>
      <c r="C1046" s="75" t="s">
        <v>3170</v>
      </c>
      <c r="D1046" s="79" t="s">
        <v>1507</v>
      </c>
      <c r="E1046" s="79" t="s">
        <v>3204</v>
      </c>
      <c r="F1046" s="48"/>
      <c r="T1046" s="74"/>
      <c r="U1046" s="74"/>
      <c r="V1046" s="74"/>
      <c r="W1046" s="74"/>
      <c r="X1046" s="74"/>
      <c r="Y1046" s="74"/>
      <c r="Z1046" s="74"/>
      <c r="AA1046" s="74"/>
      <c r="AB1046" s="74"/>
      <c r="AC1046" s="74"/>
      <c r="AD1046" s="74"/>
      <c r="AE1046" s="74"/>
      <c r="AF1046" s="74"/>
      <c r="AG1046" s="74"/>
      <c r="AH1046" s="74"/>
      <c r="AI1046" s="74"/>
      <c r="AJ1046" s="74"/>
      <c r="AK1046" s="74"/>
      <c r="AL1046" s="74"/>
      <c r="AM1046" s="74"/>
      <c r="AN1046" s="74"/>
      <c r="AO1046" s="74"/>
      <c r="AP1046" s="74"/>
      <c r="AQ1046" s="74"/>
      <c r="AR1046" s="74"/>
      <c r="AS1046" s="74"/>
      <c r="AT1046" s="74"/>
      <c r="AU1046" s="74"/>
      <c r="AV1046" s="74"/>
      <c r="AW1046" s="74"/>
      <c r="AX1046" s="74"/>
      <c r="AY1046" s="74"/>
      <c r="AZ1046" s="74"/>
      <c r="BA1046" s="74"/>
      <c r="BB1046" s="74"/>
      <c r="BC1046" s="74"/>
      <c r="BD1046" s="74"/>
      <c r="BE1046" s="74"/>
      <c r="BF1046" s="74"/>
      <c r="BG1046" s="74"/>
      <c r="BH1046" s="74"/>
      <c r="BI1046" s="74"/>
      <c r="BJ1046" s="74"/>
      <c r="BK1046" s="74"/>
      <c r="BL1046" s="74"/>
      <c r="BM1046" s="74"/>
      <c r="BN1046" s="74"/>
      <c r="BO1046" s="74"/>
      <c r="BP1046" s="74"/>
      <c r="BQ1046" s="74"/>
      <c r="BR1046" s="74"/>
      <c r="BS1046" s="74"/>
      <c r="BT1046" s="74"/>
      <c r="BU1046" s="74"/>
      <c r="BV1046" s="74"/>
      <c r="BW1046" s="74"/>
      <c r="BX1046" s="74"/>
      <c r="BY1046" s="74"/>
      <c r="BZ1046" s="74"/>
      <c r="CA1046" s="74"/>
      <c r="CB1046" s="74"/>
      <c r="CC1046" s="74"/>
      <c r="CD1046" s="74"/>
      <c r="CE1046" s="74"/>
      <c r="CF1046" s="74"/>
      <c r="CG1046" s="74"/>
      <c r="CH1046" s="74"/>
      <c r="CI1046" s="74"/>
      <c r="CJ1046" s="74"/>
      <c r="CK1046" s="74"/>
      <c r="CL1046" s="74"/>
      <c r="CM1046" s="74"/>
      <c r="CN1046" s="74"/>
      <c r="CO1046" s="74"/>
      <c r="CP1046" s="74"/>
      <c r="CQ1046" s="74"/>
      <c r="CR1046" s="74"/>
      <c r="CS1046" s="74"/>
      <c r="CT1046" s="74"/>
      <c r="CU1046" s="74"/>
    </row>
    <row r="1047" spans="1:99" s="78" customFormat="1" x14ac:dyDescent="0.3">
      <c r="A1047" s="45">
        <v>1041</v>
      </c>
      <c r="B1047" s="79" t="s">
        <v>965</v>
      </c>
      <c r="C1047" s="75" t="s">
        <v>3170</v>
      </c>
      <c r="D1047" s="79" t="s">
        <v>1507</v>
      </c>
      <c r="E1047" s="79" t="s">
        <v>3204</v>
      </c>
      <c r="F1047" s="48"/>
      <c r="T1047" s="74"/>
      <c r="U1047" s="74"/>
      <c r="V1047" s="74"/>
      <c r="W1047" s="74"/>
      <c r="X1047" s="74"/>
      <c r="Y1047" s="74"/>
      <c r="Z1047" s="74"/>
      <c r="AA1047" s="74"/>
      <c r="AB1047" s="74"/>
      <c r="AC1047" s="74"/>
      <c r="AD1047" s="74"/>
      <c r="AE1047" s="74"/>
      <c r="AF1047" s="74"/>
      <c r="AG1047" s="74"/>
      <c r="AH1047" s="74"/>
      <c r="AI1047" s="74"/>
      <c r="AJ1047" s="74"/>
      <c r="AK1047" s="74"/>
      <c r="AL1047" s="74"/>
      <c r="AM1047" s="74"/>
      <c r="AN1047" s="74"/>
      <c r="AO1047" s="74"/>
      <c r="AP1047" s="74"/>
      <c r="AQ1047" s="74"/>
      <c r="AR1047" s="74"/>
      <c r="AS1047" s="74"/>
      <c r="AT1047" s="74"/>
      <c r="AU1047" s="74"/>
      <c r="AV1047" s="74"/>
      <c r="AW1047" s="74"/>
      <c r="AX1047" s="74"/>
      <c r="AY1047" s="74"/>
      <c r="AZ1047" s="74"/>
      <c r="BA1047" s="74"/>
      <c r="BB1047" s="74"/>
      <c r="BC1047" s="74"/>
      <c r="BD1047" s="74"/>
      <c r="BE1047" s="74"/>
      <c r="BF1047" s="74"/>
      <c r="BG1047" s="74"/>
      <c r="BH1047" s="74"/>
      <c r="BI1047" s="74"/>
      <c r="BJ1047" s="74"/>
      <c r="BK1047" s="74"/>
      <c r="BL1047" s="74"/>
      <c r="BM1047" s="74"/>
      <c r="BN1047" s="74"/>
      <c r="BO1047" s="74"/>
      <c r="BP1047" s="74"/>
      <c r="BQ1047" s="74"/>
      <c r="BR1047" s="74"/>
      <c r="BS1047" s="74"/>
      <c r="BT1047" s="74"/>
      <c r="BU1047" s="74"/>
      <c r="BV1047" s="74"/>
      <c r="BW1047" s="74"/>
      <c r="BX1047" s="74"/>
      <c r="BY1047" s="74"/>
      <c r="BZ1047" s="74"/>
      <c r="CA1047" s="74"/>
      <c r="CB1047" s="74"/>
      <c r="CC1047" s="74"/>
      <c r="CD1047" s="74"/>
      <c r="CE1047" s="74"/>
      <c r="CF1047" s="74"/>
      <c r="CG1047" s="74"/>
      <c r="CH1047" s="74"/>
      <c r="CI1047" s="74"/>
      <c r="CJ1047" s="74"/>
      <c r="CK1047" s="74"/>
      <c r="CL1047" s="74"/>
      <c r="CM1047" s="74"/>
      <c r="CN1047" s="74"/>
      <c r="CO1047" s="74"/>
      <c r="CP1047" s="74"/>
      <c r="CQ1047" s="74"/>
      <c r="CR1047" s="74"/>
      <c r="CS1047" s="74"/>
      <c r="CT1047" s="74"/>
      <c r="CU1047" s="74"/>
    </row>
    <row r="1048" spans="1:99" s="78" customFormat="1" x14ac:dyDescent="0.3">
      <c r="A1048" s="45">
        <v>1042</v>
      </c>
      <c r="B1048" s="79" t="s">
        <v>966</v>
      </c>
      <c r="C1048" s="75" t="s">
        <v>3170</v>
      </c>
      <c r="D1048" s="79" t="s">
        <v>1507</v>
      </c>
      <c r="E1048" s="79" t="s">
        <v>3204</v>
      </c>
      <c r="F1048" s="48"/>
      <c r="T1048" s="74"/>
      <c r="U1048" s="74"/>
      <c r="V1048" s="74"/>
      <c r="W1048" s="74"/>
      <c r="X1048" s="74"/>
      <c r="Y1048" s="74"/>
      <c r="Z1048" s="74"/>
      <c r="AA1048" s="74"/>
      <c r="AB1048" s="74"/>
      <c r="AC1048" s="74"/>
      <c r="AD1048" s="74"/>
      <c r="AE1048" s="74"/>
      <c r="AF1048" s="74"/>
      <c r="AG1048" s="74"/>
      <c r="AH1048" s="74"/>
      <c r="AI1048" s="74"/>
      <c r="AJ1048" s="74"/>
      <c r="AK1048" s="74"/>
      <c r="AL1048" s="74"/>
      <c r="AM1048" s="74"/>
      <c r="AN1048" s="74"/>
      <c r="AO1048" s="74"/>
      <c r="AP1048" s="74"/>
      <c r="AQ1048" s="74"/>
      <c r="AR1048" s="74"/>
      <c r="AS1048" s="74"/>
      <c r="AT1048" s="74"/>
      <c r="AU1048" s="74"/>
      <c r="AV1048" s="74"/>
      <c r="AW1048" s="74"/>
      <c r="AX1048" s="74"/>
      <c r="AY1048" s="74"/>
      <c r="AZ1048" s="74"/>
      <c r="BA1048" s="74"/>
      <c r="BB1048" s="74"/>
      <c r="BC1048" s="74"/>
      <c r="BD1048" s="74"/>
      <c r="BE1048" s="74"/>
      <c r="BF1048" s="74"/>
      <c r="BG1048" s="74"/>
      <c r="BH1048" s="74"/>
      <c r="BI1048" s="74"/>
      <c r="BJ1048" s="74"/>
      <c r="BK1048" s="74"/>
      <c r="BL1048" s="74"/>
      <c r="BM1048" s="74"/>
      <c r="BN1048" s="74"/>
      <c r="BO1048" s="74"/>
      <c r="BP1048" s="74"/>
      <c r="BQ1048" s="74"/>
      <c r="BR1048" s="74"/>
      <c r="BS1048" s="74"/>
      <c r="BT1048" s="74"/>
      <c r="BU1048" s="74"/>
      <c r="BV1048" s="74"/>
      <c r="BW1048" s="74"/>
      <c r="BX1048" s="74"/>
      <c r="BY1048" s="74"/>
      <c r="BZ1048" s="74"/>
      <c r="CA1048" s="74"/>
      <c r="CB1048" s="74"/>
      <c r="CC1048" s="74"/>
      <c r="CD1048" s="74"/>
      <c r="CE1048" s="74"/>
      <c r="CF1048" s="74"/>
      <c r="CG1048" s="74"/>
      <c r="CH1048" s="74"/>
      <c r="CI1048" s="74"/>
      <c r="CJ1048" s="74"/>
      <c r="CK1048" s="74"/>
      <c r="CL1048" s="74"/>
      <c r="CM1048" s="74"/>
      <c r="CN1048" s="74"/>
      <c r="CO1048" s="74"/>
      <c r="CP1048" s="74"/>
      <c r="CQ1048" s="74"/>
      <c r="CR1048" s="74"/>
      <c r="CS1048" s="74"/>
      <c r="CT1048" s="74"/>
      <c r="CU1048" s="74"/>
    </row>
    <row r="1049" spans="1:99" s="78" customFormat="1" x14ac:dyDescent="0.3">
      <c r="A1049" s="45">
        <v>1043</v>
      </c>
      <c r="B1049" s="79" t="s">
        <v>967</v>
      </c>
      <c r="C1049" s="75" t="s">
        <v>3170</v>
      </c>
      <c r="D1049" s="79" t="s">
        <v>1507</v>
      </c>
      <c r="E1049" s="79" t="s">
        <v>3204</v>
      </c>
      <c r="F1049" s="48"/>
      <c r="T1049" s="74"/>
      <c r="U1049" s="74"/>
      <c r="V1049" s="74"/>
      <c r="W1049" s="74"/>
      <c r="X1049" s="74"/>
      <c r="Y1049" s="74"/>
      <c r="Z1049" s="74"/>
      <c r="AA1049" s="74"/>
      <c r="AB1049" s="74"/>
      <c r="AC1049" s="74"/>
      <c r="AD1049" s="74"/>
      <c r="AE1049" s="74"/>
      <c r="AF1049" s="74"/>
      <c r="AG1049" s="74"/>
      <c r="AH1049" s="74"/>
      <c r="AI1049" s="74"/>
      <c r="AJ1049" s="74"/>
      <c r="AK1049" s="74"/>
      <c r="AL1049" s="74"/>
      <c r="AM1049" s="74"/>
      <c r="AN1049" s="74"/>
      <c r="AO1049" s="74"/>
      <c r="AP1049" s="74"/>
      <c r="AQ1049" s="74"/>
      <c r="AR1049" s="74"/>
      <c r="AS1049" s="74"/>
      <c r="AT1049" s="74"/>
      <c r="AU1049" s="74"/>
      <c r="AV1049" s="74"/>
      <c r="AW1049" s="74"/>
      <c r="AX1049" s="74"/>
      <c r="AY1049" s="74"/>
      <c r="AZ1049" s="74"/>
      <c r="BA1049" s="74"/>
      <c r="BB1049" s="74"/>
      <c r="BC1049" s="74"/>
      <c r="BD1049" s="74"/>
      <c r="BE1049" s="74"/>
      <c r="BF1049" s="74"/>
      <c r="BG1049" s="74"/>
      <c r="BH1049" s="74"/>
      <c r="BI1049" s="74"/>
      <c r="BJ1049" s="74"/>
      <c r="BK1049" s="74"/>
      <c r="BL1049" s="74"/>
      <c r="BM1049" s="74"/>
      <c r="BN1049" s="74"/>
      <c r="BO1049" s="74"/>
      <c r="BP1049" s="74"/>
      <c r="BQ1049" s="74"/>
      <c r="BR1049" s="74"/>
      <c r="BS1049" s="74"/>
      <c r="BT1049" s="74"/>
      <c r="BU1049" s="74"/>
      <c r="BV1049" s="74"/>
      <c r="BW1049" s="74"/>
      <c r="BX1049" s="74"/>
      <c r="BY1049" s="74"/>
      <c r="BZ1049" s="74"/>
      <c r="CA1049" s="74"/>
      <c r="CB1049" s="74"/>
      <c r="CC1049" s="74"/>
      <c r="CD1049" s="74"/>
      <c r="CE1049" s="74"/>
      <c r="CF1049" s="74"/>
      <c r="CG1049" s="74"/>
      <c r="CH1049" s="74"/>
      <c r="CI1049" s="74"/>
      <c r="CJ1049" s="74"/>
      <c r="CK1049" s="74"/>
      <c r="CL1049" s="74"/>
      <c r="CM1049" s="74"/>
      <c r="CN1049" s="74"/>
      <c r="CO1049" s="74"/>
      <c r="CP1049" s="74"/>
      <c r="CQ1049" s="74"/>
      <c r="CR1049" s="74"/>
      <c r="CS1049" s="74"/>
      <c r="CT1049" s="74"/>
      <c r="CU1049" s="74"/>
    </row>
    <row r="1050" spans="1:99" s="78" customFormat="1" x14ac:dyDescent="0.3">
      <c r="A1050" s="45">
        <v>1044</v>
      </c>
      <c r="B1050" s="79" t="s">
        <v>968</v>
      </c>
      <c r="C1050" s="75" t="s">
        <v>3170</v>
      </c>
      <c r="D1050" s="79" t="s">
        <v>1507</v>
      </c>
      <c r="E1050" s="79" t="s">
        <v>3204</v>
      </c>
      <c r="F1050" s="48"/>
      <c r="T1050" s="74"/>
      <c r="U1050" s="74"/>
      <c r="V1050" s="74"/>
      <c r="W1050" s="74"/>
      <c r="X1050" s="74"/>
      <c r="Y1050" s="74"/>
      <c r="Z1050" s="74"/>
      <c r="AA1050" s="74"/>
      <c r="AB1050" s="74"/>
      <c r="AC1050" s="74"/>
      <c r="AD1050" s="74"/>
      <c r="AE1050" s="74"/>
      <c r="AF1050" s="74"/>
      <c r="AG1050" s="74"/>
      <c r="AH1050" s="74"/>
      <c r="AI1050" s="74"/>
      <c r="AJ1050" s="74"/>
      <c r="AK1050" s="74"/>
      <c r="AL1050" s="74"/>
      <c r="AM1050" s="74"/>
      <c r="AN1050" s="74"/>
      <c r="AO1050" s="74"/>
      <c r="AP1050" s="74"/>
      <c r="AQ1050" s="74"/>
      <c r="AR1050" s="74"/>
      <c r="AS1050" s="74"/>
      <c r="AT1050" s="74"/>
      <c r="AU1050" s="74"/>
      <c r="AV1050" s="74"/>
      <c r="AW1050" s="74"/>
      <c r="AX1050" s="74"/>
      <c r="AY1050" s="74"/>
      <c r="AZ1050" s="74"/>
      <c r="BA1050" s="74"/>
      <c r="BB1050" s="74"/>
      <c r="BC1050" s="74"/>
      <c r="BD1050" s="74"/>
      <c r="BE1050" s="74"/>
      <c r="BF1050" s="74"/>
      <c r="BG1050" s="74"/>
      <c r="BH1050" s="74"/>
      <c r="BI1050" s="74"/>
      <c r="BJ1050" s="74"/>
      <c r="BK1050" s="74"/>
      <c r="BL1050" s="74"/>
      <c r="BM1050" s="74"/>
      <c r="BN1050" s="74"/>
      <c r="BO1050" s="74"/>
      <c r="BP1050" s="74"/>
      <c r="BQ1050" s="74"/>
      <c r="BR1050" s="74"/>
      <c r="BS1050" s="74"/>
      <c r="BT1050" s="74"/>
      <c r="BU1050" s="74"/>
      <c r="BV1050" s="74"/>
      <c r="BW1050" s="74"/>
      <c r="BX1050" s="74"/>
      <c r="BY1050" s="74"/>
      <c r="BZ1050" s="74"/>
      <c r="CA1050" s="74"/>
      <c r="CB1050" s="74"/>
      <c r="CC1050" s="74"/>
      <c r="CD1050" s="74"/>
      <c r="CE1050" s="74"/>
      <c r="CF1050" s="74"/>
      <c r="CG1050" s="74"/>
      <c r="CH1050" s="74"/>
      <c r="CI1050" s="74"/>
      <c r="CJ1050" s="74"/>
      <c r="CK1050" s="74"/>
      <c r="CL1050" s="74"/>
      <c r="CM1050" s="74"/>
      <c r="CN1050" s="74"/>
      <c r="CO1050" s="74"/>
      <c r="CP1050" s="74"/>
      <c r="CQ1050" s="74"/>
      <c r="CR1050" s="74"/>
      <c r="CS1050" s="74"/>
      <c r="CT1050" s="74"/>
      <c r="CU1050" s="74"/>
    </row>
    <row r="1051" spans="1:99" s="78" customFormat="1" x14ac:dyDescent="0.3">
      <c r="A1051" s="45">
        <v>1045</v>
      </c>
      <c r="B1051" s="79" t="s">
        <v>969</v>
      </c>
      <c r="C1051" s="75" t="s">
        <v>3170</v>
      </c>
      <c r="D1051" s="79" t="s">
        <v>1507</v>
      </c>
      <c r="E1051" s="79" t="s">
        <v>3204</v>
      </c>
      <c r="F1051" s="48"/>
      <c r="T1051" s="74"/>
      <c r="U1051" s="74"/>
      <c r="V1051" s="74"/>
      <c r="W1051" s="74"/>
      <c r="X1051" s="74"/>
      <c r="Y1051" s="74"/>
      <c r="Z1051" s="74"/>
      <c r="AA1051" s="74"/>
      <c r="AB1051" s="74"/>
      <c r="AC1051" s="74"/>
      <c r="AD1051" s="74"/>
      <c r="AE1051" s="74"/>
      <c r="AF1051" s="74"/>
      <c r="AG1051" s="74"/>
      <c r="AH1051" s="74"/>
      <c r="AI1051" s="74"/>
      <c r="AJ1051" s="74"/>
      <c r="AK1051" s="74"/>
      <c r="AL1051" s="74"/>
      <c r="AM1051" s="74"/>
      <c r="AN1051" s="74"/>
      <c r="AO1051" s="74"/>
      <c r="AP1051" s="74"/>
      <c r="AQ1051" s="74"/>
      <c r="AR1051" s="74"/>
      <c r="AS1051" s="74"/>
      <c r="AT1051" s="74"/>
      <c r="AU1051" s="74"/>
      <c r="AV1051" s="74"/>
      <c r="AW1051" s="74"/>
      <c r="AX1051" s="74"/>
      <c r="AY1051" s="74"/>
      <c r="AZ1051" s="74"/>
      <c r="BA1051" s="74"/>
      <c r="BB1051" s="74"/>
      <c r="BC1051" s="74"/>
      <c r="BD1051" s="74"/>
      <c r="BE1051" s="74"/>
      <c r="BF1051" s="74"/>
      <c r="BG1051" s="74"/>
      <c r="BH1051" s="74"/>
      <c r="BI1051" s="74"/>
      <c r="BJ1051" s="74"/>
      <c r="BK1051" s="74"/>
      <c r="BL1051" s="74"/>
      <c r="BM1051" s="74"/>
      <c r="BN1051" s="74"/>
      <c r="BO1051" s="74"/>
      <c r="BP1051" s="74"/>
      <c r="BQ1051" s="74"/>
      <c r="BR1051" s="74"/>
      <c r="BS1051" s="74"/>
      <c r="BT1051" s="74"/>
      <c r="BU1051" s="74"/>
      <c r="BV1051" s="74"/>
      <c r="BW1051" s="74"/>
      <c r="BX1051" s="74"/>
      <c r="BY1051" s="74"/>
      <c r="BZ1051" s="74"/>
      <c r="CA1051" s="74"/>
      <c r="CB1051" s="74"/>
      <c r="CC1051" s="74"/>
      <c r="CD1051" s="74"/>
      <c r="CE1051" s="74"/>
      <c r="CF1051" s="74"/>
      <c r="CG1051" s="74"/>
      <c r="CH1051" s="74"/>
      <c r="CI1051" s="74"/>
      <c r="CJ1051" s="74"/>
      <c r="CK1051" s="74"/>
      <c r="CL1051" s="74"/>
      <c r="CM1051" s="74"/>
      <c r="CN1051" s="74"/>
      <c r="CO1051" s="74"/>
      <c r="CP1051" s="74"/>
      <c r="CQ1051" s="74"/>
      <c r="CR1051" s="74"/>
      <c r="CS1051" s="74"/>
      <c r="CT1051" s="74"/>
      <c r="CU1051" s="74"/>
    </row>
    <row r="1052" spans="1:99" s="78" customFormat="1" x14ac:dyDescent="0.3">
      <c r="A1052" s="45">
        <v>1046</v>
      </c>
      <c r="B1052" s="79" t="s">
        <v>970</v>
      </c>
      <c r="C1052" s="75" t="s">
        <v>3170</v>
      </c>
      <c r="D1052" s="79" t="s">
        <v>1507</v>
      </c>
      <c r="E1052" s="79" t="s">
        <v>3204</v>
      </c>
      <c r="F1052" s="48"/>
      <c r="T1052" s="74"/>
      <c r="U1052" s="74"/>
      <c r="V1052" s="74"/>
      <c r="W1052" s="74"/>
      <c r="X1052" s="74"/>
      <c r="Y1052" s="74"/>
      <c r="Z1052" s="74"/>
      <c r="AA1052" s="74"/>
      <c r="AB1052" s="74"/>
      <c r="AC1052" s="74"/>
      <c r="AD1052" s="74"/>
      <c r="AE1052" s="74"/>
      <c r="AF1052" s="74"/>
      <c r="AG1052" s="74"/>
      <c r="AH1052" s="74"/>
      <c r="AI1052" s="74"/>
      <c r="AJ1052" s="74"/>
      <c r="AK1052" s="74"/>
      <c r="AL1052" s="74"/>
      <c r="AM1052" s="74"/>
      <c r="AN1052" s="74"/>
      <c r="AO1052" s="74"/>
      <c r="AP1052" s="74"/>
      <c r="AQ1052" s="74"/>
      <c r="AR1052" s="74"/>
      <c r="AS1052" s="74"/>
      <c r="AT1052" s="74"/>
      <c r="AU1052" s="74"/>
      <c r="AV1052" s="74"/>
      <c r="AW1052" s="74"/>
      <c r="AX1052" s="74"/>
      <c r="AY1052" s="74"/>
      <c r="AZ1052" s="74"/>
      <c r="BA1052" s="74"/>
      <c r="BB1052" s="74"/>
      <c r="BC1052" s="74"/>
      <c r="BD1052" s="74"/>
      <c r="BE1052" s="74"/>
      <c r="BF1052" s="74"/>
      <c r="BG1052" s="74"/>
      <c r="BH1052" s="74"/>
      <c r="BI1052" s="74"/>
      <c r="BJ1052" s="74"/>
      <c r="BK1052" s="74"/>
      <c r="BL1052" s="74"/>
      <c r="BM1052" s="74"/>
      <c r="BN1052" s="74"/>
      <c r="BO1052" s="74"/>
      <c r="BP1052" s="74"/>
      <c r="BQ1052" s="74"/>
      <c r="BR1052" s="74"/>
      <c r="BS1052" s="74"/>
      <c r="BT1052" s="74"/>
      <c r="BU1052" s="74"/>
      <c r="BV1052" s="74"/>
      <c r="BW1052" s="74"/>
      <c r="BX1052" s="74"/>
      <c r="BY1052" s="74"/>
      <c r="BZ1052" s="74"/>
      <c r="CA1052" s="74"/>
      <c r="CB1052" s="74"/>
      <c r="CC1052" s="74"/>
      <c r="CD1052" s="74"/>
      <c r="CE1052" s="74"/>
      <c r="CF1052" s="74"/>
      <c r="CG1052" s="74"/>
      <c r="CH1052" s="74"/>
      <c r="CI1052" s="74"/>
      <c r="CJ1052" s="74"/>
      <c r="CK1052" s="74"/>
      <c r="CL1052" s="74"/>
      <c r="CM1052" s="74"/>
      <c r="CN1052" s="74"/>
      <c r="CO1052" s="74"/>
      <c r="CP1052" s="74"/>
      <c r="CQ1052" s="74"/>
      <c r="CR1052" s="74"/>
      <c r="CS1052" s="74"/>
      <c r="CT1052" s="74"/>
      <c r="CU1052" s="74"/>
    </row>
    <row r="1053" spans="1:99" s="78" customFormat="1" x14ac:dyDescent="0.3">
      <c r="A1053" s="45">
        <v>1047</v>
      </c>
      <c r="B1053" s="79" t="s">
        <v>971</v>
      </c>
      <c r="C1053" s="75" t="s">
        <v>3170</v>
      </c>
      <c r="D1053" s="79" t="s">
        <v>1507</v>
      </c>
      <c r="E1053" s="79" t="s">
        <v>3204</v>
      </c>
      <c r="F1053" s="48"/>
      <c r="T1053" s="74"/>
      <c r="U1053" s="74"/>
      <c r="V1053" s="74"/>
      <c r="W1053" s="74"/>
      <c r="X1053" s="74"/>
      <c r="Y1053" s="74"/>
      <c r="Z1053" s="74"/>
      <c r="AA1053" s="74"/>
      <c r="AB1053" s="74"/>
      <c r="AC1053" s="74"/>
      <c r="AD1053" s="74"/>
      <c r="AE1053" s="74"/>
      <c r="AF1053" s="74"/>
      <c r="AG1053" s="74"/>
      <c r="AH1053" s="74"/>
      <c r="AI1053" s="74"/>
      <c r="AJ1053" s="74"/>
      <c r="AK1053" s="74"/>
      <c r="AL1053" s="74"/>
      <c r="AM1053" s="74"/>
      <c r="AN1053" s="74"/>
      <c r="AO1053" s="74"/>
      <c r="AP1053" s="74"/>
      <c r="AQ1053" s="74"/>
      <c r="AR1053" s="74"/>
      <c r="AS1053" s="74"/>
      <c r="AT1053" s="74"/>
      <c r="AU1053" s="74"/>
      <c r="AV1053" s="74"/>
      <c r="AW1053" s="74"/>
      <c r="AX1053" s="74"/>
      <c r="AY1053" s="74"/>
      <c r="AZ1053" s="74"/>
      <c r="BA1053" s="74"/>
      <c r="BB1053" s="74"/>
      <c r="BC1053" s="74"/>
      <c r="BD1053" s="74"/>
      <c r="BE1053" s="74"/>
      <c r="BF1053" s="74"/>
      <c r="BG1053" s="74"/>
      <c r="BH1053" s="74"/>
      <c r="BI1053" s="74"/>
      <c r="BJ1053" s="74"/>
      <c r="BK1053" s="74"/>
      <c r="BL1053" s="74"/>
      <c r="BM1053" s="74"/>
      <c r="BN1053" s="74"/>
      <c r="BO1053" s="74"/>
      <c r="BP1053" s="74"/>
      <c r="BQ1053" s="74"/>
      <c r="BR1053" s="74"/>
      <c r="BS1053" s="74"/>
      <c r="BT1053" s="74"/>
      <c r="BU1053" s="74"/>
      <c r="BV1053" s="74"/>
      <c r="BW1053" s="74"/>
      <c r="BX1053" s="74"/>
      <c r="BY1053" s="74"/>
      <c r="BZ1053" s="74"/>
      <c r="CA1053" s="74"/>
      <c r="CB1053" s="74"/>
      <c r="CC1053" s="74"/>
      <c r="CD1053" s="74"/>
      <c r="CE1053" s="74"/>
      <c r="CF1053" s="74"/>
      <c r="CG1053" s="74"/>
      <c r="CH1053" s="74"/>
      <c r="CI1053" s="74"/>
      <c r="CJ1053" s="74"/>
      <c r="CK1053" s="74"/>
      <c r="CL1053" s="74"/>
      <c r="CM1053" s="74"/>
      <c r="CN1053" s="74"/>
      <c r="CO1053" s="74"/>
      <c r="CP1053" s="74"/>
      <c r="CQ1053" s="74"/>
      <c r="CR1053" s="74"/>
      <c r="CS1053" s="74"/>
      <c r="CT1053" s="74"/>
      <c r="CU1053" s="74"/>
    </row>
    <row r="1054" spans="1:99" s="78" customFormat="1" x14ac:dyDescent="0.3">
      <c r="A1054" s="45">
        <v>1048</v>
      </c>
      <c r="B1054" s="79" t="s">
        <v>972</v>
      </c>
      <c r="C1054" s="75" t="s">
        <v>3170</v>
      </c>
      <c r="D1054" s="79" t="s">
        <v>1507</v>
      </c>
      <c r="E1054" s="79" t="s">
        <v>3204</v>
      </c>
      <c r="F1054" s="48"/>
      <c r="T1054" s="74"/>
      <c r="U1054" s="74"/>
      <c r="V1054" s="74"/>
      <c r="W1054" s="74"/>
      <c r="X1054" s="74"/>
      <c r="Y1054" s="74"/>
      <c r="Z1054" s="74"/>
      <c r="AA1054" s="74"/>
      <c r="AB1054" s="74"/>
      <c r="AC1054" s="74"/>
      <c r="AD1054" s="74"/>
      <c r="AE1054" s="74"/>
      <c r="AF1054" s="74"/>
      <c r="AG1054" s="74"/>
      <c r="AH1054" s="74"/>
      <c r="AI1054" s="74"/>
      <c r="AJ1054" s="74"/>
      <c r="AK1054" s="74"/>
      <c r="AL1054" s="74"/>
      <c r="AM1054" s="74"/>
      <c r="AN1054" s="74"/>
      <c r="AO1054" s="74"/>
      <c r="AP1054" s="74"/>
      <c r="AQ1054" s="74"/>
      <c r="AR1054" s="74"/>
      <c r="AS1054" s="74"/>
      <c r="AT1054" s="74"/>
      <c r="AU1054" s="74"/>
      <c r="AV1054" s="74"/>
      <c r="AW1054" s="74"/>
      <c r="AX1054" s="74"/>
      <c r="AY1054" s="74"/>
      <c r="AZ1054" s="74"/>
      <c r="BA1054" s="74"/>
      <c r="BB1054" s="74"/>
      <c r="BC1054" s="74"/>
      <c r="BD1054" s="74"/>
      <c r="BE1054" s="74"/>
      <c r="BF1054" s="74"/>
      <c r="BG1054" s="74"/>
      <c r="BH1054" s="74"/>
      <c r="BI1054" s="74"/>
      <c r="BJ1054" s="74"/>
      <c r="BK1054" s="74"/>
      <c r="BL1054" s="74"/>
      <c r="BM1054" s="74"/>
      <c r="BN1054" s="74"/>
      <c r="BO1054" s="74"/>
      <c r="BP1054" s="74"/>
      <c r="BQ1054" s="74"/>
      <c r="BR1054" s="74"/>
      <c r="BS1054" s="74"/>
      <c r="BT1054" s="74"/>
      <c r="BU1054" s="74"/>
      <c r="BV1054" s="74"/>
      <c r="BW1054" s="74"/>
      <c r="BX1054" s="74"/>
      <c r="BY1054" s="74"/>
      <c r="BZ1054" s="74"/>
      <c r="CA1054" s="74"/>
      <c r="CB1054" s="74"/>
      <c r="CC1054" s="74"/>
      <c r="CD1054" s="74"/>
      <c r="CE1054" s="74"/>
      <c r="CF1054" s="74"/>
      <c r="CG1054" s="74"/>
      <c r="CH1054" s="74"/>
      <c r="CI1054" s="74"/>
      <c r="CJ1054" s="74"/>
      <c r="CK1054" s="74"/>
      <c r="CL1054" s="74"/>
      <c r="CM1054" s="74"/>
      <c r="CN1054" s="74"/>
      <c r="CO1054" s="74"/>
      <c r="CP1054" s="74"/>
      <c r="CQ1054" s="74"/>
      <c r="CR1054" s="74"/>
      <c r="CS1054" s="74"/>
      <c r="CT1054" s="74"/>
      <c r="CU1054" s="74"/>
    </row>
    <row r="1055" spans="1:99" s="78" customFormat="1" x14ac:dyDescent="0.3">
      <c r="A1055" s="45">
        <v>1049</v>
      </c>
      <c r="B1055" s="79" t="s">
        <v>973</v>
      </c>
      <c r="C1055" s="75" t="s">
        <v>3170</v>
      </c>
      <c r="D1055" s="79" t="s">
        <v>1507</v>
      </c>
      <c r="E1055" s="79" t="s">
        <v>3204</v>
      </c>
      <c r="F1055" s="48"/>
      <c r="T1055" s="74"/>
      <c r="U1055" s="74"/>
      <c r="V1055" s="74"/>
      <c r="W1055" s="74"/>
      <c r="X1055" s="74"/>
      <c r="Y1055" s="74"/>
      <c r="Z1055" s="74"/>
      <c r="AA1055" s="74"/>
      <c r="AB1055" s="74"/>
      <c r="AC1055" s="74"/>
      <c r="AD1055" s="74"/>
      <c r="AE1055" s="74"/>
      <c r="AF1055" s="74"/>
      <c r="AG1055" s="74"/>
      <c r="AH1055" s="74"/>
      <c r="AI1055" s="74"/>
      <c r="AJ1055" s="74"/>
      <c r="AK1055" s="74"/>
      <c r="AL1055" s="74"/>
      <c r="AM1055" s="74"/>
      <c r="AN1055" s="74"/>
      <c r="AO1055" s="74"/>
      <c r="AP1055" s="74"/>
      <c r="AQ1055" s="74"/>
      <c r="AR1055" s="74"/>
      <c r="AS1055" s="74"/>
      <c r="AT1055" s="74"/>
      <c r="AU1055" s="74"/>
      <c r="AV1055" s="74"/>
      <c r="AW1055" s="74"/>
      <c r="AX1055" s="74"/>
      <c r="AY1055" s="74"/>
      <c r="AZ1055" s="74"/>
      <c r="BA1055" s="74"/>
      <c r="BB1055" s="74"/>
      <c r="BC1055" s="74"/>
      <c r="BD1055" s="74"/>
      <c r="BE1055" s="74"/>
      <c r="BF1055" s="74"/>
      <c r="BG1055" s="74"/>
      <c r="BH1055" s="74"/>
      <c r="BI1055" s="74"/>
      <c r="BJ1055" s="74"/>
      <c r="BK1055" s="74"/>
      <c r="BL1055" s="74"/>
      <c r="BM1055" s="74"/>
      <c r="BN1055" s="74"/>
      <c r="BO1055" s="74"/>
      <c r="BP1055" s="74"/>
      <c r="BQ1055" s="74"/>
      <c r="BR1055" s="74"/>
      <c r="BS1055" s="74"/>
      <c r="BT1055" s="74"/>
      <c r="BU1055" s="74"/>
      <c r="BV1055" s="74"/>
      <c r="BW1055" s="74"/>
      <c r="BX1055" s="74"/>
      <c r="BY1055" s="74"/>
      <c r="BZ1055" s="74"/>
      <c r="CA1055" s="74"/>
      <c r="CB1055" s="74"/>
      <c r="CC1055" s="74"/>
      <c r="CD1055" s="74"/>
      <c r="CE1055" s="74"/>
      <c r="CF1055" s="74"/>
      <c r="CG1055" s="74"/>
      <c r="CH1055" s="74"/>
      <c r="CI1055" s="74"/>
      <c r="CJ1055" s="74"/>
      <c r="CK1055" s="74"/>
      <c r="CL1055" s="74"/>
      <c r="CM1055" s="74"/>
      <c r="CN1055" s="74"/>
      <c r="CO1055" s="74"/>
      <c r="CP1055" s="74"/>
      <c r="CQ1055" s="74"/>
      <c r="CR1055" s="74"/>
      <c r="CS1055" s="74"/>
      <c r="CT1055" s="74"/>
      <c r="CU1055" s="74"/>
    </row>
    <row r="1056" spans="1:99" s="78" customFormat="1" x14ac:dyDescent="0.3">
      <c r="A1056" s="45">
        <v>1050</v>
      </c>
      <c r="B1056" s="79" t="s">
        <v>974</v>
      </c>
      <c r="C1056" s="75" t="s">
        <v>3170</v>
      </c>
      <c r="D1056" s="79" t="s">
        <v>1507</v>
      </c>
      <c r="E1056" s="79" t="s">
        <v>3204</v>
      </c>
      <c r="F1056" s="48"/>
      <c r="T1056" s="74"/>
      <c r="U1056" s="74"/>
      <c r="V1056" s="74"/>
      <c r="W1056" s="74"/>
      <c r="X1056" s="74"/>
      <c r="Y1056" s="74"/>
      <c r="Z1056" s="74"/>
      <c r="AA1056" s="74"/>
      <c r="AB1056" s="74"/>
      <c r="AC1056" s="74"/>
      <c r="AD1056" s="74"/>
      <c r="AE1056" s="74"/>
      <c r="AF1056" s="74"/>
      <c r="AG1056" s="74"/>
      <c r="AH1056" s="74"/>
      <c r="AI1056" s="74"/>
      <c r="AJ1056" s="74"/>
      <c r="AK1056" s="74"/>
      <c r="AL1056" s="74"/>
      <c r="AM1056" s="74"/>
      <c r="AN1056" s="74"/>
      <c r="AO1056" s="74"/>
      <c r="AP1056" s="74"/>
      <c r="AQ1056" s="74"/>
      <c r="AR1056" s="74"/>
      <c r="AS1056" s="74"/>
      <c r="AT1056" s="74"/>
      <c r="AU1056" s="74"/>
      <c r="AV1056" s="74"/>
      <c r="AW1056" s="74"/>
      <c r="AX1056" s="74"/>
      <c r="AY1056" s="74"/>
      <c r="AZ1056" s="74"/>
      <c r="BA1056" s="74"/>
      <c r="BB1056" s="74"/>
      <c r="BC1056" s="74"/>
      <c r="BD1056" s="74"/>
      <c r="BE1056" s="74"/>
      <c r="BF1056" s="74"/>
      <c r="BG1056" s="74"/>
      <c r="BH1056" s="74"/>
      <c r="BI1056" s="74"/>
      <c r="BJ1056" s="74"/>
      <c r="BK1056" s="74"/>
      <c r="BL1056" s="74"/>
      <c r="BM1056" s="74"/>
      <c r="BN1056" s="74"/>
      <c r="BO1056" s="74"/>
      <c r="BP1056" s="74"/>
      <c r="BQ1056" s="74"/>
      <c r="BR1056" s="74"/>
      <c r="BS1056" s="74"/>
      <c r="BT1056" s="74"/>
      <c r="BU1056" s="74"/>
      <c r="BV1056" s="74"/>
      <c r="BW1056" s="74"/>
      <c r="BX1056" s="74"/>
      <c r="BY1056" s="74"/>
      <c r="BZ1056" s="74"/>
      <c r="CA1056" s="74"/>
      <c r="CB1056" s="74"/>
      <c r="CC1056" s="74"/>
      <c r="CD1056" s="74"/>
      <c r="CE1056" s="74"/>
      <c r="CF1056" s="74"/>
      <c r="CG1056" s="74"/>
      <c r="CH1056" s="74"/>
      <c r="CI1056" s="74"/>
      <c r="CJ1056" s="74"/>
      <c r="CK1056" s="74"/>
      <c r="CL1056" s="74"/>
      <c r="CM1056" s="74"/>
      <c r="CN1056" s="74"/>
      <c r="CO1056" s="74"/>
      <c r="CP1056" s="74"/>
      <c r="CQ1056" s="74"/>
      <c r="CR1056" s="74"/>
      <c r="CS1056" s="74"/>
      <c r="CT1056" s="74"/>
      <c r="CU1056" s="74"/>
    </row>
    <row r="1057" spans="1:99" s="78" customFormat="1" x14ac:dyDescent="0.3">
      <c r="A1057" s="45">
        <v>1051</v>
      </c>
      <c r="B1057" s="79" t="s">
        <v>975</v>
      </c>
      <c r="C1057" s="75" t="s">
        <v>3170</v>
      </c>
      <c r="D1057" s="79" t="s">
        <v>1507</v>
      </c>
      <c r="E1057" s="79" t="s">
        <v>3204</v>
      </c>
      <c r="F1057" s="48"/>
      <c r="T1057" s="74"/>
      <c r="U1057" s="74"/>
      <c r="V1057" s="74"/>
      <c r="W1057" s="74"/>
      <c r="X1057" s="74"/>
      <c r="Y1057" s="74"/>
      <c r="Z1057" s="74"/>
      <c r="AA1057" s="74"/>
      <c r="AB1057" s="74"/>
      <c r="AC1057" s="74"/>
      <c r="AD1057" s="74"/>
      <c r="AE1057" s="74"/>
      <c r="AF1057" s="74"/>
      <c r="AG1057" s="74"/>
      <c r="AH1057" s="74"/>
      <c r="AI1057" s="74"/>
      <c r="AJ1057" s="74"/>
      <c r="AK1057" s="74"/>
      <c r="AL1057" s="74"/>
      <c r="AM1057" s="74"/>
      <c r="AN1057" s="74"/>
      <c r="AO1057" s="74"/>
      <c r="AP1057" s="74"/>
      <c r="AQ1057" s="74"/>
      <c r="AR1057" s="74"/>
      <c r="AS1057" s="74"/>
      <c r="AT1057" s="74"/>
      <c r="AU1057" s="74"/>
      <c r="AV1057" s="74"/>
      <c r="AW1057" s="74"/>
      <c r="AX1057" s="74"/>
      <c r="AY1057" s="74"/>
      <c r="AZ1057" s="74"/>
      <c r="BA1057" s="74"/>
      <c r="BB1057" s="74"/>
      <c r="BC1057" s="74"/>
      <c r="BD1057" s="74"/>
      <c r="BE1057" s="74"/>
      <c r="BF1057" s="74"/>
      <c r="BG1057" s="74"/>
      <c r="BH1057" s="74"/>
      <c r="BI1057" s="74"/>
      <c r="BJ1057" s="74"/>
      <c r="BK1057" s="74"/>
      <c r="BL1057" s="74"/>
      <c r="BM1057" s="74"/>
      <c r="BN1057" s="74"/>
      <c r="BO1057" s="74"/>
      <c r="BP1057" s="74"/>
      <c r="BQ1057" s="74"/>
      <c r="BR1057" s="74"/>
      <c r="BS1057" s="74"/>
      <c r="BT1057" s="74"/>
      <c r="BU1057" s="74"/>
      <c r="BV1057" s="74"/>
      <c r="BW1057" s="74"/>
      <c r="BX1057" s="74"/>
      <c r="BY1057" s="74"/>
      <c r="BZ1057" s="74"/>
      <c r="CA1057" s="74"/>
      <c r="CB1057" s="74"/>
      <c r="CC1057" s="74"/>
      <c r="CD1057" s="74"/>
      <c r="CE1057" s="74"/>
      <c r="CF1057" s="74"/>
      <c r="CG1057" s="74"/>
      <c r="CH1057" s="74"/>
      <c r="CI1057" s="74"/>
      <c r="CJ1057" s="74"/>
      <c r="CK1057" s="74"/>
      <c r="CL1057" s="74"/>
      <c r="CM1057" s="74"/>
      <c r="CN1057" s="74"/>
      <c r="CO1057" s="74"/>
      <c r="CP1057" s="74"/>
      <c r="CQ1057" s="74"/>
      <c r="CR1057" s="74"/>
      <c r="CS1057" s="74"/>
      <c r="CT1057" s="74"/>
      <c r="CU1057" s="74"/>
    </row>
    <row r="1058" spans="1:99" s="78" customFormat="1" x14ac:dyDescent="0.3">
      <c r="A1058" s="45">
        <v>1052</v>
      </c>
      <c r="B1058" s="79" t="s">
        <v>976</v>
      </c>
      <c r="C1058" s="75" t="s">
        <v>3170</v>
      </c>
      <c r="D1058" s="79" t="s">
        <v>1507</v>
      </c>
      <c r="E1058" s="79" t="s">
        <v>3204</v>
      </c>
      <c r="F1058" s="48"/>
      <c r="T1058" s="74"/>
      <c r="U1058" s="74"/>
      <c r="V1058" s="74"/>
      <c r="W1058" s="74"/>
      <c r="X1058" s="74"/>
      <c r="Y1058" s="74"/>
      <c r="Z1058" s="74"/>
      <c r="AA1058" s="74"/>
      <c r="AB1058" s="74"/>
      <c r="AC1058" s="74"/>
      <c r="AD1058" s="74"/>
      <c r="AE1058" s="74"/>
      <c r="AF1058" s="74"/>
      <c r="AG1058" s="74"/>
      <c r="AH1058" s="74"/>
      <c r="AI1058" s="74"/>
      <c r="AJ1058" s="74"/>
      <c r="AK1058" s="74"/>
      <c r="AL1058" s="74"/>
      <c r="AM1058" s="74"/>
      <c r="AN1058" s="74"/>
      <c r="AO1058" s="74"/>
      <c r="AP1058" s="74"/>
      <c r="AQ1058" s="74"/>
      <c r="AR1058" s="74"/>
      <c r="AS1058" s="74"/>
      <c r="AT1058" s="74"/>
      <c r="AU1058" s="74"/>
      <c r="AV1058" s="74"/>
      <c r="AW1058" s="74"/>
      <c r="AX1058" s="74"/>
      <c r="AY1058" s="74"/>
      <c r="AZ1058" s="74"/>
      <c r="BA1058" s="74"/>
      <c r="BB1058" s="74"/>
      <c r="BC1058" s="74"/>
      <c r="BD1058" s="74"/>
      <c r="BE1058" s="74"/>
      <c r="BF1058" s="74"/>
      <c r="BG1058" s="74"/>
      <c r="BH1058" s="74"/>
      <c r="BI1058" s="74"/>
      <c r="BJ1058" s="74"/>
      <c r="BK1058" s="74"/>
      <c r="BL1058" s="74"/>
      <c r="BM1058" s="74"/>
      <c r="BN1058" s="74"/>
      <c r="BO1058" s="74"/>
      <c r="BP1058" s="74"/>
      <c r="BQ1058" s="74"/>
      <c r="BR1058" s="74"/>
      <c r="BS1058" s="74"/>
      <c r="BT1058" s="74"/>
      <c r="BU1058" s="74"/>
      <c r="BV1058" s="74"/>
      <c r="BW1058" s="74"/>
      <c r="BX1058" s="74"/>
      <c r="BY1058" s="74"/>
      <c r="BZ1058" s="74"/>
      <c r="CA1058" s="74"/>
      <c r="CB1058" s="74"/>
      <c r="CC1058" s="74"/>
      <c r="CD1058" s="74"/>
      <c r="CE1058" s="74"/>
      <c r="CF1058" s="74"/>
      <c r="CG1058" s="74"/>
      <c r="CH1058" s="74"/>
      <c r="CI1058" s="74"/>
      <c r="CJ1058" s="74"/>
      <c r="CK1058" s="74"/>
      <c r="CL1058" s="74"/>
      <c r="CM1058" s="74"/>
      <c r="CN1058" s="74"/>
      <c r="CO1058" s="74"/>
      <c r="CP1058" s="74"/>
      <c r="CQ1058" s="74"/>
      <c r="CR1058" s="74"/>
      <c r="CS1058" s="74"/>
      <c r="CT1058" s="74"/>
      <c r="CU1058" s="74"/>
    </row>
    <row r="1059" spans="1:99" s="78" customFormat="1" x14ac:dyDescent="0.3">
      <c r="A1059" s="45">
        <v>1053</v>
      </c>
      <c r="B1059" s="79" t="s">
        <v>977</v>
      </c>
      <c r="C1059" s="75" t="s">
        <v>3170</v>
      </c>
      <c r="D1059" s="79" t="s">
        <v>1507</v>
      </c>
      <c r="E1059" s="79" t="s">
        <v>3204</v>
      </c>
      <c r="F1059" s="48"/>
      <c r="T1059" s="74"/>
      <c r="U1059" s="74"/>
      <c r="V1059" s="74"/>
      <c r="W1059" s="74"/>
      <c r="X1059" s="74"/>
      <c r="Y1059" s="74"/>
      <c r="Z1059" s="74"/>
      <c r="AA1059" s="74"/>
      <c r="AB1059" s="74"/>
      <c r="AC1059" s="74"/>
      <c r="AD1059" s="74"/>
      <c r="AE1059" s="74"/>
      <c r="AF1059" s="74"/>
      <c r="AG1059" s="74"/>
      <c r="AH1059" s="74"/>
      <c r="AI1059" s="74"/>
      <c r="AJ1059" s="74"/>
      <c r="AK1059" s="74"/>
      <c r="AL1059" s="74"/>
      <c r="AM1059" s="74"/>
      <c r="AN1059" s="74"/>
      <c r="AO1059" s="74"/>
      <c r="AP1059" s="74"/>
      <c r="AQ1059" s="74"/>
      <c r="AR1059" s="74"/>
      <c r="AS1059" s="74"/>
      <c r="AT1059" s="74"/>
      <c r="AU1059" s="74"/>
      <c r="AV1059" s="74"/>
      <c r="AW1059" s="74"/>
      <c r="AX1059" s="74"/>
      <c r="AY1059" s="74"/>
      <c r="AZ1059" s="74"/>
      <c r="BA1059" s="74"/>
      <c r="BB1059" s="74"/>
      <c r="BC1059" s="74"/>
      <c r="BD1059" s="74"/>
      <c r="BE1059" s="74"/>
      <c r="BF1059" s="74"/>
      <c r="BG1059" s="74"/>
      <c r="BH1059" s="74"/>
      <c r="BI1059" s="74"/>
      <c r="BJ1059" s="74"/>
      <c r="BK1059" s="74"/>
      <c r="BL1059" s="74"/>
      <c r="BM1059" s="74"/>
      <c r="BN1059" s="74"/>
      <c r="BO1059" s="74"/>
      <c r="BP1059" s="74"/>
      <c r="BQ1059" s="74"/>
      <c r="BR1059" s="74"/>
      <c r="BS1059" s="74"/>
      <c r="BT1059" s="74"/>
      <c r="BU1059" s="74"/>
      <c r="BV1059" s="74"/>
      <c r="BW1059" s="74"/>
      <c r="BX1059" s="74"/>
      <c r="BY1059" s="74"/>
      <c r="BZ1059" s="74"/>
      <c r="CA1059" s="74"/>
      <c r="CB1059" s="74"/>
      <c r="CC1059" s="74"/>
      <c r="CD1059" s="74"/>
      <c r="CE1059" s="74"/>
      <c r="CF1059" s="74"/>
      <c r="CG1059" s="74"/>
      <c r="CH1059" s="74"/>
      <c r="CI1059" s="74"/>
      <c r="CJ1059" s="74"/>
      <c r="CK1059" s="74"/>
      <c r="CL1059" s="74"/>
      <c r="CM1059" s="74"/>
      <c r="CN1059" s="74"/>
      <c r="CO1059" s="74"/>
      <c r="CP1059" s="74"/>
      <c r="CQ1059" s="74"/>
      <c r="CR1059" s="74"/>
      <c r="CS1059" s="74"/>
      <c r="CT1059" s="74"/>
      <c r="CU1059" s="74"/>
    </row>
    <row r="1060" spans="1:99" s="78" customFormat="1" x14ac:dyDescent="0.3">
      <c r="A1060" s="45">
        <v>1054</v>
      </c>
      <c r="B1060" s="79" t="s">
        <v>978</v>
      </c>
      <c r="C1060" s="75" t="s">
        <v>3170</v>
      </c>
      <c r="D1060" s="79" t="s">
        <v>1507</v>
      </c>
      <c r="E1060" s="79" t="s">
        <v>3204</v>
      </c>
      <c r="F1060" s="48"/>
      <c r="T1060" s="74"/>
      <c r="U1060" s="74"/>
      <c r="V1060" s="74"/>
      <c r="W1060" s="74"/>
      <c r="X1060" s="74"/>
      <c r="Y1060" s="74"/>
      <c r="Z1060" s="74"/>
      <c r="AA1060" s="74"/>
      <c r="AB1060" s="74"/>
      <c r="AC1060" s="74"/>
      <c r="AD1060" s="74"/>
      <c r="AE1060" s="74"/>
      <c r="AF1060" s="74"/>
      <c r="AG1060" s="74"/>
      <c r="AH1060" s="74"/>
      <c r="AI1060" s="74"/>
      <c r="AJ1060" s="74"/>
      <c r="AK1060" s="74"/>
      <c r="AL1060" s="74"/>
      <c r="AM1060" s="74"/>
      <c r="AN1060" s="74"/>
      <c r="AO1060" s="74"/>
      <c r="AP1060" s="74"/>
      <c r="AQ1060" s="74"/>
      <c r="AR1060" s="74"/>
      <c r="AS1060" s="74"/>
      <c r="AT1060" s="74"/>
      <c r="AU1060" s="74"/>
      <c r="AV1060" s="74"/>
      <c r="AW1060" s="74"/>
      <c r="AX1060" s="74"/>
      <c r="AY1060" s="74"/>
      <c r="AZ1060" s="74"/>
      <c r="BA1060" s="74"/>
      <c r="BB1060" s="74"/>
      <c r="BC1060" s="74"/>
      <c r="BD1060" s="74"/>
      <c r="BE1060" s="74"/>
      <c r="BF1060" s="74"/>
      <c r="BG1060" s="74"/>
      <c r="BH1060" s="74"/>
      <c r="BI1060" s="74"/>
      <c r="BJ1060" s="74"/>
      <c r="BK1060" s="74"/>
      <c r="BL1060" s="74"/>
      <c r="BM1060" s="74"/>
      <c r="BN1060" s="74"/>
      <c r="BO1060" s="74"/>
      <c r="BP1060" s="74"/>
      <c r="BQ1060" s="74"/>
      <c r="BR1060" s="74"/>
      <c r="BS1060" s="74"/>
      <c r="BT1060" s="74"/>
      <c r="BU1060" s="74"/>
      <c r="BV1060" s="74"/>
      <c r="BW1060" s="74"/>
      <c r="BX1060" s="74"/>
      <c r="BY1060" s="74"/>
      <c r="BZ1060" s="74"/>
      <c r="CA1060" s="74"/>
      <c r="CB1060" s="74"/>
      <c r="CC1060" s="74"/>
      <c r="CD1060" s="74"/>
      <c r="CE1060" s="74"/>
      <c r="CF1060" s="74"/>
      <c r="CG1060" s="74"/>
      <c r="CH1060" s="74"/>
      <c r="CI1060" s="74"/>
      <c r="CJ1060" s="74"/>
      <c r="CK1060" s="74"/>
      <c r="CL1060" s="74"/>
      <c r="CM1060" s="74"/>
      <c r="CN1060" s="74"/>
      <c r="CO1060" s="74"/>
      <c r="CP1060" s="74"/>
      <c r="CQ1060" s="74"/>
      <c r="CR1060" s="74"/>
      <c r="CS1060" s="74"/>
      <c r="CT1060" s="74"/>
      <c r="CU1060" s="74"/>
    </row>
    <row r="1061" spans="1:99" s="78" customFormat="1" x14ac:dyDescent="0.3">
      <c r="A1061" s="45">
        <v>1055</v>
      </c>
      <c r="B1061" s="79" t="s">
        <v>979</v>
      </c>
      <c r="C1061" s="75" t="s">
        <v>3170</v>
      </c>
      <c r="D1061" s="79" t="s">
        <v>1507</v>
      </c>
      <c r="E1061" s="79" t="s">
        <v>3204</v>
      </c>
      <c r="F1061" s="48"/>
      <c r="T1061" s="74"/>
      <c r="U1061" s="74"/>
      <c r="V1061" s="74"/>
      <c r="W1061" s="74"/>
      <c r="X1061" s="74"/>
      <c r="Y1061" s="74"/>
      <c r="Z1061" s="74"/>
      <c r="AA1061" s="74"/>
      <c r="AB1061" s="74"/>
      <c r="AC1061" s="74"/>
      <c r="AD1061" s="74"/>
      <c r="AE1061" s="74"/>
      <c r="AF1061" s="74"/>
      <c r="AG1061" s="74"/>
      <c r="AH1061" s="74"/>
      <c r="AI1061" s="74"/>
      <c r="AJ1061" s="74"/>
      <c r="AK1061" s="74"/>
      <c r="AL1061" s="74"/>
      <c r="AM1061" s="74"/>
      <c r="AN1061" s="74"/>
      <c r="AO1061" s="74"/>
      <c r="AP1061" s="74"/>
      <c r="AQ1061" s="74"/>
      <c r="AR1061" s="74"/>
      <c r="AS1061" s="74"/>
      <c r="AT1061" s="74"/>
      <c r="AU1061" s="74"/>
      <c r="AV1061" s="74"/>
      <c r="AW1061" s="74"/>
      <c r="AX1061" s="74"/>
      <c r="AY1061" s="74"/>
      <c r="AZ1061" s="74"/>
      <c r="BA1061" s="74"/>
      <c r="BB1061" s="74"/>
      <c r="BC1061" s="74"/>
      <c r="BD1061" s="74"/>
      <c r="BE1061" s="74"/>
      <c r="BF1061" s="74"/>
      <c r="BG1061" s="74"/>
      <c r="BH1061" s="74"/>
      <c r="BI1061" s="74"/>
      <c r="BJ1061" s="74"/>
      <c r="BK1061" s="74"/>
      <c r="BL1061" s="74"/>
      <c r="BM1061" s="74"/>
      <c r="BN1061" s="74"/>
      <c r="BO1061" s="74"/>
      <c r="BP1061" s="74"/>
      <c r="BQ1061" s="74"/>
      <c r="BR1061" s="74"/>
      <c r="BS1061" s="74"/>
      <c r="BT1061" s="74"/>
      <c r="BU1061" s="74"/>
      <c r="BV1061" s="74"/>
      <c r="BW1061" s="74"/>
      <c r="BX1061" s="74"/>
      <c r="BY1061" s="74"/>
      <c r="BZ1061" s="74"/>
      <c r="CA1061" s="74"/>
      <c r="CB1061" s="74"/>
      <c r="CC1061" s="74"/>
      <c r="CD1061" s="74"/>
      <c r="CE1061" s="74"/>
      <c r="CF1061" s="74"/>
      <c r="CG1061" s="74"/>
      <c r="CH1061" s="74"/>
      <c r="CI1061" s="74"/>
      <c r="CJ1061" s="74"/>
      <c r="CK1061" s="74"/>
      <c r="CL1061" s="74"/>
      <c r="CM1061" s="74"/>
      <c r="CN1061" s="74"/>
      <c r="CO1061" s="74"/>
      <c r="CP1061" s="74"/>
      <c r="CQ1061" s="74"/>
      <c r="CR1061" s="74"/>
      <c r="CS1061" s="74"/>
      <c r="CT1061" s="74"/>
      <c r="CU1061" s="74"/>
    </row>
    <row r="1062" spans="1:99" s="78" customFormat="1" x14ac:dyDescent="0.3">
      <c r="A1062" s="45">
        <v>1056</v>
      </c>
      <c r="B1062" s="79" t="s">
        <v>980</v>
      </c>
      <c r="C1062" s="75" t="s">
        <v>3170</v>
      </c>
      <c r="D1062" s="79" t="s">
        <v>1507</v>
      </c>
      <c r="E1062" s="79" t="s">
        <v>3204</v>
      </c>
      <c r="F1062" s="48"/>
      <c r="T1062" s="74"/>
      <c r="U1062" s="74"/>
      <c r="V1062" s="74"/>
      <c r="W1062" s="74"/>
      <c r="X1062" s="74"/>
      <c r="Y1062" s="74"/>
      <c r="Z1062" s="74"/>
      <c r="AA1062" s="74"/>
      <c r="AB1062" s="74"/>
      <c r="AC1062" s="74"/>
      <c r="AD1062" s="74"/>
      <c r="AE1062" s="74"/>
      <c r="AF1062" s="74"/>
      <c r="AG1062" s="74"/>
      <c r="AH1062" s="74"/>
      <c r="AI1062" s="74"/>
      <c r="AJ1062" s="74"/>
      <c r="AK1062" s="74"/>
      <c r="AL1062" s="74"/>
      <c r="AM1062" s="74"/>
      <c r="AN1062" s="74"/>
      <c r="AO1062" s="74"/>
      <c r="AP1062" s="74"/>
      <c r="AQ1062" s="74"/>
      <c r="AR1062" s="74"/>
      <c r="AS1062" s="74"/>
      <c r="AT1062" s="74"/>
      <c r="AU1062" s="74"/>
      <c r="AV1062" s="74"/>
      <c r="AW1062" s="74"/>
      <c r="AX1062" s="74"/>
      <c r="AY1062" s="74"/>
      <c r="AZ1062" s="74"/>
      <c r="BA1062" s="74"/>
      <c r="BB1062" s="74"/>
      <c r="BC1062" s="74"/>
      <c r="BD1062" s="74"/>
      <c r="BE1062" s="74"/>
      <c r="BF1062" s="74"/>
      <c r="BG1062" s="74"/>
      <c r="BH1062" s="74"/>
      <c r="BI1062" s="74"/>
      <c r="BJ1062" s="74"/>
      <c r="BK1062" s="74"/>
      <c r="BL1062" s="74"/>
      <c r="BM1062" s="74"/>
      <c r="BN1062" s="74"/>
      <c r="BO1062" s="74"/>
      <c r="BP1062" s="74"/>
      <c r="BQ1062" s="74"/>
      <c r="BR1062" s="74"/>
      <c r="BS1062" s="74"/>
      <c r="BT1062" s="74"/>
      <c r="BU1062" s="74"/>
      <c r="BV1062" s="74"/>
      <c r="BW1062" s="74"/>
      <c r="BX1062" s="74"/>
      <c r="BY1062" s="74"/>
      <c r="BZ1062" s="74"/>
      <c r="CA1062" s="74"/>
      <c r="CB1062" s="74"/>
      <c r="CC1062" s="74"/>
      <c r="CD1062" s="74"/>
      <c r="CE1062" s="74"/>
      <c r="CF1062" s="74"/>
      <c r="CG1062" s="74"/>
      <c r="CH1062" s="74"/>
      <c r="CI1062" s="74"/>
      <c r="CJ1062" s="74"/>
      <c r="CK1062" s="74"/>
      <c r="CL1062" s="74"/>
      <c r="CM1062" s="74"/>
      <c r="CN1062" s="74"/>
      <c r="CO1062" s="74"/>
      <c r="CP1062" s="74"/>
      <c r="CQ1062" s="74"/>
      <c r="CR1062" s="74"/>
      <c r="CS1062" s="74"/>
      <c r="CT1062" s="74"/>
      <c r="CU1062" s="74"/>
    </row>
    <row r="1063" spans="1:99" s="78" customFormat="1" x14ac:dyDescent="0.3">
      <c r="A1063" s="45">
        <v>1057</v>
      </c>
      <c r="B1063" s="79" t="s">
        <v>981</v>
      </c>
      <c r="C1063" s="75" t="s">
        <v>3170</v>
      </c>
      <c r="D1063" s="79" t="s">
        <v>1507</v>
      </c>
      <c r="E1063" s="79" t="s">
        <v>3204</v>
      </c>
      <c r="F1063" s="48"/>
      <c r="T1063" s="74"/>
      <c r="U1063" s="74"/>
      <c r="V1063" s="74"/>
      <c r="W1063" s="74"/>
      <c r="X1063" s="74"/>
      <c r="Y1063" s="74"/>
      <c r="Z1063" s="74"/>
      <c r="AA1063" s="74"/>
      <c r="AB1063" s="74"/>
      <c r="AC1063" s="74"/>
      <c r="AD1063" s="74"/>
      <c r="AE1063" s="74"/>
      <c r="AF1063" s="74"/>
      <c r="AG1063" s="74"/>
      <c r="AH1063" s="74"/>
      <c r="AI1063" s="74"/>
      <c r="AJ1063" s="74"/>
      <c r="AK1063" s="74"/>
      <c r="AL1063" s="74"/>
      <c r="AM1063" s="74"/>
      <c r="AN1063" s="74"/>
      <c r="AO1063" s="74"/>
      <c r="AP1063" s="74"/>
      <c r="AQ1063" s="74"/>
      <c r="AR1063" s="74"/>
      <c r="AS1063" s="74"/>
      <c r="AT1063" s="74"/>
      <c r="AU1063" s="74"/>
      <c r="AV1063" s="74"/>
      <c r="AW1063" s="74"/>
      <c r="AX1063" s="74"/>
      <c r="AY1063" s="74"/>
      <c r="AZ1063" s="74"/>
      <c r="BA1063" s="74"/>
      <c r="BB1063" s="74"/>
      <c r="BC1063" s="74"/>
      <c r="BD1063" s="74"/>
      <c r="BE1063" s="74"/>
      <c r="BF1063" s="74"/>
      <c r="BG1063" s="74"/>
      <c r="BH1063" s="74"/>
      <c r="BI1063" s="74"/>
      <c r="BJ1063" s="74"/>
      <c r="BK1063" s="74"/>
      <c r="BL1063" s="74"/>
      <c r="BM1063" s="74"/>
      <c r="BN1063" s="74"/>
      <c r="BO1063" s="74"/>
      <c r="BP1063" s="74"/>
      <c r="BQ1063" s="74"/>
      <c r="BR1063" s="74"/>
      <c r="BS1063" s="74"/>
      <c r="BT1063" s="74"/>
      <c r="BU1063" s="74"/>
      <c r="BV1063" s="74"/>
      <c r="BW1063" s="74"/>
      <c r="BX1063" s="74"/>
      <c r="BY1063" s="74"/>
      <c r="BZ1063" s="74"/>
      <c r="CA1063" s="74"/>
      <c r="CB1063" s="74"/>
      <c r="CC1063" s="74"/>
      <c r="CD1063" s="74"/>
      <c r="CE1063" s="74"/>
      <c r="CF1063" s="74"/>
      <c r="CG1063" s="74"/>
      <c r="CH1063" s="74"/>
      <c r="CI1063" s="74"/>
      <c r="CJ1063" s="74"/>
      <c r="CK1063" s="74"/>
      <c r="CL1063" s="74"/>
      <c r="CM1063" s="74"/>
      <c r="CN1063" s="74"/>
      <c r="CO1063" s="74"/>
      <c r="CP1063" s="74"/>
      <c r="CQ1063" s="74"/>
      <c r="CR1063" s="74"/>
      <c r="CS1063" s="74"/>
      <c r="CT1063" s="74"/>
      <c r="CU1063" s="74"/>
    </row>
    <row r="1064" spans="1:99" s="78" customFormat="1" x14ac:dyDescent="0.3">
      <c r="A1064" s="45">
        <v>1058</v>
      </c>
      <c r="B1064" s="79" t="s">
        <v>982</v>
      </c>
      <c r="C1064" s="75" t="s">
        <v>3170</v>
      </c>
      <c r="D1064" s="79" t="s">
        <v>1507</v>
      </c>
      <c r="E1064" s="79" t="s">
        <v>3204</v>
      </c>
      <c r="F1064" s="48"/>
      <c r="T1064" s="74"/>
      <c r="U1064" s="74"/>
      <c r="V1064" s="74"/>
      <c r="W1064" s="74"/>
      <c r="X1064" s="74"/>
      <c r="Y1064" s="74"/>
      <c r="Z1064" s="74"/>
      <c r="AA1064" s="74"/>
      <c r="AB1064" s="74"/>
      <c r="AC1064" s="74"/>
      <c r="AD1064" s="74"/>
      <c r="AE1064" s="74"/>
      <c r="AF1064" s="74"/>
      <c r="AG1064" s="74"/>
      <c r="AH1064" s="74"/>
      <c r="AI1064" s="74"/>
      <c r="AJ1064" s="74"/>
      <c r="AK1064" s="74"/>
      <c r="AL1064" s="74"/>
      <c r="AM1064" s="74"/>
      <c r="AN1064" s="74"/>
      <c r="AO1064" s="74"/>
      <c r="AP1064" s="74"/>
      <c r="AQ1064" s="74"/>
      <c r="AR1064" s="74"/>
      <c r="AS1064" s="74"/>
      <c r="AT1064" s="74"/>
      <c r="AU1064" s="74"/>
      <c r="AV1064" s="74"/>
      <c r="AW1064" s="74"/>
      <c r="AX1064" s="74"/>
      <c r="AY1064" s="74"/>
      <c r="AZ1064" s="74"/>
      <c r="BA1064" s="74"/>
      <c r="BB1064" s="74"/>
      <c r="BC1064" s="74"/>
      <c r="BD1064" s="74"/>
      <c r="BE1064" s="74"/>
      <c r="BF1064" s="74"/>
      <c r="BG1064" s="74"/>
      <c r="BH1064" s="74"/>
      <c r="BI1064" s="74"/>
      <c r="BJ1064" s="74"/>
      <c r="BK1064" s="74"/>
      <c r="BL1064" s="74"/>
      <c r="BM1064" s="74"/>
      <c r="BN1064" s="74"/>
      <c r="BO1064" s="74"/>
      <c r="BP1064" s="74"/>
      <c r="BQ1064" s="74"/>
      <c r="BR1064" s="74"/>
      <c r="BS1064" s="74"/>
      <c r="BT1064" s="74"/>
      <c r="BU1064" s="74"/>
      <c r="BV1064" s="74"/>
      <c r="BW1064" s="74"/>
      <c r="BX1064" s="74"/>
      <c r="BY1064" s="74"/>
      <c r="BZ1064" s="74"/>
      <c r="CA1064" s="74"/>
      <c r="CB1064" s="74"/>
      <c r="CC1064" s="74"/>
      <c r="CD1064" s="74"/>
      <c r="CE1064" s="74"/>
      <c r="CF1064" s="74"/>
      <c r="CG1064" s="74"/>
      <c r="CH1064" s="74"/>
      <c r="CI1064" s="74"/>
      <c r="CJ1064" s="74"/>
      <c r="CK1064" s="74"/>
      <c r="CL1064" s="74"/>
      <c r="CM1064" s="74"/>
      <c r="CN1064" s="74"/>
      <c r="CO1064" s="74"/>
      <c r="CP1064" s="74"/>
      <c r="CQ1064" s="74"/>
      <c r="CR1064" s="74"/>
      <c r="CS1064" s="74"/>
      <c r="CT1064" s="74"/>
      <c r="CU1064" s="74"/>
    </row>
    <row r="1065" spans="1:99" s="78" customFormat="1" x14ac:dyDescent="0.3">
      <c r="A1065" s="45">
        <v>1059</v>
      </c>
      <c r="B1065" s="79" t="s">
        <v>983</v>
      </c>
      <c r="C1065" s="75" t="s">
        <v>3170</v>
      </c>
      <c r="D1065" s="79" t="s">
        <v>1507</v>
      </c>
      <c r="E1065" s="79" t="s">
        <v>3204</v>
      </c>
      <c r="F1065" s="48"/>
      <c r="T1065" s="74"/>
      <c r="U1065" s="74"/>
      <c r="V1065" s="74"/>
      <c r="W1065" s="74"/>
      <c r="X1065" s="74"/>
      <c r="Y1065" s="74"/>
      <c r="Z1065" s="74"/>
      <c r="AA1065" s="74"/>
      <c r="AB1065" s="74"/>
      <c r="AC1065" s="74"/>
      <c r="AD1065" s="74"/>
      <c r="AE1065" s="74"/>
      <c r="AF1065" s="74"/>
      <c r="AG1065" s="74"/>
      <c r="AH1065" s="74"/>
      <c r="AI1065" s="74"/>
      <c r="AJ1065" s="74"/>
      <c r="AK1065" s="74"/>
      <c r="AL1065" s="74"/>
      <c r="AM1065" s="74"/>
      <c r="AN1065" s="74"/>
      <c r="AO1065" s="74"/>
      <c r="AP1065" s="74"/>
      <c r="AQ1065" s="74"/>
      <c r="AR1065" s="74"/>
      <c r="AS1065" s="74"/>
      <c r="AT1065" s="74"/>
      <c r="AU1065" s="74"/>
      <c r="AV1065" s="74"/>
      <c r="AW1065" s="74"/>
      <c r="AX1065" s="74"/>
      <c r="AY1065" s="74"/>
      <c r="AZ1065" s="74"/>
      <c r="BA1065" s="74"/>
      <c r="BB1065" s="74"/>
      <c r="BC1065" s="74"/>
      <c r="BD1065" s="74"/>
      <c r="BE1065" s="74"/>
      <c r="BF1065" s="74"/>
      <c r="BG1065" s="74"/>
      <c r="BH1065" s="74"/>
      <c r="BI1065" s="74"/>
      <c r="BJ1065" s="74"/>
      <c r="BK1065" s="74"/>
      <c r="BL1065" s="74"/>
      <c r="BM1065" s="74"/>
      <c r="BN1065" s="74"/>
      <c r="BO1065" s="74"/>
      <c r="BP1065" s="74"/>
      <c r="BQ1065" s="74"/>
      <c r="BR1065" s="74"/>
      <c r="BS1065" s="74"/>
      <c r="BT1065" s="74"/>
      <c r="BU1065" s="74"/>
      <c r="BV1065" s="74"/>
      <c r="BW1065" s="74"/>
      <c r="BX1065" s="74"/>
      <c r="BY1065" s="74"/>
      <c r="BZ1065" s="74"/>
      <c r="CA1065" s="74"/>
      <c r="CB1065" s="74"/>
      <c r="CC1065" s="74"/>
      <c r="CD1065" s="74"/>
      <c r="CE1065" s="74"/>
      <c r="CF1065" s="74"/>
      <c r="CG1065" s="74"/>
      <c r="CH1065" s="74"/>
      <c r="CI1065" s="74"/>
      <c r="CJ1065" s="74"/>
      <c r="CK1065" s="74"/>
      <c r="CL1065" s="74"/>
      <c r="CM1065" s="74"/>
      <c r="CN1065" s="74"/>
      <c r="CO1065" s="74"/>
      <c r="CP1065" s="74"/>
      <c r="CQ1065" s="74"/>
      <c r="CR1065" s="74"/>
      <c r="CS1065" s="74"/>
      <c r="CT1065" s="74"/>
      <c r="CU1065" s="74"/>
    </row>
    <row r="1066" spans="1:99" s="78" customFormat="1" x14ac:dyDescent="0.3">
      <c r="A1066" s="45">
        <v>1060</v>
      </c>
      <c r="B1066" s="79" t="s">
        <v>984</v>
      </c>
      <c r="C1066" s="75" t="s">
        <v>3170</v>
      </c>
      <c r="D1066" s="79" t="s">
        <v>1507</v>
      </c>
      <c r="E1066" s="79" t="s">
        <v>3204</v>
      </c>
      <c r="F1066" s="48"/>
      <c r="T1066" s="74"/>
      <c r="U1066" s="74"/>
      <c r="V1066" s="74"/>
      <c r="W1066" s="74"/>
      <c r="X1066" s="74"/>
      <c r="Y1066" s="74"/>
      <c r="Z1066" s="74"/>
      <c r="AA1066" s="74"/>
      <c r="AB1066" s="74"/>
      <c r="AC1066" s="74"/>
      <c r="AD1066" s="74"/>
      <c r="AE1066" s="74"/>
      <c r="AF1066" s="74"/>
      <c r="AG1066" s="74"/>
      <c r="AH1066" s="74"/>
      <c r="AI1066" s="74"/>
      <c r="AJ1066" s="74"/>
      <c r="AK1066" s="74"/>
      <c r="AL1066" s="74"/>
      <c r="AM1066" s="74"/>
      <c r="AN1066" s="74"/>
      <c r="AO1066" s="74"/>
      <c r="AP1066" s="74"/>
      <c r="AQ1066" s="74"/>
      <c r="AR1066" s="74"/>
      <c r="AS1066" s="74"/>
      <c r="AT1066" s="74"/>
      <c r="AU1066" s="74"/>
      <c r="AV1066" s="74"/>
      <c r="AW1066" s="74"/>
      <c r="AX1066" s="74"/>
      <c r="AY1066" s="74"/>
      <c r="AZ1066" s="74"/>
      <c r="BA1066" s="74"/>
      <c r="BB1066" s="74"/>
      <c r="BC1066" s="74"/>
      <c r="BD1066" s="74"/>
      <c r="BE1066" s="74"/>
      <c r="BF1066" s="74"/>
      <c r="BG1066" s="74"/>
      <c r="BH1066" s="74"/>
      <c r="BI1066" s="74"/>
      <c r="BJ1066" s="74"/>
      <c r="BK1066" s="74"/>
      <c r="BL1066" s="74"/>
      <c r="BM1066" s="74"/>
      <c r="BN1066" s="74"/>
      <c r="BO1066" s="74"/>
      <c r="BP1066" s="74"/>
      <c r="BQ1066" s="74"/>
      <c r="BR1066" s="74"/>
      <c r="BS1066" s="74"/>
      <c r="BT1066" s="74"/>
      <c r="BU1066" s="74"/>
      <c r="BV1066" s="74"/>
      <c r="BW1066" s="74"/>
      <c r="BX1066" s="74"/>
      <c r="BY1066" s="74"/>
      <c r="BZ1066" s="74"/>
      <c r="CA1066" s="74"/>
      <c r="CB1066" s="74"/>
      <c r="CC1066" s="74"/>
      <c r="CD1066" s="74"/>
      <c r="CE1066" s="74"/>
      <c r="CF1066" s="74"/>
      <c r="CG1066" s="74"/>
      <c r="CH1066" s="74"/>
      <c r="CI1066" s="74"/>
      <c r="CJ1066" s="74"/>
      <c r="CK1066" s="74"/>
      <c r="CL1066" s="74"/>
      <c r="CM1066" s="74"/>
      <c r="CN1066" s="74"/>
      <c r="CO1066" s="74"/>
      <c r="CP1066" s="74"/>
      <c r="CQ1066" s="74"/>
      <c r="CR1066" s="74"/>
      <c r="CS1066" s="74"/>
      <c r="CT1066" s="74"/>
      <c r="CU1066" s="74"/>
    </row>
    <row r="1067" spans="1:99" s="78" customFormat="1" x14ac:dyDescent="0.3">
      <c r="A1067" s="45">
        <v>1061</v>
      </c>
      <c r="B1067" s="79" t="s">
        <v>985</v>
      </c>
      <c r="C1067" s="75" t="s">
        <v>3170</v>
      </c>
      <c r="D1067" s="79" t="s">
        <v>1507</v>
      </c>
      <c r="E1067" s="79" t="s">
        <v>3204</v>
      </c>
      <c r="F1067" s="48"/>
      <c r="T1067" s="74"/>
      <c r="U1067" s="74"/>
      <c r="V1067" s="74"/>
      <c r="W1067" s="74"/>
      <c r="X1067" s="74"/>
      <c r="Y1067" s="74"/>
      <c r="Z1067" s="74"/>
      <c r="AA1067" s="74"/>
      <c r="AB1067" s="74"/>
      <c r="AC1067" s="74"/>
      <c r="AD1067" s="74"/>
      <c r="AE1067" s="74"/>
      <c r="AF1067" s="74"/>
      <c r="AG1067" s="74"/>
      <c r="AH1067" s="74"/>
      <c r="AI1067" s="74"/>
      <c r="AJ1067" s="74"/>
      <c r="AK1067" s="74"/>
      <c r="AL1067" s="74"/>
      <c r="AM1067" s="74"/>
      <c r="AN1067" s="74"/>
      <c r="AO1067" s="74"/>
      <c r="AP1067" s="74"/>
      <c r="AQ1067" s="74"/>
      <c r="AR1067" s="74"/>
      <c r="AS1067" s="74"/>
      <c r="AT1067" s="74"/>
      <c r="AU1067" s="74"/>
      <c r="AV1067" s="74"/>
      <c r="AW1067" s="74"/>
      <c r="AX1067" s="74"/>
      <c r="AY1067" s="74"/>
      <c r="AZ1067" s="74"/>
      <c r="BA1067" s="74"/>
      <c r="BB1067" s="74"/>
      <c r="BC1067" s="74"/>
      <c r="BD1067" s="74"/>
      <c r="BE1067" s="74"/>
      <c r="BF1067" s="74"/>
      <c r="BG1067" s="74"/>
      <c r="BH1067" s="74"/>
      <c r="BI1067" s="74"/>
      <c r="BJ1067" s="74"/>
      <c r="BK1067" s="74"/>
      <c r="BL1067" s="74"/>
      <c r="BM1067" s="74"/>
      <c r="BN1067" s="74"/>
      <c r="BO1067" s="74"/>
      <c r="BP1067" s="74"/>
      <c r="BQ1067" s="74"/>
      <c r="BR1067" s="74"/>
      <c r="BS1067" s="74"/>
      <c r="BT1067" s="74"/>
      <c r="BU1067" s="74"/>
      <c r="BV1067" s="74"/>
      <c r="BW1067" s="74"/>
      <c r="BX1067" s="74"/>
      <c r="BY1067" s="74"/>
      <c r="BZ1067" s="74"/>
      <c r="CA1067" s="74"/>
      <c r="CB1067" s="74"/>
      <c r="CC1067" s="74"/>
      <c r="CD1067" s="74"/>
      <c r="CE1067" s="74"/>
      <c r="CF1067" s="74"/>
      <c r="CG1067" s="74"/>
      <c r="CH1067" s="74"/>
      <c r="CI1067" s="74"/>
      <c r="CJ1067" s="74"/>
      <c r="CK1067" s="74"/>
      <c r="CL1067" s="74"/>
      <c r="CM1067" s="74"/>
      <c r="CN1067" s="74"/>
      <c r="CO1067" s="74"/>
      <c r="CP1067" s="74"/>
      <c r="CQ1067" s="74"/>
      <c r="CR1067" s="74"/>
      <c r="CS1067" s="74"/>
      <c r="CT1067" s="74"/>
      <c r="CU1067" s="74"/>
    </row>
    <row r="1068" spans="1:99" s="78" customFormat="1" x14ac:dyDescent="0.3">
      <c r="A1068" s="45">
        <v>1062</v>
      </c>
      <c r="B1068" s="79" t="s">
        <v>986</v>
      </c>
      <c r="C1068" s="75" t="s">
        <v>3170</v>
      </c>
      <c r="D1068" s="79" t="s">
        <v>1507</v>
      </c>
      <c r="E1068" s="79" t="s">
        <v>3204</v>
      </c>
      <c r="F1068" s="48"/>
      <c r="T1068" s="74"/>
      <c r="U1068" s="74"/>
      <c r="V1068" s="74"/>
      <c r="W1068" s="74"/>
      <c r="X1068" s="74"/>
      <c r="Y1068" s="74"/>
      <c r="Z1068" s="74"/>
      <c r="AA1068" s="74"/>
      <c r="AB1068" s="74"/>
      <c r="AC1068" s="74"/>
      <c r="AD1068" s="74"/>
      <c r="AE1068" s="74"/>
      <c r="AF1068" s="74"/>
      <c r="AG1068" s="74"/>
      <c r="AH1068" s="74"/>
      <c r="AI1068" s="74"/>
      <c r="AJ1068" s="74"/>
      <c r="AK1068" s="74"/>
      <c r="AL1068" s="74"/>
      <c r="AM1068" s="74"/>
      <c r="AN1068" s="74"/>
      <c r="AO1068" s="74"/>
      <c r="AP1068" s="74"/>
      <c r="AQ1068" s="74"/>
      <c r="AR1068" s="74"/>
      <c r="AS1068" s="74"/>
      <c r="AT1068" s="74"/>
      <c r="AU1068" s="74"/>
      <c r="AV1068" s="74"/>
      <c r="AW1068" s="74"/>
      <c r="AX1068" s="74"/>
      <c r="AY1068" s="74"/>
      <c r="AZ1068" s="74"/>
      <c r="BA1068" s="74"/>
      <c r="BB1068" s="74"/>
      <c r="BC1068" s="74"/>
      <c r="BD1068" s="74"/>
      <c r="BE1068" s="74"/>
      <c r="BF1068" s="74"/>
      <c r="BG1068" s="74"/>
      <c r="BH1068" s="74"/>
      <c r="BI1068" s="74"/>
      <c r="BJ1068" s="74"/>
      <c r="BK1068" s="74"/>
      <c r="BL1068" s="74"/>
      <c r="BM1068" s="74"/>
      <c r="BN1068" s="74"/>
      <c r="BO1068" s="74"/>
      <c r="BP1068" s="74"/>
      <c r="BQ1068" s="74"/>
      <c r="BR1068" s="74"/>
      <c r="BS1068" s="74"/>
      <c r="BT1068" s="74"/>
      <c r="BU1068" s="74"/>
      <c r="BV1068" s="74"/>
      <c r="BW1068" s="74"/>
      <c r="BX1068" s="74"/>
      <c r="BY1068" s="74"/>
      <c r="BZ1068" s="74"/>
      <c r="CA1068" s="74"/>
      <c r="CB1068" s="74"/>
      <c r="CC1068" s="74"/>
      <c r="CD1068" s="74"/>
      <c r="CE1068" s="74"/>
      <c r="CF1068" s="74"/>
      <c r="CG1068" s="74"/>
      <c r="CH1068" s="74"/>
      <c r="CI1068" s="74"/>
      <c r="CJ1068" s="74"/>
      <c r="CK1068" s="74"/>
      <c r="CL1068" s="74"/>
      <c r="CM1068" s="74"/>
      <c r="CN1068" s="74"/>
      <c r="CO1068" s="74"/>
      <c r="CP1068" s="74"/>
      <c r="CQ1068" s="74"/>
      <c r="CR1068" s="74"/>
      <c r="CS1068" s="74"/>
      <c r="CT1068" s="74"/>
      <c r="CU1068" s="74"/>
    </row>
    <row r="1069" spans="1:99" s="78" customFormat="1" x14ac:dyDescent="0.3">
      <c r="A1069" s="45">
        <v>1063</v>
      </c>
      <c r="B1069" s="79" t="s">
        <v>987</v>
      </c>
      <c r="C1069" s="75" t="s">
        <v>3170</v>
      </c>
      <c r="D1069" s="79" t="s">
        <v>1507</v>
      </c>
      <c r="E1069" s="79" t="s">
        <v>3204</v>
      </c>
      <c r="F1069" s="48"/>
      <c r="T1069" s="74"/>
      <c r="U1069" s="74"/>
      <c r="V1069" s="74"/>
      <c r="W1069" s="74"/>
      <c r="X1069" s="74"/>
      <c r="Y1069" s="74"/>
      <c r="Z1069" s="74"/>
      <c r="AA1069" s="74"/>
      <c r="AB1069" s="74"/>
      <c r="AC1069" s="74"/>
      <c r="AD1069" s="74"/>
      <c r="AE1069" s="74"/>
      <c r="AF1069" s="74"/>
      <c r="AG1069" s="74"/>
      <c r="AH1069" s="74"/>
      <c r="AI1069" s="74"/>
      <c r="AJ1069" s="74"/>
      <c r="AK1069" s="74"/>
      <c r="AL1069" s="74"/>
      <c r="AM1069" s="74"/>
      <c r="AN1069" s="74"/>
      <c r="AO1069" s="74"/>
      <c r="AP1069" s="74"/>
      <c r="AQ1069" s="74"/>
      <c r="AR1069" s="74"/>
      <c r="AS1069" s="74"/>
      <c r="AT1069" s="74"/>
      <c r="AU1069" s="74"/>
      <c r="AV1069" s="74"/>
      <c r="AW1069" s="74"/>
      <c r="AX1069" s="74"/>
      <c r="AY1069" s="74"/>
      <c r="AZ1069" s="74"/>
      <c r="BA1069" s="74"/>
      <c r="BB1069" s="74"/>
      <c r="BC1069" s="74"/>
      <c r="BD1069" s="74"/>
      <c r="BE1069" s="74"/>
      <c r="BF1069" s="74"/>
      <c r="BG1069" s="74"/>
      <c r="BH1069" s="74"/>
      <c r="BI1069" s="74"/>
      <c r="BJ1069" s="74"/>
      <c r="BK1069" s="74"/>
      <c r="BL1069" s="74"/>
      <c r="BM1069" s="74"/>
      <c r="BN1069" s="74"/>
      <c r="BO1069" s="74"/>
      <c r="BP1069" s="74"/>
      <c r="BQ1069" s="74"/>
      <c r="BR1069" s="74"/>
      <c r="BS1069" s="74"/>
      <c r="BT1069" s="74"/>
      <c r="BU1069" s="74"/>
      <c r="BV1069" s="74"/>
      <c r="BW1069" s="74"/>
      <c r="BX1069" s="74"/>
      <c r="BY1069" s="74"/>
      <c r="BZ1069" s="74"/>
      <c r="CA1069" s="74"/>
      <c r="CB1069" s="74"/>
      <c r="CC1069" s="74"/>
      <c r="CD1069" s="74"/>
      <c r="CE1069" s="74"/>
      <c r="CF1069" s="74"/>
      <c r="CG1069" s="74"/>
      <c r="CH1069" s="74"/>
      <c r="CI1069" s="74"/>
      <c r="CJ1069" s="74"/>
      <c r="CK1069" s="74"/>
      <c r="CL1069" s="74"/>
      <c r="CM1069" s="74"/>
      <c r="CN1069" s="74"/>
      <c r="CO1069" s="74"/>
      <c r="CP1069" s="74"/>
      <c r="CQ1069" s="74"/>
      <c r="CR1069" s="74"/>
      <c r="CS1069" s="74"/>
      <c r="CT1069" s="74"/>
      <c r="CU1069" s="74"/>
    </row>
    <row r="1070" spans="1:99" s="78" customFormat="1" x14ac:dyDescent="0.3">
      <c r="A1070" s="45">
        <v>1064</v>
      </c>
      <c r="B1070" s="79" t="s">
        <v>988</v>
      </c>
      <c r="C1070" s="75" t="s">
        <v>3170</v>
      </c>
      <c r="D1070" s="79" t="s">
        <v>1507</v>
      </c>
      <c r="E1070" s="79" t="s">
        <v>3204</v>
      </c>
      <c r="F1070" s="48"/>
      <c r="T1070" s="74"/>
      <c r="U1070" s="74"/>
      <c r="V1070" s="74"/>
      <c r="W1070" s="74"/>
      <c r="X1070" s="74"/>
      <c r="Y1070" s="74"/>
      <c r="Z1070" s="74"/>
      <c r="AA1070" s="74"/>
      <c r="AB1070" s="74"/>
      <c r="AC1070" s="74"/>
      <c r="AD1070" s="74"/>
      <c r="AE1070" s="74"/>
      <c r="AF1070" s="74"/>
      <c r="AG1070" s="74"/>
      <c r="AH1070" s="74"/>
      <c r="AI1070" s="74"/>
      <c r="AJ1070" s="74"/>
      <c r="AK1070" s="74"/>
      <c r="AL1070" s="74"/>
      <c r="AM1070" s="74"/>
      <c r="AN1070" s="74"/>
      <c r="AO1070" s="74"/>
      <c r="AP1070" s="74"/>
      <c r="AQ1070" s="74"/>
      <c r="AR1070" s="74"/>
      <c r="AS1070" s="74"/>
      <c r="AT1070" s="74"/>
      <c r="AU1070" s="74"/>
      <c r="AV1070" s="74"/>
      <c r="AW1070" s="74"/>
      <c r="AX1070" s="74"/>
      <c r="AY1070" s="74"/>
      <c r="AZ1070" s="74"/>
      <c r="BA1070" s="74"/>
      <c r="BB1070" s="74"/>
      <c r="BC1070" s="74"/>
      <c r="BD1070" s="74"/>
      <c r="BE1070" s="74"/>
      <c r="BF1070" s="74"/>
      <c r="BG1070" s="74"/>
      <c r="BH1070" s="74"/>
      <c r="BI1070" s="74"/>
      <c r="BJ1070" s="74"/>
      <c r="BK1070" s="74"/>
      <c r="BL1070" s="74"/>
      <c r="BM1070" s="74"/>
      <c r="BN1070" s="74"/>
      <c r="BO1070" s="74"/>
      <c r="BP1070" s="74"/>
      <c r="BQ1070" s="74"/>
      <c r="BR1070" s="74"/>
      <c r="BS1070" s="74"/>
      <c r="BT1070" s="74"/>
      <c r="BU1070" s="74"/>
      <c r="BV1070" s="74"/>
      <c r="BW1070" s="74"/>
      <c r="BX1070" s="74"/>
      <c r="BY1070" s="74"/>
      <c r="BZ1070" s="74"/>
      <c r="CA1070" s="74"/>
      <c r="CB1070" s="74"/>
      <c r="CC1070" s="74"/>
      <c r="CD1070" s="74"/>
      <c r="CE1070" s="74"/>
      <c r="CF1070" s="74"/>
      <c r="CG1070" s="74"/>
      <c r="CH1070" s="74"/>
      <c r="CI1070" s="74"/>
      <c r="CJ1070" s="74"/>
      <c r="CK1070" s="74"/>
      <c r="CL1070" s="74"/>
      <c r="CM1070" s="74"/>
      <c r="CN1070" s="74"/>
      <c r="CO1070" s="74"/>
      <c r="CP1070" s="74"/>
      <c r="CQ1070" s="74"/>
      <c r="CR1070" s="74"/>
      <c r="CS1070" s="74"/>
      <c r="CT1070" s="74"/>
      <c r="CU1070" s="74"/>
    </row>
    <row r="1071" spans="1:99" s="78" customFormat="1" x14ac:dyDescent="0.3">
      <c r="A1071" s="45">
        <v>1065</v>
      </c>
      <c r="B1071" s="79" t="s">
        <v>989</v>
      </c>
      <c r="C1071" s="75" t="s">
        <v>3170</v>
      </c>
      <c r="D1071" s="79" t="s">
        <v>1507</v>
      </c>
      <c r="E1071" s="79" t="s">
        <v>3204</v>
      </c>
      <c r="F1071" s="48"/>
      <c r="T1071" s="74"/>
      <c r="U1071" s="74"/>
      <c r="V1071" s="74"/>
      <c r="W1071" s="74"/>
      <c r="X1071" s="74"/>
      <c r="Y1071" s="74"/>
      <c r="Z1071" s="74"/>
      <c r="AA1071" s="74"/>
      <c r="AB1071" s="74"/>
      <c r="AC1071" s="74"/>
      <c r="AD1071" s="74"/>
      <c r="AE1071" s="74"/>
      <c r="AF1071" s="74"/>
      <c r="AG1071" s="74"/>
      <c r="AH1071" s="74"/>
      <c r="AI1071" s="74"/>
      <c r="AJ1071" s="74"/>
      <c r="AK1071" s="74"/>
      <c r="AL1071" s="74"/>
      <c r="AM1071" s="74"/>
      <c r="AN1071" s="74"/>
      <c r="AO1071" s="74"/>
      <c r="AP1071" s="74"/>
      <c r="AQ1071" s="74"/>
      <c r="AR1071" s="74"/>
      <c r="AS1071" s="74"/>
      <c r="AT1071" s="74"/>
      <c r="AU1071" s="74"/>
      <c r="AV1071" s="74"/>
      <c r="AW1071" s="74"/>
      <c r="AX1071" s="74"/>
      <c r="AY1071" s="74"/>
      <c r="AZ1071" s="74"/>
      <c r="BA1071" s="74"/>
      <c r="BB1071" s="74"/>
      <c r="BC1071" s="74"/>
      <c r="BD1071" s="74"/>
      <c r="BE1071" s="74"/>
      <c r="BF1071" s="74"/>
      <c r="BG1071" s="74"/>
      <c r="BH1071" s="74"/>
      <c r="BI1071" s="74"/>
      <c r="BJ1071" s="74"/>
      <c r="BK1071" s="74"/>
      <c r="BL1071" s="74"/>
      <c r="BM1071" s="74"/>
      <c r="BN1071" s="74"/>
      <c r="BO1071" s="74"/>
      <c r="BP1071" s="74"/>
      <c r="BQ1071" s="74"/>
      <c r="BR1071" s="74"/>
      <c r="BS1071" s="74"/>
      <c r="BT1071" s="74"/>
      <c r="BU1071" s="74"/>
      <c r="BV1071" s="74"/>
      <c r="BW1071" s="74"/>
      <c r="BX1071" s="74"/>
      <c r="BY1071" s="74"/>
      <c r="BZ1071" s="74"/>
      <c r="CA1071" s="74"/>
      <c r="CB1071" s="74"/>
      <c r="CC1071" s="74"/>
      <c r="CD1071" s="74"/>
      <c r="CE1071" s="74"/>
      <c r="CF1071" s="74"/>
      <c r="CG1071" s="74"/>
      <c r="CH1071" s="74"/>
      <c r="CI1071" s="74"/>
      <c r="CJ1071" s="74"/>
      <c r="CK1071" s="74"/>
      <c r="CL1071" s="74"/>
      <c r="CM1071" s="74"/>
      <c r="CN1071" s="74"/>
      <c r="CO1071" s="74"/>
      <c r="CP1071" s="74"/>
      <c r="CQ1071" s="74"/>
      <c r="CR1071" s="74"/>
      <c r="CS1071" s="74"/>
      <c r="CT1071" s="74"/>
      <c r="CU1071" s="74"/>
    </row>
    <row r="1072" spans="1:99" s="78" customFormat="1" x14ac:dyDescent="0.3">
      <c r="A1072" s="45">
        <v>1066</v>
      </c>
      <c r="B1072" s="79" t="s">
        <v>990</v>
      </c>
      <c r="C1072" s="75" t="s">
        <v>3170</v>
      </c>
      <c r="D1072" s="79" t="s">
        <v>1507</v>
      </c>
      <c r="E1072" s="79" t="s">
        <v>3204</v>
      </c>
      <c r="F1072" s="48"/>
      <c r="T1072" s="74"/>
      <c r="U1072" s="74"/>
      <c r="V1072" s="74"/>
      <c r="W1072" s="74"/>
      <c r="X1072" s="74"/>
      <c r="Y1072" s="74"/>
      <c r="Z1072" s="74"/>
      <c r="AA1072" s="74"/>
      <c r="AB1072" s="74"/>
      <c r="AC1072" s="74"/>
      <c r="AD1072" s="74"/>
      <c r="AE1072" s="74"/>
      <c r="AF1072" s="74"/>
      <c r="AG1072" s="74"/>
      <c r="AH1072" s="74"/>
      <c r="AI1072" s="74"/>
      <c r="AJ1072" s="74"/>
      <c r="AK1072" s="74"/>
      <c r="AL1072" s="74"/>
      <c r="AM1072" s="74"/>
      <c r="AN1072" s="74"/>
      <c r="AO1072" s="74"/>
      <c r="AP1072" s="74"/>
      <c r="AQ1072" s="74"/>
      <c r="AR1072" s="74"/>
      <c r="AS1072" s="74"/>
      <c r="AT1072" s="74"/>
      <c r="AU1072" s="74"/>
      <c r="AV1072" s="74"/>
      <c r="AW1072" s="74"/>
      <c r="AX1072" s="74"/>
      <c r="AY1072" s="74"/>
      <c r="AZ1072" s="74"/>
      <c r="BA1072" s="74"/>
      <c r="BB1072" s="74"/>
      <c r="BC1072" s="74"/>
      <c r="BD1072" s="74"/>
      <c r="BE1072" s="74"/>
      <c r="BF1072" s="74"/>
      <c r="BG1072" s="74"/>
      <c r="BH1072" s="74"/>
      <c r="BI1072" s="74"/>
      <c r="BJ1072" s="74"/>
      <c r="BK1072" s="74"/>
      <c r="BL1072" s="74"/>
      <c r="BM1072" s="74"/>
      <c r="BN1072" s="74"/>
      <c r="BO1072" s="74"/>
      <c r="BP1072" s="74"/>
      <c r="BQ1072" s="74"/>
      <c r="BR1072" s="74"/>
      <c r="BS1072" s="74"/>
      <c r="BT1072" s="74"/>
      <c r="BU1072" s="74"/>
      <c r="BV1072" s="74"/>
      <c r="BW1072" s="74"/>
      <c r="BX1072" s="74"/>
      <c r="BY1072" s="74"/>
      <c r="BZ1072" s="74"/>
      <c r="CA1072" s="74"/>
      <c r="CB1072" s="74"/>
      <c r="CC1072" s="74"/>
      <c r="CD1072" s="74"/>
      <c r="CE1072" s="74"/>
      <c r="CF1072" s="74"/>
      <c r="CG1072" s="74"/>
      <c r="CH1072" s="74"/>
      <c r="CI1072" s="74"/>
      <c r="CJ1072" s="74"/>
      <c r="CK1072" s="74"/>
      <c r="CL1072" s="74"/>
      <c r="CM1072" s="74"/>
      <c r="CN1072" s="74"/>
      <c r="CO1072" s="74"/>
      <c r="CP1072" s="74"/>
      <c r="CQ1072" s="74"/>
      <c r="CR1072" s="74"/>
      <c r="CS1072" s="74"/>
      <c r="CT1072" s="74"/>
      <c r="CU1072" s="74"/>
    </row>
    <row r="1073" spans="1:99" s="78" customFormat="1" x14ac:dyDescent="0.3">
      <c r="A1073" s="45">
        <v>1067</v>
      </c>
      <c r="B1073" s="79" t="s">
        <v>991</v>
      </c>
      <c r="C1073" s="75" t="s">
        <v>3170</v>
      </c>
      <c r="D1073" s="79" t="s">
        <v>1507</v>
      </c>
      <c r="E1073" s="79" t="s">
        <v>3204</v>
      </c>
      <c r="F1073" s="48"/>
      <c r="T1073" s="74"/>
      <c r="U1073" s="74"/>
      <c r="V1073" s="74"/>
      <c r="W1073" s="74"/>
      <c r="X1073" s="74"/>
      <c r="Y1073" s="74"/>
      <c r="Z1073" s="74"/>
      <c r="AA1073" s="74"/>
      <c r="AB1073" s="74"/>
      <c r="AC1073" s="74"/>
      <c r="AD1073" s="74"/>
      <c r="AE1073" s="74"/>
      <c r="AF1073" s="74"/>
      <c r="AG1073" s="74"/>
      <c r="AH1073" s="74"/>
      <c r="AI1073" s="74"/>
      <c r="AJ1073" s="74"/>
      <c r="AK1073" s="74"/>
      <c r="AL1073" s="74"/>
      <c r="AM1073" s="74"/>
      <c r="AN1073" s="74"/>
      <c r="AO1073" s="74"/>
      <c r="AP1073" s="74"/>
      <c r="AQ1073" s="74"/>
      <c r="AR1073" s="74"/>
      <c r="AS1073" s="74"/>
      <c r="AT1073" s="74"/>
      <c r="AU1073" s="74"/>
      <c r="AV1073" s="74"/>
      <c r="AW1073" s="74"/>
      <c r="AX1073" s="74"/>
      <c r="AY1073" s="74"/>
      <c r="AZ1073" s="74"/>
      <c r="BA1073" s="74"/>
      <c r="BB1073" s="74"/>
      <c r="BC1073" s="74"/>
      <c r="BD1073" s="74"/>
      <c r="BE1073" s="74"/>
      <c r="BF1073" s="74"/>
      <c r="BG1073" s="74"/>
      <c r="BH1073" s="74"/>
      <c r="BI1073" s="74"/>
      <c r="BJ1073" s="74"/>
      <c r="BK1073" s="74"/>
      <c r="BL1073" s="74"/>
      <c r="BM1073" s="74"/>
      <c r="BN1073" s="74"/>
      <c r="BO1073" s="74"/>
      <c r="BP1073" s="74"/>
      <c r="BQ1073" s="74"/>
      <c r="BR1073" s="74"/>
      <c r="BS1073" s="74"/>
      <c r="BT1073" s="74"/>
      <c r="BU1073" s="74"/>
      <c r="BV1073" s="74"/>
      <c r="BW1073" s="74"/>
      <c r="BX1073" s="74"/>
      <c r="BY1073" s="74"/>
      <c r="BZ1073" s="74"/>
      <c r="CA1073" s="74"/>
      <c r="CB1073" s="74"/>
      <c r="CC1073" s="74"/>
      <c r="CD1073" s="74"/>
      <c r="CE1073" s="74"/>
      <c r="CF1073" s="74"/>
      <c r="CG1073" s="74"/>
      <c r="CH1073" s="74"/>
      <c r="CI1073" s="74"/>
      <c r="CJ1073" s="74"/>
      <c r="CK1073" s="74"/>
      <c r="CL1073" s="74"/>
      <c r="CM1073" s="74"/>
      <c r="CN1073" s="74"/>
      <c r="CO1073" s="74"/>
      <c r="CP1073" s="74"/>
      <c r="CQ1073" s="74"/>
      <c r="CR1073" s="74"/>
      <c r="CS1073" s="74"/>
      <c r="CT1073" s="74"/>
      <c r="CU1073" s="74"/>
    </row>
    <row r="1074" spans="1:99" s="78" customFormat="1" x14ac:dyDescent="0.3">
      <c r="A1074" s="45">
        <v>1068</v>
      </c>
      <c r="B1074" s="79" t="s">
        <v>992</v>
      </c>
      <c r="C1074" s="75" t="s">
        <v>3170</v>
      </c>
      <c r="D1074" s="79" t="s">
        <v>1507</v>
      </c>
      <c r="E1074" s="79" t="s">
        <v>3204</v>
      </c>
      <c r="F1074" s="48"/>
      <c r="T1074" s="74"/>
      <c r="U1074" s="74"/>
      <c r="V1074" s="74"/>
      <c r="W1074" s="74"/>
      <c r="X1074" s="74"/>
      <c r="Y1074" s="74"/>
      <c r="Z1074" s="74"/>
      <c r="AA1074" s="74"/>
      <c r="AB1074" s="74"/>
      <c r="AC1074" s="74"/>
      <c r="AD1074" s="74"/>
      <c r="AE1074" s="74"/>
      <c r="AF1074" s="74"/>
      <c r="AG1074" s="74"/>
      <c r="AH1074" s="74"/>
      <c r="AI1074" s="74"/>
      <c r="AJ1074" s="74"/>
      <c r="AK1074" s="74"/>
      <c r="AL1074" s="74"/>
      <c r="AM1074" s="74"/>
      <c r="AN1074" s="74"/>
      <c r="AO1074" s="74"/>
      <c r="AP1074" s="74"/>
      <c r="AQ1074" s="74"/>
      <c r="AR1074" s="74"/>
      <c r="AS1074" s="74"/>
      <c r="AT1074" s="74"/>
      <c r="AU1074" s="74"/>
      <c r="AV1074" s="74"/>
      <c r="AW1074" s="74"/>
      <c r="AX1074" s="74"/>
      <c r="AY1074" s="74"/>
      <c r="AZ1074" s="74"/>
      <c r="BA1074" s="74"/>
      <c r="BB1074" s="74"/>
      <c r="BC1074" s="74"/>
      <c r="BD1074" s="74"/>
      <c r="BE1074" s="74"/>
      <c r="BF1074" s="74"/>
      <c r="BG1074" s="74"/>
      <c r="BH1074" s="74"/>
      <c r="BI1074" s="74"/>
      <c r="BJ1074" s="74"/>
      <c r="BK1074" s="74"/>
      <c r="BL1074" s="74"/>
      <c r="BM1074" s="74"/>
      <c r="BN1074" s="74"/>
      <c r="BO1074" s="74"/>
      <c r="BP1074" s="74"/>
      <c r="BQ1074" s="74"/>
      <c r="BR1074" s="74"/>
      <c r="BS1074" s="74"/>
      <c r="BT1074" s="74"/>
      <c r="BU1074" s="74"/>
      <c r="BV1074" s="74"/>
      <c r="BW1074" s="74"/>
      <c r="BX1074" s="74"/>
      <c r="BY1074" s="74"/>
      <c r="BZ1074" s="74"/>
      <c r="CA1074" s="74"/>
      <c r="CB1074" s="74"/>
      <c r="CC1074" s="74"/>
      <c r="CD1074" s="74"/>
      <c r="CE1074" s="74"/>
      <c r="CF1074" s="74"/>
      <c r="CG1074" s="74"/>
      <c r="CH1074" s="74"/>
      <c r="CI1074" s="74"/>
      <c r="CJ1074" s="74"/>
      <c r="CK1074" s="74"/>
      <c r="CL1074" s="74"/>
      <c r="CM1074" s="74"/>
      <c r="CN1074" s="74"/>
      <c r="CO1074" s="74"/>
      <c r="CP1074" s="74"/>
      <c r="CQ1074" s="74"/>
      <c r="CR1074" s="74"/>
      <c r="CS1074" s="74"/>
      <c r="CT1074" s="74"/>
      <c r="CU1074" s="74"/>
    </row>
    <row r="1075" spans="1:99" s="78" customFormat="1" x14ac:dyDescent="0.3">
      <c r="A1075" s="45">
        <v>1069</v>
      </c>
      <c r="B1075" s="79" t="s">
        <v>993</v>
      </c>
      <c r="C1075" s="75" t="s">
        <v>3170</v>
      </c>
      <c r="D1075" s="79" t="s">
        <v>1507</v>
      </c>
      <c r="E1075" s="79" t="s">
        <v>3204</v>
      </c>
      <c r="F1075" s="48"/>
      <c r="T1075" s="74"/>
      <c r="U1075" s="74"/>
      <c r="V1075" s="74"/>
      <c r="W1075" s="74"/>
      <c r="X1075" s="74"/>
      <c r="Y1075" s="74"/>
      <c r="Z1075" s="74"/>
      <c r="AA1075" s="74"/>
      <c r="AB1075" s="74"/>
      <c r="AC1075" s="74"/>
      <c r="AD1075" s="74"/>
      <c r="AE1075" s="74"/>
      <c r="AF1075" s="74"/>
      <c r="AG1075" s="74"/>
      <c r="AH1075" s="74"/>
      <c r="AI1075" s="74"/>
      <c r="AJ1075" s="74"/>
      <c r="AK1075" s="74"/>
      <c r="AL1075" s="74"/>
      <c r="AM1075" s="74"/>
      <c r="AN1075" s="74"/>
      <c r="AO1075" s="74"/>
      <c r="AP1075" s="74"/>
      <c r="AQ1075" s="74"/>
      <c r="AR1075" s="74"/>
      <c r="AS1075" s="74"/>
      <c r="AT1075" s="74"/>
      <c r="AU1075" s="74"/>
      <c r="AV1075" s="74"/>
      <c r="AW1075" s="74"/>
      <c r="AX1075" s="74"/>
      <c r="AY1075" s="74"/>
      <c r="AZ1075" s="74"/>
      <c r="BA1075" s="74"/>
      <c r="BB1075" s="74"/>
      <c r="BC1075" s="74"/>
      <c r="BD1075" s="74"/>
      <c r="BE1075" s="74"/>
      <c r="BF1075" s="74"/>
      <c r="BG1075" s="74"/>
      <c r="BH1075" s="74"/>
      <c r="BI1075" s="74"/>
      <c r="BJ1075" s="74"/>
      <c r="BK1075" s="74"/>
      <c r="BL1075" s="74"/>
      <c r="BM1075" s="74"/>
      <c r="BN1075" s="74"/>
      <c r="BO1075" s="74"/>
      <c r="BP1075" s="74"/>
      <c r="BQ1075" s="74"/>
      <c r="BR1075" s="74"/>
      <c r="BS1075" s="74"/>
      <c r="BT1075" s="74"/>
      <c r="BU1075" s="74"/>
      <c r="BV1075" s="74"/>
      <c r="BW1075" s="74"/>
      <c r="BX1075" s="74"/>
      <c r="BY1075" s="74"/>
      <c r="BZ1075" s="74"/>
      <c r="CA1075" s="74"/>
      <c r="CB1075" s="74"/>
      <c r="CC1075" s="74"/>
      <c r="CD1075" s="74"/>
      <c r="CE1075" s="74"/>
      <c r="CF1075" s="74"/>
      <c r="CG1075" s="74"/>
      <c r="CH1075" s="74"/>
      <c r="CI1075" s="74"/>
      <c r="CJ1075" s="74"/>
      <c r="CK1075" s="74"/>
      <c r="CL1075" s="74"/>
      <c r="CM1075" s="74"/>
      <c r="CN1075" s="74"/>
      <c r="CO1075" s="74"/>
      <c r="CP1075" s="74"/>
      <c r="CQ1075" s="74"/>
      <c r="CR1075" s="74"/>
      <c r="CS1075" s="74"/>
      <c r="CT1075" s="74"/>
      <c r="CU1075" s="74"/>
    </row>
    <row r="1076" spans="1:99" s="78" customFormat="1" x14ac:dyDescent="0.3">
      <c r="A1076" s="45">
        <v>1070</v>
      </c>
      <c r="B1076" s="79" t="s">
        <v>994</v>
      </c>
      <c r="C1076" s="75" t="s">
        <v>3170</v>
      </c>
      <c r="D1076" s="79" t="s">
        <v>1507</v>
      </c>
      <c r="E1076" s="79" t="s">
        <v>3204</v>
      </c>
      <c r="F1076" s="48"/>
      <c r="T1076" s="74"/>
      <c r="U1076" s="74"/>
      <c r="V1076" s="74"/>
      <c r="W1076" s="74"/>
      <c r="X1076" s="74"/>
      <c r="Y1076" s="74"/>
      <c r="Z1076" s="74"/>
      <c r="AA1076" s="74"/>
      <c r="AB1076" s="74"/>
      <c r="AC1076" s="74"/>
      <c r="AD1076" s="74"/>
      <c r="AE1076" s="74"/>
      <c r="AF1076" s="74"/>
      <c r="AG1076" s="74"/>
      <c r="AH1076" s="74"/>
      <c r="AI1076" s="74"/>
      <c r="AJ1076" s="74"/>
      <c r="AK1076" s="74"/>
      <c r="AL1076" s="74"/>
      <c r="AM1076" s="74"/>
      <c r="AN1076" s="74"/>
      <c r="AO1076" s="74"/>
      <c r="AP1076" s="74"/>
      <c r="AQ1076" s="74"/>
      <c r="AR1076" s="74"/>
      <c r="AS1076" s="74"/>
      <c r="AT1076" s="74"/>
      <c r="AU1076" s="74"/>
      <c r="AV1076" s="74"/>
      <c r="AW1076" s="74"/>
      <c r="AX1076" s="74"/>
      <c r="AY1076" s="74"/>
      <c r="AZ1076" s="74"/>
      <c r="BA1076" s="74"/>
      <c r="BB1076" s="74"/>
      <c r="BC1076" s="74"/>
      <c r="BD1076" s="74"/>
      <c r="BE1076" s="74"/>
      <c r="BF1076" s="74"/>
      <c r="BG1076" s="74"/>
      <c r="BH1076" s="74"/>
      <c r="BI1076" s="74"/>
      <c r="BJ1076" s="74"/>
      <c r="BK1076" s="74"/>
      <c r="BL1076" s="74"/>
      <c r="BM1076" s="74"/>
      <c r="BN1076" s="74"/>
      <c r="BO1076" s="74"/>
      <c r="BP1076" s="74"/>
      <c r="BQ1076" s="74"/>
      <c r="BR1076" s="74"/>
      <c r="BS1076" s="74"/>
      <c r="BT1076" s="74"/>
      <c r="BU1076" s="74"/>
      <c r="BV1076" s="74"/>
      <c r="BW1076" s="74"/>
      <c r="BX1076" s="74"/>
      <c r="BY1076" s="74"/>
      <c r="BZ1076" s="74"/>
      <c r="CA1076" s="74"/>
      <c r="CB1076" s="74"/>
      <c r="CC1076" s="74"/>
      <c r="CD1076" s="74"/>
      <c r="CE1076" s="74"/>
      <c r="CF1076" s="74"/>
      <c r="CG1076" s="74"/>
      <c r="CH1076" s="74"/>
      <c r="CI1076" s="74"/>
      <c r="CJ1076" s="74"/>
      <c r="CK1076" s="74"/>
      <c r="CL1076" s="74"/>
      <c r="CM1076" s="74"/>
      <c r="CN1076" s="74"/>
      <c r="CO1076" s="74"/>
      <c r="CP1076" s="74"/>
      <c r="CQ1076" s="74"/>
      <c r="CR1076" s="74"/>
      <c r="CS1076" s="74"/>
      <c r="CT1076" s="74"/>
      <c r="CU1076" s="74"/>
    </row>
    <row r="1077" spans="1:99" s="78" customFormat="1" x14ac:dyDescent="0.3">
      <c r="A1077" s="45">
        <v>1071</v>
      </c>
      <c r="B1077" s="79" t="s">
        <v>995</v>
      </c>
      <c r="C1077" s="75" t="s">
        <v>3170</v>
      </c>
      <c r="D1077" s="79" t="s">
        <v>1507</v>
      </c>
      <c r="E1077" s="79" t="s">
        <v>3204</v>
      </c>
      <c r="F1077" s="48"/>
      <c r="T1077" s="74"/>
      <c r="U1077" s="74"/>
      <c r="V1077" s="74"/>
      <c r="W1077" s="74"/>
      <c r="X1077" s="74"/>
      <c r="Y1077" s="74"/>
      <c r="Z1077" s="74"/>
      <c r="AA1077" s="74"/>
      <c r="AB1077" s="74"/>
      <c r="AC1077" s="74"/>
      <c r="AD1077" s="74"/>
      <c r="AE1077" s="74"/>
      <c r="AF1077" s="74"/>
      <c r="AG1077" s="74"/>
      <c r="AH1077" s="74"/>
      <c r="AI1077" s="74"/>
      <c r="AJ1077" s="74"/>
      <c r="AK1077" s="74"/>
      <c r="AL1077" s="74"/>
      <c r="AM1077" s="74"/>
      <c r="AN1077" s="74"/>
      <c r="AO1077" s="74"/>
      <c r="AP1077" s="74"/>
      <c r="AQ1077" s="74"/>
      <c r="AR1077" s="74"/>
      <c r="AS1077" s="74"/>
      <c r="AT1077" s="74"/>
      <c r="AU1077" s="74"/>
      <c r="AV1077" s="74"/>
      <c r="AW1077" s="74"/>
      <c r="AX1077" s="74"/>
      <c r="AY1077" s="74"/>
      <c r="AZ1077" s="74"/>
      <c r="BA1077" s="74"/>
      <c r="BB1077" s="74"/>
      <c r="BC1077" s="74"/>
      <c r="BD1077" s="74"/>
      <c r="BE1077" s="74"/>
      <c r="BF1077" s="74"/>
      <c r="BG1077" s="74"/>
      <c r="BH1077" s="74"/>
      <c r="BI1077" s="74"/>
      <c r="BJ1077" s="74"/>
      <c r="BK1077" s="74"/>
      <c r="BL1077" s="74"/>
      <c r="BM1077" s="74"/>
      <c r="BN1077" s="74"/>
      <c r="BO1077" s="74"/>
      <c r="BP1077" s="74"/>
      <c r="BQ1077" s="74"/>
      <c r="BR1077" s="74"/>
      <c r="BS1077" s="74"/>
      <c r="BT1077" s="74"/>
      <c r="BU1077" s="74"/>
      <c r="BV1077" s="74"/>
      <c r="BW1077" s="74"/>
      <c r="BX1077" s="74"/>
      <c r="BY1077" s="74"/>
      <c r="BZ1077" s="74"/>
      <c r="CA1077" s="74"/>
      <c r="CB1077" s="74"/>
      <c r="CC1077" s="74"/>
      <c r="CD1077" s="74"/>
      <c r="CE1077" s="74"/>
      <c r="CF1077" s="74"/>
      <c r="CG1077" s="74"/>
      <c r="CH1077" s="74"/>
      <c r="CI1077" s="74"/>
      <c r="CJ1077" s="74"/>
      <c r="CK1077" s="74"/>
      <c r="CL1077" s="74"/>
      <c r="CM1077" s="74"/>
      <c r="CN1077" s="74"/>
      <c r="CO1077" s="74"/>
      <c r="CP1077" s="74"/>
      <c r="CQ1077" s="74"/>
      <c r="CR1077" s="74"/>
      <c r="CS1077" s="74"/>
      <c r="CT1077" s="74"/>
      <c r="CU1077" s="74"/>
    </row>
    <row r="1078" spans="1:99" s="78" customFormat="1" x14ac:dyDescent="0.3">
      <c r="A1078" s="45">
        <v>1072</v>
      </c>
      <c r="B1078" s="79" t="s">
        <v>997</v>
      </c>
      <c r="C1078" s="75" t="s">
        <v>3170</v>
      </c>
      <c r="D1078" s="79" t="s">
        <v>1507</v>
      </c>
      <c r="E1078" s="79" t="s">
        <v>3204</v>
      </c>
      <c r="F1078" s="48"/>
      <c r="G1078" s="79"/>
      <c r="T1078" s="74"/>
      <c r="U1078" s="74"/>
      <c r="V1078" s="74"/>
      <c r="W1078" s="74"/>
      <c r="X1078" s="74"/>
      <c r="Y1078" s="74"/>
      <c r="Z1078" s="74"/>
      <c r="AA1078" s="74"/>
      <c r="AB1078" s="74"/>
      <c r="AC1078" s="74"/>
      <c r="AD1078" s="74"/>
      <c r="AE1078" s="74"/>
      <c r="AF1078" s="74"/>
      <c r="AG1078" s="74"/>
      <c r="AH1078" s="74"/>
      <c r="AI1078" s="74"/>
      <c r="AJ1078" s="74"/>
      <c r="AK1078" s="74"/>
      <c r="AL1078" s="74"/>
      <c r="AM1078" s="74"/>
      <c r="AN1078" s="74"/>
      <c r="AO1078" s="74"/>
      <c r="AP1078" s="74"/>
      <c r="AQ1078" s="74"/>
      <c r="AR1078" s="74"/>
      <c r="AS1078" s="74"/>
      <c r="AT1078" s="74"/>
      <c r="AU1078" s="74"/>
      <c r="AV1078" s="74"/>
      <c r="AW1078" s="74"/>
      <c r="AX1078" s="74"/>
      <c r="AY1078" s="74"/>
      <c r="AZ1078" s="74"/>
      <c r="BA1078" s="74"/>
      <c r="BB1078" s="74"/>
      <c r="BC1078" s="74"/>
      <c r="BD1078" s="74"/>
      <c r="BE1078" s="74"/>
      <c r="BF1078" s="74"/>
      <c r="BG1078" s="74"/>
      <c r="BH1078" s="74"/>
      <c r="BI1078" s="74"/>
      <c r="BJ1078" s="74"/>
      <c r="BK1078" s="74"/>
      <c r="BL1078" s="74"/>
      <c r="BM1078" s="74"/>
      <c r="BN1078" s="74"/>
      <c r="BO1078" s="74"/>
      <c r="BP1078" s="74"/>
      <c r="BQ1078" s="74"/>
      <c r="BR1078" s="74"/>
      <c r="BS1078" s="74"/>
      <c r="BT1078" s="74"/>
      <c r="BU1078" s="74"/>
      <c r="BV1078" s="74"/>
      <c r="BW1078" s="74"/>
      <c r="BX1078" s="74"/>
      <c r="BY1078" s="74"/>
      <c r="BZ1078" s="74"/>
      <c r="CA1078" s="74"/>
      <c r="CB1078" s="74"/>
      <c r="CC1078" s="74"/>
      <c r="CD1078" s="74"/>
      <c r="CE1078" s="74"/>
      <c r="CF1078" s="74"/>
      <c r="CG1078" s="74"/>
      <c r="CH1078" s="74"/>
      <c r="CI1078" s="74"/>
      <c r="CJ1078" s="74"/>
      <c r="CK1078" s="74"/>
      <c r="CL1078" s="74"/>
      <c r="CM1078" s="74"/>
      <c r="CN1078" s="74"/>
      <c r="CO1078" s="74"/>
      <c r="CP1078" s="74"/>
      <c r="CQ1078" s="74"/>
      <c r="CR1078" s="74"/>
      <c r="CS1078" s="74"/>
      <c r="CT1078" s="74"/>
      <c r="CU1078" s="74"/>
    </row>
    <row r="1079" spans="1:99" s="78" customFormat="1" x14ac:dyDescent="0.3">
      <c r="A1079" s="45">
        <v>1073</v>
      </c>
      <c r="B1079" s="79" t="s">
        <v>998</v>
      </c>
      <c r="C1079" s="75" t="s">
        <v>3170</v>
      </c>
      <c r="D1079" s="79" t="s">
        <v>1507</v>
      </c>
      <c r="E1079" s="79" t="s">
        <v>3204</v>
      </c>
      <c r="F1079" s="48"/>
      <c r="T1079" s="74"/>
      <c r="U1079" s="74"/>
      <c r="V1079" s="74"/>
      <c r="W1079" s="74"/>
      <c r="X1079" s="74"/>
      <c r="Y1079" s="74"/>
      <c r="Z1079" s="74"/>
      <c r="AA1079" s="74"/>
      <c r="AB1079" s="74"/>
      <c r="AC1079" s="74"/>
      <c r="AD1079" s="74"/>
      <c r="AE1079" s="74"/>
      <c r="AF1079" s="74"/>
      <c r="AG1079" s="74"/>
      <c r="AH1079" s="74"/>
      <c r="AI1079" s="74"/>
      <c r="AJ1079" s="74"/>
      <c r="AK1079" s="74"/>
      <c r="AL1079" s="74"/>
      <c r="AM1079" s="74"/>
      <c r="AN1079" s="74"/>
      <c r="AO1079" s="74"/>
      <c r="AP1079" s="74"/>
      <c r="AQ1079" s="74"/>
      <c r="AR1079" s="74"/>
      <c r="AS1079" s="74"/>
      <c r="AT1079" s="74"/>
      <c r="AU1079" s="74"/>
      <c r="AV1079" s="74"/>
      <c r="AW1079" s="74"/>
      <c r="AX1079" s="74"/>
      <c r="AY1079" s="74"/>
      <c r="AZ1079" s="74"/>
      <c r="BA1079" s="74"/>
      <c r="BB1079" s="74"/>
      <c r="BC1079" s="74"/>
      <c r="BD1079" s="74"/>
      <c r="BE1079" s="74"/>
      <c r="BF1079" s="74"/>
      <c r="BG1079" s="74"/>
      <c r="BH1079" s="74"/>
      <c r="BI1079" s="74"/>
      <c r="BJ1079" s="74"/>
      <c r="BK1079" s="74"/>
      <c r="BL1079" s="74"/>
      <c r="BM1079" s="74"/>
      <c r="BN1079" s="74"/>
      <c r="BO1079" s="74"/>
      <c r="BP1079" s="74"/>
      <c r="BQ1079" s="74"/>
      <c r="BR1079" s="74"/>
      <c r="BS1079" s="74"/>
      <c r="BT1079" s="74"/>
      <c r="BU1079" s="74"/>
      <c r="BV1079" s="74"/>
      <c r="BW1079" s="74"/>
      <c r="BX1079" s="74"/>
      <c r="BY1079" s="74"/>
      <c r="BZ1079" s="74"/>
      <c r="CA1079" s="74"/>
      <c r="CB1079" s="74"/>
      <c r="CC1079" s="74"/>
      <c r="CD1079" s="74"/>
      <c r="CE1079" s="74"/>
      <c r="CF1079" s="74"/>
      <c r="CG1079" s="74"/>
      <c r="CH1079" s="74"/>
      <c r="CI1079" s="74"/>
      <c r="CJ1079" s="74"/>
      <c r="CK1079" s="74"/>
      <c r="CL1079" s="74"/>
      <c r="CM1079" s="74"/>
      <c r="CN1079" s="74"/>
      <c r="CO1079" s="74"/>
      <c r="CP1079" s="74"/>
      <c r="CQ1079" s="74"/>
      <c r="CR1079" s="74"/>
      <c r="CS1079" s="74"/>
      <c r="CT1079" s="74"/>
      <c r="CU1079" s="74"/>
    </row>
    <row r="1080" spans="1:99" s="78" customFormat="1" x14ac:dyDescent="0.3">
      <c r="A1080" s="45">
        <v>1074</v>
      </c>
      <c r="B1080" s="79" t="s">
        <v>999</v>
      </c>
      <c r="C1080" s="75" t="s">
        <v>3170</v>
      </c>
      <c r="D1080" s="79" t="s">
        <v>1507</v>
      </c>
      <c r="E1080" s="79" t="s">
        <v>3204</v>
      </c>
      <c r="F1080" s="48"/>
      <c r="G1080" s="79"/>
      <c r="T1080" s="74"/>
      <c r="U1080" s="74"/>
      <c r="V1080" s="74"/>
      <c r="W1080" s="74"/>
      <c r="X1080" s="74"/>
      <c r="Y1080" s="74"/>
      <c r="Z1080" s="74"/>
      <c r="AA1080" s="74"/>
      <c r="AB1080" s="74"/>
      <c r="AC1080" s="74"/>
      <c r="AD1080" s="74"/>
      <c r="AE1080" s="74"/>
      <c r="AF1080" s="74"/>
      <c r="AG1080" s="74"/>
      <c r="AH1080" s="74"/>
      <c r="AI1080" s="74"/>
      <c r="AJ1080" s="74"/>
      <c r="AK1080" s="74"/>
      <c r="AL1080" s="74"/>
      <c r="AM1080" s="74"/>
      <c r="AN1080" s="74"/>
      <c r="AO1080" s="74"/>
      <c r="AP1080" s="74"/>
      <c r="AQ1080" s="74"/>
      <c r="AR1080" s="74"/>
      <c r="AS1080" s="74"/>
      <c r="AT1080" s="74"/>
      <c r="AU1080" s="74"/>
      <c r="AV1080" s="74"/>
      <c r="AW1080" s="74"/>
      <c r="AX1080" s="74"/>
      <c r="AY1080" s="74"/>
      <c r="AZ1080" s="74"/>
      <c r="BA1080" s="74"/>
      <c r="BB1080" s="74"/>
      <c r="BC1080" s="74"/>
      <c r="BD1080" s="74"/>
      <c r="BE1080" s="74"/>
      <c r="BF1080" s="74"/>
      <c r="BG1080" s="74"/>
      <c r="BH1080" s="74"/>
      <c r="BI1080" s="74"/>
      <c r="BJ1080" s="74"/>
      <c r="BK1080" s="74"/>
      <c r="BL1080" s="74"/>
      <c r="BM1080" s="74"/>
      <c r="BN1080" s="74"/>
      <c r="BO1080" s="74"/>
      <c r="BP1080" s="74"/>
      <c r="BQ1080" s="74"/>
      <c r="BR1080" s="74"/>
      <c r="BS1080" s="74"/>
      <c r="BT1080" s="74"/>
      <c r="BU1080" s="74"/>
      <c r="BV1080" s="74"/>
      <c r="BW1080" s="74"/>
      <c r="BX1080" s="74"/>
      <c r="BY1080" s="74"/>
      <c r="BZ1080" s="74"/>
      <c r="CA1080" s="74"/>
      <c r="CB1080" s="74"/>
      <c r="CC1080" s="74"/>
      <c r="CD1080" s="74"/>
      <c r="CE1080" s="74"/>
      <c r="CF1080" s="74"/>
      <c r="CG1080" s="74"/>
      <c r="CH1080" s="74"/>
      <c r="CI1080" s="74"/>
      <c r="CJ1080" s="74"/>
      <c r="CK1080" s="74"/>
      <c r="CL1080" s="74"/>
      <c r="CM1080" s="74"/>
      <c r="CN1080" s="74"/>
      <c r="CO1080" s="74"/>
      <c r="CP1080" s="74"/>
      <c r="CQ1080" s="74"/>
      <c r="CR1080" s="74"/>
      <c r="CS1080" s="74"/>
      <c r="CT1080" s="74"/>
      <c r="CU1080" s="74"/>
    </row>
    <row r="1081" spans="1:99" s="78" customFormat="1" x14ac:dyDescent="0.3">
      <c r="A1081" s="45">
        <v>1075</v>
      </c>
      <c r="B1081" s="79" t="s">
        <v>1000</v>
      </c>
      <c r="C1081" s="75" t="s">
        <v>3170</v>
      </c>
      <c r="D1081" s="79" t="s">
        <v>1507</v>
      </c>
      <c r="E1081" s="79" t="s">
        <v>3204</v>
      </c>
      <c r="F1081" s="48"/>
      <c r="T1081" s="74"/>
      <c r="U1081" s="74"/>
      <c r="V1081" s="74"/>
      <c r="W1081" s="74"/>
      <c r="X1081" s="74"/>
      <c r="Y1081" s="74"/>
      <c r="Z1081" s="74"/>
      <c r="AA1081" s="74"/>
      <c r="AB1081" s="74"/>
      <c r="AC1081" s="74"/>
      <c r="AD1081" s="74"/>
      <c r="AE1081" s="74"/>
      <c r="AF1081" s="74"/>
      <c r="AG1081" s="74"/>
      <c r="AH1081" s="74"/>
      <c r="AI1081" s="74"/>
      <c r="AJ1081" s="74"/>
      <c r="AK1081" s="74"/>
      <c r="AL1081" s="74"/>
      <c r="AM1081" s="74"/>
      <c r="AN1081" s="74"/>
      <c r="AO1081" s="74"/>
      <c r="AP1081" s="74"/>
      <c r="AQ1081" s="74"/>
      <c r="AR1081" s="74"/>
      <c r="AS1081" s="74"/>
      <c r="AT1081" s="74"/>
      <c r="AU1081" s="74"/>
      <c r="AV1081" s="74"/>
      <c r="AW1081" s="74"/>
      <c r="AX1081" s="74"/>
      <c r="AY1081" s="74"/>
      <c r="AZ1081" s="74"/>
      <c r="BA1081" s="74"/>
      <c r="BB1081" s="74"/>
      <c r="BC1081" s="74"/>
      <c r="BD1081" s="74"/>
      <c r="BE1081" s="74"/>
      <c r="BF1081" s="74"/>
      <c r="BG1081" s="74"/>
      <c r="BH1081" s="74"/>
      <c r="BI1081" s="74"/>
      <c r="BJ1081" s="74"/>
      <c r="BK1081" s="74"/>
      <c r="BL1081" s="74"/>
      <c r="BM1081" s="74"/>
      <c r="BN1081" s="74"/>
      <c r="BO1081" s="74"/>
      <c r="BP1081" s="74"/>
      <c r="BQ1081" s="74"/>
      <c r="BR1081" s="74"/>
      <c r="BS1081" s="74"/>
      <c r="BT1081" s="74"/>
      <c r="BU1081" s="74"/>
      <c r="BV1081" s="74"/>
      <c r="BW1081" s="74"/>
      <c r="BX1081" s="74"/>
      <c r="BY1081" s="74"/>
      <c r="BZ1081" s="74"/>
      <c r="CA1081" s="74"/>
      <c r="CB1081" s="74"/>
      <c r="CC1081" s="74"/>
      <c r="CD1081" s="74"/>
      <c r="CE1081" s="74"/>
      <c r="CF1081" s="74"/>
      <c r="CG1081" s="74"/>
      <c r="CH1081" s="74"/>
      <c r="CI1081" s="74"/>
      <c r="CJ1081" s="74"/>
      <c r="CK1081" s="74"/>
      <c r="CL1081" s="74"/>
      <c r="CM1081" s="74"/>
      <c r="CN1081" s="74"/>
      <c r="CO1081" s="74"/>
      <c r="CP1081" s="74"/>
      <c r="CQ1081" s="74"/>
      <c r="CR1081" s="74"/>
      <c r="CS1081" s="74"/>
      <c r="CT1081" s="74"/>
      <c r="CU1081" s="74"/>
    </row>
    <row r="1082" spans="1:99" s="78" customFormat="1" x14ac:dyDescent="0.3">
      <c r="A1082" s="45">
        <v>1076</v>
      </c>
      <c r="B1082" s="79" t="s">
        <v>1001</v>
      </c>
      <c r="C1082" s="75" t="s">
        <v>3170</v>
      </c>
      <c r="D1082" s="79" t="s">
        <v>1507</v>
      </c>
      <c r="E1082" s="79" t="s">
        <v>3204</v>
      </c>
      <c r="F1082" s="48"/>
      <c r="T1082" s="74"/>
      <c r="U1082" s="74"/>
      <c r="V1082" s="74"/>
      <c r="W1082" s="74"/>
      <c r="X1082" s="74"/>
      <c r="Y1082" s="74"/>
      <c r="Z1082" s="74"/>
      <c r="AA1082" s="74"/>
      <c r="AB1082" s="74"/>
      <c r="AC1082" s="74"/>
      <c r="AD1082" s="74"/>
      <c r="AE1082" s="74"/>
      <c r="AF1082" s="74"/>
      <c r="AG1082" s="74"/>
      <c r="AH1082" s="74"/>
      <c r="AI1082" s="74"/>
      <c r="AJ1082" s="74"/>
      <c r="AK1082" s="74"/>
      <c r="AL1082" s="74"/>
      <c r="AM1082" s="74"/>
      <c r="AN1082" s="74"/>
      <c r="AO1082" s="74"/>
      <c r="AP1082" s="74"/>
      <c r="AQ1082" s="74"/>
      <c r="AR1082" s="74"/>
      <c r="AS1082" s="74"/>
      <c r="AT1082" s="74"/>
      <c r="AU1082" s="74"/>
      <c r="AV1082" s="74"/>
      <c r="AW1082" s="74"/>
      <c r="AX1082" s="74"/>
      <c r="AY1082" s="74"/>
      <c r="AZ1082" s="74"/>
      <c r="BA1082" s="74"/>
      <c r="BB1082" s="74"/>
      <c r="BC1082" s="74"/>
      <c r="BD1082" s="74"/>
      <c r="BE1082" s="74"/>
      <c r="BF1082" s="74"/>
      <c r="BG1082" s="74"/>
      <c r="BH1082" s="74"/>
      <c r="BI1082" s="74"/>
      <c r="BJ1082" s="74"/>
      <c r="BK1082" s="74"/>
      <c r="BL1082" s="74"/>
      <c r="BM1082" s="74"/>
      <c r="BN1082" s="74"/>
      <c r="BO1082" s="74"/>
      <c r="BP1082" s="74"/>
      <c r="BQ1082" s="74"/>
      <c r="BR1082" s="74"/>
      <c r="BS1082" s="74"/>
      <c r="BT1082" s="74"/>
      <c r="BU1082" s="74"/>
      <c r="BV1082" s="74"/>
      <c r="BW1082" s="74"/>
      <c r="BX1082" s="74"/>
      <c r="BY1082" s="74"/>
      <c r="BZ1082" s="74"/>
      <c r="CA1082" s="74"/>
      <c r="CB1082" s="74"/>
      <c r="CC1082" s="74"/>
      <c r="CD1082" s="74"/>
      <c r="CE1082" s="74"/>
      <c r="CF1082" s="74"/>
      <c r="CG1082" s="74"/>
      <c r="CH1082" s="74"/>
      <c r="CI1082" s="74"/>
      <c r="CJ1082" s="74"/>
      <c r="CK1082" s="74"/>
      <c r="CL1082" s="74"/>
      <c r="CM1082" s="74"/>
      <c r="CN1082" s="74"/>
      <c r="CO1082" s="74"/>
      <c r="CP1082" s="74"/>
      <c r="CQ1082" s="74"/>
      <c r="CR1082" s="74"/>
      <c r="CS1082" s="74"/>
      <c r="CT1082" s="74"/>
      <c r="CU1082" s="74"/>
    </row>
    <row r="1083" spans="1:99" s="78" customFormat="1" x14ac:dyDescent="0.3">
      <c r="A1083" s="45">
        <v>1077</v>
      </c>
      <c r="B1083" s="79" t="s">
        <v>1002</v>
      </c>
      <c r="C1083" s="75" t="s">
        <v>3170</v>
      </c>
      <c r="D1083" s="79" t="s">
        <v>1507</v>
      </c>
      <c r="E1083" s="79" t="s">
        <v>3204</v>
      </c>
      <c r="F1083" s="48"/>
      <c r="T1083" s="74"/>
      <c r="U1083" s="74"/>
      <c r="V1083" s="74"/>
      <c r="W1083" s="74"/>
      <c r="X1083" s="74"/>
      <c r="Y1083" s="74"/>
      <c r="Z1083" s="74"/>
      <c r="AA1083" s="74"/>
      <c r="AB1083" s="74"/>
      <c r="AC1083" s="74"/>
      <c r="AD1083" s="74"/>
      <c r="AE1083" s="74"/>
      <c r="AF1083" s="74"/>
      <c r="AG1083" s="74"/>
      <c r="AH1083" s="74"/>
      <c r="AI1083" s="74"/>
      <c r="AJ1083" s="74"/>
      <c r="AK1083" s="74"/>
      <c r="AL1083" s="74"/>
      <c r="AM1083" s="74"/>
      <c r="AN1083" s="74"/>
      <c r="AO1083" s="74"/>
      <c r="AP1083" s="74"/>
      <c r="AQ1083" s="74"/>
      <c r="AR1083" s="74"/>
      <c r="AS1083" s="74"/>
      <c r="AT1083" s="74"/>
      <c r="AU1083" s="74"/>
      <c r="AV1083" s="74"/>
      <c r="AW1083" s="74"/>
      <c r="AX1083" s="74"/>
      <c r="AY1083" s="74"/>
      <c r="AZ1083" s="74"/>
      <c r="BA1083" s="74"/>
      <c r="BB1083" s="74"/>
      <c r="BC1083" s="74"/>
      <c r="BD1083" s="74"/>
      <c r="BE1083" s="74"/>
      <c r="BF1083" s="74"/>
      <c r="BG1083" s="74"/>
      <c r="BH1083" s="74"/>
      <c r="BI1083" s="74"/>
      <c r="BJ1083" s="74"/>
      <c r="BK1083" s="74"/>
      <c r="BL1083" s="74"/>
      <c r="BM1083" s="74"/>
      <c r="BN1083" s="74"/>
      <c r="BO1083" s="74"/>
      <c r="BP1083" s="74"/>
      <c r="BQ1083" s="74"/>
      <c r="BR1083" s="74"/>
      <c r="BS1083" s="74"/>
      <c r="BT1083" s="74"/>
      <c r="BU1083" s="74"/>
      <c r="BV1083" s="74"/>
      <c r="BW1083" s="74"/>
      <c r="BX1083" s="74"/>
      <c r="BY1083" s="74"/>
      <c r="BZ1083" s="74"/>
      <c r="CA1083" s="74"/>
      <c r="CB1083" s="74"/>
      <c r="CC1083" s="74"/>
      <c r="CD1083" s="74"/>
      <c r="CE1083" s="74"/>
      <c r="CF1083" s="74"/>
      <c r="CG1083" s="74"/>
      <c r="CH1083" s="74"/>
      <c r="CI1083" s="74"/>
      <c r="CJ1083" s="74"/>
      <c r="CK1083" s="74"/>
      <c r="CL1083" s="74"/>
      <c r="CM1083" s="74"/>
      <c r="CN1083" s="74"/>
      <c r="CO1083" s="74"/>
      <c r="CP1083" s="74"/>
      <c r="CQ1083" s="74"/>
      <c r="CR1083" s="74"/>
      <c r="CS1083" s="74"/>
      <c r="CT1083" s="74"/>
      <c r="CU1083" s="74"/>
    </row>
    <row r="1084" spans="1:99" s="78" customFormat="1" x14ac:dyDescent="0.3">
      <c r="A1084" s="45">
        <v>1078</v>
      </c>
      <c r="B1084" s="79" t="s">
        <v>1003</v>
      </c>
      <c r="C1084" s="75" t="s">
        <v>3170</v>
      </c>
      <c r="D1084" s="79" t="s">
        <v>1507</v>
      </c>
      <c r="E1084" s="79" t="s">
        <v>3204</v>
      </c>
      <c r="F1084" s="48"/>
      <c r="T1084" s="74"/>
      <c r="U1084" s="74"/>
      <c r="V1084" s="74"/>
      <c r="W1084" s="74"/>
      <c r="X1084" s="74"/>
      <c r="Y1084" s="74"/>
      <c r="Z1084" s="74"/>
      <c r="AA1084" s="74"/>
      <c r="AB1084" s="74"/>
      <c r="AC1084" s="74"/>
      <c r="AD1084" s="74"/>
      <c r="AE1084" s="74"/>
      <c r="AF1084" s="74"/>
      <c r="AG1084" s="74"/>
      <c r="AH1084" s="74"/>
      <c r="AI1084" s="74"/>
      <c r="AJ1084" s="74"/>
      <c r="AK1084" s="74"/>
      <c r="AL1084" s="74"/>
      <c r="AM1084" s="74"/>
      <c r="AN1084" s="74"/>
      <c r="AO1084" s="74"/>
      <c r="AP1084" s="74"/>
      <c r="AQ1084" s="74"/>
      <c r="AR1084" s="74"/>
      <c r="AS1084" s="74"/>
      <c r="AT1084" s="74"/>
      <c r="AU1084" s="74"/>
      <c r="AV1084" s="74"/>
      <c r="AW1084" s="74"/>
      <c r="AX1084" s="74"/>
      <c r="AY1084" s="74"/>
      <c r="AZ1084" s="74"/>
      <c r="BA1084" s="74"/>
      <c r="BB1084" s="74"/>
      <c r="BC1084" s="74"/>
      <c r="BD1084" s="74"/>
      <c r="BE1084" s="74"/>
      <c r="BF1084" s="74"/>
      <c r="BG1084" s="74"/>
      <c r="BH1084" s="74"/>
      <c r="BI1084" s="74"/>
      <c r="BJ1084" s="74"/>
      <c r="BK1084" s="74"/>
      <c r="BL1084" s="74"/>
      <c r="BM1084" s="74"/>
      <c r="BN1084" s="74"/>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74"/>
      <c r="CK1084" s="74"/>
      <c r="CL1084" s="74"/>
      <c r="CM1084" s="74"/>
      <c r="CN1084" s="74"/>
      <c r="CO1084" s="74"/>
      <c r="CP1084" s="74"/>
      <c r="CQ1084" s="74"/>
      <c r="CR1084" s="74"/>
      <c r="CS1084" s="74"/>
      <c r="CT1084" s="74"/>
      <c r="CU1084" s="74"/>
    </row>
    <row r="1085" spans="1:99" s="78" customFormat="1" x14ac:dyDescent="0.3">
      <c r="A1085" s="45">
        <v>1079</v>
      </c>
      <c r="B1085" s="79" t="s">
        <v>1004</v>
      </c>
      <c r="C1085" s="75" t="s">
        <v>3170</v>
      </c>
      <c r="D1085" s="79" t="s">
        <v>1507</v>
      </c>
      <c r="E1085" s="79" t="s">
        <v>3204</v>
      </c>
      <c r="F1085" s="48"/>
      <c r="T1085" s="74"/>
      <c r="U1085" s="74"/>
      <c r="V1085" s="74"/>
      <c r="W1085" s="74"/>
      <c r="X1085" s="74"/>
      <c r="Y1085" s="74"/>
      <c r="Z1085" s="74"/>
      <c r="AA1085" s="74"/>
      <c r="AB1085" s="74"/>
      <c r="AC1085" s="74"/>
      <c r="AD1085" s="74"/>
      <c r="AE1085" s="74"/>
      <c r="AF1085" s="74"/>
      <c r="AG1085" s="74"/>
      <c r="AH1085" s="74"/>
      <c r="AI1085" s="74"/>
      <c r="AJ1085" s="74"/>
      <c r="AK1085" s="74"/>
      <c r="AL1085" s="74"/>
      <c r="AM1085" s="74"/>
      <c r="AN1085" s="74"/>
      <c r="AO1085" s="74"/>
      <c r="AP1085" s="74"/>
      <c r="AQ1085" s="74"/>
      <c r="AR1085" s="74"/>
      <c r="AS1085" s="74"/>
      <c r="AT1085" s="74"/>
      <c r="AU1085" s="74"/>
      <c r="AV1085" s="74"/>
      <c r="AW1085" s="74"/>
      <c r="AX1085" s="74"/>
      <c r="AY1085" s="74"/>
      <c r="AZ1085" s="74"/>
      <c r="BA1085" s="74"/>
      <c r="BB1085" s="74"/>
      <c r="BC1085" s="74"/>
      <c r="BD1085" s="74"/>
      <c r="BE1085" s="74"/>
      <c r="BF1085" s="74"/>
      <c r="BG1085" s="74"/>
      <c r="BH1085" s="74"/>
      <c r="BI1085" s="74"/>
      <c r="BJ1085" s="74"/>
      <c r="BK1085" s="74"/>
      <c r="BL1085" s="74"/>
      <c r="BM1085" s="74"/>
      <c r="BN1085" s="74"/>
      <c r="BO1085" s="74"/>
      <c r="BP1085" s="74"/>
      <c r="BQ1085" s="74"/>
      <c r="BR1085" s="74"/>
      <c r="BS1085" s="74"/>
      <c r="BT1085" s="74"/>
      <c r="BU1085" s="74"/>
      <c r="BV1085" s="74"/>
      <c r="BW1085" s="74"/>
      <c r="BX1085" s="74"/>
      <c r="BY1085" s="74"/>
      <c r="BZ1085" s="74"/>
      <c r="CA1085" s="74"/>
      <c r="CB1085" s="74"/>
      <c r="CC1085" s="74"/>
      <c r="CD1085" s="74"/>
      <c r="CE1085" s="74"/>
      <c r="CF1085" s="74"/>
      <c r="CG1085" s="74"/>
      <c r="CH1085" s="74"/>
      <c r="CI1085" s="74"/>
      <c r="CJ1085" s="74"/>
      <c r="CK1085" s="74"/>
      <c r="CL1085" s="74"/>
      <c r="CM1085" s="74"/>
      <c r="CN1085" s="74"/>
      <c r="CO1085" s="74"/>
      <c r="CP1085" s="74"/>
      <c r="CQ1085" s="74"/>
      <c r="CR1085" s="74"/>
      <c r="CS1085" s="74"/>
      <c r="CT1085" s="74"/>
      <c r="CU1085" s="74"/>
    </row>
    <row r="1086" spans="1:99" s="78" customFormat="1" x14ac:dyDescent="0.3">
      <c r="A1086" s="45">
        <v>1080</v>
      </c>
      <c r="B1086" s="79" t="s">
        <v>1005</v>
      </c>
      <c r="C1086" s="75" t="s">
        <v>3170</v>
      </c>
      <c r="D1086" s="79" t="s">
        <v>1507</v>
      </c>
      <c r="E1086" s="79" t="s">
        <v>3204</v>
      </c>
      <c r="F1086" s="48"/>
      <c r="T1086" s="74"/>
      <c r="U1086" s="74"/>
      <c r="V1086" s="74"/>
      <c r="W1086" s="74"/>
      <c r="X1086" s="74"/>
      <c r="Y1086" s="74"/>
      <c r="Z1086" s="74"/>
      <c r="AA1086" s="74"/>
      <c r="AB1086" s="74"/>
      <c r="AC1086" s="74"/>
      <c r="AD1086" s="74"/>
      <c r="AE1086" s="74"/>
      <c r="AF1086" s="74"/>
      <c r="AG1086" s="74"/>
      <c r="AH1086" s="74"/>
      <c r="AI1086" s="74"/>
      <c r="AJ1086" s="74"/>
      <c r="AK1086" s="74"/>
      <c r="AL1086" s="74"/>
      <c r="AM1086" s="74"/>
      <c r="AN1086" s="74"/>
      <c r="AO1086" s="74"/>
      <c r="AP1086" s="74"/>
      <c r="AQ1086" s="74"/>
      <c r="AR1086" s="74"/>
      <c r="AS1086" s="74"/>
      <c r="AT1086" s="74"/>
      <c r="AU1086" s="74"/>
      <c r="AV1086" s="74"/>
      <c r="AW1086" s="74"/>
      <c r="AX1086" s="74"/>
      <c r="AY1086" s="74"/>
      <c r="AZ1086" s="74"/>
      <c r="BA1086" s="74"/>
      <c r="BB1086" s="74"/>
      <c r="BC1086" s="74"/>
      <c r="BD1086" s="74"/>
      <c r="BE1086" s="74"/>
      <c r="BF1086" s="74"/>
      <c r="BG1086" s="74"/>
      <c r="BH1086" s="74"/>
      <c r="BI1086" s="74"/>
      <c r="BJ1086" s="74"/>
      <c r="BK1086" s="74"/>
      <c r="BL1086" s="74"/>
      <c r="BM1086" s="74"/>
      <c r="BN1086" s="74"/>
      <c r="BO1086" s="74"/>
      <c r="BP1086" s="74"/>
      <c r="BQ1086" s="74"/>
      <c r="BR1086" s="74"/>
      <c r="BS1086" s="74"/>
      <c r="BT1086" s="74"/>
      <c r="BU1086" s="74"/>
      <c r="BV1086" s="74"/>
      <c r="BW1086" s="74"/>
      <c r="BX1086" s="74"/>
      <c r="BY1086" s="74"/>
      <c r="BZ1086" s="74"/>
      <c r="CA1086" s="74"/>
      <c r="CB1086" s="74"/>
      <c r="CC1086" s="74"/>
      <c r="CD1086" s="74"/>
      <c r="CE1086" s="74"/>
      <c r="CF1086" s="74"/>
      <c r="CG1086" s="74"/>
      <c r="CH1086" s="74"/>
      <c r="CI1086" s="74"/>
      <c r="CJ1086" s="74"/>
      <c r="CK1086" s="74"/>
      <c r="CL1086" s="74"/>
      <c r="CM1086" s="74"/>
      <c r="CN1086" s="74"/>
      <c r="CO1086" s="74"/>
      <c r="CP1086" s="74"/>
      <c r="CQ1086" s="74"/>
      <c r="CR1086" s="74"/>
      <c r="CS1086" s="74"/>
      <c r="CT1086" s="74"/>
      <c r="CU1086" s="74"/>
    </row>
    <row r="1087" spans="1:99" s="78" customFormat="1" x14ac:dyDescent="0.3">
      <c r="A1087" s="45">
        <v>1081</v>
      </c>
      <c r="B1087" s="79" t="s">
        <v>1006</v>
      </c>
      <c r="C1087" s="75" t="s">
        <v>3170</v>
      </c>
      <c r="D1087" s="79" t="s">
        <v>1507</v>
      </c>
      <c r="E1087" s="79" t="s">
        <v>3204</v>
      </c>
      <c r="F1087" s="48"/>
      <c r="T1087" s="74"/>
      <c r="U1087" s="74"/>
      <c r="V1087" s="74"/>
      <c r="W1087" s="74"/>
      <c r="X1087" s="74"/>
      <c r="Y1087" s="74"/>
      <c r="Z1087" s="74"/>
      <c r="AA1087" s="74"/>
      <c r="AB1087" s="74"/>
      <c r="AC1087" s="74"/>
      <c r="AD1087" s="74"/>
      <c r="AE1087" s="74"/>
      <c r="AF1087" s="74"/>
      <c r="AG1087" s="74"/>
      <c r="AH1087" s="74"/>
      <c r="AI1087" s="74"/>
      <c r="AJ1087" s="74"/>
      <c r="AK1087" s="74"/>
      <c r="AL1087" s="74"/>
      <c r="AM1087" s="74"/>
      <c r="AN1087" s="74"/>
      <c r="AO1087" s="74"/>
      <c r="AP1087" s="74"/>
      <c r="AQ1087" s="74"/>
      <c r="AR1087" s="74"/>
      <c r="AS1087" s="74"/>
      <c r="AT1087" s="74"/>
      <c r="AU1087" s="74"/>
      <c r="AV1087" s="74"/>
      <c r="AW1087" s="74"/>
      <c r="AX1087" s="74"/>
      <c r="AY1087" s="74"/>
      <c r="AZ1087" s="74"/>
      <c r="BA1087" s="74"/>
      <c r="BB1087" s="74"/>
      <c r="BC1087" s="74"/>
      <c r="BD1087" s="74"/>
      <c r="BE1087" s="74"/>
      <c r="BF1087" s="74"/>
      <c r="BG1087" s="74"/>
      <c r="BH1087" s="74"/>
      <c r="BI1087" s="74"/>
      <c r="BJ1087" s="74"/>
      <c r="BK1087" s="74"/>
      <c r="BL1087" s="74"/>
      <c r="BM1087" s="74"/>
      <c r="BN1087" s="74"/>
      <c r="BO1087" s="74"/>
      <c r="BP1087" s="74"/>
      <c r="BQ1087" s="74"/>
      <c r="BR1087" s="74"/>
      <c r="BS1087" s="74"/>
      <c r="BT1087" s="74"/>
      <c r="BU1087" s="74"/>
      <c r="BV1087" s="74"/>
      <c r="BW1087" s="74"/>
      <c r="BX1087" s="74"/>
      <c r="BY1087" s="74"/>
      <c r="BZ1087" s="74"/>
      <c r="CA1087" s="74"/>
      <c r="CB1087" s="74"/>
      <c r="CC1087" s="74"/>
      <c r="CD1087" s="74"/>
      <c r="CE1087" s="74"/>
      <c r="CF1087" s="74"/>
      <c r="CG1087" s="74"/>
      <c r="CH1087" s="74"/>
      <c r="CI1087" s="74"/>
      <c r="CJ1087" s="74"/>
      <c r="CK1087" s="74"/>
      <c r="CL1087" s="74"/>
      <c r="CM1087" s="74"/>
      <c r="CN1087" s="74"/>
      <c r="CO1087" s="74"/>
      <c r="CP1087" s="74"/>
      <c r="CQ1087" s="74"/>
      <c r="CR1087" s="74"/>
      <c r="CS1087" s="74"/>
      <c r="CT1087" s="74"/>
      <c r="CU1087" s="74"/>
    </row>
    <row r="1088" spans="1:99" s="78" customFormat="1" x14ac:dyDescent="0.3">
      <c r="A1088" s="45">
        <v>1082</v>
      </c>
      <c r="B1088" s="79" t="s">
        <v>1007</v>
      </c>
      <c r="C1088" s="75" t="s">
        <v>3170</v>
      </c>
      <c r="D1088" s="79" t="s">
        <v>1507</v>
      </c>
      <c r="E1088" s="79" t="s">
        <v>3204</v>
      </c>
      <c r="F1088" s="48"/>
      <c r="G1088" s="79"/>
      <c r="T1088" s="74"/>
      <c r="U1088" s="74"/>
      <c r="V1088" s="74"/>
      <c r="W1088" s="74"/>
      <c r="X1088" s="74"/>
      <c r="Y1088" s="74"/>
      <c r="Z1088" s="74"/>
      <c r="AA1088" s="74"/>
      <c r="AB1088" s="74"/>
      <c r="AC1088" s="74"/>
      <c r="AD1088" s="74"/>
      <c r="AE1088" s="74"/>
      <c r="AF1088" s="74"/>
      <c r="AG1088" s="74"/>
      <c r="AH1088" s="74"/>
      <c r="AI1088" s="74"/>
      <c r="AJ1088" s="74"/>
      <c r="AK1088" s="74"/>
      <c r="AL1088" s="74"/>
      <c r="AM1088" s="74"/>
      <c r="AN1088" s="74"/>
      <c r="AO1088" s="74"/>
      <c r="AP1088" s="74"/>
      <c r="AQ1088" s="74"/>
      <c r="AR1088" s="74"/>
      <c r="AS1088" s="74"/>
      <c r="AT1088" s="74"/>
      <c r="AU1088" s="74"/>
      <c r="AV1088" s="74"/>
      <c r="AW1088" s="74"/>
      <c r="AX1088" s="74"/>
      <c r="AY1088" s="74"/>
      <c r="AZ1088" s="74"/>
      <c r="BA1088" s="74"/>
      <c r="BB1088" s="74"/>
      <c r="BC1088" s="74"/>
      <c r="BD1088" s="74"/>
      <c r="BE1088" s="74"/>
      <c r="BF1088" s="74"/>
      <c r="BG1088" s="74"/>
      <c r="BH1088" s="74"/>
      <c r="BI1088" s="74"/>
      <c r="BJ1088" s="74"/>
      <c r="BK1088" s="74"/>
      <c r="BL1088" s="74"/>
      <c r="BM1088" s="74"/>
      <c r="BN1088" s="74"/>
      <c r="BO1088" s="74"/>
      <c r="BP1088" s="74"/>
      <c r="BQ1088" s="74"/>
      <c r="BR1088" s="74"/>
      <c r="BS1088" s="74"/>
      <c r="BT1088" s="74"/>
      <c r="BU1088" s="74"/>
      <c r="BV1088" s="74"/>
      <c r="BW1088" s="74"/>
      <c r="BX1088" s="74"/>
      <c r="BY1088" s="74"/>
      <c r="BZ1088" s="74"/>
      <c r="CA1088" s="74"/>
      <c r="CB1088" s="74"/>
      <c r="CC1088" s="74"/>
      <c r="CD1088" s="74"/>
      <c r="CE1088" s="74"/>
      <c r="CF1088" s="74"/>
      <c r="CG1088" s="74"/>
      <c r="CH1088" s="74"/>
      <c r="CI1088" s="74"/>
      <c r="CJ1088" s="74"/>
      <c r="CK1088" s="74"/>
      <c r="CL1088" s="74"/>
      <c r="CM1088" s="74"/>
      <c r="CN1088" s="74"/>
      <c r="CO1088" s="74"/>
      <c r="CP1088" s="74"/>
      <c r="CQ1088" s="74"/>
      <c r="CR1088" s="74"/>
      <c r="CS1088" s="74"/>
      <c r="CT1088" s="74"/>
      <c r="CU1088" s="74"/>
    </row>
    <row r="1089" spans="1:99" s="78" customFormat="1" x14ac:dyDescent="0.3">
      <c r="A1089" s="45">
        <v>1083</v>
      </c>
      <c r="B1089" s="79" t="s">
        <v>1008</v>
      </c>
      <c r="C1089" s="75" t="s">
        <v>3170</v>
      </c>
      <c r="D1089" s="79" t="s">
        <v>1507</v>
      </c>
      <c r="E1089" s="79" t="s">
        <v>3204</v>
      </c>
      <c r="F1089" s="48"/>
      <c r="T1089" s="74"/>
      <c r="U1089" s="74"/>
      <c r="V1089" s="74"/>
      <c r="W1089" s="74"/>
      <c r="X1089" s="74"/>
      <c r="Y1089" s="74"/>
      <c r="Z1089" s="74"/>
      <c r="AA1089" s="74"/>
      <c r="AB1089" s="74"/>
      <c r="AC1089" s="74"/>
      <c r="AD1089" s="74"/>
      <c r="AE1089" s="74"/>
      <c r="AF1089" s="74"/>
      <c r="AG1089" s="74"/>
      <c r="AH1089" s="74"/>
      <c r="AI1089" s="74"/>
      <c r="AJ1089" s="74"/>
      <c r="AK1089" s="74"/>
      <c r="AL1089" s="74"/>
      <c r="AM1089" s="74"/>
      <c r="AN1089" s="74"/>
      <c r="AO1089" s="74"/>
      <c r="AP1089" s="74"/>
      <c r="AQ1089" s="74"/>
      <c r="AR1089" s="74"/>
      <c r="AS1089" s="74"/>
      <c r="AT1089" s="74"/>
      <c r="AU1089" s="74"/>
      <c r="AV1089" s="74"/>
      <c r="AW1089" s="74"/>
      <c r="AX1089" s="74"/>
      <c r="AY1089" s="74"/>
      <c r="AZ1089" s="74"/>
      <c r="BA1089" s="74"/>
      <c r="BB1089" s="74"/>
      <c r="BC1089" s="74"/>
      <c r="BD1089" s="74"/>
      <c r="BE1089" s="74"/>
      <c r="BF1089" s="74"/>
      <c r="BG1089" s="74"/>
      <c r="BH1089" s="74"/>
      <c r="BI1089" s="74"/>
      <c r="BJ1089" s="74"/>
      <c r="BK1089" s="74"/>
      <c r="BL1089" s="74"/>
      <c r="BM1089" s="74"/>
      <c r="BN1089" s="74"/>
      <c r="BO1089" s="74"/>
      <c r="BP1089" s="74"/>
      <c r="BQ1089" s="74"/>
      <c r="BR1089" s="74"/>
      <c r="BS1089" s="74"/>
      <c r="BT1089" s="74"/>
      <c r="BU1089" s="74"/>
      <c r="BV1089" s="74"/>
      <c r="BW1089" s="74"/>
      <c r="BX1089" s="74"/>
      <c r="BY1089" s="74"/>
      <c r="BZ1089" s="74"/>
      <c r="CA1089" s="74"/>
      <c r="CB1089" s="74"/>
      <c r="CC1089" s="74"/>
      <c r="CD1089" s="74"/>
      <c r="CE1089" s="74"/>
      <c r="CF1089" s="74"/>
      <c r="CG1089" s="74"/>
      <c r="CH1089" s="74"/>
      <c r="CI1089" s="74"/>
      <c r="CJ1089" s="74"/>
      <c r="CK1089" s="74"/>
      <c r="CL1089" s="74"/>
      <c r="CM1089" s="74"/>
      <c r="CN1089" s="74"/>
      <c r="CO1089" s="74"/>
      <c r="CP1089" s="74"/>
      <c r="CQ1089" s="74"/>
      <c r="CR1089" s="74"/>
      <c r="CS1089" s="74"/>
      <c r="CT1089" s="74"/>
      <c r="CU1089" s="74"/>
    </row>
    <row r="1090" spans="1:99" s="78" customFormat="1" x14ac:dyDescent="0.3">
      <c r="A1090" s="45">
        <v>1084</v>
      </c>
      <c r="B1090" s="79" t="s">
        <v>1009</v>
      </c>
      <c r="C1090" s="75" t="s">
        <v>3170</v>
      </c>
      <c r="D1090" s="79" t="s">
        <v>1507</v>
      </c>
      <c r="E1090" s="79" t="s">
        <v>3204</v>
      </c>
      <c r="F1090" s="48"/>
      <c r="T1090" s="74"/>
      <c r="U1090" s="74"/>
      <c r="V1090" s="74"/>
      <c r="W1090" s="74"/>
      <c r="X1090" s="74"/>
      <c r="Y1090" s="74"/>
      <c r="Z1090" s="74"/>
      <c r="AA1090" s="74"/>
      <c r="AB1090" s="74"/>
      <c r="AC1090" s="74"/>
      <c r="AD1090" s="74"/>
      <c r="AE1090" s="74"/>
      <c r="AF1090" s="74"/>
      <c r="AG1090" s="74"/>
      <c r="AH1090" s="74"/>
      <c r="AI1090" s="74"/>
      <c r="AJ1090" s="74"/>
      <c r="AK1090" s="74"/>
      <c r="AL1090" s="74"/>
      <c r="AM1090" s="74"/>
      <c r="AN1090" s="74"/>
      <c r="AO1090" s="74"/>
      <c r="AP1090" s="74"/>
      <c r="AQ1090" s="74"/>
      <c r="AR1090" s="74"/>
      <c r="AS1090" s="74"/>
      <c r="AT1090" s="74"/>
      <c r="AU1090" s="74"/>
      <c r="AV1090" s="74"/>
      <c r="AW1090" s="74"/>
      <c r="AX1090" s="74"/>
      <c r="AY1090" s="74"/>
      <c r="AZ1090" s="74"/>
      <c r="BA1090" s="74"/>
      <c r="BB1090" s="74"/>
      <c r="BC1090" s="74"/>
      <c r="BD1090" s="74"/>
      <c r="BE1090" s="74"/>
      <c r="BF1090" s="74"/>
      <c r="BG1090" s="74"/>
      <c r="BH1090" s="74"/>
      <c r="BI1090" s="74"/>
      <c r="BJ1090" s="74"/>
      <c r="BK1090" s="74"/>
      <c r="BL1090" s="74"/>
      <c r="BM1090" s="74"/>
      <c r="BN1090" s="74"/>
      <c r="BO1090" s="74"/>
      <c r="BP1090" s="74"/>
      <c r="BQ1090" s="74"/>
      <c r="BR1090" s="74"/>
      <c r="BS1090" s="74"/>
      <c r="BT1090" s="74"/>
      <c r="BU1090" s="74"/>
      <c r="BV1090" s="74"/>
      <c r="BW1090" s="74"/>
      <c r="BX1090" s="74"/>
      <c r="BY1090" s="74"/>
      <c r="BZ1090" s="74"/>
      <c r="CA1090" s="74"/>
      <c r="CB1090" s="74"/>
      <c r="CC1090" s="74"/>
      <c r="CD1090" s="74"/>
      <c r="CE1090" s="74"/>
      <c r="CF1090" s="74"/>
      <c r="CG1090" s="74"/>
      <c r="CH1090" s="74"/>
      <c r="CI1090" s="74"/>
      <c r="CJ1090" s="74"/>
      <c r="CK1090" s="74"/>
      <c r="CL1090" s="74"/>
      <c r="CM1090" s="74"/>
      <c r="CN1090" s="74"/>
      <c r="CO1090" s="74"/>
      <c r="CP1090" s="74"/>
      <c r="CQ1090" s="74"/>
      <c r="CR1090" s="74"/>
      <c r="CS1090" s="74"/>
      <c r="CT1090" s="74"/>
      <c r="CU1090" s="74"/>
    </row>
    <row r="1091" spans="1:99" s="78" customFormat="1" x14ac:dyDescent="0.3">
      <c r="A1091" s="45">
        <v>1085</v>
      </c>
      <c r="B1091" s="79" t="s">
        <v>1010</v>
      </c>
      <c r="C1091" s="75" t="s">
        <v>3170</v>
      </c>
      <c r="D1091" s="79" t="s">
        <v>1507</v>
      </c>
      <c r="E1091" s="79" t="s">
        <v>3204</v>
      </c>
      <c r="F1091" s="48"/>
      <c r="T1091" s="74"/>
      <c r="U1091" s="74"/>
      <c r="V1091" s="74"/>
      <c r="W1091" s="74"/>
      <c r="X1091" s="74"/>
      <c r="Y1091" s="74"/>
      <c r="Z1091" s="74"/>
      <c r="AA1091" s="74"/>
      <c r="AB1091" s="74"/>
      <c r="AC1091" s="74"/>
      <c r="AD1091" s="74"/>
      <c r="AE1091" s="74"/>
      <c r="AF1091" s="74"/>
      <c r="AG1091" s="74"/>
      <c r="AH1091" s="74"/>
      <c r="AI1091" s="74"/>
      <c r="AJ1091" s="74"/>
      <c r="AK1091" s="74"/>
      <c r="AL1091" s="74"/>
      <c r="AM1091" s="74"/>
      <c r="AN1091" s="74"/>
      <c r="AO1091" s="74"/>
      <c r="AP1091" s="74"/>
      <c r="AQ1091" s="74"/>
      <c r="AR1091" s="74"/>
      <c r="AS1091" s="74"/>
      <c r="AT1091" s="74"/>
      <c r="AU1091" s="74"/>
      <c r="AV1091" s="74"/>
      <c r="AW1091" s="74"/>
      <c r="AX1091" s="74"/>
      <c r="AY1091" s="74"/>
      <c r="AZ1091" s="74"/>
      <c r="BA1091" s="74"/>
      <c r="BB1091" s="74"/>
      <c r="BC1091" s="74"/>
      <c r="BD1091" s="74"/>
      <c r="BE1091" s="74"/>
      <c r="BF1091" s="74"/>
      <c r="BG1091" s="74"/>
      <c r="BH1091" s="74"/>
      <c r="BI1091" s="74"/>
      <c r="BJ1091" s="74"/>
      <c r="BK1091" s="74"/>
      <c r="BL1091" s="74"/>
      <c r="BM1091" s="74"/>
      <c r="BN1091" s="74"/>
      <c r="BO1091" s="74"/>
      <c r="BP1091" s="74"/>
      <c r="BQ1091" s="74"/>
      <c r="BR1091" s="74"/>
      <c r="BS1091" s="74"/>
      <c r="BT1091" s="74"/>
      <c r="BU1091" s="74"/>
      <c r="BV1091" s="74"/>
      <c r="BW1091" s="74"/>
      <c r="BX1091" s="74"/>
      <c r="BY1091" s="74"/>
      <c r="BZ1091" s="74"/>
      <c r="CA1091" s="74"/>
      <c r="CB1091" s="74"/>
      <c r="CC1091" s="74"/>
      <c r="CD1091" s="74"/>
      <c r="CE1091" s="74"/>
      <c r="CF1091" s="74"/>
      <c r="CG1091" s="74"/>
      <c r="CH1091" s="74"/>
      <c r="CI1091" s="74"/>
      <c r="CJ1091" s="74"/>
      <c r="CK1091" s="74"/>
      <c r="CL1091" s="74"/>
      <c r="CM1091" s="74"/>
      <c r="CN1091" s="74"/>
      <c r="CO1091" s="74"/>
      <c r="CP1091" s="74"/>
      <c r="CQ1091" s="74"/>
      <c r="CR1091" s="74"/>
      <c r="CS1091" s="74"/>
      <c r="CT1091" s="74"/>
      <c r="CU1091" s="74"/>
    </row>
    <row r="1092" spans="1:99" s="78" customFormat="1" x14ac:dyDescent="0.3">
      <c r="A1092" s="45">
        <v>1086</v>
      </c>
      <c r="B1092" s="79" t="s">
        <v>1011</v>
      </c>
      <c r="C1092" s="75" t="s">
        <v>3170</v>
      </c>
      <c r="D1092" s="79" t="s">
        <v>1507</v>
      </c>
      <c r="E1092" s="79" t="s">
        <v>3204</v>
      </c>
      <c r="F1092" s="48"/>
      <c r="T1092" s="74"/>
      <c r="U1092" s="74"/>
      <c r="V1092" s="74"/>
      <c r="W1092" s="74"/>
      <c r="X1092" s="74"/>
      <c r="Y1092" s="74"/>
      <c r="Z1092" s="74"/>
      <c r="AA1092" s="74"/>
      <c r="AB1092" s="74"/>
      <c r="AC1092" s="74"/>
      <c r="AD1092" s="74"/>
      <c r="AE1092" s="74"/>
      <c r="AF1092" s="74"/>
      <c r="AG1092" s="74"/>
      <c r="AH1092" s="74"/>
      <c r="AI1092" s="74"/>
      <c r="AJ1092" s="74"/>
      <c r="AK1092" s="74"/>
      <c r="AL1092" s="74"/>
      <c r="AM1092" s="74"/>
      <c r="AN1092" s="74"/>
      <c r="AO1092" s="74"/>
      <c r="AP1092" s="74"/>
      <c r="AQ1092" s="74"/>
      <c r="AR1092" s="74"/>
      <c r="AS1092" s="74"/>
      <c r="AT1092" s="74"/>
      <c r="AU1092" s="74"/>
      <c r="AV1092" s="74"/>
      <c r="AW1092" s="74"/>
      <c r="AX1092" s="74"/>
      <c r="AY1092" s="74"/>
      <c r="AZ1092" s="74"/>
      <c r="BA1092" s="74"/>
      <c r="BB1092" s="74"/>
      <c r="BC1092" s="74"/>
      <c r="BD1092" s="74"/>
      <c r="BE1092" s="74"/>
      <c r="BF1092" s="74"/>
      <c r="BG1092" s="74"/>
      <c r="BH1092" s="74"/>
      <c r="BI1092" s="74"/>
      <c r="BJ1092" s="74"/>
      <c r="BK1092" s="74"/>
      <c r="BL1092" s="74"/>
      <c r="BM1092" s="74"/>
      <c r="BN1092" s="74"/>
      <c r="BO1092" s="74"/>
      <c r="BP1092" s="74"/>
      <c r="BQ1092" s="74"/>
      <c r="BR1092" s="74"/>
      <c r="BS1092" s="74"/>
      <c r="BT1092" s="74"/>
      <c r="BU1092" s="74"/>
      <c r="BV1092" s="74"/>
      <c r="BW1092" s="74"/>
      <c r="BX1092" s="74"/>
      <c r="BY1092" s="74"/>
      <c r="BZ1092" s="74"/>
      <c r="CA1092" s="74"/>
      <c r="CB1092" s="74"/>
      <c r="CC1092" s="74"/>
      <c r="CD1092" s="74"/>
      <c r="CE1092" s="74"/>
      <c r="CF1092" s="74"/>
      <c r="CG1092" s="74"/>
      <c r="CH1092" s="74"/>
      <c r="CI1092" s="74"/>
      <c r="CJ1092" s="74"/>
      <c r="CK1092" s="74"/>
      <c r="CL1092" s="74"/>
      <c r="CM1092" s="74"/>
      <c r="CN1092" s="74"/>
      <c r="CO1092" s="74"/>
      <c r="CP1092" s="74"/>
      <c r="CQ1092" s="74"/>
      <c r="CR1092" s="74"/>
      <c r="CS1092" s="74"/>
      <c r="CT1092" s="74"/>
      <c r="CU1092" s="74"/>
    </row>
    <row r="1093" spans="1:99" s="78" customFormat="1" x14ac:dyDescent="0.3">
      <c r="A1093" s="45">
        <v>1087</v>
      </c>
      <c r="B1093" s="79" t="s">
        <v>1012</v>
      </c>
      <c r="C1093" s="75" t="s">
        <v>3170</v>
      </c>
      <c r="D1093" s="79" t="s">
        <v>1507</v>
      </c>
      <c r="E1093" s="79" t="s">
        <v>3204</v>
      </c>
      <c r="F1093" s="48"/>
      <c r="T1093" s="74"/>
      <c r="U1093" s="74"/>
      <c r="V1093" s="74"/>
      <c r="W1093" s="74"/>
      <c r="X1093" s="74"/>
      <c r="Y1093" s="74"/>
      <c r="Z1093" s="74"/>
      <c r="AA1093" s="74"/>
      <c r="AB1093" s="74"/>
      <c r="AC1093" s="74"/>
      <c r="AD1093" s="74"/>
      <c r="AE1093" s="74"/>
      <c r="AF1093" s="74"/>
      <c r="AG1093" s="74"/>
      <c r="AH1093" s="74"/>
      <c r="AI1093" s="74"/>
      <c r="AJ1093" s="74"/>
      <c r="AK1093" s="74"/>
      <c r="AL1093" s="74"/>
      <c r="AM1093" s="74"/>
      <c r="AN1093" s="74"/>
      <c r="AO1093" s="74"/>
      <c r="AP1093" s="74"/>
      <c r="AQ1093" s="74"/>
      <c r="AR1093" s="74"/>
      <c r="AS1093" s="74"/>
      <c r="AT1093" s="74"/>
      <c r="AU1093" s="74"/>
      <c r="AV1093" s="74"/>
      <c r="AW1093" s="74"/>
      <c r="AX1093" s="74"/>
      <c r="AY1093" s="74"/>
      <c r="AZ1093" s="74"/>
      <c r="BA1093" s="74"/>
      <c r="BB1093" s="74"/>
      <c r="BC1093" s="74"/>
      <c r="BD1093" s="74"/>
      <c r="BE1093" s="74"/>
      <c r="BF1093" s="74"/>
      <c r="BG1093" s="74"/>
      <c r="BH1093" s="74"/>
      <c r="BI1093" s="74"/>
      <c r="BJ1093" s="74"/>
      <c r="BK1093" s="74"/>
      <c r="BL1093" s="74"/>
      <c r="BM1093" s="74"/>
      <c r="BN1093" s="74"/>
      <c r="BO1093" s="74"/>
      <c r="BP1093" s="74"/>
      <c r="BQ1093" s="74"/>
      <c r="BR1093" s="74"/>
      <c r="BS1093" s="74"/>
      <c r="BT1093" s="74"/>
      <c r="BU1093" s="74"/>
      <c r="BV1093" s="74"/>
      <c r="BW1093" s="74"/>
      <c r="BX1093" s="74"/>
      <c r="BY1093" s="74"/>
      <c r="BZ1093" s="74"/>
      <c r="CA1093" s="74"/>
      <c r="CB1093" s="74"/>
      <c r="CC1093" s="74"/>
      <c r="CD1093" s="74"/>
      <c r="CE1093" s="74"/>
      <c r="CF1093" s="74"/>
      <c r="CG1093" s="74"/>
      <c r="CH1093" s="74"/>
      <c r="CI1093" s="74"/>
      <c r="CJ1093" s="74"/>
      <c r="CK1093" s="74"/>
      <c r="CL1093" s="74"/>
      <c r="CM1093" s="74"/>
      <c r="CN1093" s="74"/>
      <c r="CO1093" s="74"/>
      <c r="CP1093" s="74"/>
      <c r="CQ1093" s="74"/>
      <c r="CR1093" s="74"/>
      <c r="CS1093" s="74"/>
      <c r="CT1093" s="74"/>
      <c r="CU1093" s="74"/>
    </row>
    <row r="1094" spans="1:99" s="78" customFormat="1" x14ac:dyDescent="0.3">
      <c r="A1094" s="45">
        <v>1088</v>
      </c>
      <c r="B1094" s="79" t="s">
        <v>1013</v>
      </c>
      <c r="C1094" s="75" t="s">
        <v>3170</v>
      </c>
      <c r="D1094" s="79" t="s">
        <v>1507</v>
      </c>
      <c r="E1094" s="79" t="s">
        <v>3204</v>
      </c>
      <c r="F1094" s="48"/>
      <c r="T1094" s="74"/>
      <c r="U1094" s="74"/>
      <c r="V1094" s="74"/>
      <c r="W1094" s="74"/>
      <c r="X1094" s="74"/>
      <c r="Y1094" s="74"/>
      <c r="Z1094" s="74"/>
      <c r="AA1094" s="74"/>
      <c r="AB1094" s="74"/>
      <c r="AC1094" s="74"/>
      <c r="AD1094" s="74"/>
      <c r="AE1094" s="74"/>
      <c r="AF1094" s="74"/>
      <c r="AG1094" s="74"/>
      <c r="AH1094" s="74"/>
      <c r="AI1094" s="74"/>
      <c r="AJ1094" s="74"/>
      <c r="AK1094" s="74"/>
      <c r="AL1094" s="74"/>
      <c r="AM1094" s="74"/>
      <c r="AN1094" s="74"/>
      <c r="AO1094" s="74"/>
      <c r="AP1094" s="74"/>
      <c r="AQ1094" s="74"/>
      <c r="AR1094" s="74"/>
      <c r="AS1094" s="74"/>
      <c r="AT1094" s="74"/>
      <c r="AU1094" s="74"/>
      <c r="AV1094" s="74"/>
      <c r="AW1094" s="74"/>
      <c r="AX1094" s="74"/>
      <c r="AY1094" s="74"/>
      <c r="AZ1094" s="74"/>
      <c r="BA1094" s="74"/>
      <c r="BB1094" s="74"/>
      <c r="BC1094" s="74"/>
      <c r="BD1094" s="74"/>
      <c r="BE1094" s="74"/>
      <c r="BF1094" s="74"/>
      <c r="BG1094" s="74"/>
      <c r="BH1094" s="74"/>
      <c r="BI1094" s="74"/>
      <c r="BJ1094" s="74"/>
      <c r="BK1094" s="74"/>
      <c r="BL1094" s="74"/>
      <c r="BM1094" s="74"/>
      <c r="BN1094" s="74"/>
      <c r="BO1094" s="74"/>
      <c r="BP1094" s="74"/>
      <c r="BQ1094" s="74"/>
      <c r="BR1094" s="74"/>
      <c r="BS1094" s="74"/>
      <c r="BT1094" s="74"/>
      <c r="BU1094" s="74"/>
      <c r="BV1094" s="74"/>
      <c r="BW1094" s="74"/>
      <c r="BX1094" s="74"/>
      <c r="BY1094" s="74"/>
      <c r="BZ1094" s="74"/>
      <c r="CA1094" s="74"/>
      <c r="CB1094" s="74"/>
      <c r="CC1094" s="74"/>
      <c r="CD1094" s="74"/>
      <c r="CE1094" s="74"/>
      <c r="CF1094" s="74"/>
      <c r="CG1094" s="74"/>
      <c r="CH1094" s="74"/>
      <c r="CI1094" s="74"/>
      <c r="CJ1094" s="74"/>
      <c r="CK1094" s="74"/>
      <c r="CL1094" s="74"/>
      <c r="CM1094" s="74"/>
      <c r="CN1094" s="74"/>
      <c r="CO1094" s="74"/>
      <c r="CP1094" s="74"/>
      <c r="CQ1094" s="74"/>
      <c r="CR1094" s="74"/>
      <c r="CS1094" s="74"/>
      <c r="CT1094" s="74"/>
      <c r="CU1094" s="74"/>
    </row>
    <row r="1095" spans="1:99" s="78" customFormat="1" x14ac:dyDescent="0.3">
      <c r="A1095" s="45">
        <v>1089</v>
      </c>
      <c r="B1095" s="79" t="s">
        <v>1014</v>
      </c>
      <c r="C1095" s="75" t="s">
        <v>3170</v>
      </c>
      <c r="D1095" s="79" t="s">
        <v>1507</v>
      </c>
      <c r="E1095" s="79" t="s">
        <v>3204</v>
      </c>
      <c r="F1095" s="48"/>
      <c r="T1095" s="74"/>
      <c r="U1095" s="74"/>
      <c r="V1095" s="74"/>
      <c r="W1095" s="74"/>
      <c r="X1095" s="74"/>
      <c r="Y1095" s="74"/>
      <c r="Z1095" s="74"/>
      <c r="AA1095" s="74"/>
      <c r="AB1095" s="74"/>
      <c r="AC1095" s="74"/>
      <c r="AD1095" s="74"/>
      <c r="AE1095" s="74"/>
      <c r="AF1095" s="74"/>
      <c r="AG1095" s="74"/>
      <c r="AH1095" s="74"/>
      <c r="AI1095" s="74"/>
      <c r="AJ1095" s="74"/>
      <c r="AK1095" s="74"/>
      <c r="AL1095" s="74"/>
      <c r="AM1095" s="74"/>
      <c r="AN1095" s="74"/>
      <c r="AO1095" s="74"/>
      <c r="AP1095" s="74"/>
      <c r="AQ1095" s="74"/>
      <c r="AR1095" s="74"/>
      <c r="AS1095" s="74"/>
      <c r="AT1095" s="74"/>
      <c r="AU1095" s="74"/>
      <c r="AV1095" s="74"/>
      <c r="AW1095" s="74"/>
      <c r="AX1095" s="74"/>
      <c r="AY1095" s="74"/>
      <c r="AZ1095" s="74"/>
      <c r="BA1095" s="74"/>
      <c r="BB1095" s="74"/>
      <c r="BC1095" s="74"/>
      <c r="BD1095" s="74"/>
      <c r="BE1095" s="74"/>
      <c r="BF1095" s="74"/>
      <c r="BG1095" s="74"/>
      <c r="BH1095" s="74"/>
      <c r="BI1095" s="74"/>
      <c r="BJ1095" s="74"/>
      <c r="BK1095" s="74"/>
      <c r="BL1095" s="74"/>
      <c r="BM1095" s="74"/>
      <c r="BN1095" s="74"/>
      <c r="BO1095" s="74"/>
      <c r="BP1095" s="74"/>
      <c r="BQ1095" s="74"/>
      <c r="BR1095" s="74"/>
      <c r="BS1095" s="74"/>
      <c r="BT1095" s="74"/>
      <c r="BU1095" s="74"/>
      <c r="BV1095" s="74"/>
      <c r="BW1095" s="74"/>
      <c r="BX1095" s="74"/>
      <c r="BY1095" s="74"/>
      <c r="BZ1095" s="74"/>
      <c r="CA1095" s="74"/>
      <c r="CB1095" s="74"/>
      <c r="CC1095" s="74"/>
      <c r="CD1095" s="74"/>
      <c r="CE1095" s="74"/>
      <c r="CF1095" s="74"/>
      <c r="CG1095" s="74"/>
      <c r="CH1095" s="74"/>
      <c r="CI1095" s="74"/>
      <c r="CJ1095" s="74"/>
      <c r="CK1095" s="74"/>
      <c r="CL1095" s="74"/>
      <c r="CM1095" s="74"/>
      <c r="CN1095" s="74"/>
      <c r="CO1095" s="74"/>
      <c r="CP1095" s="74"/>
      <c r="CQ1095" s="74"/>
      <c r="CR1095" s="74"/>
      <c r="CS1095" s="74"/>
      <c r="CT1095" s="74"/>
      <c r="CU1095" s="74"/>
    </row>
    <row r="1096" spans="1:99" s="78" customFormat="1" x14ac:dyDescent="0.3">
      <c r="A1096" s="45">
        <v>1090</v>
      </c>
      <c r="B1096" s="79" t="s">
        <v>1015</v>
      </c>
      <c r="C1096" s="75" t="s">
        <v>3170</v>
      </c>
      <c r="D1096" s="79" t="s">
        <v>1507</v>
      </c>
      <c r="E1096" s="79" t="s">
        <v>3204</v>
      </c>
      <c r="F1096" s="48"/>
      <c r="T1096" s="74"/>
      <c r="U1096" s="74"/>
      <c r="V1096" s="74"/>
      <c r="W1096" s="74"/>
      <c r="X1096" s="74"/>
      <c r="Y1096" s="74"/>
      <c r="Z1096" s="74"/>
      <c r="AA1096" s="74"/>
      <c r="AB1096" s="74"/>
      <c r="AC1096" s="74"/>
      <c r="AD1096" s="74"/>
      <c r="AE1096" s="74"/>
      <c r="AF1096" s="74"/>
      <c r="AG1096" s="74"/>
      <c r="AH1096" s="74"/>
      <c r="AI1096" s="74"/>
      <c r="AJ1096" s="74"/>
      <c r="AK1096" s="74"/>
      <c r="AL1096" s="74"/>
      <c r="AM1096" s="74"/>
      <c r="AN1096" s="74"/>
      <c r="AO1096" s="74"/>
      <c r="AP1096" s="74"/>
      <c r="AQ1096" s="74"/>
      <c r="AR1096" s="74"/>
      <c r="AS1096" s="74"/>
      <c r="AT1096" s="74"/>
      <c r="AU1096" s="74"/>
      <c r="AV1096" s="74"/>
      <c r="AW1096" s="74"/>
      <c r="AX1096" s="74"/>
      <c r="AY1096" s="74"/>
      <c r="AZ1096" s="74"/>
      <c r="BA1096" s="74"/>
      <c r="BB1096" s="74"/>
      <c r="BC1096" s="74"/>
      <c r="BD1096" s="74"/>
      <c r="BE1096" s="74"/>
      <c r="BF1096" s="74"/>
      <c r="BG1096" s="74"/>
      <c r="BH1096" s="74"/>
      <c r="BI1096" s="74"/>
      <c r="BJ1096" s="74"/>
      <c r="BK1096" s="74"/>
      <c r="BL1096" s="74"/>
      <c r="BM1096" s="74"/>
      <c r="BN1096" s="74"/>
      <c r="BO1096" s="74"/>
      <c r="BP1096" s="74"/>
      <c r="BQ1096" s="74"/>
      <c r="BR1096" s="74"/>
      <c r="BS1096" s="74"/>
      <c r="BT1096" s="74"/>
      <c r="BU1096" s="74"/>
      <c r="BV1096" s="74"/>
      <c r="BW1096" s="74"/>
      <c r="BX1096" s="74"/>
      <c r="BY1096" s="74"/>
      <c r="BZ1096" s="74"/>
      <c r="CA1096" s="74"/>
      <c r="CB1096" s="74"/>
      <c r="CC1096" s="74"/>
      <c r="CD1096" s="74"/>
      <c r="CE1096" s="74"/>
      <c r="CF1096" s="74"/>
      <c r="CG1096" s="74"/>
      <c r="CH1096" s="74"/>
      <c r="CI1096" s="74"/>
      <c r="CJ1096" s="74"/>
      <c r="CK1096" s="74"/>
      <c r="CL1096" s="74"/>
      <c r="CM1096" s="74"/>
      <c r="CN1096" s="74"/>
      <c r="CO1096" s="74"/>
      <c r="CP1096" s="74"/>
      <c r="CQ1096" s="74"/>
      <c r="CR1096" s="74"/>
      <c r="CS1096" s="74"/>
      <c r="CT1096" s="74"/>
      <c r="CU1096" s="74"/>
    </row>
    <row r="1097" spans="1:99" s="78" customFormat="1" x14ac:dyDescent="0.3">
      <c r="A1097" s="45">
        <v>1091</v>
      </c>
      <c r="B1097" s="79" t="s">
        <v>1016</v>
      </c>
      <c r="C1097" s="75" t="s">
        <v>3170</v>
      </c>
      <c r="D1097" s="79" t="s">
        <v>1507</v>
      </c>
      <c r="E1097" s="79" t="s">
        <v>3204</v>
      </c>
      <c r="F1097" s="48"/>
      <c r="T1097" s="74"/>
      <c r="U1097" s="74"/>
      <c r="V1097" s="74"/>
      <c r="W1097" s="74"/>
      <c r="X1097" s="74"/>
      <c r="Y1097" s="74"/>
      <c r="Z1097" s="74"/>
      <c r="AA1097" s="74"/>
      <c r="AB1097" s="74"/>
      <c r="AC1097" s="74"/>
      <c r="AD1097" s="74"/>
      <c r="AE1097" s="74"/>
      <c r="AF1097" s="74"/>
      <c r="AG1097" s="74"/>
      <c r="AH1097" s="74"/>
      <c r="AI1097" s="74"/>
      <c r="AJ1097" s="74"/>
      <c r="AK1097" s="74"/>
      <c r="AL1097" s="74"/>
      <c r="AM1097" s="74"/>
      <c r="AN1097" s="74"/>
      <c r="AO1097" s="74"/>
      <c r="AP1097" s="74"/>
      <c r="AQ1097" s="74"/>
      <c r="AR1097" s="74"/>
      <c r="AS1097" s="74"/>
      <c r="AT1097" s="74"/>
      <c r="AU1097" s="74"/>
      <c r="AV1097" s="74"/>
      <c r="AW1097" s="74"/>
      <c r="AX1097" s="74"/>
      <c r="AY1097" s="74"/>
      <c r="AZ1097" s="74"/>
      <c r="BA1097" s="74"/>
      <c r="BB1097" s="74"/>
      <c r="BC1097" s="74"/>
      <c r="BD1097" s="74"/>
      <c r="BE1097" s="74"/>
      <c r="BF1097" s="74"/>
      <c r="BG1097" s="74"/>
      <c r="BH1097" s="74"/>
      <c r="BI1097" s="74"/>
      <c r="BJ1097" s="74"/>
      <c r="BK1097" s="74"/>
      <c r="BL1097" s="74"/>
      <c r="BM1097" s="74"/>
      <c r="BN1097" s="74"/>
      <c r="BO1097" s="74"/>
      <c r="BP1097" s="74"/>
      <c r="BQ1097" s="74"/>
      <c r="BR1097" s="74"/>
      <c r="BS1097" s="74"/>
      <c r="BT1097" s="74"/>
      <c r="BU1097" s="74"/>
      <c r="BV1097" s="74"/>
      <c r="BW1097" s="74"/>
      <c r="BX1097" s="74"/>
      <c r="BY1097" s="74"/>
      <c r="BZ1097" s="74"/>
      <c r="CA1097" s="74"/>
      <c r="CB1097" s="74"/>
      <c r="CC1097" s="74"/>
      <c r="CD1097" s="74"/>
      <c r="CE1097" s="74"/>
      <c r="CF1097" s="74"/>
      <c r="CG1097" s="74"/>
      <c r="CH1097" s="74"/>
      <c r="CI1097" s="74"/>
      <c r="CJ1097" s="74"/>
      <c r="CK1097" s="74"/>
      <c r="CL1097" s="74"/>
      <c r="CM1097" s="74"/>
      <c r="CN1097" s="74"/>
      <c r="CO1097" s="74"/>
      <c r="CP1097" s="74"/>
      <c r="CQ1097" s="74"/>
      <c r="CR1097" s="74"/>
      <c r="CS1097" s="74"/>
      <c r="CT1097" s="74"/>
      <c r="CU1097" s="74"/>
    </row>
    <row r="1098" spans="1:99" s="78" customFormat="1" x14ac:dyDescent="0.3">
      <c r="A1098" s="45">
        <v>1092</v>
      </c>
      <c r="B1098" s="79" t="s">
        <v>1017</v>
      </c>
      <c r="C1098" s="75" t="s">
        <v>3170</v>
      </c>
      <c r="D1098" s="79" t="s">
        <v>1507</v>
      </c>
      <c r="E1098" s="79" t="s">
        <v>3204</v>
      </c>
      <c r="F1098" s="48"/>
      <c r="T1098" s="74"/>
      <c r="U1098" s="74"/>
      <c r="V1098" s="74"/>
      <c r="W1098" s="74"/>
      <c r="X1098" s="74"/>
      <c r="Y1098" s="74"/>
      <c r="Z1098" s="74"/>
      <c r="AA1098" s="74"/>
      <c r="AB1098" s="74"/>
      <c r="AC1098" s="74"/>
      <c r="AD1098" s="74"/>
      <c r="AE1098" s="74"/>
      <c r="AF1098" s="74"/>
      <c r="AG1098" s="74"/>
      <c r="AH1098" s="74"/>
      <c r="AI1098" s="74"/>
      <c r="AJ1098" s="74"/>
      <c r="AK1098" s="74"/>
      <c r="AL1098" s="74"/>
      <c r="AM1098" s="74"/>
      <c r="AN1098" s="74"/>
      <c r="AO1098" s="74"/>
      <c r="AP1098" s="74"/>
      <c r="AQ1098" s="74"/>
      <c r="AR1098" s="74"/>
      <c r="AS1098" s="74"/>
      <c r="AT1098" s="74"/>
      <c r="AU1098" s="74"/>
      <c r="AV1098" s="74"/>
      <c r="AW1098" s="74"/>
      <c r="AX1098" s="74"/>
      <c r="AY1098" s="74"/>
      <c r="AZ1098" s="74"/>
      <c r="BA1098" s="74"/>
      <c r="BB1098" s="74"/>
      <c r="BC1098" s="74"/>
      <c r="BD1098" s="74"/>
      <c r="BE1098" s="74"/>
      <c r="BF1098" s="74"/>
      <c r="BG1098" s="74"/>
      <c r="BH1098" s="74"/>
      <c r="BI1098" s="74"/>
      <c r="BJ1098" s="74"/>
      <c r="BK1098" s="74"/>
      <c r="BL1098" s="74"/>
      <c r="BM1098" s="74"/>
      <c r="BN1098" s="74"/>
      <c r="BO1098" s="74"/>
      <c r="BP1098" s="74"/>
      <c r="BQ1098" s="74"/>
      <c r="BR1098" s="74"/>
      <c r="BS1098" s="74"/>
      <c r="BT1098" s="74"/>
      <c r="BU1098" s="74"/>
      <c r="BV1098" s="74"/>
      <c r="BW1098" s="74"/>
      <c r="BX1098" s="74"/>
      <c r="BY1098" s="74"/>
      <c r="BZ1098" s="74"/>
      <c r="CA1098" s="74"/>
      <c r="CB1098" s="74"/>
      <c r="CC1098" s="74"/>
      <c r="CD1098" s="74"/>
      <c r="CE1098" s="74"/>
      <c r="CF1098" s="74"/>
      <c r="CG1098" s="74"/>
      <c r="CH1098" s="74"/>
      <c r="CI1098" s="74"/>
      <c r="CJ1098" s="74"/>
      <c r="CK1098" s="74"/>
      <c r="CL1098" s="74"/>
      <c r="CM1098" s="74"/>
      <c r="CN1098" s="74"/>
      <c r="CO1098" s="74"/>
      <c r="CP1098" s="74"/>
      <c r="CQ1098" s="74"/>
      <c r="CR1098" s="74"/>
      <c r="CS1098" s="74"/>
      <c r="CT1098" s="74"/>
      <c r="CU1098" s="74"/>
    </row>
    <row r="1099" spans="1:99" s="78" customFormat="1" x14ac:dyDescent="0.3">
      <c r="A1099" s="45">
        <v>1093</v>
      </c>
      <c r="B1099" s="79" t="s">
        <v>1018</v>
      </c>
      <c r="C1099" s="75" t="s">
        <v>3170</v>
      </c>
      <c r="D1099" s="79" t="s">
        <v>1507</v>
      </c>
      <c r="E1099" s="79" t="s">
        <v>3204</v>
      </c>
      <c r="F1099" s="48"/>
      <c r="T1099" s="74"/>
      <c r="U1099" s="74"/>
      <c r="V1099" s="74"/>
      <c r="W1099" s="74"/>
      <c r="X1099" s="74"/>
      <c r="Y1099" s="74"/>
      <c r="Z1099" s="74"/>
      <c r="AA1099" s="74"/>
      <c r="AB1099" s="74"/>
      <c r="AC1099" s="74"/>
      <c r="AD1099" s="74"/>
      <c r="AE1099" s="74"/>
      <c r="AF1099" s="74"/>
      <c r="AG1099" s="74"/>
      <c r="AH1099" s="74"/>
      <c r="AI1099" s="74"/>
      <c r="AJ1099" s="74"/>
      <c r="AK1099" s="74"/>
      <c r="AL1099" s="74"/>
      <c r="AM1099" s="74"/>
      <c r="AN1099" s="74"/>
      <c r="AO1099" s="74"/>
      <c r="AP1099" s="74"/>
      <c r="AQ1099" s="74"/>
      <c r="AR1099" s="74"/>
      <c r="AS1099" s="74"/>
      <c r="AT1099" s="74"/>
      <c r="AU1099" s="74"/>
      <c r="AV1099" s="74"/>
      <c r="AW1099" s="74"/>
      <c r="AX1099" s="74"/>
      <c r="AY1099" s="74"/>
      <c r="AZ1099" s="74"/>
      <c r="BA1099" s="74"/>
      <c r="BB1099" s="74"/>
      <c r="BC1099" s="74"/>
      <c r="BD1099" s="74"/>
      <c r="BE1099" s="74"/>
      <c r="BF1099" s="74"/>
      <c r="BG1099" s="74"/>
      <c r="BH1099" s="74"/>
      <c r="BI1099" s="74"/>
      <c r="BJ1099" s="74"/>
      <c r="BK1099" s="74"/>
      <c r="BL1099" s="74"/>
      <c r="BM1099" s="74"/>
      <c r="BN1099" s="74"/>
      <c r="BO1099" s="74"/>
      <c r="BP1099" s="74"/>
      <c r="BQ1099" s="74"/>
      <c r="BR1099" s="74"/>
      <c r="BS1099" s="74"/>
      <c r="BT1099" s="74"/>
      <c r="BU1099" s="74"/>
      <c r="BV1099" s="74"/>
      <c r="BW1099" s="74"/>
      <c r="BX1099" s="74"/>
      <c r="BY1099" s="74"/>
      <c r="BZ1099" s="74"/>
      <c r="CA1099" s="74"/>
      <c r="CB1099" s="74"/>
      <c r="CC1099" s="74"/>
      <c r="CD1099" s="74"/>
      <c r="CE1099" s="74"/>
      <c r="CF1099" s="74"/>
      <c r="CG1099" s="74"/>
      <c r="CH1099" s="74"/>
      <c r="CI1099" s="74"/>
      <c r="CJ1099" s="74"/>
      <c r="CK1099" s="74"/>
      <c r="CL1099" s="74"/>
      <c r="CM1099" s="74"/>
      <c r="CN1099" s="74"/>
      <c r="CO1099" s="74"/>
      <c r="CP1099" s="74"/>
      <c r="CQ1099" s="74"/>
      <c r="CR1099" s="74"/>
      <c r="CS1099" s="74"/>
      <c r="CT1099" s="74"/>
      <c r="CU1099" s="74"/>
    </row>
    <row r="1100" spans="1:99" s="78" customFormat="1" x14ac:dyDescent="0.3">
      <c r="A1100" s="45">
        <v>1094</v>
      </c>
      <c r="B1100" s="79" t="s">
        <v>1019</v>
      </c>
      <c r="C1100" s="75" t="s">
        <v>3170</v>
      </c>
      <c r="D1100" s="79" t="s">
        <v>1507</v>
      </c>
      <c r="E1100" s="79" t="s">
        <v>3204</v>
      </c>
      <c r="F1100" s="48"/>
      <c r="T1100" s="74"/>
      <c r="U1100" s="74"/>
      <c r="V1100" s="74"/>
      <c r="W1100" s="74"/>
      <c r="X1100" s="74"/>
      <c r="Y1100" s="74"/>
      <c r="Z1100" s="74"/>
      <c r="AA1100" s="74"/>
      <c r="AB1100" s="74"/>
      <c r="AC1100" s="74"/>
      <c r="AD1100" s="74"/>
      <c r="AE1100" s="74"/>
      <c r="AF1100" s="74"/>
      <c r="AG1100" s="74"/>
      <c r="AH1100" s="74"/>
      <c r="AI1100" s="74"/>
      <c r="AJ1100" s="74"/>
      <c r="AK1100" s="74"/>
      <c r="AL1100" s="74"/>
      <c r="AM1100" s="74"/>
      <c r="AN1100" s="74"/>
      <c r="AO1100" s="74"/>
      <c r="AP1100" s="74"/>
      <c r="AQ1100" s="74"/>
      <c r="AR1100" s="74"/>
      <c r="AS1100" s="74"/>
      <c r="AT1100" s="74"/>
      <c r="AU1100" s="74"/>
      <c r="AV1100" s="74"/>
      <c r="AW1100" s="74"/>
      <c r="AX1100" s="74"/>
      <c r="AY1100" s="74"/>
      <c r="AZ1100" s="74"/>
      <c r="BA1100" s="74"/>
      <c r="BB1100" s="74"/>
      <c r="BC1100" s="74"/>
      <c r="BD1100" s="74"/>
      <c r="BE1100" s="74"/>
      <c r="BF1100" s="74"/>
      <c r="BG1100" s="74"/>
      <c r="BH1100" s="74"/>
      <c r="BI1100" s="74"/>
      <c r="BJ1100" s="74"/>
      <c r="BK1100" s="74"/>
      <c r="BL1100" s="74"/>
      <c r="BM1100" s="74"/>
      <c r="BN1100" s="74"/>
      <c r="BO1100" s="74"/>
      <c r="BP1100" s="74"/>
      <c r="BQ1100" s="74"/>
      <c r="BR1100" s="74"/>
      <c r="BS1100" s="74"/>
      <c r="BT1100" s="74"/>
      <c r="BU1100" s="74"/>
      <c r="BV1100" s="74"/>
      <c r="BW1100" s="74"/>
      <c r="BX1100" s="74"/>
      <c r="BY1100" s="74"/>
      <c r="BZ1100" s="74"/>
      <c r="CA1100" s="74"/>
      <c r="CB1100" s="74"/>
      <c r="CC1100" s="74"/>
      <c r="CD1100" s="74"/>
      <c r="CE1100" s="74"/>
      <c r="CF1100" s="74"/>
      <c r="CG1100" s="74"/>
      <c r="CH1100" s="74"/>
      <c r="CI1100" s="74"/>
      <c r="CJ1100" s="74"/>
      <c r="CK1100" s="74"/>
      <c r="CL1100" s="74"/>
      <c r="CM1100" s="74"/>
      <c r="CN1100" s="74"/>
      <c r="CO1100" s="74"/>
      <c r="CP1100" s="74"/>
      <c r="CQ1100" s="74"/>
      <c r="CR1100" s="74"/>
      <c r="CS1100" s="74"/>
      <c r="CT1100" s="74"/>
      <c r="CU1100" s="74"/>
    </row>
    <row r="1101" spans="1:99" s="78" customFormat="1" x14ac:dyDescent="0.3">
      <c r="A1101" s="45">
        <v>1095</v>
      </c>
      <c r="B1101" s="79" t="s">
        <v>1020</v>
      </c>
      <c r="C1101" s="75" t="s">
        <v>3170</v>
      </c>
      <c r="D1101" s="79" t="s">
        <v>1507</v>
      </c>
      <c r="E1101" s="79" t="s">
        <v>3204</v>
      </c>
      <c r="F1101" s="48"/>
      <c r="T1101" s="74"/>
      <c r="U1101" s="74"/>
      <c r="V1101" s="74"/>
      <c r="W1101" s="74"/>
      <c r="X1101" s="74"/>
      <c r="Y1101" s="74"/>
      <c r="Z1101" s="74"/>
      <c r="AA1101" s="74"/>
      <c r="AB1101" s="74"/>
      <c r="AC1101" s="74"/>
      <c r="AD1101" s="74"/>
      <c r="AE1101" s="74"/>
      <c r="AF1101" s="74"/>
      <c r="AG1101" s="74"/>
      <c r="AH1101" s="74"/>
      <c r="AI1101" s="74"/>
      <c r="AJ1101" s="74"/>
      <c r="AK1101" s="74"/>
      <c r="AL1101" s="74"/>
      <c r="AM1101" s="74"/>
      <c r="AN1101" s="74"/>
      <c r="AO1101" s="74"/>
      <c r="AP1101" s="74"/>
      <c r="AQ1101" s="74"/>
      <c r="AR1101" s="74"/>
      <c r="AS1101" s="74"/>
      <c r="AT1101" s="74"/>
      <c r="AU1101" s="74"/>
      <c r="AV1101" s="74"/>
      <c r="AW1101" s="74"/>
      <c r="AX1101" s="74"/>
      <c r="AY1101" s="74"/>
      <c r="AZ1101" s="74"/>
      <c r="BA1101" s="74"/>
      <c r="BB1101" s="74"/>
      <c r="BC1101" s="74"/>
      <c r="BD1101" s="74"/>
      <c r="BE1101" s="74"/>
      <c r="BF1101" s="74"/>
      <c r="BG1101" s="74"/>
      <c r="BH1101" s="74"/>
      <c r="BI1101" s="74"/>
      <c r="BJ1101" s="74"/>
      <c r="BK1101" s="74"/>
      <c r="BL1101" s="74"/>
      <c r="BM1101" s="74"/>
      <c r="BN1101" s="74"/>
      <c r="BO1101" s="74"/>
      <c r="BP1101" s="74"/>
      <c r="BQ1101" s="74"/>
      <c r="BR1101" s="74"/>
      <c r="BS1101" s="74"/>
      <c r="BT1101" s="74"/>
      <c r="BU1101" s="74"/>
      <c r="BV1101" s="74"/>
      <c r="BW1101" s="74"/>
      <c r="BX1101" s="74"/>
      <c r="BY1101" s="74"/>
      <c r="BZ1101" s="74"/>
      <c r="CA1101" s="74"/>
      <c r="CB1101" s="74"/>
      <c r="CC1101" s="74"/>
      <c r="CD1101" s="74"/>
      <c r="CE1101" s="74"/>
      <c r="CF1101" s="74"/>
      <c r="CG1101" s="74"/>
      <c r="CH1101" s="74"/>
      <c r="CI1101" s="74"/>
      <c r="CJ1101" s="74"/>
      <c r="CK1101" s="74"/>
      <c r="CL1101" s="74"/>
      <c r="CM1101" s="74"/>
      <c r="CN1101" s="74"/>
      <c r="CO1101" s="74"/>
      <c r="CP1101" s="74"/>
      <c r="CQ1101" s="74"/>
      <c r="CR1101" s="74"/>
      <c r="CS1101" s="74"/>
      <c r="CT1101" s="74"/>
      <c r="CU1101" s="74"/>
    </row>
    <row r="1102" spans="1:99" s="78" customFormat="1" x14ac:dyDescent="0.3">
      <c r="A1102" s="45">
        <v>1096</v>
      </c>
      <c r="B1102" s="79" t="s">
        <v>1021</v>
      </c>
      <c r="C1102" s="75" t="s">
        <v>3170</v>
      </c>
      <c r="D1102" s="79" t="s">
        <v>1507</v>
      </c>
      <c r="E1102" s="79" t="s">
        <v>3204</v>
      </c>
      <c r="F1102" s="48"/>
      <c r="T1102" s="74"/>
      <c r="U1102" s="74"/>
      <c r="V1102" s="74"/>
      <c r="W1102" s="74"/>
      <c r="X1102" s="74"/>
      <c r="Y1102" s="74"/>
      <c r="Z1102" s="74"/>
      <c r="AA1102" s="74"/>
      <c r="AB1102" s="74"/>
      <c r="AC1102" s="74"/>
      <c r="AD1102" s="74"/>
      <c r="AE1102" s="74"/>
      <c r="AF1102" s="74"/>
      <c r="AG1102" s="74"/>
      <c r="AH1102" s="74"/>
      <c r="AI1102" s="74"/>
      <c r="AJ1102" s="74"/>
      <c r="AK1102" s="74"/>
      <c r="AL1102" s="74"/>
      <c r="AM1102" s="74"/>
      <c r="AN1102" s="74"/>
      <c r="AO1102" s="74"/>
      <c r="AP1102" s="74"/>
      <c r="AQ1102" s="74"/>
      <c r="AR1102" s="74"/>
      <c r="AS1102" s="74"/>
      <c r="AT1102" s="74"/>
      <c r="AU1102" s="74"/>
      <c r="AV1102" s="74"/>
      <c r="AW1102" s="74"/>
      <c r="AX1102" s="74"/>
      <c r="AY1102" s="74"/>
      <c r="AZ1102" s="74"/>
      <c r="BA1102" s="74"/>
      <c r="BB1102" s="74"/>
      <c r="BC1102" s="74"/>
      <c r="BD1102" s="74"/>
      <c r="BE1102" s="74"/>
      <c r="BF1102" s="74"/>
      <c r="BG1102" s="74"/>
      <c r="BH1102" s="74"/>
      <c r="BI1102" s="74"/>
      <c r="BJ1102" s="74"/>
      <c r="BK1102" s="74"/>
      <c r="BL1102" s="74"/>
      <c r="BM1102" s="74"/>
      <c r="BN1102" s="74"/>
      <c r="BO1102" s="74"/>
      <c r="BP1102" s="74"/>
      <c r="BQ1102" s="74"/>
      <c r="BR1102" s="74"/>
      <c r="BS1102" s="74"/>
      <c r="BT1102" s="74"/>
      <c r="BU1102" s="74"/>
      <c r="BV1102" s="74"/>
      <c r="BW1102" s="74"/>
      <c r="BX1102" s="74"/>
      <c r="BY1102" s="74"/>
      <c r="BZ1102" s="74"/>
      <c r="CA1102" s="74"/>
      <c r="CB1102" s="74"/>
      <c r="CC1102" s="74"/>
      <c r="CD1102" s="74"/>
      <c r="CE1102" s="74"/>
      <c r="CF1102" s="74"/>
      <c r="CG1102" s="74"/>
      <c r="CH1102" s="74"/>
      <c r="CI1102" s="74"/>
      <c r="CJ1102" s="74"/>
      <c r="CK1102" s="74"/>
      <c r="CL1102" s="74"/>
      <c r="CM1102" s="74"/>
      <c r="CN1102" s="74"/>
      <c r="CO1102" s="74"/>
      <c r="CP1102" s="74"/>
      <c r="CQ1102" s="74"/>
      <c r="CR1102" s="74"/>
      <c r="CS1102" s="74"/>
      <c r="CT1102" s="74"/>
      <c r="CU1102" s="74"/>
    </row>
    <row r="1103" spans="1:99" s="78" customFormat="1" x14ac:dyDescent="0.3">
      <c r="A1103" s="45">
        <v>1097</v>
      </c>
      <c r="B1103" s="79" t="s">
        <v>1022</v>
      </c>
      <c r="C1103" s="75" t="s">
        <v>3170</v>
      </c>
      <c r="D1103" s="79" t="s">
        <v>1507</v>
      </c>
      <c r="E1103" s="79" t="s">
        <v>3204</v>
      </c>
      <c r="F1103" s="48"/>
      <c r="T1103" s="74"/>
      <c r="U1103" s="74"/>
      <c r="V1103" s="74"/>
      <c r="W1103" s="74"/>
      <c r="X1103" s="74"/>
      <c r="Y1103" s="74"/>
      <c r="Z1103" s="74"/>
      <c r="AA1103" s="74"/>
      <c r="AB1103" s="74"/>
      <c r="AC1103" s="74"/>
      <c r="AD1103" s="74"/>
      <c r="AE1103" s="74"/>
      <c r="AF1103" s="74"/>
      <c r="AG1103" s="74"/>
      <c r="AH1103" s="74"/>
      <c r="AI1103" s="74"/>
      <c r="AJ1103" s="74"/>
      <c r="AK1103" s="74"/>
      <c r="AL1103" s="74"/>
      <c r="AM1103" s="74"/>
      <c r="AN1103" s="74"/>
      <c r="AO1103" s="74"/>
      <c r="AP1103" s="74"/>
      <c r="AQ1103" s="74"/>
      <c r="AR1103" s="74"/>
      <c r="AS1103" s="74"/>
      <c r="AT1103" s="74"/>
      <c r="AU1103" s="74"/>
      <c r="AV1103" s="74"/>
      <c r="AW1103" s="74"/>
      <c r="AX1103" s="74"/>
      <c r="AY1103" s="74"/>
      <c r="AZ1103" s="74"/>
      <c r="BA1103" s="74"/>
      <c r="BB1103" s="74"/>
      <c r="BC1103" s="74"/>
      <c r="BD1103" s="74"/>
      <c r="BE1103" s="74"/>
      <c r="BF1103" s="74"/>
      <c r="BG1103" s="74"/>
      <c r="BH1103" s="74"/>
      <c r="BI1103" s="74"/>
      <c r="BJ1103" s="74"/>
      <c r="BK1103" s="74"/>
      <c r="BL1103" s="74"/>
      <c r="BM1103" s="74"/>
      <c r="BN1103" s="74"/>
      <c r="BO1103" s="74"/>
      <c r="BP1103" s="74"/>
      <c r="BQ1103" s="74"/>
      <c r="BR1103" s="74"/>
      <c r="BS1103" s="74"/>
      <c r="BT1103" s="74"/>
      <c r="BU1103" s="74"/>
      <c r="BV1103" s="74"/>
      <c r="BW1103" s="74"/>
      <c r="BX1103" s="74"/>
      <c r="BY1103" s="74"/>
      <c r="BZ1103" s="74"/>
      <c r="CA1103" s="74"/>
      <c r="CB1103" s="74"/>
      <c r="CC1103" s="74"/>
      <c r="CD1103" s="74"/>
      <c r="CE1103" s="74"/>
      <c r="CF1103" s="74"/>
      <c r="CG1103" s="74"/>
      <c r="CH1103" s="74"/>
      <c r="CI1103" s="74"/>
      <c r="CJ1103" s="74"/>
      <c r="CK1103" s="74"/>
      <c r="CL1103" s="74"/>
      <c r="CM1103" s="74"/>
      <c r="CN1103" s="74"/>
      <c r="CO1103" s="74"/>
      <c r="CP1103" s="74"/>
      <c r="CQ1103" s="74"/>
      <c r="CR1103" s="74"/>
      <c r="CS1103" s="74"/>
      <c r="CT1103" s="74"/>
      <c r="CU1103" s="74"/>
    </row>
    <row r="1104" spans="1:99" s="78" customFormat="1" x14ac:dyDescent="0.3">
      <c r="A1104" s="45">
        <v>1098</v>
      </c>
      <c r="B1104" s="79" t="s">
        <v>1024</v>
      </c>
      <c r="C1104" s="75" t="s">
        <v>3170</v>
      </c>
      <c r="D1104" s="79" t="s">
        <v>1507</v>
      </c>
      <c r="E1104" s="79" t="s">
        <v>3204</v>
      </c>
      <c r="F1104" s="48"/>
      <c r="T1104" s="74"/>
      <c r="U1104" s="74"/>
      <c r="V1104" s="74"/>
      <c r="W1104" s="74"/>
      <c r="X1104" s="74"/>
      <c r="Y1104" s="74"/>
      <c r="Z1104" s="74"/>
      <c r="AA1104" s="74"/>
      <c r="AB1104" s="74"/>
      <c r="AC1104" s="74"/>
      <c r="AD1104" s="74"/>
      <c r="AE1104" s="74"/>
      <c r="AF1104" s="74"/>
      <c r="AG1104" s="74"/>
      <c r="AH1104" s="74"/>
      <c r="AI1104" s="74"/>
      <c r="AJ1104" s="74"/>
      <c r="AK1104" s="74"/>
      <c r="AL1104" s="74"/>
      <c r="AM1104" s="74"/>
      <c r="AN1104" s="74"/>
      <c r="AO1104" s="74"/>
      <c r="AP1104" s="74"/>
      <c r="AQ1104" s="74"/>
      <c r="AR1104" s="74"/>
      <c r="AS1104" s="74"/>
      <c r="AT1104" s="74"/>
      <c r="AU1104" s="74"/>
      <c r="AV1104" s="74"/>
      <c r="AW1104" s="74"/>
      <c r="AX1104" s="74"/>
      <c r="AY1104" s="74"/>
      <c r="AZ1104" s="74"/>
      <c r="BA1104" s="74"/>
      <c r="BB1104" s="74"/>
      <c r="BC1104" s="74"/>
      <c r="BD1104" s="74"/>
      <c r="BE1104" s="74"/>
      <c r="BF1104" s="74"/>
      <c r="BG1104" s="74"/>
      <c r="BH1104" s="74"/>
      <c r="BI1104" s="74"/>
      <c r="BJ1104" s="74"/>
      <c r="BK1104" s="74"/>
      <c r="BL1104" s="74"/>
      <c r="BM1104" s="74"/>
      <c r="BN1104" s="74"/>
      <c r="BO1104" s="74"/>
      <c r="BP1104" s="74"/>
      <c r="BQ1104" s="74"/>
      <c r="BR1104" s="74"/>
      <c r="BS1104" s="74"/>
      <c r="BT1104" s="74"/>
      <c r="BU1104" s="74"/>
      <c r="BV1104" s="74"/>
      <c r="BW1104" s="74"/>
      <c r="BX1104" s="74"/>
      <c r="BY1104" s="74"/>
      <c r="BZ1104" s="74"/>
      <c r="CA1104" s="74"/>
      <c r="CB1104" s="74"/>
      <c r="CC1104" s="74"/>
      <c r="CD1104" s="74"/>
      <c r="CE1104" s="74"/>
      <c r="CF1104" s="74"/>
      <c r="CG1104" s="74"/>
      <c r="CH1104" s="74"/>
      <c r="CI1104" s="74"/>
      <c r="CJ1104" s="74"/>
      <c r="CK1104" s="74"/>
      <c r="CL1104" s="74"/>
      <c r="CM1104" s="74"/>
      <c r="CN1104" s="74"/>
      <c r="CO1104" s="74"/>
      <c r="CP1104" s="74"/>
      <c r="CQ1104" s="74"/>
      <c r="CR1104" s="74"/>
      <c r="CS1104" s="74"/>
      <c r="CT1104" s="74"/>
      <c r="CU1104" s="74"/>
    </row>
    <row r="1105" spans="1:99" s="78" customFormat="1" x14ac:dyDescent="0.3">
      <c r="A1105" s="45">
        <v>1099</v>
      </c>
      <c r="B1105" s="79" t="s">
        <v>1025</v>
      </c>
      <c r="C1105" s="75" t="s">
        <v>3170</v>
      </c>
      <c r="D1105" s="79" t="s">
        <v>1507</v>
      </c>
      <c r="E1105" s="79" t="s">
        <v>3204</v>
      </c>
      <c r="F1105" s="48"/>
      <c r="T1105" s="74"/>
      <c r="U1105" s="74"/>
      <c r="V1105" s="74"/>
      <c r="W1105" s="74"/>
      <c r="X1105" s="74"/>
      <c r="Y1105" s="74"/>
      <c r="Z1105" s="74"/>
      <c r="AA1105" s="74"/>
      <c r="AB1105" s="74"/>
      <c r="AC1105" s="74"/>
      <c r="AD1105" s="74"/>
      <c r="AE1105" s="74"/>
      <c r="AF1105" s="74"/>
      <c r="AG1105" s="74"/>
      <c r="AH1105" s="74"/>
      <c r="AI1105" s="74"/>
      <c r="AJ1105" s="74"/>
      <c r="AK1105" s="74"/>
      <c r="AL1105" s="74"/>
      <c r="AM1105" s="74"/>
      <c r="AN1105" s="74"/>
      <c r="AO1105" s="74"/>
      <c r="AP1105" s="74"/>
      <c r="AQ1105" s="74"/>
      <c r="AR1105" s="74"/>
      <c r="AS1105" s="74"/>
      <c r="AT1105" s="74"/>
      <c r="AU1105" s="74"/>
      <c r="AV1105" s="74"/>
      <c r="AW1105" s="74"/>
      <c r="AX1105" s="74"/>
      <c r="AY1105" s="74"/>
      <c r="AZ1105" s="74"/>
      <c r="BA1105" s="74"/>
      <c r="BB1105" s="74"/>
      <c r="BC1105" s="74"/>
      <c r="BD1105" s="74"/>
      <c r="BE1105" s="74"/>
      <c r="BF1105" s="74"/>
      <c r="BG1105" s="74"/>
      <c r="BH1105" s="74"/>
      <c r="BI1105" s="74"/>
      <c r="BJ1105" s="74"/>
      <c r="BK1105" s="74"/>
      <c r="BL1105" s="74"/>
      <c r="BM1105" s="74"/>
      <c r="BN1105" s="74"/>
      <c r="BO1105" s="74"/>
      <c r="BP1105" s="74"/>
      <c r="BQ1105" s="74"/>
      <c r="BR1105" s="74"/>
      <c r="BS1105" s="74"/>
      <c r="BT1105" s="74"/>
      <c r="BU1105" s="74"/>
      <c r="BV1105" s="74"/>
      <c r="BW1105" s="74"/>
      <c r="BX1105" s="74"/>
      <c r="BY1105" s="74"/>
      <c r="BZ1105" s="74"/>
      <c r="CA1105" s="74"/>
      <c r="CB1105" s="74"/>
      <c r="CC1105" s="74"/>
      <c r="CD1105" s="74"/>
      <c r="CE1105" s="74"/>
      <c r="CF1105" s="74"/>
      <c r="CG1105" s="74"/>
      <c r="CH1105" s="74"/>
      <c r="CI1105" s="74"/>
      <c r="CJ1105" s="74"/>
      <c r="CK1105" s="74"/>
      <c r="CL1105" s="74"/>
      <c r="CM1105" s="74"/>
      <c r="CN1105" s="74"/>
      <c r="CO1105" s="74"/>
      <c r="CP1105" s="74"/>
      <c r="CQ1105" s="74"/>
      <c r="CR1105" s="74"/>
      <c r="CS1105" s="74"/>
      <c r="CT1105" s="74"/>
      <c r="CU1105" s="74"/>
    </row>
    <row r="1106" spans="1:99" s="78" customFormat="1" x14ac:dyDescent="0.3">
      <c r="A1106" s="45">
        <v>1100</v>
      </c>
      <c r="B1106" s="79" t="s">
        <v>1026</v>
      </c>
      <c r="C1106" s="75" t="s">
        <v>3170</v>
      </c>
      <c r="D1106" s="79" t="s">
        <v>1507</v>
      </c>
      <c r="E1106" s="79" t="s">
        <v>3204</v>
      </c>
      <c r="F1106" s="48"/>
      <c r="T1106" s="74"/>
      <c r="U1106" s="74"/>
      <c r="V1106" s="74"/>
      <c r="W1106" s="74"/>
      <c r="X1106" s="74"/>
      <c r="Y1106" s="74"/>
      <c r="Z1106" s="74"/>
      <c r="AA1106" s="74"/>
      <c r="AB1106" s="74"/>
      <c r="AC1106" s="74"/>
      <c r="AD1106" s="74"/>
      <c r="AE1106" s="74"/>
      <c r="AF1106" s="74"/>
      <c r="AG1106" s="74"/>
      <c r="AH1106" s="74"/>
      <c r="AI1106" s="74"/>
      <c r="AJ1106" s="74"/>
      <c r="AK1106" s="74"/>
      <c r="AL1106" s="74"/>
      <c r="AM1106" s="74"/>
      <c r="AN1106" s="74"/>
      <c r="AO1106" s="74"/>
      <c r="AP1106" s="74"/>
      <c r="AQ1106" s="74"/>
      <c r="AR1106" s="74"/>
      <c r="AS1106" s="74"/>
      <c r="AT1106" s="74"/>
      <c r="AU1106" s="74"/>
      <c r="AV1106" s="74"/>
      <c r="AW1106" s="74"/>
      <c r="AX1106" s="74"/>
      <c r="AY1106" s="74"/>
      <c r="AZ1106" s="74"/>
      <c r="BA1106" s="74"/>
      <c r="BB1106" s="74"/>
      <c r="BC1106" s="74"/>
      <c r="BD1106" s="74"/>
      <c r="BE1106" s="74"/>
      <c r="BF1106" s="74"/>
      <c r="BG1106" s="74"/>
      <c r="BH1106" s="74"/>
      <c r="BI1106" s="74"/>
      <c r="BJ1106" s="74"/>
      <c r="BK1106" s="74"/>
      <c r="BL1106" s="74"/>
      <c r="BM1106" s="74"/>
      <c r="BN1106" s="74"/>
      <c r="BO1106" s="74"/>
      <c r="BP1106" s="74"/>
      <c r="BQ1106" s="74"/>
      <c r="BR1106" s="74"/>
      <c r="BS1106" s="74"/>
      <c r="BT1106" s="74"/>
      <c r="BU1106" s="74"/>
      <c r="BV1106" s="74"/>
      <c r="BW1106" s="74"/>
      <c r="BX1106" s="74"/>
      <c r="BY1106" s="74"/>
      <c r="BZ1106" s="74"/>
      <c r="CA1106" s="74"/>
      <c r="CB1106" s="74"/>
      <c r="CC1106" s="74"/>
      <c r="CD1106" s="74"/>
      <c r="CE1106" s="74"/>
      <c r="CF1106" s="74"/>
      <c r="CG1106" s="74"/>
      <c r="CH1106" s="74"/>
      <c r="CI1106" s="74"/>
      <c r="CJ1106" s="74"/>
      <c r="CK1106" s="74"/>
      <c r="CL1106" s="74"/>
      <c r="CM1106" s="74"/>
      <c r="CN1106" s="74"/>
      <c r="CO1106" s="74"/>
      <c r="CP1106" s="74"/>
      <c r="CQ1106" s="74"/>
      <c r="CR1106" s="74"/>
      <c r="CS1106" s="74"/>
      <c r="CT1106" s="74"/>
      <c r="CU1106" s="74"/>
    </row>
    <row r="1107" spans="1:99" s="78" customFormat="1" x14ac:dyDescent="0.3">
      <c r="A1107" s="45">
        <v>1101</v>
      </c>
      <c r="B1107" s="79" t="s">
        <v>1027</v>
      </c>
      <c r="C1107" s="75" t="s">
        <v>3170</v>
      </c>
      <c r="D1107" s="79" t="s">
        <v>1507</v>
      </c>
      <c r="E1107" s="79" t="s">
        <v>3204</v>
      </c>
      <c r="F1107" s="48"/>
      <c r="T1107" s="74"/>
      <c r="U1107" s="74"/>
      <c r="V1107" s="74"/>
      <c r="W1107" s="74"/>
      <c r="X1107" s="74"/>
      <c r="Y1107" s="74"/>
      <c r="Z1107" s="74"/>
      <c r="AA1107" s="74"/>
      <c r="AB1107" s="74"/>
      <c r="AC1107" s="74"/>
      <c r="AD1107" s="74"/>
      <c r="AE1107" s="74"/>
      <c r="AF1107" s="74"/>
      <c r="AG1107" s="74"/>
      <c r="AH1107" s="74"/>
      <c r="AI1107" s="74"/>
      <c r="AJ1107" s="74"/>
      <c r="AK1107" s="74"/>
      <c r="AL1107" s="74"/>
      <c r="AM1107" s="74"/>
      <c r="AN1107" s="74"/>
      <c r="AO1107" s="74"/>
      <c r="AP1107" s="74"/>
      <c r="AQ1107" s="74"/>
      <c r="AR1107" s="74"/>
      <c r="AS1107" s="74"/>
      <c r="AT1107" s="74"/>
      <c r="AU1107" s="74"/>
      <c r="AV1107" s="74"/>
      <c r="AW1107" s="74"/>
      <c r="AX1107" s="74"/>
      <c r="AY1107" s="74"/>
      <c r="AZ1107" s="74"/>
      <c r="BA1107" s="74"/>
      <c r="BB1107" s="74"/>
      <c r="BC1107" s="74"/>
      <c r="BD1107" s="74"/>
      <c r="BE1107" s="74"/>
      <c r="BF1107" s="74"/>
      <c r="BG1107" s="74"/>
      <c r="BH1107" s="74"/>
      <c r="BI1107" s="74"/>
      <c r="BJ1107" s="74"/>
      <c r="BK1107" s="74"/>
      <c r="BL1107" s="74"/>
      <c r="BM1107" s="74"/>
      <c r="BN1107" s="74"/>
      <c r="BO1107" s="74"/>
      <c r="BP1107" s="74"/>
      <c r="BQ1107" s="74"/>
      <c r="BR1107" s="74"/>
      <c r="BS1107" s="74"/>
      <c r="BT1107" s="74"/>
      <c r="BU1107" s="74"/>
      <c r="BV1107" s="74"/>
      <c r="BW1107" s="74"/>
      <c r="BX1107" s="74"/>
      <c r="BY1107" s="74"/>
      <c r="BZ1107" s="74"/>
      <c r="CA1107" s="74"/>
      <c r="CB1107" s="74"/>
      <c r="CC1107" s="74"/>
      <c r="CD1107" s="74"/>
      <c r="CE1107" s="74"/>
      <c r="CF1107" s="74"/>
      <c r="CG1107" s="74"/>
      <c r="CH1107" s="74"/>
      <c r="CI1107" s="74"/>
      <c r="CJ1107" s="74"/>
      <c r="CK1107" s="74"/>
      <c r="CL1107" s="74"/>
      <c r="CM1107" s="74"/>
      <c r="CN1107" s="74"/>
      <c r="CO1107" s="74"/>
      <c r="CP1107" s="74"/>
      <c r="CQ1107" s="74"/>
      <c r="CR1107" s="74"/>
      <c r="CS1107" s="74"/>
      <c r="CT1107" s="74"/>
      <c r="CU1107" s="74"/>
    </row>
    <row r="1108" spans="1:99" s="78" customFormat="1" x14ac:dyDescent="0.3">
      <c r="A1108" s="45">
        <v>1102</v>
      </c>
      <c r="B1108" s="79" t="s">
        <v>1028</v>
      </c>
      <c r="C1108" s="75" t="s">
        <v>3170</v>
      </c>
      <c r="D1108" s="79" t="s">
        <v>1507</v>
      </c>
      <c r="E1108" s="79" t="s">
        <v>3204</v>
      </c>
      <c r="F1108" s="48"/>
      <c r="T1108" s="74"/>
      <c r="U1108" s="74"/>
      <c r="V1108" s="74"/>
      <c r="W1108" s="74"/>
      <c r="X1108" s="74"/>
      <c r="Y1108" s="74"/>
      <c r="Z1108" s="74"/>
      <c r="AA1108" s="74"/>
      <c r="AB1108" s="74"/>
      <c r="AC1108" s="74"/>
      <c r="AD1108" s="74"/>
      <c r="AE1108" s="74"/>
      <c r="AF1108" s="74"/>
      <c r="AG1108" s="74"/>
      <c r="AH1108" s="74"/>
      <c r="AI1108" s="74"/>
      <c r="AJ1108" s="74"/>
      <c r="AK1108" s="74"/>
      <c r="AL1108" s="74"/>
      <c r="AM1108" s="74"/>
      <c r="AN1108" s="74"/>
      <c r="AO1108" s="74"/>
      <c r="AP1108" s="74"/>
      <c r="AQ1108" s="74"/>
      <c r="AR1108" s="74"/>
      <c r="AS1108" s="74"/>
      <c r="AT1108" s="74"/>
      <c r="AU1108" s="74"/>
      <c r="AV1108" s="74"/>
      <c r="AW1108" s="74"/>
      <c r="AX1108" s="74"/>
      <c r="AY1108" s="74"/>
      <c r="AZ1108" s="74"/>
      <c r="BA1108" s="74"/>
      <c r="BB1108" s="74"/>
      <c r="BC1108" s="74"/>
      <c r="BD1108" s="74"/>
      <c r="BE1108" s="74"/>
      <c r="BF1108" s="74"/>
      <c r="BG1108" s="74"/>
      <c r="BH1108" s="74"/>
      <c r="BI1108" s="74"/>
      <c r="BJ1108" s="74"/>
      <c r="BK1108" s="74"/>
      <c r="BL1108" s="74"/>
      <c r="BM1108" s="74"/>
      <c r="BN1108" s="74"/>
      <c r="BO1108" s="74"/>
      <c r="BP1108" s="74"/>
      <c r="BQ1108" s="74"/>
      <c r="BR1108" s="74"/>
      <c r="BS1108" s="74"/>
      <c r="BT1108" s="74"/>
      <c r="BU1108" s="74"/>
      <c r="BV1108" s="74"/>
      <c r="BW1108" s="74"/>
      <c r="BX1108" s="74"/>
      <c r="BY1108" s="74"/>
      <c r="BZ1108" s="74"/>
      <c r="CA1108" s="74"/>
      <c r="CB1108" s="74"/>
      <c r="CC1108" s="74"/>
      <c r="CD1108" s="74"/>
      <c r="CE1108" s="74"/>
      <c r="CF1108" s="74"/>
      <c r="CG1108" s="74"/>
      <c r="CH1108" s="74"/>
      <c r="CI1108" s="74"/>
      <c r="CJ1108" s="74"/>
      <c r="CK1108" s="74"/>
      <c r="CL1108" s="74"/>
      <c r="CM1108" s="74"/>
      <c r="CN1108" s="74"/>
      <c r="CO1108" s="74"/>
      <c r="CP1108" s="74"/>
      <c r="CQ1108" s="74"/>
      <c r="CR1108" s="74"/>
      <c r="CS1108" s="74"/>
      <c r="CT1108" s="74"/>
      <c r="CU1108" s="74"/>
    </row>
    <row r="1109" spans="1:99" s="78" customFormat="1" x14ac:dyDescent="0.3">
      <c r="A1109" s="45">
        <v>1103</v>
      </c>
      <c r="B1109" s="79" t="s">
        <v>1029</v>
      </c>
      <c r="C1109" s="75" t="s">
        <v>3170</v>
      </c>
      <c r="D1109" s="79" t="s">
        <v>1507</v>
      </c>
      <c r="E1109" s="79" t="s">
        <v>3204</v>
      </c>
      <c r="F1109" s="48"/>
      <c r="T1109" s="74"/>
      <c r="U1109" s="74"/>
      <c r="V1109" s="74"/>
      <c r="W1109" s="74"/>
      <c r="X1109" s="74"/>
      <c r="Y1109" s="74"/>
      <c r="Z1109" s="74"/>
      <c r="AA1109" s="74"/>
      <c r="AB1109" s="74"/>
      <c r="AC1109" s="74"/>
      <c r="AD1109" s="74"/>
      <c r="AE1109" s="74"/>
      <c r="AF1109" s="74"/>
      <c r="AG1109" s="74"/>
      <c r="AH1109" s="74"/>
      <c r="AI1109" s="74"/>
      <c r="AJ1109" s="74"/>
      <c r="AK1109" s="74"/>
      <c r="AL1109" s="74"/>
      <c r="AM1109" s="74"/>
      <c r="AN1109" s="74"/>
      <c r="AO1109" s="74"/>
      <c r="AP1109" s="74"/>
      <c r="AQ1109" s="74"/>
      <c r="AR1109" s="74"/>
      <c r="AS1109" s="74"/>
      <c r="AT1109" s="74"/>
      <c r="AU1109" s="74"/>
      <c r="AV1109" s="74"/>
      <c r="AW1109" s="74"/>
      <c r="AX1109" s="74"/>
      <c r="AY1109" s="74"/>
      <c r="AZ1109" s="74"/>
      <c r="BA1109" s="74"/>
      <c r="BB1109" s="74"/>
      <c r="BC1109" s="74"/>
      <c r="BD1109" s="74"/>
      <c r="BE1109" s="74"/>
      <c r="BF1109" s="74"/>
      <c r="BG1109" s="74"/>
      <c r="BH1109" s="74"/>
      <c r="BI1109" s="74"/>
      <c r="BJ1109" s="74"/>
      <c r="BK1109" s="74"/>
      <c r="BL1109" s="74"/>
      <c r="BM1109" s="74"/>
      <c r="BN1109" s="74"/>
      <c r="BO1109" s="74"/>
      <c r="BP1109" s="74"/>
      <c r="BQ1109" s="74"/>
      <c r="BR1109" s="74"/>
      <c r="BS1109" s="74"/>
      <c r="BT1109" s="74"/>
      <c r="BU1109" s="74"/>
      <c r="BV1109" s="74"/>
      <c r="BW1109" s="74"/>
      <c r="BX1109" s="74"/>
      <c r="BY1109" s="74"/>
      <c r="BZ1109" s="74"/>
      <c r="CA1109" s="74"/>
      <c r="CB1109" s="74"/>
      <c r="CC1109" s="74"/>
      <c r="CD1109" s="74"/>
      <c r="CE1109" s="74"/>
      <c r="CF1109" s="74"/>
      <c r="CG1109" s="74"/>
      <c r="CH1109" s="74"/>
      <c r="CI1109" s="74"/>
      <c r="CJ1109" s="74"/>
      <c r="CK1109" s="74"/>
      <c r="CL1109" s="74"/>
      <c r="CM1109" s="74"/>
      <c r="CN1109" s="74"/>
      <c r="CO1109" s="74"/>
      <c r="CP1109" s="74"/>
      <c r="CQ1109" s="74"/>
      <c r="CR1109" s="74"/>
      <c r="CS1109" s="74"/>
      <c r="CT1109" s="74"/>
      <c r="CU1109" s="74"/>
    </row>
    <row r="1110" spans="1:99" s="78" customFormat="1" x14ac:dyDescent="0.3">
      <c r="A1110" s="45">
        <v>1104</v>
      </c>
      <c r="B1110" s="79" t="s">
        <v>1030</v>
      </c>
      <c r="C1110" s="75" t="s">
        <v>3170</v>
      </c>
      <c r="D1110" s="79" t="s">
        <v>1507</v>
      </c>
      <c r="E1110" s="79" t="s">
        <v>3204</v>
      </c>
      <c r="F1110" s="48"/>
      <c r="T1110" s="74"/>
      <c r="U1110" s="74"/>
      <c r="V1110" s="74"/>
      <c r="W1110" s="74"/>
      <c r="X1110" s="74"/>
      <c r="Y1110" s="74"/>
      <c r="Z1110" s="74"/>
      <c r="AA1110" s="74"/>
      <c r="AB1110" s="74"/>
      <c r="AC1110" s="74"/>
      <c r="AD1110" s="74"/>
      <c r="AE1110" s="74"/>
      <c r="AF1110" s="74"/>
      <c r="AG1110" s="74"/>
      <c r="AH1110" s="74"/>
      <c r="AI1110" s="74"/>
      <c r="AJ1110" s="74"/>
      <c r="AK1110" s="74"/>
      <c r="AL1110" s="74"/>
      <c r="AM1110" s="74"/>
      <c r="AN1110" s="74"/>
      <c r="AO1110" s="74"/>
      <c r="AP1110" s="74"/>
      <c r="AQ1110" s="74"/>
      <c r="AR1110" s="74"/>
      <c r="AS1110" s="74"/>
      <c r="AT1110" s="74"/>
      <c r="AU1110" s="74"/>
      <c r="AV1110" s="74"/>
      <c r="AW1110" s="74"/>
      <c r="AX1110" s="74"/>
      <c r="AY1110" s="74"/>
      <c r="AZ1110" s="74"/>
      <c r="BA1110" s="74"/>
      <c r="BB1110" s="74"/>
      <c r="BC1110" s="74"/>
      <c r="BD1110" s="74"/>
      <c r="BE1110" s="74"/>
      <c r="BF1110" s="74"/>
      <c r="BG1110" s="74"/>
      <c r="BH1110" s="74"/>
      <c r="BI1110" s="74"/>
      <c r="BJ1110" s="74"/>
      <c r="BK1110" s="74"/>
      <c r="BL1110" s="74"/>
      <c r="BM1110" s="74"/>
      <c r="BN1110" s="74"/>
      <c r="BO1110" s="74"/>
      <c r="BP1110" s="74"/>
      <c r="BQ1110" s="74"/>
      <c r="BR1110" s="74"/>
      <c r="BS1110" s="74"/>
      <c r="BT1110" s="74"/>
      <c r="BU1110" s="74"/>
      <c r="BV1110" s="74"/>
      <c r="BW1110" s="74"/>
      <c r="BX1110" s="74"/>
      <c r="BY1110" s="74"/>
      <c r="BZ1110" s="74"/>
      <c r="CA1110" s="74"/>
      <c r="CB1110" s="74"/>
      <c r="CC1110" s="74"/>
      <c r="CD1110" s="74"/>
      <c r="CE1110" s="74"/>
      <c r="CF1110" s="74"/>
      <c r="CG1110" s="74"/>
      <c r="CH1110" s="74"/>
      <c r="CI1110" s="74"/>
      <c r="CJ1110" s="74"/>
      <c r="CK1110" s="74"/>
      <c r="CL1110" s="74"/>
      <c r="CM1110" s="74"/>
      <c r="CN1110" s="74"/>
      <c r="CO1110" s="74"/>
      <c r="CP1110" s="74"/>
      <c r="CQ1110" s="74"/>
      <c r="CR1110" s="74"/>
      <c r="CS1110" s="74"/>
      <c r="CT1110" s="74"/>
      <c r="CU1110" s="74"/>
    </row>
    <row r="1111" spans="1:99" s="78" customFormat="1" x14ac:dyDescent="0.3">
      <c r="A1111" s="45">
        <v>1105</v>
      </c>
      <c r="B1111" s="79" t="s">
        <v>1031</v>
      </c>
      <c r="C1111" s="75" t="s">
        <v>3170</v>
      </c>
      <c r="D1111" s="79" t="s">
        <v>1507</v>
      </c>
      <c r="E1111" s="79" t="s">
        <v>3204</v>
      </c>
      <c r="F1111" s="48"/>
      <c r="T1111" s="74"/>
      <c r="U1111" s="74"/>
      <c r="V1111" s="74"/>
      <c r="W1111" s="74"/>
      <c r="X1111" s="74"/>
      <c r="Y1111" s="74"/>
      <c r="Z1111" s="74"/>
      <c r="AA1111" s="74"/>
      <c r="AB1111" s="74"/>
      <c r="AC1111" s="74"/>
      <c r="AD1111" s="74"/>
      <c r="AE1111" s="74"/>
      <c r="AF1111" s="74"/>
      <c r="AG1111" s="74"/>
      <c r="AH1111" s="74"/>
      <c r="AI1111" s="74"/>
      <c r="AJ1111" s="74"/>
      <c r="AK1111" s="74"/>
      <c r="AL1111" s="74"/>
      <c r="AM1111" s="74"/>
      <c r="AN1111" s="74"/>
      <c r="AO1111" s="74"/>
      <c r="AP1111" s="74"/>
      <c r="AQ1111" s="74"/>
      <c r="AR1111" s="74"/>
      <c r="AS1111" s="74"/>
      <c r="AT1111" s="74"/>
      <c r="AU1111" s="74"/>
      <c r="AV1111" s="74"/>
      <c r="AW1111" s="74"/>
      <c r="AX1111" s="74"/>
      <c r="AY1111" s="74"/>
      <c r="AZ1111" s="74"/>
      <c r="BA1111" s="74"/>
      <c r="BB1111" s="74"/>
      <c r="BC1111" s="74"/>
      <c r="BD1111" s="74"/>
      <c r="BE1111" s="74"/>
      <c r="BF1111" s="74"/>
      <c r="BG1111" s="74"/>
      <c r="BH1111" s="74"/>
      <c r="BI1111" s="74"/>
      <c r="BJ1111" s="74"/>
      <c r="BK1111" s="74"/>
      <c r="BL1111" s="74"/>
      <c r="BM1111" s="74"/>
      <c r="BN1111" s="74"/>
      <c r="BO1111" s="74"/>
      <c r="BP1111" s="74"/>
      <c r="BQ1111" s="74"/>
      <c r="BR1111" s="74"/>
      <c r="BS1111" s="74"/>
      <c r="BT1111" s="74"/>
      <c r="BU1111" s="74"/>
      <c r="BV1111" s="74"/>
      <c r="BW1111" s="74"/>
      <c r="BX1111" s="74"/>
      <c r="BY1111" s="74"/>
      <c r="BZ1111" s="74"/>
      <c r="CA1111" s="74"/>
      <c r="CB1111" s="74"/>
      <c r="CC1111" s="74"/>
      <c r="CD1111" s="74"/>
      <c r="CE1111" s="74"/>
      <c r="CF1111" s="74"/>
      <c r="CG1111" s="74"/>
      <c r="CH1111" s="74"/>
      <c r="CI1111" s="74"/>
      <c r="CJ1111" s="74"/>
      <c r="CK1111" s="74"/>
      <c r="CL1111" s="74"/>
      <c r="CM1111" s="74"/>
      <c r="CN1111" s="74"/>
      <c r="CO1111" s="74"/>
      <c r="CP1111" s="74"/>
      <c r="CQ1111" s="74"/>
      <c r="CR1111" s="74"/>
      <c r="CS1111" s="74"/>
      <c r="CT1111" s="74"/>
      <c r="CU1111" s="74"/>
    </row>
    <row r="1112" spans="1:99" s="78" customFormat="1" x14ac:dyDescent="0.3">
      <c r="A1112" s="45">
        <v>1106</v>
      </c>
      <c r="B1112" s="79" t="s">
        <v>1032</v>
      </c>
      <c r="C1112" s="75" t="s">
        <v>3170</v>
      </c>
      <c r="D1112" s="79" t="s">
        <v>1507</v>
      </c>
      <c r="E1112" s="79" t="s">
        <v>3204</v>
      </c>
      <c r="F1112" s="48"/>
      <c r="T1112" s="74"/>
      <c r="U1112" s="74"/>
      <c r="V1112" s="74"/>
      <c r="W1112" s="74"/>
      <c r="X1112" s="74"/>
      <c r="Y1112" s="74"/>
      <c r="Z1112" s="74"/>
      <c r="AA1112" s="74"/>
      <c r="AB1112" s="74"/>
      <c r="AC1112" s="74"/>
      <c r="AD1112" s="74"/>
      <c r="AE1112" s="74"/>
      <c r="AF1112" s="74"/>
      <c r="AG1112" s="74"/>
      <c r="AH1112" s="74"/>
      <c r="AI1112" s="74"/>
      <c r="AJ1112" s="74"/>
      <c r="AK1112" s="74"/>
      <c r="AL1112" s="74"/>
      <c r="AM1112" s="74"/>
      <c r="AN1112" s="74"/>
      <c r="AO1112" s="74"/>
      <c r="AP1112" s="74"/>
      <c r="AQ1112" s="74"/>
      <c r="AR1112" s="74"/>
      <c r="AS1112" s="74"/>
      <c r="AT1112" s="74"/>
      <c r="AU1112" s="74"/>
      <c r="AV1112" s="74"/>
      <c r="AW1112" s="74"/>
      <c r="AX1112" s="74"/>
      <c r="AY1112" s="74"/>
      <c r="AZ1112" s="74"/>
      <c r="BA1112" s="74"/>
      <c r="BB1112" s="74"/>
      <c r="BC1112" s="74"/>
      <c r="BD1112" s="74"/>
      <c r="BE1112" s="74"/>
      <c r="BF1112" s="74"/>
      <c r="BG1112" s="74"/>
      <c r="BH1112" s="74"/>
      <c r="BI1112" s="74"/>
      <c r="BJ1112" s="74"/>
      <c r="BK1112" s="74"/>
      <c r="BL1112" s="74"/>
      <c r="BM1112" s="74"/>
      <c r="BN1112" s="74"/>
      <c r="BO1112" s="74"/>
      <c r="BP1112" s="74"/>
      <c r="BQ1112" s="74"/>
      <c r="BR1112" s="74"/>
      <c r="BS1112" s="74"/>
      <c r="BT1112" s="74"/>
      <c r="BU1112" s="74"/>
      <c r="BV1112" s="74"/>
      <c r="BW1112" s="74"/>
      <c r="BX1112" s="74"/>
      <c r="BY1112" s="74"/>
      <c r="BZ1112" s="74"/>
      <c r="CA1112" s="74"/>
      <c r="CB1112" s="74"/>
      <c r="CC1112" s="74"/>
      <c r="CD1112" s="74"/>
      <c r="CE1112" s="74"/>
      <c r="CF1112" s="74"/>
      <c r="CG1112" s="74"/>
      <c r="CH1112" s="74"/>
      <c r="CI1112" s="74"/>
      <c r="CJ1112" s="74"/>
      <c r="CK1112" s="74"/>
      <c r="CL1112" s="74"/>
      <c r="CM1112" s="74"/>
      <c r="CN1112" s="74"/>
      <c r="CO1112" s="74"/>
      <c r="CP1112" s="74"/>
      <c r="CQ1112" s="74"/>
      <c r="CR1112" s="74"/>
      <c r="CS1112" s="74"/>
      <c r="CT1112" s="74"/>
      <c r="CU1112" s="74"/>
    </row>
    <row r="1113" spans="1:99" s="78" customFormat="1" x14ac:dyDescent="0.3">
      <c r="A1113" s="45">
        <v>1107</v>
      </c>
      <c r="B1113" s="79" t="s">
        <v>1033</v>
      </c>
      <c r="C1113" s="75" t="s">
        <v>3170</v>
      </c>
      <c r="D1113" s="79" t="s">
        <v>1507</v>
      </c>
      <c r="E1113" s="79" t="s">
        <v>3204</v>
      </c>
      <c r="F1113" s="48"/>
      <c r="T1113" s="74"/>
      <c r="U1113" s="74"/>
      <c r="V1113" s="74"/>
      <c r="W1113" s="74"/>
      <c r="X1113" s="74"/>
      <c r="Y1113" s="74"/>
      <c r="Z1113" s="74"/>
      <c r="AA1113" s="74"/>
      <c r="AB1113" s="74"/>
      <c r="AC1113" s="74"/>
      <c r="AD1113" s="74"/>
      <c r="AE1113" s="74"/>
      <c r="AF1113" s="74"/>
      <c r="AG1113" s="74"/>
      <c r="AH1113" s="74"/>
      <c r="AI1113" s="74"/>
      <c r="AJ1113" s="74"/>
      <c r="AK1113" s="74"/>
      <c r="AL1113" s="74"/>
      <c r="AM1113" s="74"/>
      <c r="AN1113" s="74"/>
      <c r="AO1113" s="74"/>
      <c r="AP1113" s="74"/>
      <c r="AQ1113" s="74"/>
      <c r="AR1113" s="74"/>
      <c r="AS1113" s="74"/>
      <c r="AT1113" s="74"/>
      <c r="AU1113" s="74"/>
      <c r="AV1113" s="74"/>
      <c r="AW1113" s="74"/>
      <c r="AX1113" s="74"/>
      <c r="AY1113" s="74"/>
      <c r="AZ1113" s="74"/>
      <c r="BA1113" s="74"/>
      <c r="BB1113" s="74"/>
      <c r="BC1113" s="74"/>
      <c r="BD1113" s="74"/>
      <c r="BE1113" s="74"/>
      <c r="BF1113" s="74"/>
      <c r="BG1113" s="74"/>
      <c r="BH1113" s="74"/>
      <c r="BI1113" s="74"/>
      <c r="BJ1113" s="74"/>
      <c r="BK1113" s="74"/>
      <c r="BL1113" s="74"/>
      <c r="BM1113" s="74"/>
      <c r="BN1113" s="74"/>
      <c r="BO1113" s="74"/>
      <c r="BP1113" s="74"/>
      <c r="BQ1113" s="74"/>
      <c r="BR1113" s="74"/>
      <c r="BS1113" s="74"/>
      <c r="BT1113" s="74"/>
      <c r="BU1113" s="74"/>
      <c r="BV1113" s="74"/>
      <c r="BW1113" s="74"/>
      <c r="BX1113" s="74"/>
      <c r="BY1113" s="74"/>
      <c r="BZ1113" s="74"/>
      <c r="CA1113" s="74"/>
      <c r="CB1113" s="74"/>
      <c r="CC1113" s="74"/>
      <c r="CD1113" s="74"/>
      <c r="CE1113" s="74"/>
      <c r="CF1113" s="74"/>
      <c r="CG1113" s="74"/>
      <c r="CH1113" s="74"/>
      <c r="CI1113" s="74"/>
      <c r="CJ1113" s="74"/>
      <c r="CK1113" s="74"/>
      <c r="CL1113" s="74"/>
      <c r="CM1113" s="74"/>
      <c r="CN1113" s="74"/>
      <c r="CO1113" s="74"/>
      <c r="CP1113" s="74"/>
      <c r="CQ1113" s="74"/>
      <c r="CR1113" s="74"/>
      <c r="CS1113" s="74"/>
      <c r="CT1113" s="74"/>
      <c r="CU1113" s="74"/>
    </row>
    <row r="1114" spans="1:99" s="78" customFormat="1" x14ac:dyDescent="0.3">
      <c r="A1114" s="45">
        <v>1108</v>
      </c>
      <c r="B1114" s="79" t="s">
        <v>1034</v>
      </c>
      <c r="C1114" s="75" t="s">
        <v>3170</v>
      </c>
      <c r="D1114" s="79" t="s">
        <v>1507</v>
      </c>
      <c r="E1114" s="79" t="s">
        <v>3204</v>
      </c>
      <c r="F1114" s="48"/>
      <c r="T1114" s="74"/>
      <c r="U1114" s="74"/>
      <c r="V1114" s="74"/>
      <c r="W1114" s="74"/>
      <c r="X1114" s="74"/>
      <c r="Y1114" s="74"/>
      <c r="Z1114" s="74"/>
      <c r="AA1114" s="74"/>
      <c r="AB1114" s="74"/>
      <c r="AC1114" s="74"/>
      <c r="AD1114" s="74"/>
      <c r="AE1114" s="74"/>
      <c r="AF1114" s="74"/>
      <c r="AG1114" s="74"/>
      <c r="AH1114" s="74"/>
      <c r="AI1114" s="74"/>
      <c r="AJ1114" s="74"/>
      <c r="AK1114" s="74"/>
      <c r="AL1114" s="74"/>
      <c r="AM1114" s="74"/>
      <c r="AN1114" s="74"/>
      <c r="AO1114" s="74"/>
      <c r="AP1114" s="74"/>
      <c r="AQ1114" s="74"/>
      <c r="AR1114" s="74"/>
      <c r="AS1114" s="74"/>
      <c r="AT1114" s="74"/>
      <c r="AU1114" s="74"/>
      <c r="AV1114" s="74"/>
      <c r="AW1114" s="74"/>
      <c r="AX1114" s="74"/>
      <c r="AY1114" s="74"/>
      <c r="AZ1114" s="74"/>
      <c r="BA1114" s="74"/>
      <c r="BB1114" s="74"/>
      <c r="BC1114" s="74"/>
      <c r="BD1114" s="74"/>
      <c r="BE1114" s="74"/>
      <c r="BF1114" s="74"/>
      <c r="BG1114" s="74"/>
      <c r="BH1114" s="74"/>
      <c r="BI1114" s="74"/>
      <c r="BJ1114" s="74"/>
      <c r="BK1114" s="74"/>
      <c r="BL1114" s="74"/>
      <c r="BM1114" s="74"/>
      <c r="BN1114" s="74"/>
      <c r="BO1114" s="74"/>
      <c r="BP1114" s="74"/>
      <c r="BQ1114" s="74"/>
      <c r="BR1114" s="74"/>
      <c r="BS1114" s="74"/>
      <c r="BT1114" s="74"/>
      <c r="BU1114" s="74"/>
      <c r="BV1114" s="74"/>
      <c r="BW1114" s="74"/>
      <c r="BX1114" s="74"/>
      <c r="BY1114" s="74"/>
      <c r="BZ1114" s="74"/>
      <c r="CA1114" s="74"/>
      <c r="CB1114" s="74"/>
      <c r="CC1114" s="74"/>
      <c r="CD1114" s="74"/>
      <c r="CE1114" s="74"/>
      <c r="CF1114" s="74"/>
      <c r="CG1114" s="74"/>
      <c r="CH1114" s="74"/>
      <c r="CI1114" s="74"/>
      <c r="CJ1114" s="74"/>
      <c r="CK1114" s="74"/>
      <c r="CL1114" s="74"/>
      <c r="CM1114" s="74"/>
      <c r="CN1114" s="74"/>
      <c r="CO1114" s="74"/>
      <c r="CP1114" s="74"/>
      <c r="CQ1114" s="74"/>
      <c r="CR1114" s="74"/>
      <c r="CS1114" s="74"/>
      <c r="CT1114" s="74"/>
      <c r="CU1114" s="74"/>
    </row>
    <row r="1115" spans="1:99" s="78" customFormat="1" x14ac:dyDescent="0.3">
      <c r="A1115" s="45">
        <v>1109</v>
      </c>
      <c r="B1115" s="79" t="s">
        <v>1035</v>
      </c>
      <c r="C1115" s="75" t="s">
        <v>3170</v>
      </c>
      <c r="D1115" s="79" t="s">
        <v>1507</v>
      </c>
      <c r="E1115" s="79" t="s">
        <v>3204</v>
      </c>
      <c r="F1115" s="48"/>
      <c r="T1115" s="74"/>
      <c r="U1115" s="74"/>
      <c r="V1115" s="74"/>
      <c r="W1115" s="74"/>
      <c r="X1115" s="74"/>
      <c r="Y1115" s="74"/>
      <c r="Z1115" s="74"/>
      <c r="AA1115" s="74"/>
      <c r="AB1115" s="74"/>
      <c r="AC1115" s="74"/>
      <c r="AD1115" s="74"/>
      <c r="AE1115" s="74"/>
      <c r="AF1115" s="74"/>
      <c r="AG1115" s="74"/>
      <c r="AH1115" s="74"/>
      <c r="AI1115" s="74"/>
      <c r="AJ1115" s="74"/>
      <c r="AK1115" s="74"/>
      <c r="AL1115" s="74"/>
      <c r="AM1115" s="74"/>
      <c r="AN1115" s="74"/>
      <c r="AO1115" s="74"/>
      <c r="AP1115" s="74"/>
      <c r="AQ1115" s="74"/>
      <c r="AR1115" s="74"/>
      <c r="AS1115" s="74"/>
      <c r="AT1115" s="74"/>
      <c r="AU1115" s="74"/>
      <c r="AV1115" s="74"/>
      <c r="AW1115" s="74"/>
      <c r="AX1115" s="74"/>
      <c r="AY1115" s="74"/>
      <c r="AZ1115" s="74"/>
      <c r="BA1115" s="74"/>
      <c r="BB1115" s="74"/>
      <c r="BC1115" s="74"/>
      <c r="BD1115" s="74"/>
      <c r="BE1115" s="74"/>
      <c r="BF1115" s="74"/>
      <c r="BG1115" s="74"/>
      <c r="BH1115" s="74"/>
      <c r="BI1115" s="74"/>
      <c r="BJ1115" s="74"/>
      <c r="BK1115" s="74"/>
      <c r="BL1115" s="74"/>
      <c r="BM1115" s="74"/>
      <c r="BN1115" s="74"/>
      <c r="BO1115" s="74"/>
      <c r="BP1115" s="74"/>
      <c r="BQ1115" s="74"/>
      <c r="BR1115" s="74"/>
      <c r="BS1115" s="74"/>
      <c r="BT1115" s="74"/>
      <c r="BU1115" s="74"/>
      <c r="BV1115" s="74"/>
      <c r="BW1115" s="74"/>
      <c r="BX1115" s="74"/>
      <c r="BY1115" s="74"/>
      <c r="BZ1115" s="74"/>
      <c r="CA1115" s="74"/>
      <c r="CB1115" s="74"/>
      <c r="CC1115" s="74"/>
      <c r="CD1115" s="74"/>
      <c r="CE1115" s="74"/>
      <c r="CF1115" s="74"/>
      <c r="CG1115" s="74"/>
      <c r="CH1115" s="74"/>
      <c r="CI1115" s="74"/>
      <c r="CJ1115" s="74"/>
      <c r="CK1115" s="74"/>
      <c r="CL1115" s="74"/>
      <c r="CM1115" s="74"/>
      <c r="CN1115" s="74"/>
      <c r="CO1115" s="74"/>
      <c r="CP1115" s="74"/>
      <c r="CQ1115" s="74"/>
      <c r="CR1115" s="74"/>
      <c r="CS1115" s="74"/>
      <c r="CT1115" s="74"/>
      <c r="CU1115" s="74"/>
    </row>
    <row r="1116" spans="1:99" s="78" customFormat="1" x14ac:dyDescent="0.3">
      <c r="A1116" s="45">
        <v>1110</v>
      </c>
      <c r="B1116" s="79" t="s">
        <v>1036</v>
      </c>
      <c r="C1116" s="75" t="s">
        <v>3170</v>
      </c>
      <c r="D1116" s="79" t="s">
        <v>1507</v>
      </c>
      <c r="E1116" s="79" t="s">
        <v>3204</v>
      </c>
      <c r="F1116" s="48"/>
      <c r="T1116" s="74"/>
      <c r="U1116" s="74"/>
      <c r="V1116" s="74"/>
      <c r="W1116" s="74"/>
      <c r="X1116" s="74"/>
      <c r="Y1116" s="74"/>
      <c r="Z1116" s="74"/>
      <c r="AA1116" s="74"/>
      <c r="AB1116" s="74"/>
      <c r="AC1116" s="74"/>
      <c r="AD1116" s="74"/>
      <c r="AE1116" s="74"/>
      <c r="AF1116" s="74"/>
      <c r="AG1116" s="74"/>
      <c r="AH1116" s="74"/>
      <c r="AI1116" s="74"/>
      <c r="AJ1116" s="74"/>
      <c r="AK1116" s="74"/>
      <c r="AL1116" s="74"/>
      <c r="AM1116" s="74"/>
      <c r="AN1116" s="74"/>
      <c r="AO1116" s="74"/>
      <c r="AP1116" s="74"/>
      <c r="AQ1116" s="74"/>
      <c r="AR1116" s="74"/>
      <c r="AS1116" s="74"/>
      <c r="AT1116" s="74"/>
      <c r="AU1116" s="74"/>
      <c r="AV1116" s="74"/>
      <c r="AW1116" s="74"/>
      <c r="AX1116" s="74"/>
      <c r="AY1116" s="74"/>
      <c r="AZ1116" s="74"/>
      <c r="BA1116" s="74"/>
      <c r="BB1116" s="74"/>
      <c r="BC1116" s="74"/>
      <c r="BD1116" s="74"/>
      <c r="BE1116" s="74"/>
      <c r="BF1116" s="74"/>
      <c r="BG1116" s="74"/>
      <c r="BH1116" s="74"/>
      <c r="BI1116" s="74"/>
      <c r="BJ1116" s="74"/>
      <c r="BK1116" s="74"/>
      <c r="BL1116" s="74"/>
      <c r="BM1116" s="74"/>
      <c r="BN1116" s="74"/>
      <c r="BO1116" s="74"/>
      <c r="BP1116" s="74"/>
      <c r="BQ1116" s="74"/>
      <c r="BR1116" s="74"/>
      <c r="BS1116" s="74"/>
      <c r="BT1116" s="74"/>
      <c r="BU1116" s="74"/>
      <c r="BV1116" s="74"/>
      <c r="BW1116" s="74"/>
      <c r="BX1116" s="74"/>
      <c r="BY1116" s="74"/>
      <c r="BZ1116" s="74"/>
      <c r="CA1116" s="74"/>
      <c r="CB1116" s="74"/>
      <c r="CC1116" s="74"/>
      <c r="CD1116" s="74"/>
      <c r="CE1116" s="74"/>
      <c r="CF1116" s="74"/>
      <c r="CG1116" s="74"/>
      <c r="CH1116" s="74"/>
      <c r="CI1116" s="74"/>
      <c r="CJ1116" s="74"/>
      <c r="CK1116" s="74"/>
      <c r="CL1116" s="74"/>
      <c r="CM1116" s="74"/>
      <c r="CN1116" s="74"/>
      <c r="CO1116" s="74"/>
      <c r="CP1116" s="74"/>
      <c r="CQ1116" s="74"/>
      <c r="CR1116" s="74"/>
      <c r="CS1116" s="74"/>
      <c r="CT1116" s="74"/>
      <c r="CU1116" s="74"/>
    </row>
    <row r="1117" spans="1:99" s="78" customFormat="1" x14ac:dyDescent="0.3">
      <c r="A1117" s="45">
        <v>1111</v>
      </c>
      <c r="B1117" s="79" t="s">
        <v>1037</v>
      </c>
      <c r="C1117" s="75" t="s">
        <v>3170</v>
      </c>
      <c r="D1117" s="79" t="s">
        <v>1507</v>
      </c>
      <c r="E1117" s="79" t="s">
        <v>3204</v>
      </c>
      <c r="F1117" s="48"/>
      <c r="T1117" s="74"/>
      <c r="U1117" s="74"/>
      <c r="V1117" s="74"/>
      <c r="W1117" s="74"/>
      <c r="X1117" s="74"/>
      <c r="Y1117" s="74"/>
      <c r="Z1117" s="74"/>
      <c r="AA1117" s="74"/>
      <c r="AB1117" s="74"/>
      <c r="AC1117" s="74"/>
      <c r="AD1117" s="74"/>
      <c r="AE1117" s="74"/>
      <c r="AF1117" s="74"/>
      <c r="AG1117" s="74"/>
      <c r="AH1117" s="74"/>
      <c r="AI1117" s="74"/>
      <c r="AJ1117" s="74"/>
      <c r="AK1117" s="74"/>
      <c r="AL1117" s="74"/>
      <c r="AM1117" s="74"/>
      <c r="AN1117" s="74"/>
      <c r="AO1117" s="74"/>
      <c r="AP1117" s="74"/>
      <c r="AQ1117" s="74"/>
      <c r="AR1117" s="74"/>
      <c r="AS1117" s="74"/>
      <c r="AT1117" s="74"/>
      <c r="AU1117" s="74"/>
      <c r="AV1117" s="74"/>
      <c r="AW1117" s="74"/>
      <c r="AX1117" s="74"/>
      <c r="AY1117" s="74"/>
      <c r="AZ1117" s="74"/>
      <c r="BA1117" s="74"/>
      <c r="BB1117" s="74"/>
      <c r="BC1117" s="74"/>
      <c r="BD1117" s="74"/>
      <c r="BE1117" s="74"/>
      <c r="BF1117" s="74"/>
      <c r="BG1117" s="74"/>
      <c r="BH1117" s="74"/>
      <c r="BI1117" s="74"/>
      <c r="BJ1117" s="74"/>
      <c r="BK1117" s="74"/>
      <c r="BL1117" s="74"/>
      <c r="BM1117" s="74"/>
      <c r="BN1117" s="74"/>
      <c r="BO1117" s="74"/>
      <c r="BP1117" s="74"/>
      <c r="BQ1117" s="74"/>
      <c r="BR1117" s="74"/>
      <c r="BS1117" s="74"/>
      <c r="BT1117" s="74"/>
      <c r="BU1117" s="74"/>
      <c r="BV1117" s="74"/>
      <c r="BW1117" s="74"/>
      <c r="BX1117" s="74"/>
      <c r="BY1117" s="74"/>
      <c r="BZ1117" s="74"/>
      <c r="CA1117" s="74"/>
      <c r="CB1117" s="74"/>
      <c r="CC1117" s="74"/>
      <c r="CD1117" s="74"/>
      <c r="CE1117" s="74"/>
      <c r="CF1117" s="74"/>
      <c r="CG1117" s="74"/>
      <c r="CH1117" s="74"/>
      <c r="CI1117" s="74"/>
      <c r="CJ1117" s="74"/>
      <c r="CK1117" s="74"/>
      <c r="CL1117" s="74"/>
      <c r="CM1117" s="74"/>
      <c r="CN1117" s="74"/>
      <c r="CO1117" s="74"/>
      <c r="CP1117" s="74"/>
      <c r="CQ1117" s="74"/>
      <c r="CR1117" s="74"/>
      <c r="CS1117" s="74"/>
      <c r="CT1117" s="74"/>
      <c r="CU1117" s="74"/>
    </row>
    <row r="1118" spans="1:99" s="78" customFormat="1" x14ac:dyDescent="0.3">
      <c r="A1118" s="45">
        <v>1112</v>
      </c>
      <c r="B1118" s="79" t="s">
        <v>1038</v>
      </c>
      <c r="C1118" s="75" t="s">
        <v>3170</v>
      </c>
      <c r="D1118" s="79" t="s">
        <v>1507</v>
      </c>
      <c r="E1118" s="79" t="s">
        <v>3204</v>
      </c>
      <c r="F1118" s="48"/>
      <c r="T1118" s="74"/>
      <c r="U1118" s="74"/>
      <c r="V1118" s="74"/>
      <c r="W1118" s="74"/>
      <c r="X1118" s="74"/>
      <c r="Y1118" s="74"/>
      <c r="Z1118" s="74"/>
      <c r="AA1118" s="74"/>
      <c r="AB1118" s="74"/>
      <c r="AC1118" s="74"/>
      <c r="AD1118" s="74"/>
      <c r="AE1118" s="74"/>
      <c r="AF1118" s="74"/>
      <c r="AG1118" s="74"/>
      <c r="AH1118" s="74"/>
      <c r="AI1118" s="74"/>
      <c r="AJ1118" s="74"/>
      <c r="AK1118" s="74"/>
      <c r="AL1118" s="74"/>
      <c r="AM1118" s="74"/>
      <c r="AN1118" s="74"/>
      <c r="AO1118" s="74"/>
      <c r="AP1118" s="74"/>
      <c r="AQ1118" s="74"/>
      <c r="AR1118" s="74"/>
      <c r="AS1118" s="74"/>
      <c r="AT1118" s="74"/>
      <c r="AU1118" s="74"/>
      <c r="AV1118" s="74"/>
      <c r="AW1118" s="74"/>
      <c r="AX1118" s="74"/>
      <c r="AY1118" s="74"/>
      <c r="AZ1118" s="74"/>
      <c r="BA1118" s="74"/>
      <c r="BB1118" s="74"/>
      <c r="BC1118" s="74"/>
      <c r="BD1118" s="74"/>
      <c r="BE1118" s="74"/>
      <c r="BF1118" s="74"/>
      <c r="BG1118" s="74"/>
      <c r="BH1118" s="74"/>
      <c r="BI1118" s="74"/>
      <c r="BJ1118" s="74"/>
      <c r="BK1118" s="74"/>
      <c r="BL1118" s="74"/>
      <c r="BM1118" s="74"/>
      <c r="BN1118" s="74"/>
      <c r="BO1118" s="74"/>
      <c r="BP1118" s="74"/>
      <c r="BQ1118" s="74"/>
      <c r="BR1118" s="74"/>
      <c r="BS1118" s="74"/>
      <c r="BT1118" s="74"/>
      <c r="BU1118" s="74"/>
      <c r="BV1118" s="74"/>
      <c r="BW1118" s="74"/>
      <c r="BX1118" s="74"/>
      <c r="BY1118" s="74"/>
      <c r="BZ1118" s="74"/>
      <c r="CA1118" s="74"/>
      <c r="CB1118" s="74"/>
      <c r="CC1118" s="74"/>
      <c r="CD1118" s="74"/>
      <c r="CE1118" s="74"/>
      <c r="CF1118" s="74"/>
      <c r="CG1118" s="74"/>
      <c r="CH1118" s="74"/>
      <c r="CI1118" s="74"/>
      <c r="CJ1118" s="74"/>
      <c r="CK1118" s="74"/>
      <c r="CL1118" s="74"/>
      <c r="CM1118" s="74"/>
      <c r="CN1118" s="74"/>
      <c r="CO1118" s="74"/>
      <c r="CP1118" s="74"/>
      <c r="CQ1118" s="74"/>
      <c r="CR1118" s="74"/>
      <c r="CS1118" s="74"/>
      <c r="CT1118" s="74"/>
      <c r="CU1118" s="74"/>
    </row>
    <row r="1119" spans="1:99" s="78" customFormat="1" x14ac:dyDescent="0.3">
      <c r="A1119" s="45">
        <v>1113</v>
      </c>
      <c r="B1119" s="79" t="s">
        <v>1039</v>
      </c>
      <c r="C1119" s="75" t="s">
        <v>3170</v>
      </c>
      <c r="D1119" s="79" t="s">
        <v>1507</v>
      </c>
      <c r="E1119" s="79" t="s">
        <v>3204</v>
      </c>
      <c r="F1119" s="48"/>
      <c r="T1119" s="74"/>
      <c r="U1119" s="74"/>
      <c r="V1119" s="74"/>
      <c r="W1119" s="74"/>
      <c r="X1119" s="74"/>
      <c r="Y1119" s="74"/>
      <c r="Z1119" s="74"/>
      <c r="AA1119" s="74"/>
      <c r="AB1119" s="74"/>
      <c r="AC1119" s="74"/>
      <c r="AD1119" s="74"/>
      <c r="AE1119" s="74"/>
      <c r="AF1119" s="74"/>
      <c r="AG1119" s="74"/>
      <c r="AH1119" s="74"/>
      <c r="AI1119" s="74"/>
      <c r="AJ1119" s="74"/>
      <c r="AK1119" s="74"/>
      <c r="AL1119" s="74"/>
      <c r="AM1119" s="74"/>
      <c r="AN1119" s="74"/>
      <c r="AO1119" s="74"/>
      <c r="AP1119" s="74"/>
      <c r="AQ1119" s="74"/>
      <c r="AR1119" s="74"/>
      <c r="AS1119" s="74"/>
      <c r="AT1119" s="74"/>
      <c r="AU1119" s="74"/>
      <c r="AV1119" s="74"/>
      <c r="AW1119" s="74"/>
      <c r="AX1119" s="74"/>
      <c r="AY1119" s="74"/>
      <c r="AZ1119" s="74"/>
      <c r="BA1119" s="74"/>
      <c r="BB1119" s="74"/>
      <c r="BC1119" s="74"/>
      <c r="BD1119" s="74"/>
      <c r="BE1119" s="74"/>
      <c r="BF1119" s="74"/>
      <c r="BG1119" s="74"/>
      <c r="BH1119" s="74"/>
      <c r="BI1119" s="74"/>
      <c r="BJ1119" s="74"/>
      <c r="BK1119" s="74"/>
      <c r="BL1119" s="74"/>
      <c r="BM1119" s="74"/>
      <c r="BN1119" s="74"/>
      <c r="BO1119" s="74"/>
      <c r="BP1119" s="74"/>
      <c r="BQ1119" s="74"/>
      <c r="BR1119" s="74"/>
      <c r="BS1119" s="74"/>
      <c r="BT1119" s="74"/>
      <c r="BU1119" s="74"/>
      <c r="BV1119" s="74"/>
      <c r="BW1119" s="74"/>
      <c r="BX1119" s="74"/>
      <c r="BY1119" s="74"/>
      <c r="BZ1119" s="74"/>
      <c r="CA1119" s="74"/>
      <c r="CB1119" s="74"/>
      <c r="CC1119" s="74"/>
      <c r="CD1119" s="74"/>
      <c r="CE1119" s="74"/>
      <c r="CF1119" s="74"/>
      <c r="CG1119" s="74"/>
      <c r="CH1119" s="74"/>
      <c r="CI1119" s="74"/>
      <c r="CJ1119" s="74"/>
      <c r="CK1119" s="74"/>
      <c r="CL1119" s="74"/>
      <c r="CM1119" s="74"/>
      <c r="CN1119" s="74"/>
      <c r="CO1119" s="74"/>
      <c r="CP1119" s="74"/>
      <c r="CQ1119" s="74"/>
      <c r="CR1119" s="74"/>
      <c r="CS1119" s="74"/>
      <c r="CT1119" s="74"/>
      <c r="CU1119" s="74"/>
    </row>
    <row r="1120" spans="1:99" s="78" customFormat="1" x14ac:dyDescent="0.3">
      <c r="A1120" s="45">
        <v>1114</v>
      </c>
      <c r="B1120" s="79" t="s">
        <v>1040</v>
      </c>
      <c r="C1120" s="75" t="s">
        <v>3170</v>
      </c>
      <c r="D1120" s="79" t="s">
        <v>1507</v>
      </c>
      <c r="E1120" s="79" t="s">
        <v>3204</v>
      </c>
      <c r="F1120" s="48"/>
      <c r="T1120" s="74"/>
      <c r="U1120" s="74"/>
      <c r="V1120" s="74"/>
      <c r="W1120" s="74"/>
      <c r="X1120" s="74"/>
      <c r="Y1120" s="74"/>
      <c r="Z1120" s="74"/>
      <c r="AA1120" s="74"/>
      <c r="AB1120" s="74"/>
      <c r="AC1120" s="74"/>
      <c r="AD1120" s="74"/>
      <c r="AE1120" s="74"/>
      <c r="AF1120" s="74"/>
      <c r="AG1120" s="74"/>
      <c r="AH1120" s="74"/>
      <c r="AI1120" s="74"/>
      <c r="AJ1120" s="74"/>
      <c r="AK1120" s="74"/>
      <c r="AL1120" s="74"/>
      <c r="AM1120" s="74"/>
      <c r="AN1120" s="74"/>
      <c r="AO1120" s="74"/>
      <c r="AP1120" s="74"/>
      <c r="AQ1120" s="74"/>
      <c r="AR1120" s="74"/>
      <c r="AS1120" s="74"/>
      <c r="AT1120" s="74"/>
      <c r="AU1120" s="74"/>
      <c r="AV1120" s="74"/>
      <c r="AW1120" s="74"/>
      <c r="AX1120" s="74"/>
      <c r="AY1120" s="74"/>
      <c r="AZ1120" s="74"/>
      <c r="BA1120" s="74"/>
      <c r="BB1120" s="74"/>
      <c r="BC1120" s="74"/>
      <c r="BD1120" s="74"/>
      <c r="BE1120" s="74"/>
      <c r="BF1120" s="74"/>
      <c r="BG1120" s="74"/>
      <c r="BH1120" s="74"/>
      <c r="BI1120" s="74"/>
      <c r="BJ1120" s="74"/>
      <c r="BK1120" s="74"/>
      <c r="BL1120" s="74"/>
      <c r="BM1120" s="74"/>
      <c r="BN1120" s="74"/>
      <c r="BO1120" s="74"/>
      <c r="BP1120" s="74"/>
      <c r="BQ1120" s="74"/>
      <c r="BR1120" s="74"/>
      <c r="BS1120" s="74"/>
      <c r="BT1120" s="74"/>
      <c r="BU1120" s="74"/>
      <c r="BV1120" s="74"/>
      <c r="BW1120" s="74"/>
      <c r="BX1120" s="74"/>
      <c r="BY1120" s="74"/>
      <c r="BZ1120" s="74"/>
      <c r="CA1120" s="74"/>
      <c r="CB1120" s="74"/>
      <c r="CC1120" s="74"/>
      <c r="CD1120" s="74"/>
      <c r="CE1120" s="74"/>
      <c r="CF1120" s="74"/>
      <c r="CG1120" s="74"/>
      <c r="CH1120" s="74"/>
      <c r="CI1120" s="74"/>
      <c r="CJ1120" s="74"/>
      <c r="CK1120" s="74"/>
      <c r="CL1120" s="74"/>
      <c r="CM1120" s="74"/>
      <c r="CN1120" s="74"/>
      <c r="CO1120" s="74"/>
      <c r="CP1120" s="74"/>
      <c r="CQ1120" s="74"/>
      <c r="CR1120" s="74"/>
      <c r="CS1120" s="74"/>
      <c r="CT1120" s="74"/>
      <c r="CU1120" s="74"/>
    </row>
    <row r="1121" spans="1:99" s="78" customFormat="1" x14ac:dyDescent="0.3">
      <c r="A1121" s="45">
        <v>1115</v>
      </c>
      <c r="B1121" s="79" t="s">
        <v>1041</v>
      </c>
      <c r="C1121" s="75" t="s">
        <v>3170</v>
      </c>
      <c r="D1121" s="79" t="s">
        <v>1507</v>
      </c>
      <c r="E1121" s="79" t="s">
        <v>3204</v>
      </c>
      <c r="F1121" s="48"/>
      <c r="T1121" s="74"/>
      <c r="U1121" s="74"/>
      <c r="V1121" s="74"/>
      <c r="W1121" s="74"/>
      <c r="X1121" s="74"/>
      <c r="Y1121" s="74"/>
      <c r="Z1121" s="74"/>
      <c r="AA1121" s="74"/>
      <c r="AB1121" s="74"/>
      <c r="AC1121" s="74"/>
      <c r="AD1121" s="74"/>
      <c r="AE1121" s="74"/>
      <c r="AF1121" s="74"/>
      <c r="AG1121" s="74"/>
      <c r="AH1121" s="74"/>
      <c r="AI1121" s="74"/>
      <c r="AJ1121" s="74"/>
      <c r="AK1121" s="74"/>
      <c r="AL1121" s="74"/>
      <c r="AM1121" s="74"/>
      <c r="AN1121" s="74"/>
      <c r="AO1121" s="74"/>
      <c r="AP1121" s="74"/>
      <c r="AQ1121" s="74"/>
      <c r="AR1121" s="74"/>
      <c r="AS1121" s="74"/>
      <c r="AT1121" s="74"/>
      <c r="AU1121" s="74"/>
      <c r="AV1121" s="74"/>
      <c r="AW1121" s="74"/>
      <c r="AX1121" s="74"/>
      <c r="AY1121" s="74"/>
      <c r="AZ1121" s="74"/>
      <c r="BA1121" s="74"/>
      <c r="BB1121" s="74"/>
      <c r="BC1121" s="74"/>
      <c r="BD1121" s="74"/>
      <c r="BE1121" s="74"/>
      <c r="BF1121" s="74"/>
      <c r="BG1121" s="74"/>
      <c r="BH1121" s="74"/>
      <c r="BI1121" s="74"/>
      <c r="BJ1121" s="74"/>
      <c r="BK1121" s="74"/>
      <c r="BL1121" s="74"/>
      <c r="BM1121" s="74"/>
      <c r="BN1121" s="74"/>
      <c r="BO1121" s="74"/>
      <c r="BP1121" s="74"/>
      <c r="BQ1121" s="74"/>
      <c r="BR1121" s="74"/>
      <c r="BS1121" s="74"/>
      <c r="BT1121" s="74"/>
      <c r="BU1121" s="74"/>
      <c r="BV1121" s="74"/>
      <c r="BW1121" s="74"/>
      <c r="BX1121" s="74"/>
      <c r="BY1121" s="74"/>
      <c r="BZ1121" s="74"/>
      <c r="CA1121" s="74"/>
      <c r="CB1121" s="74"/>
      <c r="CC1121" s="74"/>
      <c r="CD1121" s="74"/>
      <c r="CE1121" s="74"/>
      <c r="CF1121" s="74"/>
      <c r="CG1121" s="74"/>
      <c r="CH1121" s="74"/>
      <c r="CI1121" s="74"/>
      <c r="CJ1121" s="74"/>
      <c r="CK1121" s="74"/>
      <c r="CL1121" s="74"/>
      <c r="CM1121" s="74"/>
      <c r="CN1121" s="74"/>
      <c r="CO1121" s="74"/>
      <c r="CP1121" s="74"/>
      <c r="CQ1121" s="74"/>
      <c r="CR1121" s="74"/>
      <c r="CS1121" s="74"/>
      <c r="CT1121" s="74"/>
      <c r="CU1121" s="74"/>
    </row>
    <row r="1122" spans="1:99" s="78" customFormat="1" x14ac:dyDescent="0.3">
      <c r="A1122" s="45">
        <v>1116</v>
      </c>
      <c r="B1122" s="79" t="s">
        <v>1042</v>
      </c>
      <c r="C1122" s="75" t="s">
        <v>3170</v>
      </c>
      <c r="D1122" s="79" t="s">
        <v>1507</v>
      </c>
      <c r="E1122" s="79" t="s">
        <v>3204</v>
      </c>
      <c r="F1122" s="48"/>
      <c r="T1122" s="74"/>
      <c r="U1122" s="74"/>
      <c r="V1122" s="74"/>
      <c r="W1122" s="74"/>
      <c r="X1122" s="74"/>
      <c r="Y1122" s="74"/>
      <c r="Z1122" s="74"/>
      <c r="AA1122" s="74"/>
      <c r="AB1122" s="74"/>
      <c r="AC1122" s="74"/>
      <c r="AD1122" s="74"/>
      <c r="AE1122" s="74"/>
      <c r="AF1122" s="74"/>
      <c r="AG1122" s="74"/>
      <c r="AH1122" s="74"/>
      <c r="AI1122" s="74"/>
      <c r="AJ1122" s="74"/>
      <c r="AK1122" s="74"/>
      <c r="AL1122" s="74"/>
      <c r="AM1122" s="74"/>
      <c r="AN1122" s="74"/>
      <c r="AO1122" s="74"/>
      <c r="AP1122" s="74"/>
      <c r="AQ1122" s="74"/>
      <c r="AR1122" s="74"/>
      <c r="AS1122" s="74"/>
      <c r="AT1122" s="74"/>
      <c r="AU1122" s="74"/>
      <c r="AV1122" s="74"/>
      <c r="AW1122" s="74"/>
      <c r="AX1122" s="74"/>
      <c r="AY1122" s="74"/>
      <c r="AZ1122" s="74"/>
      <c r="BA1122" s="74"/>
      <c r="BB1122" s="74"/>
      <c r="BC1122" s="74"/>
      <c r="BD1122" s="74"/>
      <c r="BE1122" s="74"/>
      <c r="BF1122" s="74"/>
      <c r="BG1122" s="74"/>
      <c r="BH1122" s="74"/>
      <c r="BI1122" s="74"/>
      <c r="BJ1122" s="74"/>
      <c r="BK1122" s="74"/>
      <c r="BL1122" s="74"/>
      <c r="BM1122" s="74"/>
      <c r="BN1122" s="74"/>
      <c r="BO1122" s="74"/>
      <c r="BP1122" s="74"/>
      <c r="BQ1122" s="74"/>
      <c r="BR1122" s="74"/>
      <c r="BS1122" s="74"/>
      <c r="BT1122" s="74"/>
      <c r="BU1122" s="74"/>
      <c r="BV1122" s="74"/>
      <c r="BW1122" s="74"/>
      <c r="BX1122" s="74"/>
      <c r="BY1122" s="74"/>
      <c r="BZ1122" s="74"/>
      <c r="CA1122" s="74"/>
      <c r="CB1122" s="74"/>
      <c r="CC1122" s="74"/>
      <c r="CD1122" s="74"/>
      <c r="CE1122" s="74"/>
      <c r="CF1122" s="74"/>
      <c r="CG1122" s="74"/>
      <c r="CH1122" s="74"/>
      <c r="CI1122" s="74"/>
      <c r="CJ1122" s="74"/>
      <c r="CK1122" s="74"/>
      <c r="CL1122" s="74"/>
      <c r="CM1122" s="74"/>
      <c r="CN1122" s="74"/>
      <c r="CO1122" s="74"/>
      <c r="CP1122" s="74"/>
      <c r="CQ1122" s="74"/>
      <c r="CR1122" s="74"/>
      <c r="CS1122" s="74"/>
      <c r="CT1122" s="74"/>
      <c r="CU1122" s="74"/>
    </row>
    <row r="1123" spans="1:99" s="78" customFormat="1" x14ac:dyDescent="0.3">
      <c r="A1123" s="45">
        <v>1117</v>
      </c>
      <c r="B1123" s="79" t="s">
        <v>1043</v>
      </c>
      <c r="C1123" s="75" t="s">
        <v>3170</v>
      </c>
      <c r="D1123" s="79" t="s">
        <v>1507</v>
      </c>
      <c r="E1123" s="79" t="s">
        <v>3204</v>
      </c>
      <c r="F1123" s="48"/>
      <c r="T1123" s="74"/>
      <c r="U1123" s="74"/>
      <c r="V1123" s="74"/>
      <c r="W1123" s="74"/>
      <c r="X1123" s="74"/>
      <c r="Y1123" s="74"/>
      <c r="Z1123" s="74"/>
      <c r="AA1123" s="74"/>
      <c r="AB1123" s="74"/>
      <c r="AC1123" s="74"/>
      <c r="AD1123" s="74"/>
      <c r="AE1123" s="74"/>
      <c r="AF1123" s="74"/>
      <c r="AG1123" s="74"/>
      <c r="AH1123" s="74"/>
      <c r="AI1123" s="74"/>
      <c r="AJ1123" s="74"/>
      <c r="AK1123" s="74"/>
      <c r="AL1123" s="74"/>
      <c r="AM1123" s="74"/>
      <c r="AN1123" s="74"/>
      <c r="AO1123" s="74"/>
      <c r="AP1123" s="74"/>
      <c r="AQ1123" s="74"/>
      <c r="AR1123" s="74"/>
      <c r="AS1123" s="74"/>
      <c r="AT1123" s="74"/>
      <c r="AU1123" s="74"/>
      <c r="AV1123" s="74"/>
      <c r="AW1123" s="74"/>
      <c r="AX1123" s="74"/>
      <c r="AY1123" s="74"/>
      <c r="AZ1123" s="74"/>
      <c r="BA1123" s="74"/>
      <c r="BB1123" s="74"/>
      <c r="BC1123" s="74"/>
      <c r="BD1123" s="74"/>
      <c r="BE1123" s="74"/>
      <c r="BF1123" s="74"/>
      <c r="BG1123" s="74"/>
      <c r="BH1123" s="74"/>
      <c r="BI1123" s="74"/>
      <c r="BJ1123" s="74"/>
      <c r="BK1123" s="74"/>
      <c r="BL1123" s="74"/>
      <c r="BM1123" s="74"/>
      <c r="BN1123" s="74"/>
      <c r="BO1123" s="74"/>
      <c r="BP1123" s="74"/>
      <c r="BQ1123" s="74"/>
      <c r="BR1123" s="74"/>
      <c r="BS1123" s="74"/>
      <c r="BT1123" s="74"/>
      <c r="BU1123" s="74"/>
      <c r="BV1123" s="74"/>
      <c r="BW1123" s="74"/>
      <c r="BX1123" s="74"/>
      <c r="BY1123" s="74"/>
      <c r="BZ1123" s="74"/>
      <c r="CA1123" s="74"/>
      <c r="CB1123" s="74"/>
      <c r="CC1123" s="74"/>
      <c r="CD1123" s="74"/>
      <c r="CE1123" s="74"/>
      <c r="CF1123" s="74"/>
      <c r="CG1123" s="74"/>
      <c r="CH1123" s="74"/>
      <c r="CI1123" s="74"/>
      <c r="CJ1123" s="74"/>
      <c r="CK1123" s="74"/>
      <c r="CL1123" s="74"/>
      <c r="CM1123" s="74"/>
      <c r="CN1123" s="74"/>
      <c r="CO1123" s="74"/>
      <c r="CP1123" s="74"/>
      <c r="CQ1123" s="74"/>
      <c r="CR1123" s="74"/>
      <c r="CS1123" s="74"/>
      <c r="CT1123" s="74"/>
      <c r="CU1123" s="74"/>
    </row>
    <row r="1124" spans="1:99" s="78" customFormat="1" x14ac:dyDescent="0.3">
      <c r="A1124" s="45">
        <v>1118</v>
      </c>
      <c r="B1124" s="79" t="s">
        <v>1044</v>
      </c>
      <c r="C1124" s="75" t="s">
        <v>3170</v>
      </c>
      <c r="D1124" s="79" t="s">
        <v>1507</v>
      </c>
      <c r="E1124" s="79" t="s">
        <v>3204</v>
      </c>
      <c r="F1124" s="48"/>
      <c r="T1124" s="74"/>
      <c r="U1124" s="74"/>
      <c r="V1124" s="74"/>
      <c r="W1124" s="74"/>
      <c r="X1124" s="74"/>
      <c r="Y1124" s="74"/>
      <c r="Z1124" s="74"/>
      <c r="AA1124" s="74"/>
      <c r="AB1124" s="74"/>
      <c r="AC1124" s="74"/>
      <c r="AD1124" s="74"/>
      <c r="AE1124" s="74"/>
      <c r="AF1124" s="74"/>
      <c r="AG1124" s="74"/>
      <c r="AH1124" s="74"/>
      <c r="AI1124" s="74"/>
      <c r="AJ1124" s="74"/>
      <c r="AK1124" s="74"/>
      <c r="AL1124" s="74"/>
      <c r="AM1124" s="74"/>
      <c r="AN1124" s="74"/>
      <c r="AO1124" s="74"/>
      <c r="AP1124" s="74"/>
      <c r="AQ1124" s="74"/>
      <c r="AR1124" s="74"/>
      <c r="AS1124" s="74"/>
      <c r="AT1124" s="74"/>
      <c r="AU1124" s="74"/>
      <c r="AV1124" s="74"/>
      <c r="AW1124" s="74"/>
      <c r="AX1124" s="74"/>
      <c r="AY1124" s="74"/>
      <c r="AZ1124" s="74"/>
      <c r="BA1124" s="74"/>
      <c r="BB1124" s="74"/>
      <c r="BC1124" s="74"/>
      <c r="BD1124" s="74"/>
      <c r="BE1124" s="74"/>
      <c r="BF1124" s="74"/>
      <c r="BG1124" s="74"/>
      <c r="BH1124" s="74"/>
      <c r="BI1124" s="74"/>
      <c r="BJ1124" s="74"/>
      <c r="BK1124" s="74"/>
      <c r="BL1124" s="74"/>
      <c r="BM1124" s="74"/>
      <c r="BN1124" s="74"/>
      <c r="BO1124" s="74"/>
      <c r="BP1124" s="74"/>
      <c r="BQ1124" s="74"/>
      <c r="BR1124" s="74"/>
      <c r="BS1124" s="74"/>
      <c r="BT1124" s="74"/>
      <c r="BU1124" s="74"/>
      <c r="BV1124" s="74"/>
      <c r="BW1124" s="74"/>
      <c r="BX1124" s="74"/>
      <c r="BY1124" s="74"/>
      <c r="BZ1124" s="74"/>
      <c r="CA1124" s="74"/>
      <c r="CB1124" s="74"/>
      <c r="CC1124" s="74"/>
      <c r="CD1124" s="74"/>
      <c r="CE1124" s="74"/>
      <c r="CF1124" s="74"/>
      <c r="CG1124" s="74"/>
      <c r="CH1124" s="74"/>
      <c r="CI1124" s="74"/>
      <c r="CJ1124" s="74"/>
      <c r="CK1124" s="74"/>
      <c r="CL1124" s="74"/>
      <c r="CM1124" s="74"/>
      <c r="CN1124" s="74"/>
      <c r="CO1124" s="74"/>
      <c r="CP1124" s="74"/>
      <c r="CQ1124" s="74"/>
      <c r="CR1124" s="74"/>
      <c r="CS1124" s="74"/>
      <c r="CT1124" s="74"/>
      <c r="CU1124" s="74"/>
    </row>
    <row r="1125" spans="1:99" s="78" customFormat="1" x14ac:dyDescent="0.3">
      <c r="A1125" s="45">
        <v>1119</v>
      </c>
      <c r="B1125" s="79" t="s">
        <v>1045</v>
      </c>
      <c r="C1125" s="75" t="s">
        <v>3170</v>
      </c>
      <c r="D1125" s="79" t="s">
        <v>1507</v>
      </c>
      <c r="E1125" s="79" t="s">
        <v>3204</v>
      </c>
      <c r="F1125" s="48"/>
      <c r="T1125" s="74"/>
      <c r="U1125" s="74"/>
      <c r="V1125" s="74"/>
      <c r="W1125" s="74"/>
      <c r="X1125" s="74"/>
      <c r="Y1125" s="74"/>
      <c r="Z1125" s="74"/>
      <c r="AA1125" s="74"/>
      <c r="AB1125" s="74"/>
      <c r="AC1125" s="74"/>
      <c r="AD1125" s="74"/>
      <c r="AE1125" s="74"/>
      <c r="AF1125" s="74"/>
      <c r="AG1125" s="74"/>
      <c r="AH1125" s="74"/>
      <c r="AI1125" s="74"/>
      <c r="AJ1125" s="74"/>
      <c r="AK1125" s="74"/>
      <c r="AL1125" s="74"/>
      <c r="AM1125" s="74"/>
      <c r="AN1125" s="74"/>
      <c r="AO1125" s="74"/>
      <c r="AP1125" s="74"/>
      <c r="AQ1125" s="74"/>
      <c r="AR1125" s="74"/>
      <c r="AS1125" s="74"/>
      <c r="AT1125" s="74"/>
      <c r="AU1125" s="74"/>
      <c r="AV1125" s="74"/>
      <c r="AW1125" s="74"/>
      <c r="AX1125" s="74"/>
      <c r="AY1125" s="74"/>
      <c r="AZ1125" s="74"/>
      <c r="BA1125" s="74"/>
      <c r="BB1125" s="74"/>
      <c r="BC1125" s="74"/>
      <c r="BD1125" s="74"/>
      <c r="BE1125" s="74"/>
      <c r="BF1125" s="74"/>
      <c r="BG1125" s="74"/>
      <c r="BH1125" s="74"/>
      <c r="BI1125" s="74"/>
      <c r="BJ1125" s="74"/>
      <c r="BK1125" s="74"/>
      <c r="BL1125" s="74"/>
      <c r="BM1125" s="74"/>
      <c r="BN1125" s="74"/>
      <c r="BO1125" s="74"/>
      <c r="BP1125" s="74"/>
      <c r="BQ1125" s="74"/>
      <c r="BR1125" s="74"/>
      <c r="BS1125" s="74"/>
      <c r="BT1125" s="74"/>
      <c r="BU1125" s="74"/>
      <c r="BV1125" s="74"/>
      <c r="BW1125" s="74"/>
      <c r="BX1125" s="74"/>
      <c r="BY1125" s="74"/>
      <c r="BZ1125" s="74"/>
      <c r="CA1125" s="74"/>
      <c r="CB1125" s="74"/>
      <c r="CC1125" s="74"/>
      <c r="CD1125" s="74"/>
      <c r="CE1125" s="74"/>
      <c r="CF1125" s="74"/>
      <c r="CG1125" s="74"/>
      <c r="CH1125" s="74"/>
      <c r="CI1125" s="74"/>
      <c r="CJ1125" s="74"/>
      <c r="CK1125" s="74"/>
      <c r="CL1125" s="74"/>
      <c r="CM1125" s="74"/>
      <c r="CN1125" s="74"/>
      <c r="CO1125" s="74"/>
      <c r="CP1125" s="74"/>
      <c r="CQ1125" s="74"/>
      <c r="CR1125" s="74"/>
      <c r="CS1125" s="74"/>
      <c r="CT1125" s="74"/>
      <c r="CU1125" s="74"/>
    </row>
    <row r="1126" spans="1:99" s="78" customFormat="1" x14ac:dyDescent="0.3">
      <c r="A1126" s="45">
        <v>1120</v>
      </c>
      <c r="B1126" s="79" t="s">
        <v>1047</v>
      </c>
      <c r="C1126" s="75" t="s">
        <v>3170</v>
      </c>
      <c r="D1126" s="79" t="s">
        <v>1507</v>
      </c>
      <c r="E1126" s="79" t="s">
        <v>3204</v>
      </c>
      <c r="F1126" s="48"/>
      <c r="T1126" s="74"/>
      <c r="U1126" s="74"/>
      <c r="V1126" s="74"/>
      <c r="W1126" s="74"/>
      <c r="X1126" s="74"/>
      <c r="Y1126" s="74"/>
      <c r="Z1126" s="74"/>
      <c r="AA1126" s="74"/>
      <c r="AB1126" s="74"/>
      <c r="AC1126" s="74"/>
      <c r="AD1126" s="74"/>
      <c r="AE1126" s="74"/>
      <c r="AF1126" s="74"/>
      <c r="AG1126" s="74"/>
      <c r="AH1126" s="74"/>
      <c r="AI1126" s="74"/>
      <c r="AJ1126" s="74"/>
      <c r="AK1126" s="74"/>
      <c r="AL1126" s="74"/>
      <c r="AM1126" s="74"/>
      <c r="AN1126" s="74"/>
      <c r="AO1126" s="74"/>
      <c r="AP1126" s="74"/>
      <c r="AQ1126" s="74"/>
      <c r="AR1126" s="74"/>
      <c r="AS1126" s="74"/>
      <c r="AT1126" s="74"/>
      <c r="AU1126" s="74"/>
      <c r="AV1126" s="74"/>
      <c r="AW1126" s="74"/>
      <c r="AX1126" s="74"/>
      <c r="AY1126" s="74"/>
      <c r="AZ1126" s="74"/>
      <c r="BA1126" s="74"/>
      <c r="BB1126" s="74"/>
      <c r="BC1126" s="74"/>
      <c r="BD1126" s="74"/>
      <c r="BE1126" s="74"/>
      <c r="BF1126" s="74"/>
      <c r="BG1126" s="74"/>
      <c r="BH1126" s="74"/>
      <c r="BI1126" s="74"/>
      <c r="BJ1126" s="74"/>
      <c r="BK1126" s="74"/>
      <c r="BL1126" s="74"/>
      <c r="BM1126" s="74"/>
      <c r="BN1126" s="74"/>
      <c r="BO1126" s="74"/>
      <c r="BP1126" s="74"/>
      <c r="BQ1126" s="74"/>
      <c r="BR1126" s="74"/>
      <c r="BS1126" s="74"/>
      <c r="BT1126" s="74"/>
      <c r="BU1126" s="74"/>
      <c r="BV1126" s="74"/>
      <c r="BW1126" s="74"/>
      <c r="BX1126" s="74"/>
      <c r="BY1126" s="74"/>
      <c r="BZ1126" s="74"/>
      <c r="CA1126" s="74"/>
      <c r="CB1126" s="74"/>
      <c r="CC1126" s="74"/>
      <c r="CD1126" s="74"/>
      <c r="CE1126" s="74"/>
      <c r="CF1126" s="74"/>
      <c r="CG1126" s="74"/>
      <c r="CH1126" s="74"/>
      <c r="CI1126" s="74"/>
      <c r="CJ1126" s="74"/>
      <c r="CK1126" s="74"/>
      <c r="CL1126" s="74"/>
      <c r="CM1126" s="74"/>
      <c r="CN1126" s="74"/>
      <c r="CO1126" s="74"/>
      <c r="CP1126" s="74"/>
      <c r="CQ1126" s="74"/>
      <c r="CR1126" s="74"/>
      <c r="CS1126" s="74"/>
      <c r="CT1126" s="74"/>
      <c r="CU1126" s="74"/>
    </row>
    <row r="1127" spans="1:99" s="78" customFormat="1" x14ac:dyDescent="0.3">
      <c r="A1127" s="45">
        <v>1121</v>
      </c>
      <c r="B1127" s="79" t="s">
        <v>1046</v>
      </c>
      <c r="C1127" s="75" t="s">
        <v>3170</v>
      </c>
      <c r="D1127" s="79" t="s">
        <v>1507</v>
      </c>
      <c r="E1127" s="79" t="s">
        <v>3204</v>
      </c>
      <c r="F1127" s="48"/>
      <c r="T1127" s="74"/>
      <c r="U1127" s="74"/>
      <c r="V1127" s="74"/>
      <c r="W1127" s="74"/>
      <c r="X1127" s="74"/>
      <c r="Y1127" s="74"/>
      <c r="Z1127" s="74"/>
      <c r="AA1127" s="74"/>
      <c r="AB1127" s="74"/>
      <c r="AC1127" s="74"/>
      <c r="AD1127" s="74"/>
      <c r="AE1127" s="74"/>
      <c r="AF1127" s="74"/>
      <c r="AG1127" s="74"/>
      <c r="AH1127" s="74"/>
      <c r="AI1127" s="74"/>
      <c r="AJ1127" s="74"/>
      <c r="AK1127" s="74"/>
      <c r="AL1127" s="74"/>
      <c r="AM1127" s="74"/>
      <c r="AN1127" s="74"/>
      <c r="AO1127" s="74"/>
      <c r="AP1127" s="74"/>
      <c r="AQ1127" s="74"/>
      <c r="AR1127" s="74"/>
      <c r="AS1127" s="74"/>
      <c r="AT1127" s="74"/>
      <c r="AU1127" s="74"/>
      <c r="AV1127" s="74"/>
      <c r="AW1127" s="74"/>
      <c r="AX1127" s="74"/>
      <c r="AY1127" s="74"/>
      <c r="AZ1127" s="74"/>
      <c r="BA1127" s="74"/>
      <c r="BB1127" s="74"/>
      <c r="BC1127" s="74"/>
      <c r="BD1127" s="74"/>
      <c r="BE1127" s="74"/>
      <c r="BF1127" s="74"/>
      <c r="BG1127" s="74"/>
      <c r="BH1127" s="74"/>
      <c r="BI1127" s="74"/>
      <c r="BJ1127" s="74"/>
      <c r="BK1127" s="74"/>
      <c r="BL1127" s="74"/>
      <c r="BM1127" s="74"/>
      <c r="BN1127" s="74"/>
      <c r="BO1127" s="74"/>
      <c r="BP1127" s="74"/>
      <c r="BQ1127" s="74"/>
      <c r="BR1127" s="74"/>
      <c r="BS1127" s="74"/>
      <c r="BT1127" s="74"/>
      <c r="BU1127" s="74"/>
      <c r="BV1127" s="74"/>
      <c r="BW1127" s="74"/>
      <c r="BX1127" s="74"/>
      <c r="BY1127" s="74"/>
      <c r="BZ1127" s="74"/>
      <c r="CA1127" s="74"/>
      <c r="CB1127" s="74"/>
      <c r="CC1127" s="74"/>
      <c r="CD1127" s="74"/>
      <c r="CE1127" s="74"/>
      <c r="CF1127" s="74"/>
      <c r="CG1127" s="74"/>
      <c r="CH1127" s="74"/>
      <c r="CI1127" s="74"/>
      <c r="CJ1127" s="74"/>
      <c r="CK1127" s="74"/>
      <c r="CL1127" s="74"/>
      <c r="CM1127" s="74"/>
      <c r="CN1127" s="74"/>
      <c r="CO1127" s="74"/>
      <c r="CP1127" s="74"/>
      <c r="CQ1127" s="74"/>
      <c r="CR1127" s="74"/>
      <c r="CS1127" s="74"/>
      <c r="CT1127" s="74"/>
      <c r="CU1127" s="74"/>
    </row>
    <row r="1128" spans="1:99" s="78" customFormat="1" x14ac:dyDescent="0.3">
      <c r="A1128" s="45">
        <v>1122</v>
      </c>
      <c r="B1128" s="79" t="s">
        <v>1048</v>
      </c>
      <c r="C1128" s="75" t="s">
        <v>3170</v>
      </c>
      <c r="D1128" s="79" t="s">
        <v>1507</v>
      </c>
      <c r="E1128" s="79" t="s">
        <v>3204</v>
      </c>
      <c r="F1128" s="48"/>
      <c r="T1128" s="74"/>
      <c r="U1128" s="74"/>
      <c r="V1128" s="74"/>
      <c r="W1128" s="74"/>
      <c r="X1128" s="74"/>
      <c r="Y1128" s="74"/>
      <c r="Z1128" s="74"/>
      <c r="AA1128" s="74"/>
      <c r="AB1128" s="74"/>
      <c r="AC1128" s="74"/>
      <c r="AD1128" s="74"/>
      <c r="AE1128" s="74"/>
      <c r="AF1128" s="74"/>
      <c r="AG1128" s="74"/>
      <c r="AH1128" s="74"/>
      <c r="AI1128" s="74"/>
      <c r="AJ1128" s="74"/>
      <c r="AK1128" s="74"/>
      <c r="AL1128" s="74"/>
      <c r="AM1128" s="74"/>
      <c r="AN1128" s="74"/>
      <c r="AO1128" s="74"/>
      <c r="AP1128" s="74"/>
      <c r="AQ1128" s="74"/>
      <c r="AR1128" s="74"/>
      <c r="AS1128" s="74"/>
      <c r="AT1128" s="74"/>
      <c r="AU1128" s="74"/>
      <c r="AV1128" s="74"/>
      <c r="AW1128" s="74"/>
      <c r="AX1128" s="74"/>
      <c r="AY1128" s="74"/>
      <c r="AZ1128" s="74"/>
      <c r="BA1128" s="74"/>
      <c r="BB1128" s="74"/>
      <c r="BC1128" s="74"/>
      <c r="BD1128" s="74"/>
      <c r="BE1128" s="74"/>
      <c r="BF1128" s="74"/>
      <c r="BG1128" s="74"/>
      <c r="BH1128" s="74"/>
      <c r="BI1128" s="74"/>
      <c r="BJ1128" s="74"/>
      <c r="BK1128" s="74"/>
      <c r="BL1128" s="74"/>
      <c r="BM1128" s="74"/>
      <c r="BN1128" s="74"/>
      <c r="BO1128" s="74"/>
      <c r="BP1128" s="74"/>
      <c r="BQ1128" s="74"/>
      <c r="BR1128" s="74"/>
      <c r="BS1128" s="74"/>
      <c r="BT1128" s="74"/>
      <c r="BU1128" s="74"/>
      <c r="BV1128" s="74"/>
      <c r="BW1128" s="74"/>
      <c r="BX1128" s="74"/>
      <c r="BY1128" s="74"/>
      <c r="BZ1128" s="74"/>
      <c r="CA1128" s="74"/>
      <c r="CB1128" s="74"/>
      <c r="CC1128" s="74"/>
      <c r="CD1128" s="74"/>
      <c r="CE1128" s="74"/>
      <c r="CF1128" s="74"/>
      <c r="CG1128" s="74"/>
      <c r="CH1128" s="74"/>
      <c r="CI1128" s="74"/>
      <c r="CJ1128" s="74"/>
      <c r="CK1128" s="74"/>
      <c r="CL1128" s="74"/>
      <c r="CM1128" s="74"/>
      <c r="CN1128" s="74"/>
      <c r="CO1128" s="74"/>
      <c r="CP1128" s="74"/>
      <c r="CQ1128" s="74"/>
      <c r="CR1128" s="74"/>
      <c r="CS1128" s="74"/>
      <c r="CT1128" s="74"/>
      <c r="CU1128" s="74"/>
    </row>
    <row r="1129" spans="1:99" s="78" customFormat="1" x14ac:dyDescent="0.3">
      <c r="A1129" s="45">
        <v>1123</v>
      </c>
      <c r="B1129" s="79" t="s">
        <v>1049</v>
      </c>
      <c r="C1129" s="75" t="s">
        <v>3170</v>
      </c>
      <c r="D1129" s="79" t="s">
        <v>1507</v>
      </c>
      <c r="E1129" s="79" t="s">
        <v>3204</v>
      </c>
      <c r="F1129" s="48"/>
      <c r="T1129" s="74"/>
      <c r="U1129" s="74"/>
      <c r="V1129" s="74"/>
      <c r="W1129" s="74"/>
      <c r="X1129" s="74"/>
      <c r="Y1129" s="74"/>
      <c r="Z1129" s="74"/>
      <c r="AA1129" s="74"/>
      <c r="AB1129" s="74"/>
      <c r="AC1129" s="74"/>
      <c r="AD1129" s="74"/>
      <c r="AE1129" s="74"/>
      <c r="AF1129" s="74"/>
      <c r="AG1129" s="74"/>
      <c r="AH1129" s="74"/>
      <c r="AI1129" s="74"/>
      <c r="AJ1129" s="74"/>
      <c r="AK1129" s="74"/>
      <c r="AL1129" s="74"/>
      <c r="AM1129" s="74"/>
      <c r="AN1129" s="74"/>
      <c r="AO1129" s="74"/>
      <c r="AP1129" s="74"/>
      <c r="AQ1129" s="74"/>
      <c r="AR1129" s="74"/>
      <c r="AS1129" s="74"/>
      <c r="AT1129" s="74"/>
      <c r="AU1129" s="74"/>
      <c r="AV1129" s="74"/>
      <c r="AW1129" s="74"/>
      <c r="AX1129" s="74"/>
      <c r="AY1129" s="74"/>
      <c r="AZ1129" s="74"/>
      <c r="BA1129" s="74"/>
      <c r="BB1129" s="74"/>
      <c r="BC1129" s="74"/>
      <c r="BD1129" s="74"/>
      <c r="BE1129" s="74"/>
      <c r="BF1129" s="74"/>
      <c r="BG1129" s="74"/>
      <c r="BH1129" s="74"/>
      <c r="BI1129" s="74"/>
      <c r="BJ1129" s="74"/>
      <c r="BK1129" s="74"/>
      <c r="BL1129" s="74"/>
      <c r="BM1129" s="74"/>
      <c r="BN1129" s="74"/>
      <c r="BO1129" s="74"/>
      <c r="BP1129" s="74"/>
      <c r="BQ1129" s="74"/>
      <c r="BR1129" s="74"/>
      <c r="BS1129" s="74"/>
      <c r="BT1129" s="74"/>
      <c r="BU1129" s="74"/>
      <c r="BV1129" s="74"/>
      <c r="BW1129" s="74"/>
      <c r="BX1129" s="74"/>
      <c r="BY1129" s="74"/>
      <c r="BZ1129" s="74"/>
      <c r="CA1129" s="74"/>
      <c r="CB1129" s="74"/>
      <c r="CC1129" s="74"/>
      <c r="CD1129" s="74"/>
      <c r="CE1129" s="74"/>
      <c r="CF1129" s="74"/>
      <c r="CG1129" s="74"/>
      <c r="CH1129" s="74"/>
      <c r="CI1129" s="74"/>
      <c r="CJ1129" s="74"/>
      <c r="CK1129" s="74"/>
      <c r="CL1129" s="74"/>
      <c r="CM1129" s="74"/>
      <c r="CN1129" s="74"/>
      <c r="CO1129" s="74"/>
      <c r="CP1129" s="74"/>
      <c r="CQ1129" s="74"/>
      <c r="CR1129" s="74"/>
      <c r="CS1129" s="74"/>
      <c r="CT1129" s="74"/>
      <c r="CU1129" s="74"/>
    </row>
    <row r="1130" spans="1:99" s="78" customFormat="1" x14ac:dyDescent="0.3">
      <c r="A1130" s="45">
        <v>1124</v>
      </c>
      <c r="B1130" s="79" t="s">
        <v>1050</v>
      </c>
      <c r="C1130" s="75" t="s">
        <v>3170</v>
      </c>
      <c r="D1130" s="79" t="s">
        <v>1507</v>
      </c>
      <c r="E1130" s="79" t="s">
        <v>3204</v>
      </c>
      <c r="F1130" s="48"/>
      <c r="T1130" s="74"/>
      <c r="U1130" s="74"/>
      <c r="V1130" s="74"/>
      <c r="W1130" s="74"/>
      <c r="X1130" s="74"/>
      <c r="Y1130" s="74"/>
      <c r="Z1130" s="74"/>
      <c r="AA1130" s="74"/>
      <c r="AB1130" s="74"/>
      <c r="AC1130" s="74"/>
      <c r="AD1130" s="74"/>
      <c r="AE1130" s="74"/>
      <c r="AF1130" s="74"/>
      <c r="AG1130" s="74"/>
      <c r="AH1130" s="74"/>
      <c r="AI1130" s="74"/>
      <c r="AJ1130" s="74"/>
      <c r="AK1130" s="74"/>
      <c r="AL1130" s="74"/>
      <c r="AM1130" s="74"/>
      <c r="AN1130" s="74"/>
      <c r="AO1130" s="74"/>
      <c r="AP1130" s="74"/>
      <c r="AQ1130" s="74"/>
      <c r="AR1130" s="74"/>
      <c r="AS1130" s="74"/>
      <c r="AT1130" s="74"/>
      <c r="AU1130" s="74"/>
      <c r="AV1130" s="74"/>
      <c r="AW1130" s="74"/>
      <c r="AX1130" s="74"/>
      <c r="AY1130" s="74"/>
      <c r="AZ1130" s="74"/>
      <c r="BA1130" s="74"/>
      <c r="BB1130" s="74"/>
      <c r="BC1130" s="74"/>
      <c r="BD1130" s="74"/>
      <c r="BE1130" s="74"/>
      <c r="BF1130" s="74"/>
      <c r="BG1130" s="74"/>
      <c r="BH1130" s="74"/>
      <c r="BI1130" s="74"/>
      <c r="BJ1130" s="74"/>
      <c r="BK1130" s="74"/>
      <c r="BL1130" s="74"/>
      <c r="BM1130" s="74"/>
      <c r="BN1130" s="74"/>
      <c r="BO1130" s="74"/>
      <c r="BP1130" s="74"/>
      <c r="BQ1130" s="74"/>
      <c r="BR1130" s="74"/>
      <c r="BS1130" s="74"/>
      <c r="BT1130" s="74"/>
      <c r="BU1130" s="74"/>
      <c r="BV1130" s="74"/>
      <c r="BW1130" s="74"/>
      <c r="BX1130" s="74"/>
      <c r="BY1130" s="74"/>
      <c r="BZ1130" s="74"/>
      <c r="CA1130" s="74"/>
      <c r="CB1130" s="74"/>
      <c r="CC1130" s="74"/>
      <c r="CD1130" s="74"/>
      <c r="CE1130" s="74"/>
      <c r="CF1130" s="74"/>
      <c r="CG1130" s="74"/>
      <c r="CH1130" s="74"/>
      <c r="CI1130" s="74"/>
      <c r="CJ1130" s="74"/>
      <c r="CK1130" s="74"/>
      <c r="CL1130" s="74"/>
      <c r="CM1130" s="74"/>
      <c r="CN1130" s="74"/>
      <c r="CO1130" s="74"/>
      <c r="CP1130" s="74"/>
      <c r="CQ1130" s="74"/>
      <c r="CR1130" s="74"/>
      <c r="CS1130" s="74"/>
      <c r="CT1130" s="74"/>
      <c r="CU1130" s="74"/>
    </row>
    <row r="1131" spans="1:99" s="78" customFormat="1" x14ac:dyDescent="0.3">
      <c r="A1131" s="45">
        <v>1125</v>
      </c>
      <c r="B1131" s="79" t="s">
        <v>1051</v>
      </c>
      <c r="C1131" s="75" t="s">
        <v>3170</v>
      </c>
      <c r="D1131" s="79" t="s">
        <v>1507</v>
      </c>
      <c r="E1131" s="79" t="s">
        <v>3204</v>
      </c>
      <c r="F1131" s="48"/>
      <c r="T1131" s="74"/>
      <c r="U1131" s="74"/>
      <c r="V1131" s="74"/>
      <c r="W1131" s="74"/>
      <c r="X1131" s="74"/>
      <c r="Y1131" s="74"/>
      <c r="Z1131" s="74"/>
      <c r="AA1131" s="74"/>
      <c r="AB1131" s="74"/>
      <c r="AC1131" s="74"/>
      <c r="AD1131" s="74"/>
      <c r="AE1131" s="74"/>
      <c r="AF1131" s="74"/>
      <c r="AG1131" s="74"/>
      <c r="AH1131" s="74"/>
      <c r="AI1131" s="74"/>
      <c r="AJ1131" s="74"/>
      <c r="AK1131" s="74"/>
      <c r="AL1131" s="74"/>
      <c r="AM1131" s="74"/>
      <c r="AN1131" s="74"/>
      <c r="AO1131" s="74"/>
      <c r="AP1131" s="74"/>
      <c r="AQ1131" s="74"/>
      <c r="AR1131" s="74"/>
      <c r="AS1131" s="74"/>
      <c r="AT1131" s="74"/>
      <c r="AU1131" s="74"/>
      <c r="AV1131" s="74"/>
      <c r="AW1131" s="74"/>
      <c r="AX1131" s="74"/>
      <c r="AY1131" s="74"/>
      <c r="AZ1131" s="74"/>
      <c r="BA1131" s="74"/>
      <c r="BB1131" s="74"/>
      <c r="BC1131" s="74"/>
      <c r="BD1131" s="74"/>
      <c r="BE1131" s="74"/>
      <c r="BF1131" s="74"/>
      <c r="BG1131" s="74"/>
      <c r="BH1131" s="74"/>
      <c r="BI1131" s="74"/>
      <c r="BJ1131" s="74"/>
      <c r="BK1131" s="74"/>
      <c r="BL1131" s="74"/>
      <c r="BM1131" s="74"/>
      <c r="BN1131" s="74"/>
      <c r="BO1131" s="74"/>
      <c r="BP1131" s="74"/>
      <c r="BQ1131" s="74"/>
      <c r="BR1131" s="74"/>
      <c r="BS1131" s="74"/>
      <c r="BT1131" s="74"/>
      <c r="BU1131" s="74"/>
      <c r="BV1131" s="74"/>
      <c r="BW1131" s="74"/>
      <c r="BX1131" s="74"/>
      <c r="BY1131" s="74"/>
      <c r="BZ1131" s="74"/>
      <c r="CA1131" s="74"/>
      <c r="CB1131" s="74"/>
      <c r="CC1131" s="74"/>
      <c r="CD1131" s="74"/>
      <c r="CE1131" s="74"/>
      <c r="CF1131" s="74"/>
      <c r="CG1131" s="74"/>
      <c r="CH1131" s="74"/>
      <c r="CI1131" s="74"/>
      <c r="CJ1131" s="74"/>
      <c r="CK1131" s="74"/>
      <c r="CL1131" s="74"/>
      <c r="CM1131" s="74"/>
      <c r="CN1131" s="74"/>
      <c r="CO1131" s="74"/>
      <c r="CP1131" s="74"/>
      <c r="CQ1131" s="74"/>
      <c r="CR1131" s="74"/>
      <c r="CS1131" s="74"/>
      <c r="CT1131" s="74"/>
      <c r="CU1131" s="74"/>
    </row>
    <row r="1132" spans="1:99" s="78" customFormat="1" x14ac:dyDescent="0.3">
      <c r="A1132" s="45">
        <v>1126</v>
      </c>
      <c r="B1132" s="79" t="s">
        <v>1052</v>
      </c>
      <c r="C1132" s="75" t="s">
        <v>3170</v>
      </c>
      <c r="D1132" s="79" t="s">
        <v>1507</v>
      </c>
      <c r="E1132" s="79" t="s">
        <v>3204</v>
      </c>
      <c r="F1132" s="48"/>
      <c r="T1132" s="74"/>
      <c r="U1132" s="74"/>
      <c r="V1132" s="74"/>
      <c r="W1132" s="74"/>
      <c r="X1132" s="74"/>
      <c r="Y1132" s="74"/>
      <c r="Z1132" s="74"/>
      <c r="AA1132" s="74"/>
      <c r="AB1132" s="74"/>
      <c r="AC1132" s="74"/>
      <c r="AD1132" s="74"/>
      <c r="AE1132" s="74"/>
      <c r="AF1132" s="74"/>
      <c r="AG1132" s="74"/>
      <c r="AH1132" s="74"/>
      <c r="AI1132" s="74"/>
      <c r="AJ1132" s="74"/>
      <c r="AK1132" s="74"/>
      <c r="AL1132" s="74"/>
      <c r="AM1132" s="74"/>
      <c r="AN1132" s="74"/>
      <c r="AO1132" s="74"/>
      <c r="AP1132" s="74"/>
      <c r="AQ1132" s="74"/>
      <c r="AR1132" s="74"/>
      <c r="AS1132" s="74"/>
      <c r="AT1132" s="74"/>
      <c r="AU1132" s="74"/>
      <c r="AV1132" s="74"/>
      <c r="AW1132" s="74"/>
      <c r="AX1132" s="74"/>
      <c r="AY1132" s="74"/>
      <c r="AZ1132" s="74"/>
      <c r="BA1132" s="74"/>
      <c r="BB1132" s="74"/>
      <c r="BC1132" s="74"/>
      <c r="BD1132" s="74"/>
      <c r="BE1132" s="74"/>
      <c r="BF1132" s="74"/>
      <c r="BG1132" s="74"/>
      <c r="BH1132" s="74"/>
      <c r="BI1132" s="74"/>
      <c r="BJ1132" s="74"/>
      <c r="BK1132" s="74"/>
      <c r="BL1132" s="74"/>
      <c r="BM1132" s="74"/>
      <c r="BN1132" s="74"/>
      <c r="BO1132" s="74"/>
      <c r="BP1132" s="74"/>
      <c r="BQ1132" s="74"/>
      <c r="BR1132" s="74"/>
      <c r="BS1132" s="74"/>
      <c r="BT1132" s="74"/>
      <c r="BU1132" s="74"/>
      <c r="BV1132" s="74"/>
      <c r="BW1132" s="74"/>
      <c r="BX1132" s="74"/>
      <c r="BY1132" s="74"/>
      <c r="BZ1132" s="74"/>
      <c r="CA1132" s="74"/>
      <c r="CB1132" s="74"/>
      <c r="CC1132" s="74"/>
      <c r="CD1132" s="74"/>
      <c r="CE1132" s="74"/>
      <c r="CF1132" s="74"/>
      <c r="CG1132" s="74"/>
      <c r="CH1132" s="74"/>
      <c r="CI1132" s="74"/>
      <c r="CJ1132" s="74"/>
      <c r="CK1132" s="74"/>
      <c r="CL1132" s="74"/>
      <c r="CM1132" s="74"/>
      <c r="CN1132" s="74"/>
      <c r="CO1132" s="74"/>
      <c r="CP1132" s="74"/>
      <c r="CQ1132" s="74"/>
      <c r="CR1132" s="74"/>
      <c r="CS1132" s="74"/>
      <c r="CT1132" s="74"/>
      <c r="CU1132" s="74"/>
    </row>
    <row r="1133" spans="1:99" s="78" customFormat="1" x14ac:dyDescent="0.3">
      <c r="A1133" s="45">
        <v>1127</v>
      </c>
      <c r="B1133" s="79" t="s">
        <v>1053</v>
      </c>
      <c r="C1133" s="75" t="s">
        <v>3170</v>
      </c>
      <c r="D1133" s="79" t="s">
        <v>1507</v>
      </c>
      <c r="E1133" s="79" t="s">
        <v>3204</v>
      </c>
      <c r="F1133" s="48"/>
      <c r="T1133" s="74"/>
      <c r="U1133" s="74"/>
      <c r="V1133" s="74"/>
      <c r="W1133" s="74"/>
      <c r="X1133" s="74"/>
      <c r="Y1133" s="74"/>
      <c r="Z1133" s="74"/>
      <c r="AA1133" s="74"/>
      <c r="AB1133" s="74"/>
      <c r="AC1133" s="74"/>
      <c r="AD1133" s="74"/>
      <c r="AE1133" s="74"/>
      <c r="AF1133" s="74"/>
      <c r="AG1133" s="74"/>
      <c r="AH1133" s="74"/>
      <c r="AI1133" s="74"/>
      <c r="AJ1133" s="74"/>
      <c r="AK1133" s="74"/>
      <c r="AL1133" s="74"/>
      <c r="AM1133" s="74"/>
      <c r="AN1133" s="74"/>
      <c r="AO1133" s="74"/>
      <c r="AP1133" s="74"/>
      <c r="AQ1133" s="74"/>
      <c r="AR1133" s="74"/>
      <c r="AS1133" s="74"/>
      <c r="AT1133" s="74"/>
      <c r="AU1133" s="74"/>
      <c r="AV1133" s="74"/>
      <c r="AW1133" s="74"/>
      <c r="AX1133" s="74"/>
      <c r="AY1133" s="74"/>
      <c r="AZ1133" s="74"/>
      <c r="BA1133" s="74"/>
      <c r="BB1133" s="74"/>
      <c r="BC1133" s="74"/>
      <c r="BD1133" s="74"/>
      <c r="BE1133" s="74"/>
      <c r="BF1133" s="74"/>
      <c r="BG1133" s="74"/>
      <c r="BH1133" s="74"/>
      <c r="BI1133" s="74"/>
      <c r="BJ1133" s="74"/>
      <c r="BK1133" s="74"/>
      <c r="BL1133" s="74"/>
      <c r="BM1133" s="74"/>
      <c r="BN1133" s="74"/>
      <c r="BO1133" s="74"/>
      <c r="BP1133" s="74"/>
      <c r="BQ1133" s="74"/>
      <c r="BR1133" s="74"/>
      <c r="BS1133" s="74"/>
      <c r="BT1133" s="74"/>
      <c r="BU1133" s="74"/>
      <c r="BV1133" s="74"/>
      <c r="BW1133" s="74"/>
      <c r="BX1133" s="74"/>
      <c r="BY1133" s="74"/>
      <c r="BZ1133" s="74"/>
      <c r="CA1133" s="74"/>
      <c r="CB1133" s="74"/>
      <c r="CC1133" s="74"/>
      <c r="CD1133" s="74"/>
      <c r="CE1133" s="74"/>
      <c r="CF1133" s="74"/>
      <c r="CG1133" s="74"/>
      <c r="CH1133" s="74"/>
      <c r="CI1133" s="74"/>
      <c r="CJ1133" s="74"/>
      <c r="CK1133" s="74"/>
      <c r="CL1133" s="74"/>
      <c r="CM1133" s="74"/>
      <c r="CN1133" s="74"/>
      <c r="CO1133" s="74"/>
      <c r="CP1133" s="74"/>
      <c r="CQ1133" s="74"/>
      <c r="CR1133" s="74"/>
      <c r="CS1133" s="74"/>
      <c r="CT1133" s="74"/>
      <c r="CU1133" s="74"/>
    </row>
    <row r="1134" spans="1:99" s="78" customFormat="1" x14ac:dyDescent="0.3">
      <c r="A1134" s="45">
        <v>1128</v>
      </c>
      <c r="B1134" s="79" t="s">
        <v>1054</v>
      </c>
      <c r="C1134" s="75" t="s">
        <v>3170</v>
      </c>
      <c r="D1134" s="79" t="s">
        <v>1507</v>
      </c>
      <c r="E1134" s="79" t="s">
        <v>3204</v>
      </c>
      <c r="F1134" s="48"/>
      <c r="T1134" s="74"/>
      <c r="U1134" s="74"/>
      <c r="V1134" s="74"/>
      <c r="W1134" s="74"/>
      <c r="X1134" s="74"/>
      <c r="Y1134" s="74"/>
      <c r="Z1134" s="74"/>
      <c r="AA1134" s="74"/>
      <c r="AB1134" s="74"/>
      <c r="AC1134" s="74"/>
      <c r="AD1134" s="74"/>
      <c r="AE1134" s="74"/>
      <c r="AF1134" s="74"/>
      <c r="AG1134" s="74"/>
      <c r="AH1134" s="74"/>
      <c r="AI1134" s="74"/>
      <c r="AJ1134" s="74"/>
      <c r="AK1134" s="74"/>
      <c r="AL1134" s="74"/>
      <c r="AM1134" s="74"/>
      <c r="AN1134" s="74"/>
      <c r="AO1134" s="74"/>
      <c r="AP1134" s="74"/>
      <c r="AQ1134" s="74"/>
      <c r="AR1134" s="74"/>
      <c r="AS1134" s="74"/>
      <c r="AT1134" s="74"/>
      <c r="AU1134" s="74"/>
      <c r="AV1134" s="74"/>
      <c r="AW1134" s="74"/>
      <c r="AX1134" s="74"/>
      <c r="AY1134" s="74"/>
      <c r="AZ1134" s="74"/>
      <c r="BA1134" s="74"/>
      <c r="BB1134" s="74"/>
      <c r="BC1134" s="74"/>
      <c r="BD1134" s="74"/>
      <c r="BE1134" s="74"/>
      <c r="BF1134" s="74"/>
      <c r="BG1134" s="74"/>
      <c r="BH1134" s="74"/>
      <c r="BI1134" s="74"/>
      <c r="BJ1134" s="74"/>
      <c r="BK1134" s="74"/>
      <c r="BL1134" s="74"/>
      <c r="BM1134" s="74"/>
      <c r="BN1134" s="74"/>
      <c r="BO1134" s="74"/>
      <c r="BP1134" s="74"/>
      <c r="BQ1134" s="74"/>
      <c r="BR1134" s="74"/>
      <c r="BS1134" s="74"/>
      <c r="BT1134" s="74"/>
      <c r="BU1134" s="74"/>
      <c r="BV1134" s="74"/>
      <c r="BW1134" s="74"/>
      <c r="BX1134" s="74"/>
      <c r="BY1134" s="74"/>
      <c r="BZ1134" s="74"/>
      <c r="CA1134" s="74"/>
      <c r="CB1134" s="74"/>
      <c r="CC1134" s="74"/>
      <c r="CD1134" s="74"/>
      <c r="CE1134" s="74"/>
      <c r="CF1134" s="74"/>
      <c r="CG1134" s="74"/>
      <c r="CH1134" s="74"/>
      <c r="CI1134" s="74"/>
      <c r="CJ1134" s="74"/>
      <c r="CK1134" s="74"/>
      <c r="CL1134" s="74"/>
      <c r="CM1134" s="74"/>
      <c r="CN1134" s="74"/>
      <c r="CO1134" s="74"/>
      <c r="CP1134" s="74"/>
      <c r="CQ1134" s="74"/>
      <c r="CR1134" s="74"/>
      <c r="CS1134" s="74"/>
      <c r="CT1134" s="74"/>
      <c r="CU1134" s="74"/>
    </row>
    <row r="1135" spans="1:99" s="78" customFormat="1" x14ac:dyDescent="0.3">
      <c r="A1135" s="45">
        <v>1129</v>
      </c>
      <c r="B1135" s="79" t="s">
        <v>1055</v>
      </c>
      <c r="C1135" s="75" t="s">
        <v>3170</v>
      </c>
      <c r="D1135" s="79" t="s">
        <v>1507</v>
      </c>
      <c r="E1135" s="79" t="s">
        <v>3204</v>
      </c>
      <c r="F1135" s="48"/>
      <c r="T1135" s="74"/>
      <c r="U1135" s="74"/>
      <c r="V1135" s="74"/>
      <c r="W1135" s="74"/>
      <c r="X1135" s="74"/>
      <c r="Y1135" s="74"/>
      <c r="Z1135" s="74"/>
      <c r="AA1135" s="74"/>
      <c r="AB1135" s="74"/>
      <c r="AC1135" s="74"/>
      <c r="AD1135" s="74"/>
      <c r="AE1135" s="74"/>
      <c r="AF1135" s="74"/>
      <c r="AG1135" s="74"/>
      <c r="AH1135" s="74"/>
      <c r="AI1135" s="74"/>
      <c r="AJ1135" s="74"/>
      <c r="AK1135" s="74"/>
      <c r="AL1135" s="74"/>
      <c r="AM1135" s="74"/>
      <c r="AN1135" s="74"/>
      <c r="AO1135" s="74"/>
      <c r="AP1135" s="74"/>
      <c r="AQ1135" s="74"/>
      <c r="AR1135" s="74"/>
      <c r="AS1135" s="74"/>
      <c r="AT1135" s="74"/>
      <c r="AU1135" s="74"/>
      <c r="AV1135" s="74"/>
      <c r="AW1135" s="74"/>
      <c r="AX1135" s="74"/>
      <c r="AY1135" s="74"/>
      <c r="AZ1135" s="74"/>
      <c r="BA1135" s="74"/>
      <c r="BB1135" s="74"/>
      <c r="BC1135" s="74"/>
      <c r="BD1135" s="74"/>
      <c r="BE1135" s="74"/>
      <c r="BF1135" s="74"/>
      <c r="BG1135" s="74"/>
      <c r="BH1135" s="74"/>
      <c r="BI1135" s="74"/>
      <c r="BJ1135" s="74"/>
      <c r="BK1135" s="74"/>
      <c r="BL1135" s="74"/>
      <c r="BM1135" s="74"/>
      <c r="BN1135" s="74"/>
      <c r="BO1135" s="74"/>
      <c r="BP1135" s="74"/>
      <c r="BQ1135" s="74"/>
      <c r="BR1135" s="74"/>
      <c r="BS1135" s="74"/>
      <c r="BT1135" s="74"/>
      <c r="BU1135" s="74"/>
      <c r="BV1135" s="74"/>
      <c r="BW1135" s="74"/>
      <c r="BX1135" s="74"/>
      <c r="BY1135" s="74"/>
      <c r="BZ1135" s="74"/>
      <c r="CA1135" s="74"/>
      <c r="CB1135" s="74"/>
      <c r="CC1135" s="74"/>
      <c r="CD1135" s="74"/>
      <c r="CE1135" s="74"/>
      <c r="CF1135" s="74"/>
      <c r="CG1135" s="74"/>
      <c r="CH1135" s="74"/>
      <c r="CI1135" s="74"/>
      <c r="CJ1135" s="74"/>
      <c r="CK1135" s="74"/>
      <c r="CL1135" s="74"/>
      <c r="CM1135" s="74"/>
      <c r="CN1135" s="74"/>
      <c r="CO1135" s="74"/>
      <c r="CP1135" s="74"/>
      <c r="CQ1135" s="74"/>
      <c r="CR1135" s="74"/>
      <c r="CS1135" s="74"/>
      <c r="CT1135" s="74"/>
      <c r="CU1135" s="74"/>
    </row>
    <row r="1136" spans="1:99" s="78" customFormat="1" x14ac:dyDescent="0.3">
      <c r="A1136" s="45">
        <v>1130</v>
      </c>
      <c r="B1136" s="79" t="s">
        <v>1056</v>
      </c>
      <c r="C1136" s="75" t="s">
        <v>3170</v>
      </c>
      <c r="D1136" s="79" t="s">
        <v>1507</v>
      </c>
      <c r="E1136" s="79" t="s">
        <v>3204</v>
      </c>
      <c r="F1136" s="48"/>
      <c r="T1136" s="74"/>
      <c r="U1136" s="74"/>
      <c r="V1136" s="74"/>
      <c r="W1136" s="74"/>
      <c r="X1136" s="74"/>
      <c r="Y1136" s="74"/>
      <c r="Z1136" s="74"/>
      <c r="AA1136" s="74"/>
      <c r="AB1136" s="74"/>
      <c r="AC1136" s="74"/>
      <c r="AD1136" s="74"/>
      <c r="AE1136" s="74"/>
      <c r="AF1136" s="74"/>
      <c r="AG1136" s="74"/>
      <c r="AH1136" s="74"/>
      <c r="AI1136" s="74"/>
      <c r="AJ1136" s="74"/>
      <c r="AK1136" s="74"/>
      <c r="AL1136" s="74"/>
      <c r="AM1136" s="74"/>
      <c r="AN1136" s="74"/>
      <c r="AO1136" s="74"/>
      <c r="AP1136" s="74"/>
      <c r="AQ1136" s="74"/>
      <c r="AR1136" s="74"/>
      <c r="AS1136" s="74"/>
      <c r="AT1136" s="74"/>
      <c r="AU1136" s="74"/>
      <c r="AV1136" s="74"/>
      <c r="AW1136" s="74"/>
      <c r="AX1136" s="74"/>
      <c r="AY1136" s="74"/>
      <c r="AZ1136" s="74"/>
      <c r="BA1136" s="74"/>
      <c r="BB1136" s="74"/>
      <c r="BC1136" s="74"/>
      <c r="BD1136" s="74"/>
      <c r="BE1136" s="74"/>
      <c r="BF1136" s="74"/>
      <c r="BG1136" s="74"/>
      <c r="BH1136" s="74"/>
      <c r="BI1136" s="74"/>
      <c r="BJ1136" s="74"/>
      <c r="BK1136" s="74"/>
      <c r="BL1136" s="74"/>
      <c r="BM1136" s="74"/>
      <c r="BN1136" s="74"/>
      <c r="BO1136" s="74"/>
      <c r="BP1136" s="74"/>
      <c r="BQ1136" s="74"/>
      <c r="BR1136" s="74"/>
      <c r="BS1136" s="74"/>
      <c r="BT1136" s="74"/>
      <c r="BU1136" s="74"/>
      <c r="BV1136" s="74"/>
      <c r="BW1136" s="74"/>
      <c r="BX1136" s="74"/>
      <c r="BY1136" s="74"/>
      <c r="BZ1136" s="74"/>
      <c r="CA1136" s="74"/>
      <c r="CB1136" s="74"/>
      <c r="CC1136" s="74"/>
      <c r="CD1136" s="74"/>
      <c r="CE1136" s="74"/>
      <c r="CF1136" s="74"/>
      <c r="CG1136" s="74"/>
      <c r="CH1136" s="74"/>
      <c r="CI1136" s="74"/>
      <c r="CJ1136" s="74"/>
      <c r="CK1136" s="74"/>
      <c r="CL1136" s="74"/>
      <c r="CM1136" s="74"/>
      <c r="CN1136" s="74"/>
      <c r="CO1136" s="74"/>
      <c r="CP1136" s="74"/>
      <c r="CQ1136" s="74"/>
      <c r="CR1136" s="74"/>
      <c r="CS1136" s="74"/>
      <c r="CT1136" s="74"/>
      <c r="CU1136" s="74"/>
    </row>
    <row r="1137" spans="1:99" s="78" customFormat="1" x14ac:dyDescent="0.3">
      <c r="A1137" s="45">
        <v>1131</v>
      </c>
      <c r="B1137" s="79" t="s">
        <v>1057</v>
      </c>
      <c r="C1137" s="75" t="s">
        <v>3170</v>
      </c>
      <c r="D1137" s="79" t="s">
        <v>1507</v>
      </c>
      <c r="E1137" s="79" t="s">
        <v>3204</v>
      </c>
      <c r="F1137" s="48"/>
      <c r="T1137" s="74"/>
      <c r="U1137" s="74"/>
      <c r="V1137" s="74"/>
      <c r="W1137" s="74"/>
      <c r="X1137" s="74"/>
      <c r="Y1137" s="74"/>
      <c r="Z1137" s="74"/>
      <c r="AA1137" s="74"/>
      <c r="AB1137" s="74"/>
      <c r="AC1137" s="74"/>
      <c r="AD1137" s="74"/>
      <c r="AE1137" s="74"/>
      <c r="AF1137" s="74"/>
      <c r="AG1137" s="74"/>
      <c r="AH1137" s="74"/>
      <c r="AI1137" s="74"/>
      <c r="AJ1137" s="74"/>
      <c r="AK1137" s="74"/>
      <c r="AL1137" s="74"/>
      <c r="AM1137" s="74"/>
      <c r="AN1137" s="74"/>
      <c r="AO1137" s="74"/>
      <c r="AP1137" s="74"/>
      <c r="AQ1137" s="74"/>
      <c r="AR1137" s="74"/>
      <c r="AS1137" s="74"/>
      <c r="AT1137" s="74"/>
      <c r="AU1137" s="74"/>
      <c r="AV1137" s="74"/>
      <c r="AW1137" s="74"/>
      <c r="AX1137" s="74"/>
      <c r="AY1137" s="74"/>
      <c r="AZ1137" s="74"/>
      <c r="BA1137" s="74"/>
      <c r="BB1137" s="74"/>
      <c r="BC1137" s="74"/>
      <c r="BD1137" s="74"/>
      <c r="BE1137" s="74"/>
      <c r="BF1137" s="74"/>
      <c r="BG1137" s="74"/>
      <c r="BH1137" s="74"/>
      <c r="BI1137" s="74"/>
      <c r="BJ1137" s="74"/>
      <c r="BK1137" s="74"/>
      <c r="BL1137" s="74"/>
      <c r="BM1137" s="74"/>
      <c r="BN1137" s="74"/>
      <c r="BO1137" s="74"/>
      <c r="BP1137" s="74"/>
      <c r="BQ1137" s="74"/>
      <c r="BR1137" s="74"/>
      <c r="BS1137" s="74"/>
      <c r="BT1137" s="74"/>
      <c r="BU1137" s="74"/>
      <c r="BV1137" s="74"/>
      <c r="BW1137" s="74"/>
      <c r="BX1137" s="74"/>
      <c r="BY1137" s="74"/>
      <c r="BZ1137" s="74"/>
      <c r="CA1137" s="74"/>
      <c r="CB1137" s="74"/>
      <c r="CC1137" s="74"/>
      <c r="CD1137" s="74"/>
      <c r="CE1137" s="74"/>
      <c r="CF1137" s="74"/>
      <c r="CG1137" s="74"/>
      <c r="CH1137" s="74"/>
      <c r="CI1137" s="74"/>
      <c r="CJ1137" s="74"/>
      <c r="CK1137" s="74"/>
      <c r="CL1137" s="74"/>
      <c r="CM1137" s="74"/>
      <c r="CN1137" s="74"/>
      <c r="CO1137" s="74"/>
      <c r="CP1137" s="74"/>
      <c r="CQ1137" s="74"/>
      <c r="CR1137" s="74"/>
      <c r="CS1137" s="74"/>
      <c r="CT1137" s="74"/>
      <c r="CU1137" s="74"/>
    </row>
    <row r="1138" spans="1:99" s="78" customFormat="1" x14ac:dyDescent="0.3">
      <c r="A1138" s="45">
        <v>1132</v>
      </c>
      <c r="B1138" s="79" t="s">
        <v>1058</v>
      </c>
      <c r="C1138" s="75" t="s">
        <v>3170</v>
      </c>
      <c r="D1138" s="79" t="s">
        <v>1507</v>
      </c>
      <c r="E1138" s="79" t="s">
        <v>3204</v>
      </c>
      <c r="F1138" s="48"/>
      <c r="T1138" s="74"/>
      <c r="U1138" s="74"/>
      <c r="V1138" s="74"/>
      <c r="W1138" s="74"/>
      <c r="X1138" s="74"/>
      <c r="Y1138" s="74"/>
      <c r="Z1138" s="74"/>
      <c r="AA1138" s="74"/>
      <c r="AB1138" s="74"/>
      <c r="AC1138" s="74"/>
      <c r="AD1138" s="74"/>
      <c r="AE1138" s="74"/>
      <c r="AF1138" s="74"/>
      <c r="AG1138" s="74"/>
      <c r="AH1138" s="74"/>
      <c r="AI1138" s="74"/>
      <c r="AJ1138" s="74"/>
      <c r="AK1138" s="74"/>
      <c r="AL1138" s="74"/>
      <c r="AM1138" s="74"/>
      <c r="AN1138" s="74"/>
      <c r="AO1138" s="74"/>
      <c r="AP1138" s="74"/>
      <c r="AQ1138" s="74"/>
      <c r="AR1138" s="74"/>
      <c r="AS1138" s="74"/>
      <c r="AT1138" s="74"/>
      <c r="AU1138" s="74"/>
      <c r="AV1138" s="74"/>
      <c r="AW1138" s="74"/>
      <c r="AX1138" s="74"/>
      <c r="AY1138" s="74"/>
      <c r="AZ1138" s="74"/>
      <c r="BA1138" s="74"/>
      <c r="BB1138" s="74"/>
      <c r="BC1138" s="74"/>
      <c r="BD1138" s="74"/>
      <c r="BE1138" s="74"/>
      <c r="BF1138" s="74"/>
      <c r="BG1138" s="74"/>
      <c r="BH1138" s="74"/>
      <c r="BI1138" s="74"/>
      <c r="BJ1138" s="74"/>
      <c r="BK1138" s="74"/>
      <c r="BL1138" s="74"/>
      <c r="BM1138" s="74"/>
      <c r="BN1138" s="74"/>
      <c r="BO1138" s="74"/>
      <c r="BP1138" s="74"/>
      <c r="BQ1138" s="74"/>
      <c r="BR1138" s="74"/>
      <c r="BS1138" s="74"/>
      <c r="BT1138" s="74"/>
      <c r="BU1138" s="74"/>
      <c r="BV1138" s="74"/>
      <c r="BW1138" s="74"/>
      <c r="BX1138" s="74"/>
      <c r="BY1138" s="74"/>
      <c r="BZ1138" s="74"/>
      <c r="CA1138" s="74"/>
      <c r="CB1138" s="74"/>
      <c r="CC1138" s="74"/>
      <c r="CD1138" s="74"/>
      <c r="CE1138" s="74"/>
      <c r="CF1138" s="74"/>
      <c r="CG1138" s="74"/>
      <c r="CH1138" s="74"/>
      <c r="CI1138" s="74"/>
      <c r="CJ1138" s="74"/>
      <c r="CK1138" s="74"/>
      <c r="CL1138" s="74"/>
      <c r="CM1138" s="74"/>
      <c r="CN1138" s="74"/>
      <c r="CO1138" s="74"/>
      <c r="CP1138" s="74"/>
      <c r="CQ1138" s="74"/>
      <c r="CR1138" s="74"/>
      <c r="CS1138" s="74"/>
      <c r="CT1138" s="74"/>
      <c r="CU1138" s="74"/>
    </row>
    <row r="1139" spans="1:99" s="78" customFormat="1" x14ac:dyDescent="0.3">
      <c r="A1139" s="45">
        <v>1133</v>
      </c>
      <c r="B1139" s="79" t="s">
        <v>1059</v>
      </c>
      <c r="C1139" s="75" t="s">
        <v>3170</v>
      </c>
      <c r="D1139" s="79" t="s">
        <v>1507</v>
      </c>
      <c r="E1139" s="79" t="s">
        <v>3204</v>
      </c>
      <c r="F1139" s="48"/>
      <c r="T1139" s="74"/>
      <c r="U1139" s="74"/>
      <c r="V1139" s="74"/>
      <c r="W1139" s="74"/>
      <c r="X1139" s="74"/>
      <c r="Y1139" s="74"/>
      <c r="Z1139" s="74"/>
      <c r="AA1139" s="74"/>
      <c r="AB1139" s="74"/>
      <c r="AC1139" s="74"/>
      <c r="AD1139" s="74"/>
      <c r="AE1139" s="74"/>
      <c r="AF1139" s="74"/>
      <c r="AG1139" s="74"/>
      <c r="AH1139" s="74"/>
      <c r="AI1139" s="74"/>
      <c r="AJ1139" s="74"/>
      <c r="AK1139" s="74"/>
      <c r="AL1139" s="74"/>
      <c r="AM1139" s="74"/>
      <c r="AN1139" s="74"/>
      <c r="AO1139" s="74"/>
      <c r="AP1139" s="74"/>
      <c r="AQ1139" s="74"/>
      <c r="AR1139" s="74"/>
      <c r="AS1139" s="74"/>
      <c r="AT1139" s="74"/>
      <c r="AU1139" s="74"/>
      <c r="AV1139" s="74"/>
      <c r="AW1139" s="74"/>
      <c r="AX1139" s="74"/>
      <c r="AY1139" s="74"/>
      <c r="AZ1139" s="74"/>
      <c r="BA1139" s="74"/>
      <c r="BB1139" s="74"/>
      <c r="BC1139" s="74"/>
      <c r="BD1139" s="74"/>
      <c r="BE1139" s="74"/>
      <c r="BF1139" s="74"/>
      <c r="BG1139" s="74"/>
      <c r="BH1139" s="74"/>
      <c r="BI1139" s="74"/>
      <c r="BJ1139" s="74"/>
      <c r="BK1139" s="74"/>
      <c r="BL1139" s="74"/>
      <c r="BM1139" s="74"/>
      <c r="BN1139" s="74"/>
      <c r="BO1139" s="74"/>
      <c r="BP1139" s="74"/>
      <c r="BQ1139" s="74"/>
      <c r="BR1139" s="74"/>
      <c r="BS1139" s="74"/>
      <c r="BT1139" s="74"/>
      <c r="BU1139" s="74"/>
      <c r="BV1139" s="74"/>
      <c r="BW1139" s="74"/>
      <c r="BX1139" s="74"/>
      <c r="BY1139" s="74"/>
      <c r="BZ1139" s="74"/>
      <c r="CA1139" s="74"/>
      <c r="CB1139" s="74"/>
      <c r="CC1139" s="74"/>
      <c r="CD1139" s="74"/>
      <c r="CE1139" s="74"/>
      <c r="CF1139" s="74"/>
      <c r="CG1139" s="74"/>
      <c r="CH1139" s="74"/>
      <c r="CI1139" s="74"/>
      <c r="CJ1139" s="74"/>
      <c r="CK1139" s="74"/>
      <c r="CL1139" s="74"/>
      <c r="CM1139" s="74"/>
      <c r="CN1139" s="74"/>
      <c r="CO1139" s="74"/>
      <c r="CP1139" s="74"/>
      <c r="CQ1139" s="74"/>
      <c r="CR1139" s="74"/>
      <c r="CS1139" s="74"/>
      <c r="CT1139" s="74"/>
      <c r="CU1139" s="74"/>
    </row>
    <row r="1140" spans="1:99" s="78" customFormat="1" x14ac:dyDescent="0.3">
      <c r="A1140" s="45">
        <v>1134</v>
      </c>
      <c r="B1140" s="79" t="s">
        <v>1060</v>
      </c>
      <c r="C1140" s="75" t="s">
        <v>3170</v>
      </c>
      <c r="D1140" s="79" t="s">
        <v>1507</v>
      </c>
      <c r="E1140" s="79" t="s">
        <v>3204</v>
      </c>
      <c r="F1140" s="48"/>
      <c r="T1140" s="74"/>
      <c r="U1140" s="74"/>
      <c r="V1140" s="74"/>
      <c r="W1140" s="74"/>
      <c r="X1140" s="74"/>
      <c r="Y1140" s="74"/>
      <c r="Z1140" s="74"/>
      <c r="AA1140" s="74"/>
      <c r="AB1140" s="74"/>
      <c r="AC1140" s="74"/>
      <c r="AD1140" s="74"/>
      <c r="AE1140" s="74"/>
      <c r="AF1140" s="74"/>
      <c r="AG1140" s="74"/>
      <c r="AH1140" s="74"/>
      <c r="AI1140" s="74"/>
      <c r="AJ1140" s="74"/>
      <c r="AK1140" s="74"/>
      <c r="AL1140" s="74"/>
      <c r="AM1140" s="74"/>
      <c r="AN1140" s="74"/>
      <c r="AO1140" s="74"/>
      <c r="AP1140" s="74"/>
      <c r="AQ1140" s="74"/>
      <c r="AR1140" s="74"/>
      <c r="AS1140" s="74"/>
      <c r="AT1140" s="74"/>
      <c r="AU1140" s="74"/>
      <c r="AV1140" s="74"/>
      <c r="AW1140" s="74"/>
      <c r="AX1140" s="74"/>
      <c r="AY1140" s="74"/>
      <c r="AZ1140" s="74"/>
      <c r="BA1140" s="74"/>
      <c r="BB1140" s="74"/>
      <c r="BC1140" s="74"/>
      <c r="BD1140" s="74"/>
      <c r="BE1140" s="74"/>
      <c r="BF1140" s="74"/>
      <c r="BG1140" s="74"/>
      <c r="BH1140" s="74"/>
      <c r="BI1140" s="74"/>
      <c r="BJ1140" s="74"/>
      <c r="BK1140" s="74"/>
      <c r="BL1140" s="74"/>
      <c r="BM1140" s="74"/>
      <c r="BN1140" s="74"/>
      <c r="BO1140" s="74"/>
      <c r="BP1140" s="74"/>
      <c r="BQ1140" s="74"/>
      <c r="BR1140" s="74"/>
      <c r="BS1140" s="74"/>
      <c r="BT1140" s="74"/>
      <c r="BU1140" s="74"/>
      <c r="BV1140" s="74"/>
      <c r="BW1140" s="74"/>
      <c r="BX1140" s="74"/>
      <c r="BY1140" s="74"/>
      <c r="BZ1140" s="74"/>
      <c r="CA1140" s="74"/>
      <c r="CB1140" s="74"/>
      <c r="CC1140" s="74"/>
      <c r="CD1140" s="74"/>
      <c r="CE1140" s="74"/>
      <c r="CF1140" s="74"/>
      <c r="CG1140" s="74"/>
      <c r="CH1140" s="74"/>
      <c r="CI1140" s="74"/>
      <c r="CJ1140" s="74"/>
      <c r="CK1140" s="74"/>
      <c r="CL1140" s="74"/>
      <c r="CM1140" s="74"/>
      <c r="CN1140" s="74"/>
      <c r="CO1140" s="74"/>
      <c r="CP1140" s="74"/>
      <c r="CQ1140" s="74"/>
      <c r="CR1140" s="74"/>
      <c r="CS1140" s="74"/>
      <c r="CT1140" s="74"/>
      <c r="CU1140" s="74"/>
    </row>
    <row r="1141" spans="1:99" s="78" customFormat="1" x14ac:dyDescent="0.3">
      <c r="A1141" s="45">
        <v>1135</v>
      </c>
      <c r="B1141" s="79" t="s">
        <v>1061</v>
      </c>
      <c r="C1141" s="75" t="s">
        <v>3170</v>
      </c>
      <c r="D1141" s="79" t="s">
        <v>1507</v>
      </c>
      <c r="E1141" s="79" t="s">
        <v>3204</v>
      </c>
      <c r="F1141" s="48"/>
      <c r="T1141" s="74"/>
      <c r="U1141" s="74"/>
      <c r="V1141" s="74"/>
      <c r="W1141" s="74"/>
      <c r="X1141" s="74"/>
      <c r="Y1141" s="74"/>
      <c r="Z1141" s="74"/>
      <c r="AA1141" s="74"/>
      <c r="AB1141" s="74"/>
      <c r="AC1141" s="74"/>
      <c r="AD1141" s="74"/>
      <c r="AE1141" s="74"/>
      <c r="AF1141" s="74"/>
      <c r="AG1141" s="74"/>
      <c r="AH1141" s="74"/>
      <c r="AI1141" s="74"/>
      <c r="AJ1141" s="74"/>
      <c r="AK1141" s="74"/>
      <c r="AL1141" s="74"/>
      <c r="AM1141" s="74"/>
      <c r="AN1141" s="74"/>
      <c r="AO1141" s="74"/>
      <c r="AP1141" s="74"/>
      <c r="AQ1141" s="74"/>
      <c r="AR1141" s="74"/>
      <c r="AS1141" s="74"/>
      <c r="AT1141" s="74"/>
      <c r="AU1141" s="74"/>
      <c r="AV1141" s="74"/>
      <c r="AW1141" s="74"/>
      <c r="AX1141" s="74"/>
      <c r="AY1141" s="74"/>
      <c r="AZ1141" s="74"/>
      <c r="BA1141" s="74"/>
      <c r="BB1141" s="74"/>
      <c r="BC1141" s="74"/>
      <c r="BD1141" s="74"/>
      <c r="BE1141" s="74"/>
      <c r="BF1141" s="74"/>
      <c r="BG1141" s="74"/>
      <c r="BH1141" s="74"/>
      <c r="BI1141" s="74"/>
      <c r="BJ1141" s="74"/>
      <c r="BK1141" s="74"/>
      <c r="BL1141" s="74"/>
      <c r="BM1141" s="74"/>
      <c r="BN1141" s="74"/>
      <c r="BO1141" s="74"/>
      <c r="BP1141" s="74"/>
      <c r="BQ1141" s="74"/>
      <c r="BR1141" s="74"/>
      <c r="BS1141" s="74"/>
      <c r="BT1141" s="74"/>
      <c r="BU1141" s="74"/>
      <c r="BV1141" s="74"/>
      <c r="BW1141" s="74"/>
      <c r="BX1141" s="74"/>
      <c r="BY1141" s="74"/>
      <c r="BZ1141" s="74"/>
      <c r="CA1141" s="74"/>
      <c r="CB1141" s="74"/>
      <c r="CC1141" s="74"/>
      <c r="CD1141" s="74"/>
      <c r="CE1141" s="74"/>
      <c r="CF1141" s="74"/>
      <c r="CG1141" s="74"/>
      <c r="CH1141" s="74"/>
      <c r="CI1141" s="74"/>
      <c r="CJ1141" s="74"/>
      <c r="CK1141" s="74"/>
      <c r="CL1141" s="74"/>
      <c r="CM1141" s="74"/>
      <c r="CN1141" s="74"/>
      <c r="CO1141" s="74"/>
      <c r="CP1141" s="74"/>
      <c r="CQ1141" s="74"/>
      <c r="CR1141" s="74"/>
      <c r="CS1141" s="74"/>
      <c r="CT1141" s="74"/>
      <c r="CU1141" s="74"/>
    </row>
    <row r="1142" spans="1:99" s="78" customFormat="1" x14ac:dyDescent="0.3">
      <c r="A1142" s="45">
        <v>1136</v>
      </c>
      <c r="B1142" s="79" t="s">
        <v>1062</v>
      </c>
      <c r="C1142" s="75" t="s">
        <v>3170</v>
      </c>
      <c r="D1142" s="79" t="s">
        <v>1507</v>
      </c>
      <c r="E1142" s="79" t="s">
        <v>3204</v>
      </c>
      <c r="F1142" s="48"/>
      <c r="T1142" s="74"/>
      <c r="U1142" s="74"/>
      <c r="V1142" s="74"/>
      <c r="W1142" s="74"/>
      <c r="X1142" s="74"/>
      <c r="Y1142" s="74"/>
      <c r="Z1142" s="74"/>
      <c r="AA1142" s="74"/>
      <c r="AB1142" s="74"/>
      <c r="AC1142" s="74"/>
      <c r="AD1142" s="74"/>
      <c r="AE1142" s="74"/>
      <c r="AF1142" s="74"/>
      <c r="AG1142" s="74"/>
      <c r="AH1142" s="74"/>
      <c r="AI1142" s="74"/>
      <c r="AJ1142" s="74"/>
      <c r="AK1142" s="74"/>
      <c r="AL1142" s="74"/>
      <c r="AM1142" s="74"/>
      <c r="AN1142" s="74"/>
      <c r="AO1142" s="74"/>
      <c r="AP1142" s="74"/>
      <c r="AQ1142" s="74"/>
      <c r="AR1142" s="74"/>
      <c r="AS1142" s="74"/>
      <c r="AT1142" s="74"/>
      <c r="AU1142" s="74"/>
      <c r="AV1142" s="74"/>
      <c r="AW1142" s="74"/>
      <c r="AX1142" s="74"/>
      <c r="AY1142" s="74"/>
      <c r="AZ1142" s="74"/>
      <c r="BA1142" s="74"/>
      <c r="BB1142" s="74"/>
      <c r="BC1142" s="74"/>
      <c r="BD1142" s="74"/>
      <c r="BE1142" s="74"/>
      <c r="BF1142" s="74"/>
      <c r="BG1142" s="74"/>
      <c r="BH1142" s="74"/>
      <c r="BI1142" s="74"/>
      <c r="BJ1142" s="74"/>
      <c r="BK1142" s="74"/>
      <c r="BL1142" s="74"/>
      <c r="BM1142" s="74"/>
      <c r="BN1142" s="74"/>
      <c r="BO1142" s="74"/>
      <c r="BP1142" s="74"/>
      <c r="BQ1142" s="74"/>
      <c r="BR1142" s="74"/>
      <c r="BS1142" s="74"/>
      <c r="BT1142" s="74"/>
      <c r="BU1142" s="74"/>
      <c r="BV1142" s="74"/>
      <c r="BW1142" s="74"/>
      <c r="BX1142" s="74"/>
      <c r="BY1142" s="74"/>
      <c r="BZ1142" s="74"/>
      <c r="CA1142" s="74"/>
      <c r="CB1142" s="74"/>
      <c r="CC1142" s="74"/>
      <c r="CD1142" s="74"/>
      <c r="CE1142" s="74"/>
      <c r="CF1142" s="74"/>
      <c r="CG1142" s="74"/>
      <c r="CH1142" s="74"/>
      <c r="CI1142" s="74"/>
      <c r="CJ1142" s="74"/>
      <c r="CK1142" s="74"/>
      <c r="CL1142" s="74"/>
      <c r="CM1142" s="74"/>
      <c r="CN1142" s="74"/>
      <c r="CO1142" s="74"/>
      <c r="CP1142" s="74"/>
      <c r="CQ1142" s="74"/>
      <c r="CR1142" s="74"/>
      <c r="CS1142" s="74"/>
      <c r="CT1142" s="74"/>
      <c r="CU1142" s="74"/>
    </row>
    <row r="1143" spans="1:99" s="78" customFormat="1" x14ac:dyDescent="0.3">
      <c r="A1143" s="45">
        <v>1137</v>
      </c>
      <c r="B1143" s="79" t="s">
        <v>1063</v>
      </c>
      <c r="C1143" s="75" t="s">
        <v>3170</v>
      </c>
      <c r="D1143" s="79" t="s">
        <v>1507</v>
      </c>
      <c r="E1143" s="79" t="s">
        <v>3204</v>
      </c>
      <c r="F1143" s="48"/>
      <c r="T1143" s="74"/>
      <c r="U1143" s="74"/>
      <c r="V1143" s="74"/>
      <c r="W1143" s="74"/>
      <c r="X1143" s="74"/>
      <c r="Y1143" s="74"/>
      <c r="Z1143" s="74"/>
      <c r="AA1143" s="74"/>
      <c r="AB1143" s="74"/>
      <c r="AC1143" s="74"/>
      <c r="AD1143" s="74"/>
      <c r="AE1143" s="74"/>
      <c r="AF1143" s="74"/>
      <c r="AG1143" s="74"/>
      <c r="AH1143" s="74"/>
      <c r="AI1143" s="74"/>
      <c r="AJ1143" s="74"/>
      <c r="AK1143" s="74"/>
      <c r="AL1143" s="74"/>
      <c r="AM1143" s="74"/>
      <c r="AN1143" s="74"/>
      <c r="AO1143" s="74"/>
      <c r="AP1143" s="74"/>
      <c r="AQ1143" s="74"/>
      <c r="AR1143" s="74"/>
      <c r="AS1143" s="74"/>
      <c r="AT1143" s="74"/>
      <c r="AU1143" s="74"/>
      <c r="AV1143" s="74"/>
      <c r="AW1143" s="74"/>
      <c r="AX1143" s="74"/>
      <c r="AY1143" s="74"/>
      <c r="AZ1143" s="74"/>
      <c r="BA1143" s="74"/>
      <c r="BB1143" s="74"/>
      <c r="BC1143" s="74"/>
      <c r="BD1143" s="74"/>
      <c r="BE1143" s="74"/>
      <c r="BF1143" s="74"/>
      <c r="BG1143" s="74"/>
      <c r="BH1143" s="74"/>
      <c r="BI1143" s="74"/>
      <c r="BJ1143" s="74"/>
      <c r="BK1143" s="74"/>
      <c r="BL1143" s="74"/>
      <c r="BM1143" s="74"/>
      <c r="BN1143" s="74"/>
      <c r="BO1143" s="74"/>
      <c r="BP1143" s="74"/>
      <c r="BQ1143" s="74"/>
      <c r="BR1143" s="74"/>
      <c r="BS1143" s="74"/>
      <c r="BT1143" s="74"/>
      <c r="BU1143" s="74"/>
      <c r="BV1143" s="74"/>
      <c r="BW1143" s="74"/>
      <c r="BX1143" s="74"/>
      <c r="BY1143" s="74"/>
      <c r="BZ1143" s="74"/>
      <c r="CA1143" s="74"/>
      <c r="CB1143" s="74"/>
      <c r="CC1143" s="74"/>
      <c r="CD1143" s="74"/>
      <c r="CE1143" s="74"/>
      <c r="CF1143" s="74"/>
      <c r="CG1143" s="74"/>
      <c r="CH1143" s="74"/>
      <c r="CI1143" s="74"/>
      <c r="CJ1143" s="74"/>
      <c r="CK1143" s="74"/>
      <c r="CL1143" s="74"/>
      <c r="CM1143" s="74"/>
      <c r="CN1143" s="74"/>
      <c r="CO1143" s="74"/>
      <c r="CP1143" s="74"/>
      <c r="CQ1143" s="74"/>
      <c r="CR1143" s="74"/>
      <c r="CS1143" s="74"/>
      <c r="CT1143" s="74"/>
      <c r="CU1143" s="74"/>
    </row>
    <row r="1144" spans="1:99" s="78" customFormat="1" x14ac:dyDescent="0.3">
      <c r="A1144" s="45">
        <v>1138</v>
      </c>
      <c r="B1144" s="79" t="s">
        <v>1064</v>
      </c>
      <c r="C1144" s="75" t="s">
        <v>3170</v>
      </c>
      <c r="D1144" s="79" t="s">
        <v>1507</v>
      </c>
      <c r="E1144" s="79" t="s">
        <v>3204</v>
      </c>
      <c r="F1144" s="48"/>
      <c r="T1144" s="74"/>
      <c r="U1144" s="74"/>
      <c r="V1144" s="74"/>
      <c r="W1144" s="74"/>
      <c r="X1144" s="74"/>
      <c r="Y1144" s="74"/>
      <c r="Z1144" s="74"/>
      <c r="AA1144" s="74"/>
      <c r="AB1144" s="74"/>
      <c r="AC1144" s="74"/>
      <c r="AD1144" s="74"/>
      <c r="AE1144" s="74"/>
      <c r="AF1144" s="74"/>
      <c r="AG1144" s="74"/>
      <c r="AH1144" s="74"/>
      <c r="AI1144" s="74"/>
      <c r="AJ1144" s="74"/>
      <c r="AK1144" s="74"/>
      <c r="AL1144" s="74"/>
      <c r="AM1144" s="74"/>
      <c r="AN1144" s="74"/>
      <c r="AO1144" s="74"/>
      <c r="AP1144" s="74"/>
      <c r="AQ1144" s="74"/>
      <c r="AR1144" s="74"/>
      <c r="AS1144" s="74"/>
      <c r="AT1144" s="74"/>
      <c r="AU1144" s="74"/>
      <c r="AV1144" s="74"/>
      <c r="AW1144" s="74"/>
      <c r="AX1144" s="74"/>
      <c r="AY1144" s="74"/>
      <c r="AZ1144" s="74"/>
      <c r="BA1144" s="74"/>
      <c r="BB1144" s="74"/>
      <c r="BC1144" s="74"/>
      <c r="BD1144" s="74"/>
      <c r="BE1144" s="74"/>
      <c r="BF1144" s="74"/>
      <c r="BG1144" s="74"/>
      <c r="BH1144" s="74"/>
      <c r="BI1144" s="74"/>
      <c r="BJ1144" s="74"/>
      <c r="BK1144" s="74"/>
      <c r="BL1144" s="74"/>
      <c r="BM1144" s="74"/>
      <c r="BN1144" s="74"/>
      <c r="BO1144" s="74"/>
      <c r="BP1144" s="74"/>
      <c r="BQ1144" s="74"/>
      <c r="BR1144" s="74"/>
      <c r="BS1144" s="74"/>
      <c r="BT1144" s="74"/>
      <c r="BU1144" s="74"/>
      <c r="BV1144" s="74"/>
      <c r="BW1144" s="74"/>
      <c r="BX1144" s="74"/>
      <c r="BY1144" s="74"/>
      <c r="BZ1144" s="74"/>
      <c r="CA1144" s="74"/>
      <c r="CB1144" s="74"/>
      <c r="CC1144" s="74"/>
      <c r="CD1144" s="74"/>
      <c r="CE1144" s="74"/>
      <c r="CF1144" s="74"/>
      <c r="CG1144" s="74"/>
      <c r="CH1144" s="74"/>
      <c r="CI1144" s="74"/>
      <c r="CJ1144" s="74"/>
      <c r="CK1144" s="74"/>
      <c r="CL1144" s="74"/>
      <c r="CM1144" s="74"/>
      <c r="CN1144" s="74"/>
      <c r="CO1144" s="74"/>
      <c r="CP1144" s="74"/>
      <c r="CQ1144" s="74"/>
      <c r="CR1144" s="74"/>
      <c r="CS1144" s="74"/>
      <c r="CT1144" s="74"/>
      <c r="CU1144" s="74"/>
    </row>
    <row r="1145" spans="1:99" s="78" customFormat="1" x14ac:dyDescent="0.3">
      <c r="A1145" s="45">
        <v>1139</v>
      </c>
      <c r="B1145" s="79" t="s">
        <v>1065</v>
      </c>
      <c r="C1145" s="75" t="s">
        <v>3170</v>
      </c>
      <c r="D1145" s="79" t="s">
        <v>1507</v>
      </c>
      <c r="E1145" s="79" t="s">
        <v>3204</v>
      </c>
      <c r="F1145" s="48"/>
      <c r="T1145" s="74"/>
      <c r="U1145" s="74"/>
      <c r="V1145" s="74"/>
      <c r="W1145" s="74"/>
      <c r="X1145" s="74"/>
      <c r="Y1145" s="74"/>
      <c r="Z1145" s="74"/>
      <c r="AA1145" s="74"/>
      <c r="AB1145" s="74"/>
      <c r="AC1145" s="74"/>
      <c r="AD1145" s="74"/>
      <c r="AE1145" s="74"/>
      <c r="AF1145" s="74"/>
      <c r="AG1145" s="74"/>
      <c r="AH1145" s="74"/>
      <c r="AI1145" s="74"/>
      <c r="AJ1145" s="74"/>
      <c r="AK1145" s="74"/>
      <c r="AL1145" s="74"/>
      <c r="AM1145" s="74"/>
      <c r="AN1145" s="74"/>
      <c r="AO1145" s="74"/>
      <c r="AP1145" s="74"/>
      <c r="AQ1145" s="74"/>
      <c r="AR1145" s="74"/>
      <c r="AS1145" s="74"/>
      <c r="AT1145" s="74"/>
      <c r="AU1145" s="74"/>
      <c r="AV1145" s="74"/>
      <c r="AW1145" s="74"/>
      <c r="AX1145" s="74"/>
      <c r="AY1145" s="74"/>
      <c r="AZ1145" s="74"/>
      <c r="BA1145" s="74"/>
      <c r="BB1145" s="74"/>
      <c r="BC1145" s="74"/>
      <c r="BD1145" s="74"/>
      <c r="BE1145" s="74"/>
      <c r="BF1145" s="74"/>
      <c r="BG1145" s="74"/>
      <c r="BH1145" s="74"/>
      <c r="BI1145" s="74"/>
      <c r="BJ1145" s="74"/>
      <c r="BK1145" s="74"/>
      <c r="BL1145" s="74"/>
      <c r="BM1145" s="74"/>
      <c r="BN1145" s="74"/>
      <c r="BO1145" s="74"/>
      <c r="BP1145" s="74"/>
      <c r="BQ1145" s="74"/>
      <c r="BR1145" s="74"/>
      <c r="BS1145" s="74"/>
      <c r="BT1145" s="74"/>
      <c r="BU1145" s="74"/>
      <c r="BV1145" s="74"/>
      <c r="BW1145" s="74"/>
      <c r="BX1145" s="74"/>
      <c r="BY1145" s="74"/>
      <c r="BZ1145" s="74"/>
      <c r="CA1145" s="74"/>
      <c r="CB1145" s="74"/>
      <c r="CC1145" s="74"/>
      <c r="CD1145" s="74"/>
      <c r="CE1145" s="74"/>
      <c r="CF1145" s="74"/>
      <c r="CG1145" s="74"/>
      <c r="CH1145" s="74"/>
      <c r="CI1145" s="74"/>
      <c r="CJ1145" s="74"/>
      <c r="CK1145" s="74"/>
      <c r="CL1145" s="74"/>
      <c r="CM1145" s="74"/>
      <c r="CN1145" s="74"/>
      <c r="CO1145" s="74"/>
      <c r="CP1145" s="74"/>
      <c r="CQ1145" s="74"/>
      <c r="CR1145" s="74"/>
      <c r="CS1145" s="74"/>
      <c r="CT1145" s="74"/>
      <c r="CU1145" s="74"/>
    </row>
    <row r="1146" spans="1:99" s="78" customFormat="1" x14ac:dyDescent="0.3">
      <c r="A1146" s="45">
        <v>1140</v>
      </c>
      <c r="B1146" s="79" t="s">
        <v>1066</v>
      </c>
      <c r="C1146" s="75" t="s">
        <v>3170</v>
      </c>
      <c r="D1146" s="79" t="s">
        <v>1507</v>
      </c>
      <c r="E1146" s="79" t="s">
        <v>3204</v>
      </c>
      <c r="F1146" s="48"/>
      <c r="T1146" s="74"/>
      <c r="U1146" s="74"/>
      <c r="V1146" s="74"/>
      <c r="W1146" s="74"/>
      <c r="X1146" s="74"/>
      <c r="Y1146" s="74"/>
      <c r="Z1146" s="74"/>
      <c r="AA1146" s="74"/>
      <c r="AB1146" s="74"/>
      <c r="AC1146" s="74"/>
      <c r="AD1146" s="74"/>
      <c r="AE1146" s="74"/>
      <c r="AF1146" s="74"/>
      <c r="AG1146" s="74"/>
      <c r="AH1146" s="74"/>
      <c r="AI1146" s="74"/>
      <c r="AJ1146" s="74"/>
      <c r="AK1146" s="74"/>
      <c r="AL1146" s="74"/>
      <c r="AM1146" s="74"/>
      <c r="AN1146" s="74"/>
      <c r="AO1146" s="74"/>
      <c r="AP1146" s="74"/>
      <c r="AQ1146" s="74"/>
      <c r="AR1146" s="74"/>
      <c r="AS1146" s="74"/>
      <c r="AT1146" s="74"/>
      <c r="AU1146" s="74"/>
      <c r="AV1146" s="74"/>
      <c r="AW1146" s="74"/>
      <c r="AX1146" s="74"/>
      <c r="AY1146" s="74"/>
      <c r="AZ1146" s="74"/>
      <c r="BA1146" s="74"/>
      <c r="BB1146" s="74"/>
      <c r="BC1146" s="74"/>
      <c r="BD1146" s="74"/>
      <c r="BE1146" s="74"/>
      <c r="BF1146" s="74"/>
      <c r="BG1146" s="74"/>
      <c r="BH1146" s="74"/>
      <c r="BI1146" s="74"/>
      <c r="BJ1146" s="74"/>
      <c r="BK1146" s="74"/>
      <c r="BL1146" s="74"/>
      <c r="BM1146" s="74"/>
      <c r="BN1146" s="74"/>
      <c r="BO1146" s="74"/>
      <c r="BP1146" s="74"/>
      <c r="BQ1146" s="74"/>
      <c r="BR1146" s="74"/>
      <c r="BS1146" s="74"/>
      <c r="BT1146" s="74"/>
      <c r="BU1146" s="74"/>
      <c r="BV1146" s="74"/>
      <c r="BW1146" s="74"/>
      <c r="BX1146" s="74"/>
      <c r="BY1146" s="74"/>
      <c r="BZ1146" s="74"/>
      <c r="CA1146" s="74"/>
      <c r="CB1146" s="74"/>
      <c r="CC1146" s="74"/>
      <c r="CD1146" s="74"/>
      <c r="CE1146" s="74"/>
      <c r="CF1146" s="74"/>
      <c r="CG1146" s="74"/>
      <c r="CH1146" s="74"/>
      <c r="CI1146" s="74"/>
      <c r="CJ1146" s="74"/>
      <c r="CK1146" s="74"/>
      <c r="CL1146" s="74"/>
      <c r="CM1146" s="74"/>
      <c r="CN1146" s="74"/>
      <c r="CO1146" s="74"/>
      <c r="CP1146" s="74"/>
      <c r="CQ1146" s="74"/>
      <c r="CR1146" s="74"/>
      <c r="CS1146" s="74"/>
      <c r="CT1146" s="74"/>
      <c r="CU1146" s="74"/>
    </row>
    <row r="1147" spans="1:99" s="78" customFormat="1" x14ac:dyDescent="0.3">
      <c r="A1147" s="45">
        <v>1141</v>
      </c>
      <c r="B1147" s="79" t="s">
        <v>1067</v>
      </c>
      <c r="C1147" s="75" t="s">
        <v>3170</v>
      </c>
      <c r="D1147" s="79" t="s">
        <v>1507</v>
      </c>
      <c r="E1147" s="79" t="s">
        <v>3204</v>
      </c>
      <c r="F1147" s="48"/>
      <c r="T1147" s="74"/>
      <c r="U1147" s="74"/>
      <c r="V1147" s="74"/>
      <c r="W1147" s="74"/>
      <c r="X1147" s="74"/>
      <c r="Y1147" s="74"/>
      <c r="Z1147" s="74"/>
      <c r="AA1147" s="74"/>
      <c r="AB1147" s="74"/>
      <c r="AC1147" s="74"/>
      <c r="AD1147" s="74"/>
      <c r="AE1147" s="74"/>
      <c r="AF1147" s="74"/>
      <c r="AG1147" s="74"/>
      <c r="AH1147" s="74"/>
      <c r="AI1147" s="74"/>
      <c r="AJ1147" s="74"/>
      <c r="AK1147" s="74"/>
      <c r="AL1147" s="74"/>
      <c r="AM1147" s="74"/>
      <c r="AN1147" s="74"/>
      <c r="AO1147" s="74"/>
      <c r="AP1147" s="74"/>
      <c r="AQ1147" s="74"/>
      <c r="AR1147" s="74"/>
      <c r="AS1147" s="74"/>
      <c r="AT1147" s="74"/>
      <c r="AU1147" s="74"/>
      <c r="AV1147" s="74"/>
      <c r="AW1147" s="74"/>
      <c r="AX1147" s="74"/>
      <c r="AY1147" s="74"/>
      <c r="AZ1147" s="74"/>
      <c r="BA1147" s="74"/>
      <c r="BB1147" s="74"/>
      <c r="BC1147" s="74"/>
      <c r="BD1147" s="74"/>
      <c r="BE1147" s="74"/>
      <c r="BF1147" s="74"/>
      <c r="BG1147" s="74"/>
      <c r="BH1147" s="74"/>
      <c r="BI1147" s="74"/>
      <c r="BJ1147" s="74"/>
      <c r="BK1147" s="74"/>
      <c r="BL1147" s="74"/>
      <c r="BM1147" s="74"/>
      <c r="BN1147" s="74"/>
      <c r="BO1147" s="74"/>
      <c r="BP1147" s="74"/>
      <c r="BQ1147" s="74"/>
      <c r="BR1147" s="74"/>
      <c r="BS1147" s="74"/>
      <c r="BT1147" s="74"/>
      <c r="BU1147" s="74"/>
      <c r="BV1147" s="74"/>
      <c r="BW1147" s="74"/>
      <c r="BX1147" s="74"/>
      <c r="BY1147" s="74"/>
      <c r="BZ1147" s="74"/>
      <c r="CA1147" s="74"/>
      <c r="CB1147" s="74"/>
      <c r="CC1147" s="74"/>
      <c r="CD1147" s="74"/>
      <c r="CE1147" s="74"/>
      <c r="CF1147" s="74"/>
      <c r="CG1147" s="74"/>
      <c r="CH1147" s="74"/>
      <c r="CI1147" s="74"/>
      <c r="CJ1147" s="74"/>
      <c r="CK1147" s="74"/>
      <c r="CL1147" s="74"/>
      <c r="CM1147" s="74"/>
      <c r="CN1147" s="74"/>
      <c r="CO1147" s="74"/>
      <c r="CP1147" s="74"/>
      <c r="CQ1147" s="74"/>
      <c r="CR1147" s="74"/>
      <c r="CS1147" s="74"/>
      <c r="CT1147" s="74"/>
      <c r="CU1147" s="74"/>
    </row>
    <row r="1148" spans="1:99" s="78" customFormat="1" x14ac:dyDescent="0.3">
      <c r="A1148" s="45">
        <v>1142</v>
      </c>
      <c r="B1148" s="79" t="s">
        <v>1068</v>
      </c>
      <c r="C1148" s="75" t="s">
        <v>3170</v>
      </c>
      <c r="D1148" s="79" t="s">
        <v>1507</v>
      </c>
      <c r="E1148" s="79" t="s">
        <v>3204</v>
      </c>
      <c r="F1148" s="48"/>
      <c r="T1148" s="74"/>
      <c r="U1148" s="74"/>
      <c r="V1148" s="74"/>
      <c r="W1148" s="74"/>
      <c r="X1148" s="74"/>
      <c r="Y1148" s="74"/>
      <c r="Z1148" s="74"/>
      <c r="AA1148" s="74"/>
      <c r="AB1148" s="74"/>
      <c r="AC1148" s="74"/>
      <c r="AD1148" s="74"/>
      <c r="AE1148" s="74"/>
      <c r="AF1148" s="74"/>
      <c r="AG1148" s="74"/>
      <c r="AH1148" s="74"/>
      <c r="AI1148" s="74"/>
      <c r="AJ1148" s="74"/>
      <c r="AK1148" s="74"/>
      <c r="AL1148" s="74"/>
      <c r="AM1148" s="74"/>
      <c r="AN1148" s="74"/>
      <c r="AO1148" s="74"/>
      <c r="AP1148" s="74"/>
      <c r="AQ1148" s="74"/>
      <c r="AR1148" s="74"/>
      <c r="AS1148" s="74"/>
      <c r="AT1148" s="74"/>
      <c r="AU1148" s="74"/>
      <c r="AV1148" s="74"/>
      <c r="AW1148" s="74"/>
      <c r="AX1148" s="74"/>
      <c r="AY1148" s="74"/>
      <c r="AZ1148" s="74"/>
      <c r="BA1148" s="74"/>
      <c r="BB1148" s="74"/>
      <c r="BC1148" s="74"/>
      <c r="BD1148" s="74"/>
      <c r="BE1148" s="74"/>
      <c r="BF1148" s="74"/>
      <c r="BG1148" s="74"/>
      <c r="BH1148" s="74"/>
      <c r="BI1148" s="74"/>
      <c r="BJ1148" s="74"/>
      <c r="BK1148" s="74"/>
      <c r="BL1148" s="74"/>
      <c r="BM1148" s="74"/>
      <c r="BN1148" s="74"/>
      <c r="BO1148" s="74"/>
      <c r="BP1148" s="74"/>
      <c r="BQ1148" s="74"/>
      <c r="BR1148" s="74"/>
      <c r="BS1148" s="74"/>
      <c r="BT1148" s="74"/>
      <c r="BU1148" s="74"/>
      <c r="BV1148" s="74"/>
      <c r="BW1148" s="74"/>
      <c r="BX1148" s="74"/>
      <c r="BY1148" s="74"/>
      <c r="BZ1148" s="74"/>
      <c r="CA1148" s="74"/>
      <c r="CB1148" s="74"/>
      <c r="CC1148" s="74"/>
      <c r="CD1148" s="74"/>
      <c r="CE1148" s="74"/>
      <c r="CF1148" s="74"/>
      <c r="CG1148" s="74"/>
      <c r="CH1148" s="74"/>
      <c r="CI1148" s="74"/>
      <c r="CJ1148" s="74"/>
      <c r="CK1148" s="74"/>
      <c r="CL1148" s="74"/>
      <c r="CM1148" s="74"/>
      <c r="CN1148" s="74"/>
      <c r="CO1148" s="74"/>
      <c r="CP1148" s="74"/>
      <c r="CQ1148" s="74"/>
      <c r="CR1148" s="74"/>
      <c r="CS1148" s="74"/>
      <c r="CT1148" s="74"/>
      <c r="CU1148" s="74"/>
    </row>
    <row r="1149" spans="1:99" s="78" customFormat="1" x14ac:dyDescent="0.3">
      <c r="A1149" s="45">
        <v>1143</v>
      </c>
      <c r="B1149" s="79" t="s">
        <v>1069</v>
      </c>
      <c r="C1149" s="75" t="s">
        <v>3170</v>
      </c>
      <c r="D1149" s="79" t="s">
        <v>1507</v>
      </c>
      <c r="E1149" s="79" t="s">
        <v>3204</v>
      </c>
      <c r="F1149" s="48"/>
      <c r="T1149" s="74"/>
      <c r="U1149" s="74"/>
      <c r="V1149" s="74"/>
      <c r="W1149" s="74"/>
      <c r="X1149" s="74"/>
      <c r="Y1149" s="74"/>
      <c r="Z1149" s="74"/>
      <c r="AA1149" s="74"/>
      <c r="AB1149" s="74"/>
      <c r="AC1149" s="74"/>
      <c r="AD1149" s="74"/>
      <c r="AE1149" s="74"/>
      <c r="AF1149" s="74"/>
      <c r="AG1149" s="74"/>
      <c r="AH1149" s="74"/>
      <c r="AI1149" s="74"/>
      <c r="AJ1149" s="74"/>
      <c r="AK1149" s="74"/>
      <c r="AL1149" s="74"/>
      <c r="AM1149" s="74"/>
      <c r="AN1149" s="74"/>
      <c r="AO1149" s="74"/>
      <c r="AP1149" s="74"/>
      <c r="AQ1149" s="74"/>
      <c r="AR1149" s="74"/>
      <c r="AS1149" s="74"/>
      <c r="AT1149" s="74"/>
      <c r="AU1149" s="74"/>
      <c r="AV1149" s="74"/>
      <c r="AW1149" s="74"/>
      <c r="AX1149" s="74"/>
      <c r="AY1149" s="74"/>
      <c r="AZ1149" s="74"/>
      <c r="BA1149" s="74"/>
      <c r="BB1149" s="74"/>
      <c r="BC1149" s="74"/>
      <c r="BD1149" s="74"/>
      <c r="BE1149" s="74"/>
      <c r="BF1149" s="74"/>
      <c r="BG1149" s="74"/>
      <c r="BH1149" s="74"/>
      <c r="BI1149" s="74"/>
      <c r="BJ1149" s="74"/>
      <c r="BK1149" s="74"/>
      <c r="BL1149" s="74"/>
      <c r="BM1149" s="74"/>
      <c r="BN1149" s="74"/>
      <c r="BO1149" s="74"/>
      <c r="BP1149" s="74"/>
      <c r="BQ1149" s="74"/>
      <c r="BR1149" s="74"/>
      <c r="BS1149" s="74"/>
      <c r="BT1149" s="74"/>
      <c r="BU1149" s="74"/>
      <c r="BV1149" s="74"/>
      <c r="BW1149" s="74"/>
      <c r="BX1149" s="74"/>
      <c r="BY1149" s="74"/>
      <c r="BZ1149" s="74"/>
      <c r="CA1149" s="74"/>
      <c r="CB1149" s="74"/>
      <c r="CC1149" s="74"/>
      <c r="CD1149" s="74"/>
      <c r="CE1149" s="74"/>
      <c r="CF1149" s="74"/>
      <c r="CG1149" s="74"/>
      <c r="CH1149" s="74"/>
      <c r="CI1149" s="74"/>
      <c r="CJ1149" s="74"/>
      <c r="CK1149" s="74"/>
      <c r="CL1149" s="74"/>
      <c r="CM1149" s="74"/>
      <c r="CN1149" s="74"/>
      <c r="CO1149" s="74"/>
      <c r="CP1149" s="74"/>
      <c r="CQ1149" s="74"/>
      <c r="CR1149" s="74"/>
      <c r="CS1149" s="74"/>
      <c r="CT1149" s="74"/>
      <c r="CU1149" s="74"/>
    </row>
    <row r="1150" spans="1:99" s="78" customFormat="1" x14ac:dyDescent="0.3">
      <c r="A1150" s="45">
        <v>1144</v>
      </c>
      <c r="B1150" s="79" t="s">
        <v>1070</v>
      </c>
      <c r="C1150" s="75" t="s">
        <v>3170</v>
      </c>
      <c r="D1150" s="79" t="s">
        <v>1507</v>
      </c>
      <c r="E1150" s="79" t="s">
        <v>3204</v>
      </c>
      <c r="F1150" s="48"/>
      <c r="T1150" s="74"/>
      <c r="U1150" s="74"/>
      <c r="V1150" s="74"/>
      <c r="W1150" s="74"/>
      <c r="X1150" s="74"/>
      <c r="Y1150" s="74"/>
      <c r="Z1150" s="74"/>
      <c r="AA1150" s="74"/>
      <c r="AB1150" s="74"/>
      <c r="AC1150" s="74"/>
      <c r="AD1150" s="74"/>
      <c r="AE1150" s="74"/>
      <c r="AF1150" s="74"/>
      <c r="AG1150" s="74"/>
      <c r="AH1150" s="74"/>
      <c r="AI1150" s="74"/>
      <c r="AJ1150" s="74"/>
      <c r="AK1150" s="74"/>
      <c r="AL1150" s="74"/>
      <c r="AM1150" s="74"/>
      <c r="AN1150" s="74"/>
      <c r="AO1150" s="74"/>
      <c r="AP1150" s="74"/>
      <c r="AQ1150" s="74"/>
      <c r="AR1150" s="74"/>
      <c r="AS1150" s="74"/>
      <c r="AT1150" s="74"/>
      <c r="AU1150" s="74"/>
      <c r="AV1150" s="74"/>
      <c r="AW1150" s="74"/>
      <c r="AX1150" s="74"/>
      <c r="AY1150" s="74"/>
      <c r="AZ1150" s="74"/>
      <c r="BA1150" s="74"/>
      <c r="BB1150" s="74"/>
      <c r="BC1150" s="74"/>
      <c r="BD1150" s="74"/>
      <c r="BE1150" s="74"/>
      <c r="BF1150" s="74"/>
      <c r="BG1150" s="74"/>
      <c r="BH1150" s="74"/>
      <c r="BI1150" s="74"/>
      <c r="BJ1150" s="74"/>
      <c r="BK1150" s="74"/>
      <c r="BL1150" s="74"/>
      <c r="BM1150" s="74"/>
      <c r="BN1150" s="74"/>
      <c r="BO1150" s="74"/>
      <c r="BP1150" s="74"/>
      <c r="BQ1150" s="74"/>
      <c r="BR1150" s="74"/>
      <c r="BS1150" s="74"/>
      <c r="BT1150" s="74"/>
      <c r="BU1150" s="74"/>
      <c r="BV1150" s="74"/>
      <c r="BW1150" s="74"/>
      <c r="BX1150" s="74"/>
      <c r="BY1150" s="74"/>
      <c r="BZ1150" s="74"/>
      <c r="CA1150" s="74"/>
      <c r="CB1150" s="74"/>
      <c r="CC1150" s="74"/>
      <c r="CD1150" s="74"/>
      <c r="CE1150" s="74"/>
      <c r="CF1150" s="74"/>
      <c r="CG1150" s="74"/>
      <c r="CH1150" s="74"/>
      <c r="CI1150" s="74"/>
      <c r="CJ1150" s="74"/>
      <c r="CK1150" s="74"/>
      <c r="CL1150" s="74"/>
      <c r="CM1150" s="74"/>
      <c r="CN1150" s="74"/>
      <c r="CO1150" s="74"/>
      <c r="CP1150" s="74"/>
      <c r="CQ1150" s="74"/>
      <c r="CR1150" s="74"/>
      <c r="CS1150" s="74"/>
      <c r="CT1150" s="74"/>
      <c r="CU1150" s="74"/>
    </row>
    <row r="1151" spans="1:99" s="78" customFormat="1" x14ac:dyDescent="0.3">
      <c r="A1151" s="45">
        <v>1145</v>
      </c>
      <c r="B1151" s="79" t="s">
        <v>1071</v>
      </c>
      <c r="C1151" s="75" t="s">
        <v>3170</v>
      </c>
      <c r="D1151" s="79" t="s">
        <v>1507</v>
      </c>
      <c r="E1151" s="79" t="s">
        <v>3204</v>
      </c>
      <c r="F1151" s="48"/>
      <c r="T1151" s="74"/>
      <c r="U1151" s="74"/>
      <c r="V1151" s="74"/>
      <c r="W1151" s="74"/>
      <c r="X1151" s="74"/>
      <c r="Y1151" s="74"/>
      <c r="Z1151" s="74"/>
      <c r="AA1151" s="74"/>
      <c r="AB1151" s="74"/>
      <c r="AC1151" s="74"/>
      <c r="AD1151" s="74"/>
      <c r="AE1151" s="74"/>
      <c r="AF1151" s="74"/>
      <c r="AG1151" s="74"/>
      <c r="AH1151" s="74"/>
      <c r="AI1151" s="74"/>
      <c r="AJ1151" s="74"/>
      <c r="AK1151" s="74"/>
      <c r="AL1151" s="74"/>
      <c r="AM1151" s="74"/>
      <c r="AN1151" s="74"/>
      <c r="AO1151" s="74"/>
      <c r="AP1151" s="74"/>
      <c r="AQ1151" s="74"/>
      <c r="AR1151" s="74"/>
      <c r="AS1151" s="74"/>
      <c r="AT1151" s="74"/>
      <c r="AU1151" s="74"/>
      <c r="AV1151" s="74"/>
      <c r="AW1151" s="74"/>
      <c r="AX1151" s="74"/>
      <c r="AY1151" s="74"/>
      <c r="AZ1151" s="74"/>
      <c r="BA1151" s="74"/>
      <c r="BB1151" s="74"/>
      <c r="BC1151" s="74"/>
      <c r="BD1151" s="74"/>
      <c r="BE1151" s="74"/>
      <c r="BF1151" s="74"/>
      <c r="BG1151" s="74"/>
      <c r="BH1151" s="74"/>
      <c r="BI1151" s="74"/>
      <c r="BJ1151" s="74"/>
      <c r="BK1151" s="74"/>
      <c r="BL1151" s="74"/>
      <c r="BM1151" s="74"/>
      <c r="BN1151" s="74"/>
      <c r="BO1151" s="74"/>
      <c r="BP1151" s="74"/>
      <c r="BQ1151" s="74"/>
      <c r="BR1151" s="74"/>
      <c r="BS1151" s="74"/>
      <c r="BT1151" s="74"/>
      <c r="BU1151" s="74"/>
      <c r="BV1151" s="74"/>
      <c r="BW1151" s="74"/>
      <c r="BX1151" s="74"/>
      <c r="BY1151" s="74"/>
      <c r="BZ1151" s="74"/>
      <c r="CA1151" s="74"/>
      <c r="CB1151" s="74"/>
      <c r="CC1151" s="74"/>
      <c r="CD1151" s="74"/>
      <c r="CE1151" s="74"/>
      <c r="CF1151" s="74"/>
      <c r="CG1151" s="74"/>
      <c r="CH1151" s="74"/>
      <c r="CI1151" s="74"/>
      <c r="CJ1151" s="74"/>
      <c r="CK1151" s="74"/>
      <c r="CL1151" s="74"/>
      <c r="CM1151" s="74"/>
      <c r="CN1151" s="74"/>
      <c r="CO1151" s="74"/>
      <c r="CP1151" s="74"/>
      <c r="CQ1151" s="74"/>
      <c r="CR1151" s="74"/>
      <c r="CS1151" s="74"/>
      <c r="CT1151" s="74"/>
      <c r="CU1151" s="74"/>
    </row>
    <row r="1152" spans="1:99" s="78" customFormat="1" x14ac:dyDescent="0.3">
      <c r="A1152" s="45">
        <v>1146</v>
      </c>
      <c r="B1152" s="79" t="s">
        <v>1072</v>
      </c>
      <c r="C1152" s="75" t="s">
        <v>3170</v>
      </c>
      <c r="D1152" s="79" t="s">
        <v>1507</v>
      </c>
      <c r="E1152" s="79" t="s">
        <v>3204</v>
      </c>
      <c r="F1152" s="48"/>
      <c r="T1152" s="74"/>
      <c r="U1152" s="74"/>
      <c r="V1152" s="74"/>
      <c r="W1152" s="74"/>
      <c r="X1152" s="74"/>
      <c r="Y1152" s="74"/>
      <c r="Z1152" s="74"/>
      <c r="AA1152" s="74"/>
      <c r="AB1152" s="74"/>
      <c r="AC1152" s="74"/>
      <c r="AD1152" s="74"/>
      <c r="AE1152" s="74"/>
      <c r="AF1152" s="74"/>
      <c r="AG1152" s="74"/>
      <c r="AH1152" s="74"/>
      <c r="AI1152" s="74"/>
      <c r="AJ1152" s="74"/>
      <c r="AK1152" s="74"/>
      <c r="AL1152" s="74"/>
      <c r="AM1152" s="74"/>
      <c r="AN1152" s="74"/>
      <c r="AO1152" s="74"/>
      <c r="AP1152" s="74"/>
      <c r="AQ1152" s="74"/>
      <c r="AR1152" s="74"/>
      <c r="AS1152" s="74"/>
      <c r="AT1152" s="74"/>
      <c r="AU1152" s="74"/>
      <c r="AV1152" s="74"/>
      <c r="AW1152" s="74"/>
      <c r="AX1152" s="74"/>
      <c r="AY1152" s="74"/>
      <c r="AZ1152" s="74"/>
      <c r="BA1152" s="74"/>
      <c r="BB1152" s="74"/>
      <c r="BC1152" s="74"/>
      <c r="BD1152" s="74"/>
      <c r="BE1152" s="74"/>
      <c r="BF1152" s="74"/>
      <c r="BG1152" s="74"/>
      <c r="BH1152" s="74"/>
      <c r="BI1152" s="74"/>
      <c r="BJ1152" s="74"/>
      <c r="BK1152" s="74"/>
      <c r="BL1152" s="74"/>
      <c r="BM1152" s="74"/>
      <c r="BN1152" s="74"/>
      <c r="BO1152" s="74"/>
      <c r="BP1152" s="74"/>
      <c r="BQ1152" s="74"/>
      <c r="BR1152" s="74"/>
      <c r="BS1152" s="74"/>
      <c r="BT1152" s="74"/>
      <c r="BU1152" s="74"/>
      <c r="BV1152" s="74"/>
      <c r="BW1152" s="74"/>
      <c r="BX1152" s="74"/>
      <c r="BY1152" s="74"/>
      <c r="BZ1152" s="74"/>
      <c r="CA1152" s="74"/>
      <c r="CB1152" s="74"/>
      <c r="CC1152" s="74"/>
      <c r="CD1152" s="74"/>
      <c r="CE1152" s="74"/>
      <c r="CF1152" s="74"/>
      <c r="CG1152" s="74"/>
      <c r="CH1152" s="74"/>
      <c r="CI1152" s="74"/>
      <c r="CJ1152" s="74"/>
      <c r="CK1152" s="74"/>
      <c r="CL1152" s="74"/>
      <c r="CM1152" s="74"/>
      <c r="CN1152" s="74"/>
      <c r="CO1152" s="74"/>
      <c r="CP1152" s="74"/>
      <c r="CQ1152" s="74"/>
      <c r="CR1152" s="74"/>
      <c r="CS1152" s="74"/>
      <c r="CT1152" s="74"/>
      <c r="CU1152" s="74"/>
    </row>
    <row r="1153" spans="1:99" s="78" customFormat="1" x14ac:dyDescent="0.3">
      <c r="A1153" s="45">
        <v>1147</v>
      </c>
      <c r="B1153" s="79" t="s">
        <v>1073</v>
      </c>
      <c r="C1153" s="75" t="s">
        <v>3170</v>
      </c>
      <c r="D1153" s="79" t="s">
        <v>1507</v>
      </c>
      <c r="E1153" s="79" t="s">
        <v>3204</v>
      </c>
      <c r="F1153" s="48"/>
      <c r="T1153" s="74"/>
      <c r="U1153" s="74"/>
      <c r="V1153" s="74"/>
      <c r="W1153" s="74"/>
      <c r="X1153" s="74"/>
      <c r="Y1153" s="74"/>
      <c r="Z1153" s="74"/>
      <c r="AA1153" s="74"/>
      <c r="AB1153" s="74"/>
      <c r="AC1153" s="74"/>
      <c r="AD1153" s="74"/>
      <c r="AE1153" s="74"/>
      <c r="AF1153" s="74"/>
      <c r="AG1153" s="74"/>
      <c r="AH1153" s="74"/>
      <c r="AI1153" s="74"/>
      <c r="AJ1153" s="74"/>
      <c r="AK1153" s="74"/>
      <c r="AL1153" s="74"/>
      <c r="AM1153" s="74"/>
      <c r="AN1153" s="74"/>
      <c r="AO1153" s="74"/>
      <c r="AP1153" s="74"/>
      <c r="AQ1153" s="74"/>
      <c r="AR1153" s="74"/>
      <c r="AS1153" s="74"/>
      <c r="AT1153" s="74"/>
      <c r="AU1153" s="74"/>
      <c r="AV1153" s="74"/>
      <c r="AW1153" s="74"/>
      <c r="AX1153" s="74"/>
      <c r="AY1153" s="74"/>
      <c r="AZ1153" s="74"/>
      <c r="BA1153" s="74"/>
      <c r="BB1153" s="74"/>
      <c r="BC1153" s="74"/>
      <c r="BD1153" s="74"/>
      <c r="BE1153" s="74"/>
      <c r="BF1153" s="74"/>
      <c r="BG1153" s="74"/>
      <c r="BH1153" s="74"/>
      <c r="BI1153" s="74"/>
      <c r="BJ1153" s="74"/>
      <c r="BK1153" s="74"/>
      <c r="BL1153" s="74"/>
      <c r="BM1153" s="74"/>
      <c r="BN1153" s="74"/>
      <c r="BO1153" s="74"/>
      <c r="BP1153" s="74"/>
      <c r="BQ1153" s="74"/>
      <c r="BR1153" s="74"/>
      <c r="BS1153" s="74"/>
      <c r="BT1153" s="74"/>
      <c r="BU1153" s="74"/>
      <c r="BV1153" s="74"/>
      <c r="BW1153" s="74"/>
      <c r="BX1153" s="74"/>
      <c r="BY1153" s="74"/>
      <c r="BZ1153" s="74"/>
      <c r="CA1153" s="74"/>
      <c r="CB1153" s="74"/>
      <c r="CC1153" s="74"/>
      <c r="CD1153" s="74"/>
      <c r="CE1153" s="74"/>
      <c r="CF1153" s="74"/>
      <c r="CG1153" s="74"/>
      <c r="CH1153" s="74"/>
      <c r="CI1153" s="74"/>
      <c r="CJ1153" s="74"/>
      <c r="CK1153" s="74"/>
      <c r="CL1153" s="74"/>
      <c r="CM1153" s="74"/>
      <c r="CN1153" s="74"/>
      <c r="CO1153" s="74"/>
      <c r="CP1153" s="74"/>
      <c r="CQ1153" s="74"/>
      <c r="CR1153" s="74"/>
      <c r="CS1153" s="74"/>
      <c r="CT1153" s="74"/>
      <c r="CU1153" s="74"/>
    </row>
    <row r="1154" spans="1:99" s="78" customFormat="1" x14ac:dyDescent="0.3">
      <c r="A1154" s="45">
        <v>1148</v>
      </c>
      <c r="B1154" s="79" t="s">
        <v>1074</v>
      </c>
      <c r="C1154" s="75" t="s">
        <v>3170</v>
      </c>
      <c r="D1154" s="79" t="s">
        <v>1507</v>
      </c>
      <c r="E1154" s="79" t="s">
        <v>3204</v>
      </c>
      <c r="F1154" s="48"/>
      <c r="T1154" s="74"/>
      <c r="U1154" s="74"/>
      <c r="V1154" s="74"/>
      <c r="W1154" s="74"/>
      <c r="X1154" s="74"/>
      <c r="Y1154" s="74"/>
      <c r="Z1154" s="74"/>
      <c r="AA1154" s="74"/>
      <c r="AB1154" s="74"/>
      <c r="AC1154" s="74"/>
      <c r="AD1154" s="74"/>
      <c r="AE1154" s="74"/>
      <c r="AF1154" s="74"/>
      <c r="AG1154" s="74"/>
      <c r="AH1154" s="74"/>
      <c r="AI1154" s="74"/>
      <c r="AJ1154" s="74"/>
      <c r="AK1154" s="74"/>
      <c r="AL1154" s="74"/>
      <c r="AM1154" s="74"/>
      <c r="AN1154" s="74"/>
      <c r="AO1154" s="74"/>
      <c r="AP1154" s="74"/>
      <c r="AQ1154" s="74"/>
      <c r="AR1154" s="74"/>
      <c r="AS1154" s="74"/>
      <c r="AT1154" s="74"/>
      <c r="AU1154" s="74"/>
      <c r="AV1154" s="74"/>
      <c r="AW1154" s="74"/>
      <c r="AX1154" s="74"/>
      <c r="AY1154" s="74"/>
      <c r="AZ1154" s="74"/>
      <c r="BA1154" s="74"/>
      <c r="BB1154" s="74"/>
      <c r="BC1154" s="74"/>
      <c r="BD1154" s="74"/>
      <c r="BE1154" s="74"/>
      <c r="BF1154" s="74"/>
      <c r="BG1154" s="74"/>
      <c r="BH1154" s="74"/>
      <c r="BI1154" s="74"/>
      <c r="BJ1154" s="74"/>
      <c r="BK1154" s="74"/>
      <c r="BL1154" s="74"/>
      <c r="BM1154" s="74"/>
      <c r="BN1154" s="74"/>
      <c r="BO1154" s="74"/>
      <c r="BP1154" s="74"/>
      <c r="BQ1154" s="74"/>
      <c r="BR1154" s="74"/>
      <c r="BS1154" s="74"/>
      <c r="BT1154" s="74"/>
      <c r="BU1154" s="74"/>
      <c r="BV1154" s="74"/>
      <c r="BW1154" s="74"/>
      <c r="BX1154" s="74"/>
      <c r="BY1154" s="74"/>
      <c r="BZ1154" s="74"/>
      <c r="CA1154" s="74"/>
      <c r="CB1154" s="74"/>
      <c r="CC1154" s="74"/>
      <c r="CD1154" s="74"/>
      <c r="CE1154" s="74"/>
      <c r="CF1154" s="74"/>
      <c r="CG1154" s="74"/>
      <c r="CH1154" s="74"/>
      <c r="CI1154" s="74"/>
      <c r="CJ1154" s="74"/>
      <c r="CK1154" s="74"/>
      <c r="CL1154" s="74"/>
      <c r="CM1154" s="74"/>
      <c r="CN1154" s="74"/>
      <c r="CO1154" s="74"/>
      <c r="CP1154" s="74"/>
      <c r="CQ1154" s="74"/>
      <c r="CR1154" s="74"/>
      <c r="CS1154" s="74"/>
      <c r="CT1154" s="74"/>
      <c r="CU1154" s="74"/>
    </row>
    <row r="1155" spans="1:99" s="78" customFormat="1" x14ac:dyDescent="0.3">
      <c r="A1155" s="45">
        <v>1149</v>
      </c>
      <c r="B1155" s="79" t="s">
        <v>1075</v>
      </c>
      <c r="C1155" s="75" t="s">
        <v>3170</v>
      </c>
      <c r="D1155" s="79" t="s">
        <v>1507</v>
      </c>
      <c r="E1155" s="79" t="s">
        <v>3204</v>
      </c>
      <c r="F1155" s="48"/>
      <c r="T1155" s="74"/>
      <c r="U1155" s="74"/>
      <c r="V1155" s="74"/>
      <c r="W1155" s="74"/>
      <c r="X1155" s="74"/>
      <c r="Y1155" s="74"/>
      <c r="Z1155" s="74"/>
      <c r="AA1155" s="74"/>
      <c r="AB1155" s="74"/>
      <c r="AC1155" s="74"/>
      <c r="AD1155" s="74"/>
      <c r="AE1155" s="74"/>
      <c r="AF1155" s="74"/>
      <c r="AG1155" s="74"/>
      <c r="AH1155" s="74"/>
      <c r="AI1155" s="74"/>
      <c r="AJ1155" s="74"/>
      <c r="AK1155" s="74"/>
      <c r="AL1155" s="74"/>
      <c r="AM1155" s="74"/>
      <c r="AN1155" s="74"/>
      <c r="AO1155" s="74"/>
      <c r="AP1155" s="74"/>
      <c r="AQ1155" s="74"/>
      <c r="AR1155" s="74"/>
      <c r="AS1155" s="74"/>
      <c r="AT1155" s="74"/>
      <c r="AU1155" s="74"/>
      <c r="AV1155" s="74"/>
      <c r="AW1155" s="74"/>
      <c r="AX1155" s="74"/>
      <c r="AY1155" s="74"/>
      <c r="AZ1155" s="74"/>
      <c r="BA1155" s="74"/>
      <c r="BB1155" s="74"/>
      <c r="BC1155" s="74"/>
      <c r="BD1155" s="74"/>
      <c r="BE1155" s="74"/>
      <c r="BF1155" s="74"/>
      <c r="BG1155" s="74"/>
      <c r="BH1155" s="74"/>
      <c r="BI1155" s="74"/>
      <c r="BJ1155" s="74"/>
      <c r="BK1155" s="74"/>
      <c r="BL1155" s="74"/>
      <c r="BM1155" s="74"/>
      <c r="BN1155" s="74"/>
      <c r="BO1155" s="74"/>
      <c r="BP1155" s="74"/>
      <c r="BQ1155" s="74"/>
      <c r="BR1155" s="74"/>
      <c r="BS1155" s="74"/>
      <c r="BT1155" s="74"/>
      <c r="BU1155" s="74"/>
      <c r="BV1155" s="74"/>
      <c r="BW1155" s="74"/>
      <c r="BX1155" s="74"/>
      <c r="BY1155" s="74"/>
      <c r="BZ1155" s="74"/>
      <c r="CA1155" s="74"/>
      <c r="CB1155" s="74"/>
      <c r="CC1155" s="74"/>
      <c r="CD1155" s="74"/>
      <c r="CE1155" s="74"/>
      <c r="CF1155" s="74"/>
      <c r="CG1155" s="74"/>
      <c r="CH1155" s="74"/>
      <c r="CI1155" s="74"/>
      <c r="CJ1155" s="74"/>
      <c r="CK1155" s="74"/>
      <c r="CL1155" s="74"/>
      <c r="CM1155" s="74"/>
      <c r="CN1155" s="74"/>
      <c r="CO1155" s="74"/>
      <c r="CP1155" s="74"/>
      <c r="CQ1155" s="74"/>
      <c r="CR1155" s="74"/>
      <c r="CS1155" s="74"/>
      <c r="CT1155" s="74"/>
      <c r="CU1155" s="74"/>
    </row>
    <row r="1156" spans="1:99" s="78" customFormat="1" x14ac:dyDescent="0.3">
      <c r="A1156" s="45">
        <v>1150</v>
      </c>
      <c r="B1156" s="79" t="s">
        <v>1076</v>
      </c>
      <c r="C1156" s="75" t="s">
        <v>3170</v>
      </c>
      <c r="D1156" s="79" t="s">
        <v>1507</v>
      </c>
      <c r="E1156" s="79" t="s">
        <v>3204</v>
      </c>
      <c r="F1156" s="48"/>
      <c r="T1156" s="74"/>
      <c r="U1156" s="74"/>
      <c r="V1156" s="74"/>
      <c r="W1156" s="74"/>
      <c r="X1156" s="74"/>
      <c r="Y1156" s="74"/>
      <c r="Z1156" s="74"/>
      <c r="AA1156" s="74"/>
      <c r="AB1156" s="74"/>
      <c r="AC1156" s="74"/>
      <c r="AD1156" s="74"/>
      <c r="AE1156" s="74"/>
      <c r="AF1156" s="74"/>
      <c r="AG1156" s="74"/>
      <c r="AH1156" s="74"/>
      <c r="AI1156" s="74"/>
      <c r="AJ1156" s="74"/>
      <c r="AK1156" s="74"/>
      <c r="AL1156" s="74"/>
      <c r="AM1156" s="74"/>
      <c r="AN1156" s="74"/>
      <c r="AO1156" s="74"/>
      <c r="AP1156" s="74"/>
      <c r="AQ1156" s="74"/>
      <c r="AR1156" s="74"/>
      <c r="AS1156" s="74"/>
      <c r="AT1156" s="74"/>
      <c r="AU1156" s="74"/>
      <c r="AV1156" s="74"/>
      <c r="AW1156" s="74"/>
      <c r="AX1156" s="74"/>
      <c r="AY1156" s="74"/>
      <c r="AZ1156" s="74"/>
      <c r="BA1156" s="74"/>
      <c r="BB1156" s="74"/>
      <c r="BC1156" s="74"/>
      <c r="BD1156" s="74"/>
      <c r="BE1156" s="74"/>
      <c r="BF1156" s="74"/>
      <c r="BG1156" s="74"/>
      <c r="BH1156" s="74"/>
      <c r="BI1156" s="74"/>
      <c r="BJ1156" s="74"/>
      <c r="BK1156" s="74"/>
      <c r="BL1156" s="74"/>
      <c r="BM1156" s="74"/>
      <c r="BN1156" s="74"/>
      <c r="BO1156" s="74"/>
      <c r="BP1156" s="74"/>
      <c r="BQ1156" s="74"/>
      <c r="BR1156" s="74"/>
      <c r="BS1156" s="74"/>
      <c r="BT1156" s="74"/>
      <c r="BU1156" s="74"/>
      <c r="BV1156" s="74"/>
      <c r="BW1156" s="74"/>
      <c r="BX1156" s="74"/>
      <c r="BY1156" s="74"/>
      <c r="BZ1156" s="74"/>
      <c r="CA1156" s="74"/>
      <c r="CB1156" s="74"/>
      <c r="CC1156" s="74"/>
      <c r="CD1156" s="74"/>
      <c r="CE1156" s="74"/>
      <c r="CF1156" s="74"/>
      <c r="CG1156" s="74"/>
      <c r="CH1156" s="74"/>
      <c r="CI1156" s="74"/>
      <c r="CJ1156" s="74"/>
      <c r="CK1156" s="74"/>
      <c r="CL1156" s="74"/>
      <c r="CM1156" s="74"/>
      <c r="CN1156" s="74"/>
      <c r="CO1156" s="74"/>
      <c r="CP1156" s="74"/>
      <c r="CQ1156" s="74"/>
      <c r="CR1156" s="74"/>
      <c r="CS1156" s="74"/>
      <c r="CT1156" s="74"/>
      <c r="CU1156" s="74"/>
    </row>
    <row r="1157" spans="1:99" s="78" customFormat="1" x14ac:dyDescent="0.3">
      <c r="A1157" s="45">
        <v>1151</v>
      </c>
      <c r="B1157" s="79" t="s">
        <v>1077</v>
      </c>
      <c r="C1157" s="75" t="s">
        <v>3170</v>
      </c>
      <c r="D1157" s="79" t="s">
        <v>1507</v>
      </c>
      <c r="E1157" s="79" t="s">
        <v>3204</v>
      </c>
      <c r="F1157" s="48"/>
      <c r="T1157" s="74"/>
      <c r="U1157" s="74"/>
      <c r="V1157" s="74"/>
      <c r="W1157" s="74"/>
      <c r="X1157" s="74"/>
      <c r="Y1157" s="74"/>
      <c r="Z1157" s="74"/>
      <c r="AA1157" s="74"/>
      <c r="AB1157" s="74"/>
      <c r="AC1157" s="74"/>
      <c r="AD1157" s="74"/>
      <c r="AE1157" s="74"/>
      <c r="AF1157" s="74"/>
      <c r="AG1157" s="74"/>
      <c r="AH1157" s="74"/>
      <c r="AI1157" s="74"/>
      <c r="AJ1157" s="74"/>
      <c r="AK1157" s="74"/>
      <c r="AL1157" s="74"/>
      <c r="AM1157" s="74"/>
      <c r="AN1157" s="74"/>
      <c r="AO1157" s="74"/>
      <c r="AP1157" s="74"/>
      <c r="AQ1157" s="74"/>
      <c r="AR1157" s="74"/>
      <c r="AS1157" s="74"/>
      <c r="AT1157" s="74"/>
      <c r="AU1157" s="74"/>
      <c r="AV1157" s="74"/>
      <c r="AW1157" s="74"/>
      <c r="AX1157" s="74"/>
      <c r="AY1157" s="74"/>
      <c r="AZ1157" s="74"/>
      <c r="BA1157" s="74"/>
      <c r="BB1157" s="74"/>
      <c r="BC1157" s="74"/>
      <c r="BD1157" s="74"/>
      <c r="BE1157" s="74"/>
      <c r="BF1157" s="74"/>
      <c r="BG1157" s="74"/>
      <c r="BH1157" s="74"/>
      <c r="BI1157" s="74"/>
      <c r="BJ1157" s="74"/>
      <c r="BK1157" s="74"/>
      <c r="BL1157" s="74"/>
      <c r="BM1157" s="74"/>
      <c r="BN1157" s="74"/>
      <c r="BO1157" s="74"/>
      <c r="BP1157" s="74"/>
      <c r="BQ1157" s="74"/>
      <c r="BR1157" s="74"/>
      <c r="BS1157" s="74"/>
      <c r="BT1157" s="74"/>
      <c r="BU1157" s="74"/>
      <c r="BV1157" s="74"/>
      <c r="BW1157" s="74"/>
      <c r="BX1157" s="74"/>
      <c r="BY1157" s="74"/>
      <c r="BZ1157" s="74"/>
      <c r="CA1157" s="74"/>
      <c r="CB1157" s="74"/>
      <c r="CC1157" s="74"/>
      <c r="CD1157" s="74"/>
      <c r="CE1157" s="74"/>
      <c r="CF1157" s="74"/>
      <c r="CG1157" s="74"/>
      <c r="CH1157" s="74"/>
      <c r="CI1157" s="74"/>
      <c r="CJ1157" s="74"/>
      <c r="CK1157" s="74"/>
      <c r="CL1157" s="74"/>
      <c r="CM1157" s="74"/>
      <c r="CN1157" s="74"/>
      <c r="CO1157" s="74"/>
      <c r="CP1157" s="74"/>
      <c r="CQ1157" s="74"/>
      <c r="CR1157" s="74"/>
      <c r="CS1157" s="74"/>
      <c r="CT1157" s="74"/>
      <c r="CU1157" s="74"/>
    </row>
    <row r="1158" spans="1:99" s="78" customFormat="1" x14ac:dyDescent="0.3">
      <c r="A1158" s="45">
        <v>1152</v>
      </c>
      <c r="B1158" s="79" t="s">
        <v>1079</v>
      </c>
      <c r="C1158" s="75" t="s">
        <v>3170</v>
      </c>
      <c r="D1158" s="79" t="s">
        <v>1507</v>
      </c>
      <c r="E1158" s="79" t="s">
        <v>3204</v>
      </c>
      <c r="F1158" s="48"/>
      <c r="T1158" s="74"/>
      <c r="U1158" s="74"/>
      <c r="V1158" s="74"/>
      <c r="W1158" s="74"/>
      <c r="X1158" s="74"/>
      <c r="Y1158" s="74"/>
      <c r="Z1158" s="74"/>
      <c r="AA1158" s="74"/>
      <c r="AB1158" s="74"/>
      <c r="AC1158" s="74"/>
      <c r="AD1158" s="74"/>
      <c r="AE1158" s="74"/>
      <c r="AF1158" s="74"/>
      <c r="AG1158" s="74"/>
      <c r="AH1158" s="74"/>
      <c r="AI1158" s="74"/>
      <c r="AJ1158" s="74"/>
      <c r="AK1158" s="74"/>
      <c r="AL1158" s="74"/>
      <c r="AM1158" s="74"/>
      <c r="AN1158" s="74"/>
      <c r="AO1158" s="74"/>
      <c r="AP1158" s="74"/>
      <c r="AQ1158" s="74"/>
      <c r="AR1158" s="74"/>
      <c r="AS1158" s="74"/>
      <c r="AT1158" s="74"/>
      <c r="AU1158" s="74"/>
      <c r="AV1158" s="74"/>
      <c r="AW1158" s="74"/>
      <c r="AX1158" s="74"/>
      <c r="AY1158" s="74"/>
      <c r="AZ1158" s="74"/>
      <c r="BA1158" s="74"/>
      <c r="BB1158" s="74"/>
      <c r="BC1158" s="74"/>
      <c r="BD1158" s="74"/>
      <c r="BE1158" s="74"/>
      <c r="BF1158" s="74"/>
      <c r="BG1158" s="74"/>
      <c r="BH1158" s="74"/>
      <c r="BI1158" s="74"/>
      <c r="BJ1158" s="74"/>
      <c r="BK1158" s="74"/>
      <c r="BL1158" s="74"/>
      <c r="BM1158" s="74"/>
      <c r="BN1158" s="74"/>
      <c r="BO1158" s="74"/>
      <c r="BP1158" s="74"/>
      <c r="BQ1158" s="74"/>
      <c r="BR1158" s="74"/>
      <c r="BS1158" s="74"/>
      <c r="BT1158" s="74"/>
      <c r="BU1158" s="74"/>
      <c r="BV1158" s="74"/>
      <c r="BW1158" s="74"/>
      <c r="BX1158" s="74"/>
      <c r="BY1158" s="74"/>
      <c r="BZ1158" s="74"/>
      <c r="CA1158" s="74"/>
      <c r="CB1158" s="74"/>
      <c r="CC1158" s="74"/>
      <c r="CD1158" s="74"/>
      <c r="CE1158" s="74"/>
      <c r="CF1158" s="74"/>
      <c r="CG1158" s="74"/>
      <c r="CH1158" s="74"/>
      <c r="CI1158" s="74"/>
      <c r="CJ1158" s="74"/>
      <c r="CK1158" s="74"/>
      <c r="CL1158" s="74"/>
      <c r="CM1158" s="74"/>
      <c r="CN1158" s="74"/>
      <c r="CO1158" s="74"/>
      <c r="CP1158" s="74"/>
      <c r="CQ1158" s="74"/>
      <c r="CR1158" s="74"/>
      <c r="CS1158" s="74"/>
      <c r="CT1158" s="74"/>
      <c r="CU1158" s="74"/>
    </row>
    <row r="1159" spans="1:99" s="78" customFormat="1" x14ac:dyDescent="0.3">
      <c r="A1159" s="45">
        <v>1153</v>
      </c>
      <c r="B1159" s="79" t="s">
        <v>1078</v>
      </c>
      <c r="C1159" s="75" t="s">
        <v>3170</v>
      </c>
      <c r="D1159" s="79" t="s">
        <v>1507</v>
      </c>
      <c r="E1159" s="79" t="s">
        <v>3204</v>
      </c>
      <c r="F1159" s="48"/>
      <c r="T1159" s="74"/>
      <c r="U1159" s="74"/>
      <c r="V1159" s="74"/>
      <c r="W1159" s="74"/>
      <c r="X1159" s="74"/>
      <c r="Y1159" s="74"/>
      <c r="Z1159" s="74"/>
      <c r="AA1159" s="74"/>
      <c r="AB1159" s="74"/>
      <c r="AC1159" s="74"/>
      <c r="AD1159" s="74"/>
      <c r="AE1159" s="74"/>
      <c r="AF1159" s="74"/>
      <c r="AG1159" s="74"/>
      <c r="AH1159" s="74"/>
      <c r="AI1159" s="74"/>
      <c r="AJ1159" s="74"/>
      <c r="AK1159" s="74"/>
      <c r="AL1159" s="74"/>
      <c r="AM1159" s="74"/>
      <c r="AN1159" s="74"/>
      <c r="AO1159" s="74"/>
      <c r="AP1159" s="74"/>
      <c r="AQ1159" s="74"/>
      <c r="AR1159" s="74"/>
      <c r="AS1159" s="74"/>
      <c r="AT1159" s="74"/>
      <c r="AU1159" s="74"/>
      <c r="AV1159" s="74"/>
      <c r="AW1159" s="74"/>
      <c r="AX1159" s="74"/>
      <c r="AY1159" s="74"/>
      <c r="AZ1159" s="74"/>
      <c r="BA1159" s="74"/>
      <c r="BB1159" s="74"/>
      <c r="BC1159" s="74"/>
      <c r="BD1159" s="74"/>
      <c r="BE1159" s="74"/>
      <c r="BF1159" s="74"/>
      <c r="BG1159" s="74"/>
      <c r="BH1159" s="74"/>
      <c r="BI1159" s="74"/>
      <c r="BJ1159" s="74"/>
      <c r="BK1159" s="74"/>
      <c r="BL1159" s="74"/>
      <c r="BM1159" s="74"/>
      <c r="BN1159" s="74"/>
      <c r="BO1159" s="74"/>
      <c r="BP1159" s="74"/>
      <c r="BQ1159" s="74"/>
      <c r="BR1159" s="74"/>
      <c r="BS1159" s="74"/>
      <c r="BT1159" s="74"/>
      <c r="BU1159" s="74"/>
      <c r="BV1159" s="74"/>
      <c r="BW1159" s="74"/>
      <c r="BX1159" s="74"/>
      <c r="BY1159" s="74"/>
      <c r="BZ1159" s="74"/>
      <c r="CA1159" s="74"/>
      <c r="CB1159" s="74"/>
      <c r="CC1159" s="74"/>
      <c r="CD1159" s="74"/>
      <c r="CE1159" s="74"/>
      <c r="CF1159" s="74"/>
      <c r="CG1159" s="74"/>
      <c r="CH1159" s="74"/>
      <c r="CI1159" s="74"/>
      <c r="CJ1159" s="74"/>
      <c r="CK1159" s="74"/>
      <c r="CL1159" s="74"/>
      <c r="CM1159" s="74"/>
      <c r="CN1159" s="74"/>
      <c r="CO1159" s="74"/>
      <c r="CP1159" s="74"/>
      <c r="CQ1159" s="74"/>
      <c r="CR1159" s="74"/>
      <c r="CS1159" s="74"/>
      <c r="CT1159" s="74"/>
      <c r="CU1159" s="74"/>
    </row>
    <row r="1160" spans="1:99" s="78" customFormat="1" x14ac:dyDescent="0.3">
      <c r="A1160" s="45">
        <v>1154</v>
      </c>
      <c r="B1160" s="79" t="s">
        <v>1080</v>
      </c>
      <c r="C1160" s="75" t="s">
        <v>3170</v>
      </c>
      <c r="D1160" s="79" t="s">
        <v>1507</v>
      </c>
      <c r="E1160" s="79" t="s">
        <v>3204</v>
      </c>
      <c r="F1160" s="48"/>
      <c r="T1160" s="74"/>
      <c r="U1160" s="74"/>
      <c r="V1160" s="74"/>
      <c r="W1160" s="74"/>
      <c r="X1160" s="74"/>
      <c r="Y1160" s="74"/>
      <c r="Z1160" s="74"/>
      <c r="AA1160" s="74"/>
      <c r="AB1160" s="74"/>
      <c r="AC1160" s="74"/>
      <c r="AD1160" s="74"/>
      <c r="AE1160" s="74"/>
      <c r="AF1160" s="74"/>
      <c r="AG1160" s="74"/>
      <c r="AH1160" s="74"/>
      <c r="AI1160" s="74"/>
      <c r="AJ1160" s="74"/>
      <c r="AK1160" s="74"/>
      <c r="AL1160" s="74"/>
      <c r="AM1160" s="74"/>
      <c r="AN1160" s="74"/>
      <c r="AO1160" s="74"/>
      <c r="AP1160" s="74"/>
      <c r="AQ1160" s="74"/>
      <c r="AR1160" s="74"/>
      <c r="AS1160" s="74"/>
      <c r="AT1160" s="74"/>
      <c r="AU1160" s="74"/>
      <c r="AV1160" s="74"/>
      <c r="AW1160" s="74"/>
      <c r="AX1160" s="74"/>
      <c r="AY1160" s="74"/>
      <c r="AZ1160" s="74"/>
      <c r="BA1160" s="74"/>
      <c r="BB1160" s="74"/>
      <c r="BC1160" s="74"/>
      <c r="BD1160" s="74"/>
      <c r="BE1160" s="74"/>
      <c r="BF1160" s="74"/>
      <c r="BG1160" s="74"/>
      <c r="BH1160" s="74"/>
      <c r="BI1160" s="74"/>
      <c r="BJ1160" s="74"/>
      <c r="BK1160" s="74"/>
      <c r="BL1160" s="74"/>
      <c r="BM1160" s="74"/>
      <c r="BN1160" s="74"/>
      <c r="BO1160" s="74"/>
      <c r="BP1160" s="74"/>
      <c r="BQ1160" s="74"/>
      <c r="BR1160" s="74"/>
      <c r="BS1160" s="74"/>
      <c r="BT1160" s="74"/>
      <c r="BU1160" s="74"/>
      <c r="BV1160" s="74"/>
      <c r="BW1160" s="74"/>
      <c r="BX1160" s="74"/>
      <c r="BY1160" s="74"/>
      <c r="BZ1160" s="74"/>
      <c r="CA1160" s="74"/>
      <c r="CB1160" s="74"/>
      <c r="CC1160" s="74"/>
      <c r="CD1160" s="74"/>
      <c r="CE1160" s="74"/>
      <c r="CF1160" s="74"/>
      <c r="CG1160" s="74"/>
      <c r="CH1160" s="74"/>
      <c r="CI1160" s="74"/>
      <c r="CJ1160" s="74"/>
      <c r="CK1160" s="74"/>
      <c r="CL1160" s="74"/>
      <c r="CM1160" s="74"/>
      <c r="CN1160" s="74"/>
      <c r="CO1160" s="74"/>
      <c r="CP1160" s="74"/>
      <c r="CQ1160" s="74"/>
      <c r="CR1160" s="74"/>
      <c r="CS1160" s="74"/>
      <c r="CT1160" s="74"/>
      <c r="CU1160" s="74"/>
    </row>
    <row r="1161" spans="1:99" s="78" customFormat="1" x14ac:dyDescent="0.3">
      <c r="A1161" s="45">
        <v>1155</v>
      </c>
      <c r="B1161" s="79" t="s">
        <v>1081</v>
      </c>
      <c r="C1161" s="75" t="s">
        <v>3170</v>
      </c>
      <c r="D1161" s="79" t="s">
        <v>1507</v>
      </c>
      <c r="E1161" s="79" t="s">
        <v>3204</v>
      </c>
      <c r="F1161" s="48"/>
      <c r="T1161" s="74"/>
      <c r="U1161" s="74"/>
      <c r="V1161" s="74"/>
      <c r="W1161" s="74"/>
      <c r="X1161" s="74"/>
      <c r="Y1161" s="74"/>
      <c r="Z1161" s="74"/>
      <c r="AA1161" s="74"/>
      <c r="AB1161" s="74"/>
      <c r="AC1161" s="74"/>
      <c r="AD1161" s="74"/>
      <c r="AE1161" s="74"/>
      <c r="AF1161" s="74"/>
      <c r="AG1161" s="74"/>
      <c r="AH1161" s="74"/>
      <c r="AI1161" s="74"/>
      <c r="AJ1161" s="74"/>
      <c r="AK1161" s="74"/>
      <c r="AL1161" s="74"/>
      <c r="AM1161" s="74"/>
      <c r="AN1161" s="74"/>
      <c r="AO1161" s="74"/>
      <c r="AP1161" s="74"/>
      <c r="AQ1161" s="74"/>
      <c r="AR1161" s="74"/>
      <c r="AS1161" s="74"/>
      <c r="AT1161" s="74"/>
      <c r="AU1161" s="74"/>
      <c r="AV1161" s="74"/>
      <c r="AW1161" s="74"/>
      <c r="AX1161" s="74"/>
      <c r="AY1161" s="74"/>
      <c r="AZ1161" s="74"/>
      <c r="BA1161" s="74"/>
      <c r="BB1161" s="74"/>
      <c r="BC1161" s="74"/>
      <c r="BD1161" s="74"/>
      <c r="BE1161" s="74"/>
      <c r="BF1161" s="74"/>
      <c r="BG1161" s="74"/>
      <c r="BH1161" s="74"/>
      <c r="BI1161" s="74"/>
      <c r="BJ1161" s="74"/>
      <c r="BK1161" s="74"/>
      <c r="BL1161" s="74"/>
      <c r="BM1161" s="74"/>
      <c r="BN1161" s="74"/>
      <c r="BO1161" s="74"/>
      <c r="BP1161" s="74"/>
      <c r="BQ1161" s="74"/>
      <c r="BR1161" s="74"/>
      <c r="BS1161" s="74"/>
      <c r="BT1161" s="74"/>
      <c r="BU1161" s="74"/>
      <c r="BV1161" s="74"/>
      <c r="BW1161" s="74"/>
      <c r="BX1161" s="74"/>
      <c r="BY1161" s="74"/>
      <c r="BZ1161" s="74"/>
      <c r="CA1161" s="74"/>
      <c r="CB1161" s="74"/>
      <c r="CC1161" s="74"/>
      <c r="CD1161" s="74"/>
      <c r="CE1161" s="74"/>
      <c r="CF1161" s="74"/>
      <c r="CG1161" s="74"/>
      <c r="CH1161" s="74"/>
      <c r="CI1161" s="74"/>
      <c r="CJ1161" s="74"/>
      <c r="CK1161" s="74"/>
      <c r="CL1161" s="74"/>
      <c r="CM1161" s="74"/>
      <c r="CN1161" s="74"/>
      <c r="CO1161" s="74"/>
      <c r="CP1161" s="74"/>
      <c r="CQ1161" s="74"/>
      <c r="CR1161" s="74"/>
      <c r="CS1161" s="74"/>
      <c r="CT1161" s="74"/>
      <c r="CU1161" s="74"/>
    </row>
    <row r="1162" spans="1:99" s="78" customFormat="1" x14ac:dyDescent="0.3">
      <c r="A1162" s="45">
        <v>1156</v>
      </c>
      <c r="B1162" s="79" t="s">
        <v>1082</v>
      </c>
      <c r="C1162" s="75" t="s">
        <v>3170</v>
      </c>
      <c r="D1162" s="79" t="s">
        <v>1507</v>
      </c>
      <c r="E1162" s="79" t="s">
        <v>3204</v>
      </c>
      <c r="F1162" s="48"/>
      <c r="T1162" s="74"/>
      <c r="U1162" s="74"/>
      <c r="V1162" s="74"/>
      <c r="W1162" s="74"/>
      <c r="X1162" s="74"/>
      <c r="Y1162" s="74"/>
      <c r="Z1162" s="74"/>
      <c r="AA1162" s="74"/>
      <c r="AB1162" s="74"/>
      <c r="AC1162" s="74"/>
      <c r="AD1162" s="74"/>
      <c r="AE1162" s="74"/>
      <c r="AF1162" s="74"/>
      <c r="AG1162" s="74"/>
      <c r="AH1162" s="74"/>
      <c r="AI1162" s="74"/>
      <c r="AJ1162" s="74"/>
      <c r="AK1162" s="74"/>
      <c r="AL1162" s="74"/>
      <c r="AM1162" s="74"/>
      <c r="AN1162" s="74"/>
      <c r="AO1162" s="74"/>
      <c r="AP1162" s="74"/>
      <c r="AQ1162" s="74"/>
      <c r="AR1162" s="74"/>
      <c r="AS1162" s="74"/>
      <c r="AT1162" s="74"/>
      <c r="AU1162" s="74"/>
      <c r="AV1162" s="74"/>
      <c r="AW1162" s="74"/>
      <c r="AX1162" s="74"/>
      <c r="AY1162" s="74"/>
      <c r="AZ1162" s="74"/>
      <c r="BA1162" s="74"/>
      <c r="BB1162" s="74"/>
      <c r="BC1162" s="74"/>
      <c r="BD1162" s="74"/>
      <c r="BE1162" s="74"/>
      <c r="BF1162" s="74"/>
      <c r="BG1162" s="74"/>
      <c r="BH1162" s="74"/>
      <c r="BI1162" s="74"/>
      <c r="BJ1162" s="74"/>
      <c r="BK1162" s="74"/>
      <c r="BL1162" s="74"/>
      <c r="BM1162" s="74"/>
      <c r="BN1162" s="74"/>
      <c r="BO1162" s="74"/>
      <c r="BP1162" s="74"/>
      <c r="BQ1162" s="74"/>
      <c r="BR1162" s="74"/>
      <c r="BS1162" s="74"/>
      <c r="BT1162" s="74"/>
      <c r="BU1162" s="74"/>
      <c r="BV1162" s="74"/>
      <c r="BW1162" s="74"/>
      <c r="BX1162" s="74"/>
      <c r="BY1162" s="74"/>
      <c r="BZ1162" s="74"/>
      <c r="CA1162" s="74"/>
      <c r="CB1162" s="74"/>
      <c r="CC1162" s="74"/>
      <c r="CD1162" s="74"/>
      <c r="CE1162" s="74"/>
      <c r="CF1162" s="74"/>
      <c r="CG1162" s="74"/>
      <c r="CH1162" s="74"/>
      <c r="CI1162" s="74"/>
      <c r="CJ1162" s="74"/>
      <c r="CK1162" s="74"/>
      <c r="CL1162" s="74"/>
      <c r="CM1162" s="74"/>
      <c r="CN1162" s="74"/>
      <c r="CO1162" s="74"/>
      <c r="CP1162" s="74"/>
      <c r="CQ1162" s="74"/>
      <c r="CR1162" s="74"/>
      <c r="CS1162" s="74"/>
      <c r="CT1162" s="74"/>
      <c r="CU1162" s="74"/>
    </row>
    <row r="1163" spans="1:99" s="78" customFormat="1" x14ac:dyDescent="0.3">
      <c r="A1163" s="45">
        <v>1157</v>
      </c>
      <c r="B1163" s="79" t="s">
        <v>1083</v>
      </c>
      <c r="C1163" s="75" t="s">
        <v>3170</v>
      </c>
      <c r="D1163" s="79" t="s">
        <v>1507</v>
      </c>
      <c r="E1163" s="79" t="s">
        <v>3204</v>
      </c>
      <c r="F1163" s="48"/>
      <c r="T1163" s="74"/>
      <c r="U1163" s="74"/>
      <c r="V1163" s="74"/>
      <c r="W1163" s="74"/>
      <c r="X1163" s="74"/>
      <c r="Y1163" s="74"/>
      <c r="Z1163" s="74"/>
      <c r="AA1163" s="74"/>
      <c r="AB1163" s="74"/>
      <c r="AC1163" s="74"/>
      <c r="AD1163" s="74"/>
      <c r="AE1163" s="74"/>
      <c r="AF1163" s="74"/>
      <c r="AG1163" s="74"/>
      <c r="AH1163" s="74"/>
      <c r="AI1163" s="74"/>
      <c r="AJ1163" s="74"/>
      <c r="AK1163" s="74"/>
      <c r="AL1163" s="74"/>
      <c r="AM1163" s="74"/>
      <c r="AN1163" s="74"/>
      <c r="AO1163" s="74"/>
      <c r="AP1163" s="74"/>
      <c r="AQ1163" s="74"/>
      <c r="AR1163" s="74"/>
      <c r="AS1163" s="74"/>
      <c r="AT1163" s="74"/>
      <c r="AU1163" s="74"/>
      <c r="AV1163" s="74"/>
      <c r="AW1163" s="74"/>
      <c r="AX1163" s="74"/>
      <c r="AY1163" s="74"/>
      <c r="AZ1163" s="74"/>
      <c r="BA1163" s="74"/>
      <c r="BB1163" s="74"/>
      <c r="BC1163" s="74"/>
      <c r="BD1163" s="74"/>
      <c r="BE1163" s="74"/>
      <c r="BF1163" s="74"/>
      <c r="BG1163" s="74"/>
      <c r="BH1163" s="74"/>
      <c r="BI1163" s="74"/>
      <c r="BJ1163" s="74"/>
      <c r="BK1163" s="74"/>
      <c r="BL1163" s="74"/>
      <c r="BM1163" s="74"/>
      <c r="BN1163" s="74"/>
      <c r="BO1163" s="74"/>
      <c r="BP1163" s="74"/>
      <c r="BQ1163" s="74"/>
      <c r="BR1163" s="74"/>
      <c r="BS1163" s="74"/>
      <c r="BT1163" s="74"/>
      <c r="BU1163" s="74"/>
      <c r="BV1163" s="74"/>
      <c r="BW1163" s="74"/>
      <c r="BX1163" s="74"/>
      <c r="BY1163" s="74"/>
      <c r="BZ1163" s="74"/>
      <c r="CA1163" s="74"/>
      <c r="CB1163" s="74"/>
      <c r="CC1163" s="74"/>
      <c r="CD1163" s="74"/>
      <c r="CE1163" s="74"/>
      <c r="CF1163" s="74"/>
      <c r="CG1163" s="74"/>
      <c r="CH1163" s="74"/>
      <c r="CI1163" s="74"/>
      <c r="CJ1163" s="74"/>
      <c r="CK1163" s="74"/>
      <c r="CL1163" s="74"/>
      <c r="CM1163" s="74"/>
      <c r="CN1163" s="74"/>
      <c r="CO1163" s="74"/>
      <c r="CP1163" s="74"/>
      <c r="CQ1163" s="74"/>
      <c r="CR1163" s="74"/>
      <c r="CS1163" s="74"/>
      <c r="CT1163" s="74"/>
      <c r="CU1163" s="74"/>
    </row>
    <row r="1164" spans="1:99" s="78" customFormat="1" x14ac:dyDescent="0.3">
      <c r="A1164" s="45">
        <v>1158</v>
      </c>
      <c r="B1164" s="79" t="s">
        <v>1084</v>
      </c>
      <c r="C1164" s="75" t="s">
        <v>3170</v>
      </c>
      <c r="D1164" s="79" t="s">
        <v>1507</v>
      </c>
      <c r="E1164" s="79" t="s">
        <v>3204</v>
      </c>
      <c r="F1164" s="48"/>
      <c r="T1164" s="74"/>
      <c r="U1164" s="74"/>
      <c r="V1164" s="74"/>
      <c r="W1164" s="74"/>
      <c r="X1164" s="74"/>
      <c r="Y1164" s="74"/>
      <c r="Z1164" s="74"/>
      <c r="AA1164" s="74"/>
      <c r="AB1164" s="74"/>
      <c r="AC1164" s="74"/>
      <c r="AD1164" s="74"/>
      <c r="AE1164" s="74"/>
      <c r="AF1164" s="74"/>
      <c r="AG1164" s="74"/>
      <c r="AH1164" s="74"/>
      <c r="AI1164" s="74"/>
      <c r="AJ1164" s="74"/>
      <c r="AK1164" s="74"/>
      <c r="AL1164" s="74"/>
      <c r="AM1164" s="74"/>
      <c r="AN1164" s="74"/>
      <c r="AO1164" s="74"/>
      <c r="AP1164" s="74"/>
      <c r="AQ1164" s="74"/>
      <c r="AR1164" s="74"/>
      <c r="AS1164" s="74"/>
      <c r="AT1164" s="74"/>
      <c r="AU1164" s="74"/>
      <c r="AV1164" s="74"/>
      <c r="AW1164" s="74"/>
      <c r="AX1164" s="74"/>
      <c r="AY1164" s="74"/>
      <c r="AZ1164" s="74"/>
      <c r="BA1164" s="74"/>
      <c r="BB1164" s="74"/>
      <c r="BC1164" s="74"/>
      <c r="BD1164" s="74"/>
      <c r="BE1164" s="74"/>
      <c r="BF1164" s="74"/>
      <c r="BG1164" s="74"/>
      <c r="BH1164" s="74"/>
      <c r="BI1164" s="74"/>
      <c r="BJ1164" s="74"/>
      <c r="BK1164" s="74"/>
      <c r="BL1164" s="74"/>
      <c r="BM1164" s="74"/>
      <c r="BN1164" s="74"/>
      <c r="BO1164" s="74"/>
      <c r="BP1164" s="74"/>
      <c r="BQ1164" s="74"/>
      <c r="BR1164" s="74"/>
      <c r="BS1164" s="74"/>
      <c r="BT1164" s="74"/>
      <c r="BU1164" s="74"/>
      <c r="BV1164" s="74"/>
      <c r="BW1164" s="74"/>
      <c r="BX1164" s="74"/>
      <c r="BY1164" s="74"/>
      <c r="BZ1164" s="74"/>
      <c r="CA1164" s="74"/>
      <c r="CB1164" s="74"/>
      <c r="CC1164" s="74"/>
      <c r="CD1164" s="74"/>
      <c r="CE1164" s="74"/>
      <c r="CF1164" s="74"/>
      <c r="CG1164" s="74"/>
      <c r="CH1164" s="74"/>
      <c r="CI1164" s="74"/>
      <c r="CJ1164" s="74"/>
      <c r="CK1164" s="74"/>
      <c r="CL1164" s="74"/>
      <c r="CM1164" s="74"/>
      <c r="CN1164" s="74"/>
      <c r="CO1164" s="74"/>
      <c r="CP1164" s="74"/>
      <c r="CQ1164" s="74"/>
      <c r="CR1164" s="74"/>
      <c r="CS1164" s="74"/>
      <c r="CT1164" s="74"/>
      <c r="CU1164" s="74"/>
    </row>
    <row r="1165" spans="1:99" s="78" customFormat="1" x14ac:dyDescent="0.3">
      <c r="A1165" s="45">
        <v>1159</v>
      </c>
      <c r="B1165" s="79" t="s">
        <v>1085</v>
      </c>
      <c r="C1165" s="75" t="s">
        <v>3170</v>
      </c>
      <c r="D1165" s="79" t="s">
        <v>1507</v>
      </c>
      <c r="E1165" s="79" t="s">
        <v>3204</v>
      </c>
      <c r="F1165" s="48"/>
      <c r="T1165" s="74"/>
      <c r="U1165" s="74"/>
      <c r="V1165" s="74"/>
      <c r="W1165" s="74"/>
      <c r="X1165" s="74"/>
      <c r="Y1165" s="74"/>
      <c r="Z1165" s="74"/>
      <c r="AA1165" s="74"/>
      <c r="AB1165" s="74"/>
      <c r="AC1165" s="74"/>
      <c r="AD1165" s="74"/>
      <c r="AE1165" s="74"/>
      <c r="AF1165" s="74"/>
      <c r="AG1165" s="74"/>
      <c r="AH1165" s="74"/>
      <c r="AI1165" s="74"/>
      <c r="AJ1165" s="74"/>
      <c r="AK1165" s="74"/>
      <c r="AL1165" s="74"/>
      <c r="AM1165" s="74"/>
      <c r="AN1165" s="74"/>
      <c r="AO1165" s="74"/>
      <c r="AP1165" s="74"/>
      <c r="AQ1165" s="74"/>
      <c r="AR1165" s="74"/>
      <c r="AS1165" s="74"/>
      <c r="AT1165" s="74"/>
      <c r="AU1165" s="74"/>
      <c r="AV1165" s="74"/>
      <c r="AW1165" s="74"/>
      <c r="AX1165" s="74"/>
      <c r="AY1165" s="74"/>
      <c r="AZ1165" s="74"/>
      <c r="BA1165" s="74"/>
      <c r="BB1165" s="74"/>
      <c r="BC1165" s="74"/>
      <c r="BD1165" s="74"/>
      <c r="BE1165" s="74"/>
      <c r="BF1165" s="74"/>
      <c r="BG1165" s="74"/>
      <c r="BH1165" s="74"/>
      <c r="BI1165" s="74"/>
      <c r="BJ1165" s="74"/>
      <c r="BK1165" s="74"/>
      <c r="BL1165" s="74"/>
      <c r="BM1165" s="74"/>
      <c r="BN1165" s="74"/>
      <c r="BO1165" s="74"/>
      <c r="BP1165" s="74"/>
      <c r="BQ1165" s="74"/>
      <c r="BR1165" s="74"/>
      <c r="BS1165" s="74"/>
      <c r="BT1165" s="74"/>
      <c r="BU1165" s="74"/>
      <c r="BV1165" s="74"/>
      <c r="BW1165" s="74"/>
      <c r="BX1165" s="74"/>
      <c r="BY1165" s="74"/>
      <c r="BZ1165" s="74"/>
      <c r="CA1165" s="74"/>
      <c r="CB1165" s="74"/>
      <c r="CC1165" s="74"/>
      <c r="CD1165" s="74"/>
      <c r="CE1165" s="74"/>
      <c r="CF1165" s="74"/>
      <c r="CG1165" s="74"/>
      <c r="CH1165" s="74"/>
      <c r="CI1165" s="74"/>
      <c r="CJ1165" s="74"/>
      <c r="CK1165" s="74"/>
      <c r="CL1165" s="74"/>
      <c r="CM1165" s="74"/>
      <c r="CN1165" s="74"/>
      <c r="CO1165" s="74"/>
      <c r="CP1165" s="74"/>
      <c r="CQ1165" s="74"/>
      <c r="CR1165" s="74"/>
      <c r="CS1165" s="74"/>
      <c r="CT1165" s="74"/>
      <c r="CU1165" s="74"/>
    </row>
    <row r="1166" spans="1:99" s="78" customFormat="1" x14ac:dyDescent="0.3">
      <c r="A1166" s="45">
        <v>1160</v>
      </c>
      <c r="B1166" s="79" t="s">
        <v>1086</v>
      </c>
      <c r="C1166" s="75" t="s">
        <v>3170</v>
      </c>
      <c r="D1166" s="79" t="s">
        <v>1507</v>
      </c>
      <c r="E1166" s="79" t="s">
        <v>3204</v>
      </c>
      <c r="F1166" s="48"/>
      <c r="T1166" s="74"/>
      <c r="U1166" s="74"/>
      <c r="V1166" s="74"/>
      <c r="W1166" s="74"/>
      <c r="X1166" s="74"/>
      <c r="Y1166" s="74"/>
      <c r="Z1166" s="74"/>
      <c r="AA1166" s="74"/>
      <c r="AB1166" s="74"/>
      <c r="AC1166" s="74"/>
      <c r="AD1166" s="74"/>
      <c r="AE1166" s="74"/>
      <c r="AF1166" s="74"/>
      <c r="AG1166" s="74"/>
      <c r="AH1166" s="74"/>
      <c r="AI1166" s="74"/>
      <c r="AJ1166" s="74"/>
      <c r="AK1166" s="74"/>
      <c r="AL1166" s="74"/>
      <c r="AM1166" s="74"/>
      <c r="AN1166" s="74"/>
      <c r="AO1166" s="74"/>
      <c r="AP1166" s="74"/>
      <c r="AQ1166" s="74"/>
      <c r="AR1166" s="74"/>
      <c r="AS1166" s="74"/>
      <c r="AT1166" s="74"/>
      <c r="AU1166" s="74"/>
      <c r="AV1166" s="74"/>
      <c r="AW1166" s="74"/>
      <c r="AX1166" s="74"/>
      <c r="AY1166" s="74"/>
      <c r="AZ1166" s="74"/>
      <c r="BA1166" s="74"/>
      <c r="BB1166" s="74"/>
      <c r="BC1166" s="74"/>
      <c r="BD1166" s="74"/>
      <c r="BE1166" s="74"/>
      <c r="BF1166" s="74"/>
      <c r="BG1166" s="74"/>
      <c r="BH1166" s="74"/>
      <c r="BI1166" s="74"/>
      <c r="BJ1166" s="74"/>
      <c r="BK1166" s="74"/>
      <c r="BL1166" s="74"/>
      <c r="BM1166" s="74"/>
      <c r="BN1166" s="74"/>
      <c r="BO1166" s="74"/>
      <c r="BP1166" s="74"/>
      <c r="BQ1166" s="74"/>
      <c r="BR1166" s="74"/>
      <c r="BS1166" s="74"/>
      <c r="BT1166" s="74"/>
      <c r="BU1166" s="74"/>
      <c r="BV1166" s="74"/>
      <c r="BW1166" s="74"/>
      <c r="BX1166" s="74"/>
      <c r="BY1166" s="74"/>
      <c r="BZ1166" s="74"/>
      <c r="CA1166" s="74"/>
      <c r="CB1166" s="74"/>
      <c r="CC1166" s="74"/>
      <c r="CD1166" s="74"/>
      <c r="CE1166" s="74"/>
      <c r="CF1166" s="74"/>
      <c r="CG1166" s="74"/>
      <c r="CH1166" s="74"/>
      <c r="CI1166" s="74"/>
      <c r="CJ1166" s="74"/>
      <c r="CK1166" s="74"/>
      <c r="CL1166" s="74"/>
      <c r="CM1166" s="74"/>
      <c r="CN1166" s="74"/>
      <c r="CO1166" s="74"/>
      <c r="CP1166" s="74"/>
      <c r="CQ1166" s="74"/>
      <c r="CR1166" s="74"/>
      <c r="CS1166" s="74"/>
      <c r="CT1166" s="74"/>
      <c r="CU1166" s="74"/>
    </row>
    <row r="1167" spans="1:99" s="78" customFormat="1" x14ac:dyDescent="0.3">
      <c r="A1167" s="45">
        <v>1161</v>
      </c>
      <c r="B1167" s="79" t="s">
        <v>1087</v>
      </c>
      <c r="C1167" s="75" t="s">
        <v>3170</v>
      </c>
      <c r="D1167" s="79" t="s">
        <v>1507</v>
      </c>
      <c r="E1167" s="79" t="s">
        <v>3204</v>
      </c>
      <c r="F1167" s="48"/>
      <c r="T1167" s="74"/>
      <c r="U1167" s="74"/>
      <c r="V1167" s="74"/>
      <c r="W1167" s="74"/>
      <c r="X1167" s="74"/>
      <c r="Y1167" s="74"/>
      <c r="Z1167" s="74"/>
      <c r="AA1167" s="74"/>
      <c r="AB1167" s="74"/>
      <c r="AC1167" s="74"/>
      <c r="AD1167" s="74"/>
      <c r="AE1167" s="74"/>
      <c r="AF1167" s="74"/>
      <c r="AG1167" s="74"/>
      <c r="AH1167" s="74"/>
      <c r="AI1167" s="74"/>
      <c r="AJ1167" s="74"/>
      <c r="AK1167" s="74"/>
      <c r="AL1167" s="74"/>
      <c r="AM1167" s="74"/>
      <c r="AN1167" s="74"/>
      <c r="AO1167" s="74"/>
      <c r="AP1167" s="74"/>
      <c r="AQ1167" s="74"/>
      <c r="AR1167" s="74"/>
      <c r="AS1167" s="74"/>
      <c r="AT1167" s="74"/>
      <c r="AU1167" s="74"/>
      <c r="AV1167" s="74"/>
      <c r="AW1167" s="74"/>
      <c r="AX1167" s="74"/>
      <c r="AY1167" s="74"/>
      <c r="AZ1167" s="74"/>
      <c r="BA1167" s="74"/>
      <c r="BB1167" s="74"/>
      <c r="BC1167" s="74"/>
      <c r="BD1167" s="74"/>
      <c r="BE1167" s="74"/>
      <c r="BF1167" s="74"/>
      <c r="BG1167" s="74"/>
      <c r="BH1167" s="74"/>
      <c r="BI1167" s="74"/>
      <c r="BJ1167" s="74"/>
      <c r="BK1167" s="74"/>
      <c r="BL1167" s="74"/>
      <c r="BM1167" s="74"/>
      <c r="BN1167" s="74"/>
      <c r="BO1167" s="74"/>
      <c r="BP1167" s="74"/>
      <c r="BQ1167" s="74"/>
      <c r="BR1167" s="74"/>
      <c r="BS1167" s="74"/>
      <c r="BT1167" s="74"/>
      <c r="BU1167" s="74"/>
      <c r="BV1167" s="74"/>
      <c r="BW1167" s="74"/>
      <c r="BX1167" s="74"/>
      <c r="BY1167" s="74"/>
      <c r="BZ1167" s="74"/>
      <c r="CA1167" s="74"/>
      <c r="CB1167" s="74"/>
      <c r="CC1167" s="74"/>
      <c r="CD1167" s="74"/>
      <c r="CE1167" s="74"/>
      <c r="CF1167" s="74"/>
      <c r="CG1167" s="74"/>
      <c r="CH1167" s="74"/>
      <c r="CI1167" s="74"/>
      <c r="CJ1167" s="74"/>
      <c r="CK1167" s="74"/>
      <c r="CL1167" s="74"/>
      <c r="CM1167" s="74"/>
      <c r="CN1167" s="74"/>
      <c r="CO1167" s="74"/>
      <c r="CP1167" s="74"/>
      <c r="CQ1167" s="74"/>
      <c r="CR1167" s="74"/>
      <c r="CS1167" s="74"/>
      <c r="CT1167" s="74"/>
      <c r="CU1167" s="74"/>
    </row>
    <row r="1168" spans="1:99" s="78" customFormat="1" x14ac:dyDescent="0.3">
      <c r="A1168" s="45">
        <v>1162</v>
      </c>
      <c r="B1168" s="79" t="s">
        <v>1088</v>
      </c>
      <c r="C1168" s="75" t="s">
        <v>3170</v>
      </c>
      <c r="D1168" s="79" t="s">
        <v>1507</v>
      </c>
      <c r="E1168" s="79" t="s">
        <v>3204</v>
      </c>
      <c r="F1168" s="48"/>
      <c r="T1168" s="74"/>
      <c r="U1168" s="74"/>
      <c r="V1168" s="74"/>
      <c r="W1168" s="74"/>
      <c r="X1168" s="74"/>
      <c r="Y1168" s="74"/>
      <c r="Z1168" s="74"/>
      <c r="AA1168" s="74"/>
      <c r="AB1168" s="74"/>
      <c r="AC1168" s="74"/>
      <c r="AD1168" s="74"/>
      <c r="AE1168" s="74"/>
      <c r="AF1168" s="74"/>
      <c r="AG1168" s="74"/>
      <c r="AH1168" s="74"/>
      <c r="AI1168" s="74"/>
      <c r="AJ1168" s="74"/>
      <c r="AK1168" s="74"/>
      <c r="AL1168" s="74"/>
      <c r="AM1168" s="74"/>
      <c r="AN1168" s="74"/>
      <c r="AO1168" s="74"/>
      <c r="AP1168" s="74"/>
      <c r="AQ1168" s="74"/>
      <c r="AR1168" s="74"/>
      <c r="AS1168" s="74"/>
      <c r="AT1168" s="74"/>
      <c r="AU1168" s="74"/>
      <c r="AV1168" s="74"/>
      <c r="AW1168" s="74"/>
      <c r="AX1168" s="74"/>
      <c r="AY1168" s="74"/>
      <c r="AZ1168" s="74"/>
      <c r="BA1168" s="74"/>
      <c r="BB1168" s="74"/>
      <c r="BC1168" s="74"/>
      <c r="BD1168" s="74"/>
      <c r="BE1168" s="74"/>
      <c r="BF1168" s="74"/>
      <c r="BG1168" s="74"/>
      <c r="BH1168" s="74"/>
      <c r="BI1168" s="74"/>
      <c r="BJ1168" s="74"/>
      <c r="BK1168" s="74"/>
      <c r="BL1168" s="74"/>
      <c r="BM1168" s="74"/>
      <c r="BN1168" s="74"/>
      <c r="BO1168" s="74"/>
      <c r="BP1168" s="74"/>
      <c r="BQ1168" s="74"/>
      <c r="BR1168" s="74"/>
      <c r="BS1168" s="74"/>
      <c r="BT1168" s="74"/>
      <c r="BU1168" s="74"/>
      <c r="BV1168" s="74"/>
      <c r="BW1168" s="74"/>
      <c r="BX1168" s="74"/>
      <c r="BY1168" s="74"/>
      <c r="BZ1168" s="74"/>
      <c r="CA1168" s="74"/>
      <c r="CB1168" s="74"/>
      <c r="CC1168" s="74"/>
      <c r="CD1168" s="74"/>
      <c r="CE1168" s="74"/>
      <c r="CF1168" s="74"/>
      <c r="CG1168" s="74"/>
      <c r="CH1168" s="74"/>
      <c r="CI1168" s="74"/>
      <c r="CJ1168" s="74"/>
      <c r="CK1168" s="74"/>
      <c r="CL1168" s="74"/>
      <c r="CM1168" s="74"/>
      <c r="CN1168" s="74"/>
      <c r="CO1168" s="74"/>
      <c r="CP1168" s="74"/>
      <c r="CQ1168" s="74"/>
      <c r="CR1168" s="74"/>
      <c r="CS1168" s="74"/>
      <c r="CT1168" s="74"/>
      <c r="CU1168" s="74"/>
    </row>
    <row r="1169" spans="1:99" s="78" customFormat="1" x14ac:dyDescent="0.3">
      <c r="A1169" s="45">
        <v>1163</v>
      </c>
      <c r="B1169" s="79" t="s">
        <v>1089</v>
      </c>
      <c r="C1169" s="75" t="s">
        <v>3170</v>
      </c>
      <c r="D1169" s="79" t="s">
        <v>1507</v>
      </c>
      <c r="E1169" s="79" t="s">
        <v>3204</v>
      </c>
      <c r="F1169" s="48"/>
      <c r="T1169" s="74"/>
      <c r="U1169" s="74"/>
      <c r="V1169" s="74"/>
      <c r="W1169" s="74"/>
      <c r="X1169" s="74"/>
      <c r="Y1169" s="74"/>
      <c r="Z1169" s="74"/>
      <c r="AA1169" s="74"/>
      <c r="AB1169" s="74"/>
      <c r="AC1169" s="74"/>
      <c r="AD1169" s="74"/>
      <c r="AE1169" s="74"/>
      <c r="AF1169" s="74"/>
      <c r="AG1169" s="74"/>
      <c r="AH1169" s="74"/>
      <c r="AI1169" s="74"/>
      <c r="AJ1169" s="74"/>
      <c r="AK1169" s="74"/>
      <c r="AL1169" s="74"/>
      <c r="AM1169" s="74"/>
      <c r="AN1169" s="74"/>
      <c r="AO1169" s="74"/>
      <c r="AP1169" s="74"/>
      <c r="AQ1169" s="74"/>
      <c r="AR1169" s="74"/>
      <c r="AS1169" s="74"/>
      <c r="AT1169" s="74"/>
      <c r="AU1169" s="74"/>
      <c r="AV1169" s="74"/>
      <c r="AW1169" s="74"/>
      <c r="AX1169" s="74"/>
      <c r="AY1169" s="74"/>
      <c r="AZ1169" s="74"/>
      <c r="BA1169" s="74"/>
      <c r="BB1169" s="74"/>
      <c r="BC1169" s="74"/>
      <c r="BD1169" s="74"/>
      <c r="BE1169" s="74"/>
      <c r="BF1169" s="74"/>
      <c r="BG1169" s="74"/>
      <c r="BH1169" s="74"/>
      <c r="BI1169" s="74"/>
      <c r="BJ1169" s="74"/>
      <c r="BK1169" s="74"/>
      <c r="BL1169" s="74"/>
      <c r="BM1169" s="74"/>
      <c r="BN1169" s="74"/>
      <c r="BO1169" s="74"/>
      <c r="BP1169" s="74"/>
      <c r="BQ1169" s="74"/>
      <c r="BR1169" s="74"/>
      <c r="BS1169" s="74"/>
      <c r="BT1169" s="74"/>
      <c r="BU1169" s="74"/>
      <c r="BV1169" s="74"/>
      <c r="BW1169" s="74"/>
      <c r="BX1169" s="74"/>
      <c r="BY1169" s="74"/>
      <c r="BZ1169" s="74"/>
      <c r="CA1169" s="74"/>
      <c r="CB1169" s="74"/>
      <c r="CC1169" s="74"/>
      <c r="CD1169" s="74"/>
      <c r="CE1169" s="74"/>
      <c r="CF1169" s="74"/>
      <c r="CG1169" s="74"/>
      <c r="CH1169" s="74"/>
      <c r="CI1169" s="74"/>
      <c r="CJ1169" s="74"/>
      <c r="CK1169" s="74"/>
      <c r="CL1169" s="74"/>
      <c r="CM1169" s="74"/>
      <c r="CN1169" s="74"/>
      <c r="CO1169" s="74"/>
      <c r="CP1169" s="74"/>
      <c r="CQ1169" s="74"/>
      <c r="CR1169" s="74"/>
      <c r="CS1169" s="74"/>
      <c r="CT1169" s="74"/>
      <c r="CU1169" s="74"/>
    </row>
    <row r="1170" spans="1:99" s="78" customFormat="1" x14ac:dyDescent="0.3">
      <c r="A1170" s="45">
        <v>1164</v>
      </c>
      <c r="B1170" s="79" t="s">
        <v>1090</v>
      </c>
      <c r="C1170" s="75" t="s">
        <v>3170</v>
      </c>
      <c r="D1170" s="79" t="s">
        <v>1507</v>
      </c>
      <c r="E1170" s="79" t="s">
        <v>3204</v>
      </c>
      <c r="F1170" s="48"/>
      <c r="T1170" s="74"/>
      <c r="U1170" s="74"/>
      <c r="V1170" s="74"/>
      <c r="W1170" s="74"/>
      <c r="X1170" s="74"/>
      <c r="Y1170" s="74"/>
      <c r="Z1170" s="74"/>
      <c r="AA1170" s="74"/>
      <c r="AB1170" s="74"/>
      <c r="AC1170" s="74"/>
      <c r="AD1170" s="74"/>
      <c r="AE1170" s="74"/>
      <c r="AF1170" s="74"/>
      <c r="AG1170" s="74"/>
      <c r="AH1170" s="74"/>
      <c r="AI1170" s="74"/>
      <c r="AJ1170" s="74"/>
      <c r="AK1170" s="74"/>
      <c r="AL1170" s="74"/>
      <c r="AM1170" s="74"/>
      <c r="AN1170" s="74"/>
      <c r="AO1170" s="74"/>
      <c r="AP1170" s="74"/>
      <c r="AQ1170" s="74"/>
      <c r="AR1170" s="74"/>
      <c r="AS1170" s="74"/>
      <c r="AT1170" s="74"/>
      <c r="AU1170" s="74"/>
      <c r="AV1170" s="74"/>
      <c r="AW1170" s="74"/>
      <c r="AX1170" s="74"/>
      <c r="AY1170" s="74"/>
      <c r="AZ1170" s="74"/>
      <c r="BA1170" s="74"/>
      <c r="BB1170" s="74"/>
      <c r="BC1170" s="74"/>
      <c r="BD1170" s="74"/>
      <c r="BE1170" s="74"/>
      <c r="BF1170" s="74"/>
      <c r="BG1170" s="74"/>
      <c r="BH1170" s="74"/>
      <c r="BI1170" s="74"/>
      <c r="BJ1170" s="74"/>
      <c r="BK1170" s="74"/>
      <c r="BL1170" s="74"/>
      <c r="BM1170" s="74"/>
      <c r="BN1170" s="74"/>
      <c r="BO1170" s="74"/>
      <c r="BP1170" s="74"/>
      <c r="BQ1170" s="74"/>
      <c r="BR1170" s="74"/>
      <c r="BS1170" s="74"/>
      <c r="BT1170" s="74"/>
      <c r="BU1170" s="74"/>
      <c r="BV1170" s="74"/>
      <c r="BW1170" s="74"/>
      <c r="BX1170" s="74"/>
      <c r="BY1170" s="74"/>
      <c r="BZ1170" s="74"/>
      <c r="CA1170" s="74"/>
      <c r="CB1170" s="74"/>
      <c r="CC1170" s="74"/>
      <c r="CD1170" s="74"/>
      <c r="CE1170" s="74"/>
      <c r="CF1170" s="74"/>
      <c r="CG1170" s="74"/>
      <c r="CH1170" s="74"/>
      <c r="CI1170" s="74"/>
      <c r="CJ1170" s="74"/>
      <c r="CK1170" s="74"/>
      <c r="CL1170" s="74"/>
      <c r="CM1170" s="74"/>
      <c r="CN1170" s="74"/>
      <c r="CO1170" s="74"/>
      <c r="CP1170" s="74"/>
      <c r="CQ1170" s="74"/>
      <c r="CR1170" s="74"/>
      <c r="CS1170" s="74"/>
      <c r="CT1170" s="74"/>
      <c r="CU1170" s="74"/>
    </row>
    <row r="1171" spans="1:99" s="78" customFormat="1" x14ac:dyDescent="0.3">
      <c r="A1171" s="45">
        <v>1165</v>
      </c>
      <c r="B1171" s="79" t="s">
        <v>1091</v>
      </c>
      <c r="C1171" s="75" t="s">
        <v>3170</v>
      </c>
      <c r="D1171" s="79" t="s">
        <v>1507</v>
      </c>
      <c r="E1171" s="79" t="s">
        <v>3204</v>
      </c>
      <c r="F1171" s="48"/>
      <c r="T1171" s="74"/>
      <c r="U1171" s="74"/>
      <c r="V1171" s="74"/>
      <c r="W1171" s="74"/>
      <c r="X1171" s="74"/>
      <c r="Y1171" s="74"/>
      <c r="Z1171" s="74"/>
      <c r="AA1171" s="74"/>
      <c r="AB1171" s="74"/>
      <c r="AC1171" s="74"/>
      <c r="AD1171" s="74"/>
      <c r="AE1171" s="74"/>
      <c r="AF1171" s="74"/>
      <c r="AG1171" s="74"/>
      <c r="AH1171" s="74"/>
      <c r="AI1171" s="74"/>
      <c r="AJ1171" s="74"/>
      <c r="AK1171" s="74"/>
      <c r="AL1171" s="74"/>
      <c r="AM1171" s="74"/>
      <c r="AN1171" s="74"/>
      <c r="AO1171" s="74"/>
      <c r="AP1171" s="74"/>
      <c r="AQ1171" s="74"/>
      <c r="AR1171" s="74"/>
      <c r="AS1171" s="74"/>
      <c r="AT1171" s="74"/>
      <c r="AU1171" s="74"/>
      <c r="AV1171" s="74"/>
      <c r="AW1171" s="74"/>
      <c r="AX1171" s="74"/>
      <c r="AY1171" s="74"/>
      <c r="AZ1171" s="74"/>
      <c r="BA1171" s="74"/>
      <c r="BB1171" s="74"/>
      <c r="BC1171" s="74"/>
      <c r="BD1171" s="74"/>
      <c r="BE1171" s="74"/>
      <c r="BF1171" s="74"/>
      <c r="BG1171" s="74"/>
      <c r="BH1171" s="74"/>
      <c r="BI1171" s="74"/>
      <c r="BJ1171" s="74"/>
      <c r="BK1171" s="74"/>
      <c r="BL1171" s="74"/>
      <c r="BM1171" s="74"/>
      <c r="BN1171" s="74"/>
      <c r="BO1171" s="74"/>
      <c r="BP1171" s="74"/>
      <c r="BQ1171" s="74"/>
      <c r="BR1171" s="74"/>
      <c r="BS1171" s="74"/>
      <c r="BT1171" s="74"/>
      <c r="BU1171" s="74"/>
      <c r="BV1171" s="74"/>
      <c r="BW1171" s="74"/>
      <c r="BX1171" s="74"/>
      <c r="BY1171" s="74"/>
      <c r="BZ1171" s="74"/>
      <c r="CA1171" s="74"/>
      <c r="CB1171" s="74"/>
      <c r="CC1171" s="74"/>
      <c r="CD1171" s="74"/>
      <c r="CE1171" s="74"/>
      <c r="CF1171" s="74"/>
      <c r="CG1171" s="74"/>
      <c r="CH1171" s="74"/>
      <c r="CI1171" s="74"/>
      <c r="CJ1171" s="74"/>
      <c r="CK1171" s="74"/>
      <c r="CL1171" s="74"/>
      <c r="CM1171" s="74"/>
      <c r="CN1171" s="74"/>
      <c r="CO1171" s="74"/>
      <c r="CP1171" s="74"/>
      <c r="CQ1171" s="74"/>
      <c r="CR1171" s="74"/>
      <c r="CS1171" s="74"/>
      <c r="CT1171" s="74"/>
      <c r="CU1171" s="74"/>
    </row>
    <row r="1172" spans="1:99" s="78" customFormat="1" x14ac:dyDescent="0.3">
      <c r="A1172" s="45">
        <v>1166</v>
      </c>
      <c r="B1172" s="79" t="s">
        <v>1092</v>
      </c>
      <c r="C1172" s="75" t="s">
        <v>3170</v>
      </c>
      <c r="D1172" s="79" t="s">
        <v>1507</v>
      </c>
      <c r="E1172" s="79" t="s">
        <v>3204</v>
      </c>
      <c r="F1172" s="48"/>
      <c r="T1172" s="74"/>
      <c r="U1172" s="74"/>
      <c r="V1172" s="74"/>
      <c r="W1172" s="74"/>
      <c r="X1172" s="74"/>
      <c r="Y1172" s="74"/>
      <c r="Z1172" s="74"/>
      <c r="AA1172" s="74"/>
      <c r="AB1172" s="74"/>
      <c r="AC1172" s="74"/>
      <c r="AD1172" s="74"/>
      <c r="AE1172" s="74"/>
      <c r="AF1172" s="74"/>
      <c r="AG1172" s="74"/>
      <c r="AH1172" s="74"/>
      <c r="AI1172" s="74"/>
      <c r="AJ1172" s="74"/>
      <c r="AK1172" s="74"/>
      <c r="AL1172" s="74"/>
      <c r="AM1172" s="74"/>
      <c r="AN1172" s="74"/>
      <c r="AO1172" s="74"/>
      <c r="AP1172" s="74"/>
      <c r="AQ1172" s="74"/>
      <c r="AR1172" s="74"/>
      <c r="AS1172" s="74"/>
      <c r="AT1172" s="74"/>
      <c r="AU1172" s="74"/>
      <c r="AV1172" s="74"/>
      <c r="AW1172" s="74"/>
      <c r="AX1172" s="74"/>
      <c r="AY1172" s="74"/>
      <c r="AZ1172" s="74"/>
      <c r="BA1172" s="74"/>
      <c r="BB1172" s="74"/>
      <c r="BC1172" s="74"/>
      <c r="BD1172" s="74"/>
      <c r="BE1172" s="74"/>
      <c r="BF1172" s="74"/>
      <c r="BG1172" s="74"/>
      <c r="BH1172" s="74"/>
      <c r="BI1172" s="74"/>
      <c r="BJ1172" s="74"/>
      <c r="BK1172" s="74"/>
      <c r="BL1172" s="74"/>
      <c r="BM1172" s="74"/>
      <c r="BN1172" s="74"/>
      <c r="BO1172" s="74"/>
      <c r="BP1172" s="74"/>
      <c r="BQ1172" s="74"/>
      <c r="BR1172" s="74"/>
      <c r="BS1172" s="74"/>
      <c r="BT1172" s="74"/>
      <c r="BU1172" s="74"/>
      <c r="BV1172" s="74"/>
      <c r="BW1172" s="74"/>
      <c r="BX1172" s="74"/>
      <c r="BY1172" s="74"/>
      <c r="BZ1172" s="74"/>
      <c r="CA1172" s="74"/>
      <c r="CB1172" s="74"/>
      <c r="CC1172" s="74"/>
      <c r="CD1172" s="74"/>
      <c r="CE1172" s="74"/>
      <c r="CF1172" s="74"/>
      <c r="CG1172" s="74"/>
      <c r="CH1172" s="74"/>
      <c r="CI1172" s="74"/>
      <c r="CJ1172" s="74"/>
      <c r="CK1172" s="74"/>
      <c r="CL1172" s="74"/>
      <c r="CM1172" s="74"/>
      <c r="CN1172" s="74"/>
      <c r="CO1172" s="74"/>
      <c r="CP1172" s="74"/>
      <c r="CQ1172" s="74"/>
      <c r="CR1172" s="74"/>
      <c r="CS1172" s="74"/>
      <c r="CT1172" s="74"/>
      <c r="CU1172" s="74"/>
    </row>
    <row r="1173" spans="1:99" s="78" customFormat="1" x14ac:dyDescent="0.3">
      <c r="A1173" s="45">
        <v>1167</v>
      </c>
      <c r="B1173" s="79" t="s">
        <v>1093</v>
      </c>
      <c r="C1173" s="75" t="s">
        <v>3170</v>
      </c>
      <c r="D1173" s="79" t="s">
        <v>1507</v>
      </c>
      <c r="E1173" s="79" t="s">
        <v>3204</v>
      </c>
      <c r="F1173" s="48"/>
      <c r="T1173" s="74"/>
      <c r="U1173" s="74"/>
      <c r="V1173" s="74"/>
      <c r="W1173" s="74"/>
      <c r="X1173" s="74"/>
      <c r="Y1173" s="74"/>
      <c r="Z1173" s="74"/>
      <c r="AA1173" s="74"/>
      <c r="AB1173" s="74"/>
      <c r="AC1173" s="74"/>
      <c r="AD1173" s="74"/>
      <c r="AE1173" s="74"/>
      <c r="AF1173" s="74"/>
      <c r="AG1173" s="74"/>
      <c r="AH1173" s="74"/>
      <c r="AI1173" s="74"/>
      <c r="AJ1173" s="74"/>
      <c r="AK1173" s="74"/>
      <c r="AL1173" s="74"/>
      <c r="AM1173" s="74"/>
      <c r="AN1173" s="74"/>
      <c r="AO1173" s="74"/>
      <c r="AP1173" s="74"/>
      <c r="AQ1173" s="74"/>
      <c r="AR1173" s="74"/>
      <c r="AS1173" s="74"/>
      <c r="AT1173" s="74"/>
      <c r="AU1173" s="74"/>
      <c r="AV1173" s="74"/>
      <c r="AW1173" s="74"/>
      <c r="AX1173" s="74"/>
      <c r="AY1173" s="74"/>
      <c r="AZ1173" s="74"/>
      <c r="BA1173" s="74"/>
      <c r="BB1173" s="74"/>
      <c r="BC1173" s="74"/>
      <c r="BD1173" s="74"/>
      <c r="BE1173" s="74"/>
      <c r="BF1173" s="74"/>
      <c r="BG1173" s="74"/>
      <c r="BH1173" s="74"/>
      <c r="BI1173" s="74"/>
      <c r="BJ1173" s="74"/>
      <c r="BK1173" s="74"/>
      <c r="BL1173" s="74"/>
      <c r="BM1173" s="74"/>
      <c r="BN1173" s="74"/>
      <c r="BO1173" s="74"/>
      <c r="BP1173" s="74"/>
      <c r="BQ1173" s="74"/>
      <c r="BR1173" s="74"/>
      <c r="BS1173" s="74"/>
      <c r="BT1173" s="74"/>
      <c r="BU1173" s="74"/>
      <c r="BV1173" s="74"/>
      <c r="BW1173" s="74"/>
      <c r="BX1173" s="74"/>
      <c r="BY1173" s="74"/>
      <c r="BZ1173" s="74"/>
      <c r="CA1173" s="74"/>
      <c r="CB1173" s="74"/>
      <c r="CC1173" s="74"/>
      <c r="CD1173" s="74"/>
      <c r="CE1173" s="74"/>
      <c r="CF1173" s="74"/>
      <c r="CG1173" s="74"/>
      <c r="CH1173" s="74"/>
      <c r="CI1173" s="74"/>
      <c r="CJ1173" s="74"/>
      <c r="CK1173" s="74"/>
      <c r="CL1173" s="74"/>
      <c r="CM1173" s="74"/>
      <c r="CN1173" s="74"/>
      <c r="CO1173" s="74"/>
      <c r="CP1173" s="74"/>
      <c r="CQ1173" s="74"/>
      <c r="CR1173" s="74"/>
      <c r="CS1173" s="74"/>
      <c r="CT1173" s="74"/>
      <c r="CU1173" s="74"/>
    </row>
    <row r="1174" spans="1:99" s="78" customFormat="1" x14ac:dyDescent="0.3">
      <c r="A1174" s="45">
        <v>1168</v>
      </c>
      <c r="B1174" s="79" t="s">
        <v>1094</v>
      </c>
      <c r="C1174" s="75" t="s">
        <v>3170</v>
      </c>
      <c r="D1174" s="79" t="s">
        <v>1507</v>
      </c>
      <c r="E1174" s="79" t="s">
        <v>3204</v>
      </c>
      <c r="F1174" s="48"/>
      <c r="T1174" s="74"/>
      <c r="U1174" s="74"/>
      <c r="V1174" s="74"/>
      <c r="W1174" s="74"/>
      <c r="X1174" s="74"/>
      <c r="Y1174" s="74"/>
      <c r="Z1174" s="74"/>
      <c r="AA1174" s="74"/>
      <c r="AB1174" s="74"/>
      <c r="AC1174" s="74"/>
      <c r="AD1174" s="74"/>
      <c r="AE1174" s="74"/>
      <c r="AF1174" s="74"/>
      <c r="AG1174" s="74"/>
      <c r="AH1174" s="74"/>
      <c r="AI1174" s="74"/>
      <c r="AJ1174" s="74"/>
      <c r="AK1174" s="74"/>
      <c r="AL1174" s="74"/>
      <c r="AM1174" s="74"/>
      <c r="AN1174" s="74"/>
      <c r="AO1174" s="74"/>
      <c r="AP1174" s="74"/>
      <c r="AQ1174" s="74"/>
      <c r="AR1174" s="74"/>
      <c r="AS1174" s="74"/>
      <c r="AT1174" s="74"/>
      <c r="AU1174" s="74"/>
      <c r="AV1174" s="74"/>
      <c r="AW1174" s="74"/>
      <c r="AX1174" s="74"/>
      <c r="AY1174" s="74"/>
      <c r="AZ1174" s="74"/>
      <c r="BA1174" s="74"/>
      <c r="BB1174" s="74"/>
      <c r="BC1174" s="74"/>
      <c r="BD1174" s="74"/>
      <c r="BE1174" s="74"/>
      <c r="BF1174" s="74"/>
      <c r="BG1174" s="74"/>
      <c r="BH1174" s="74"/>
      <c r="BI1174" s="74"/>
      <c r="BJ1174" s="74"/>
      <c r="BK1174" s="74"/>
      <c r="BL1174" s="74"/>
      <c r="BM1174" s="74"/>
      <c r="BN1174" s="74"/>
      <c r="BO1174" s="74"/>
      <c r="BP1174" s="74"/>
      <c r="BQ1174" s="74"/>
      <c r="BR1174" s="74"/>
      <c r="BS1174" s="74"/>
      <c r="BT1174" s="74"/>
      <c r="BU1174" s="74"/>
      <c r="BV1174" s="74"/>
      <c r="BW1174" s="74"/>
      <c r="BX1174" s="74"/>
      <c r="BY1174" s="74"/>
      <c r="BZ1174" s="74"/>
      <c r="CA1174" s="74"/>
      <c r="CB1174" s="74"/>
      <c r="CC1174" s="74"/>
      <c r="CD1174" s="74"/>
      <c r="CE1174" s="74"/>
      <c r="CF1174" s="74"/>
      <c r="CG1174" s="74"/>
      <c r="CH1174" s="74"/>
      <c r="CI1174" s="74"/>
      <c r="CJ1174" s="74"/>
      <c r="CK1174" s="74"/>
      <c r="CL1174" s="74"/>
      <c r="CM1174" s="74"/>
      <c r="CN1174" s="74"/>
      <c r="CO1174" s="74"/>
      <c r="CP1174" s="74"/>
      <c r="CQ1174" s="74"/>
      <c r="CR1174" s="74"/>
      <c r="CS1174" s="74"/>
      <c r="CT1174" s="74"/>
      <c r="CU1174" s="74"/>
    </row>
    <row r="1175" spans="1:99" s="78" customFormat="1" x14ac:dyDescent="0.3">
      <c r="A1175" s="45">
        <v>1169</v>
      </c>
      <c r="B1175" s="79" t="s">
        <v>1095</v>
      </c>
      <c r="C1175" s="75" t="s">
        <v>3170</v>
      </c>
      <c r="D1175" s="79" t="s">
        <v>1507</v>
      </c>
      <c r="E1175" s="79" t="s">
        <v>3204</v>
      </c>
      <c r="F1175" s="48"/>
      <c r="T1175" s="74"/>
      <c r="U1175" s="74"/>
      <c r="V1175" s="74"/>
      <c r="W1175" s="74"/>
      <c r="X1175" s="74"/>
      <c r="Y1175" s="74"/>
      <c r="Z1175" s="74"/>
      <c r="AA1175" s="74"/>
      <c r="AB1175" s="74"/>
      <c r="AC1175" s="74"/>
      <c r="AD1175" s="74"/>
      <c r="AE1175" s="74"/>
      <c r="AF1175" s="74"/>
      <c r="AG1175" s="74"/>
      <c r="AH1175" s="74"/>
      <c r="AI1175" s="74"/>
      <c r="AJ1175" s="74"/>
      <c r="AK1175" s="74"/>
      <c r="AL1175" s="74"/>
      <c r="AM1175" s="74"/>
      <c r="AN1175" s="74"/>
      <c r="AO1175" s="74"/>
      <c r="AP1175" s="74"/>
      <c r="AQ1175" s="74"/>
      <c r="AR1175" s="74"/>
      <c r="AS1175" s="74"/>
      <c r="AT1175" s="74"/>
      <c r="AU1175" s="74"/>
      <c r="AV1175" s="74"/>
      <c r="AW1175" s="74"/>
      <c r="AX1175" s="74"/>
      <c r="AY1175" s="74"/>
      <c r="AZ1175" s="74"/>
      <c r="BA1175" s="74"/>
      <c r="BB1175" s="74"/>
      <c r="BC1175" s="74"/>
      <c r="BD1175" s="74"/>
      <c r="BE1175" s="74"/>
      <c r="BF1175" s="74"/>
      <c r="BG1175" s="74"/>
      <c r="BH1175" s="74"/>
      <c r="BI1175" s="74"/>
      <c r="BJ1175" s="74"/>
      <c r="BK1175" s="74"/>
      <c r="BL1175" s="74"/>
      <c r="BM1175" s="74"/>
      <c r="BN1175" s="74"/>
      <c r="BO1175" s="74"/>
      <c r="BP1175" s="74"/>
      <c r="BQ1175" s="74"/>
      <c r="BR1175" s="74"/>
      <c r="BS1175" s="74"/>
      <c r="BT1175" s="74"/>
      <c r="BU1175" s="74"/>
      <c r="BV1175" s="74"/>
      <c r="BW1175" s="74"/>
      <c r="BX1175" s="74"/>
      <c r="BY1175" s="74"/>
      <c r="BZ1175" s="74"/>
      <c r="CA1175" s="74"/>
      <c r="CB1175" s="74"/>
      <c r="CC1175" s="74"/>
      <c r="CD1175" s="74"/>
      <c r="CE1175" s="74"/>
      <c r="CF1175" s="74"/>
      <c r="CG1175" s="74"/>
      <c r="CH1175" s="74"/>
      <c r="CI1175" s="74"/>
      <c r="CJ1175" s="74"/>
      <c r="CK1175" s="74"/>
      <c r="CL1175" s="74"/>
      <c r="CM1175" s="74"/>
      <c r="CN1175" s="74"/>
      <c r="CO1175" s="74"/>
      <c r="CP1175" s="74"/>
      <c r="CQ1175" s="74"/>
      <c r="CR1175" s="74"/>
      <c r="CS1175" s="74"/>
      <c r="CT1175" s="74"/>
      <c r="CU1175" s="74"/>
    </row>
    <row r="1176" spans="1:99" s="78" customFormat="1" x14ac:dyDescent="0.3">
      <c r="A1176" s="45">
        <v>1170</v>
      </c>
      <c r="B1176" s="79" t="s">
        <v>1096</v>
      </c>
      <c r="C1176" s="75" t="s">
        <v>3170</v>
      </c>
      <c r="D1176" s="79" t="s">
        <v>1507</v>
      </c>
      <c r="E1176" s="79" t="s">
        <v>3204</v>
      </c>
      <c r="F1176" s="48"/>
      <c r="T1176" s="74"/>
      <c r="U1176" s="74"/>
      <c r="V1176" s="74"/>
      <c r="W1176" s="74"/>
      <c r="X1176" s="74"/>
      <c r="Y1176" s="74"/>
      <c r="Z1176" s="74"/>
      <c r="AA1176" s="74"/>
      <c r="AB1176" s="74"/>
      <c r="AC1176" s="74"/>
      <c r="AD1176" s="74"/>
      <c r="AE1176" s="74"/>
      <c r="AF1176" s="74"/>
      <c r="AG1176" s="74"/>
      <c r="AH1176" s="74"/>
      <c r="AI1176" s="74"/>
      <c r="AJ1176" s="74"/>
      <c r="AK1176" s="74"/>
      <c r="AL1176" s="74"/>
      <c r="AM1176" s="74"/>
      <c r="AN1176" s="74"/>
      <c r="AO1176" s="74"/>
      <c r="AP1176" s="74"/>
      <c r="AQ1176" s="74"/>
      <c r="AR1176" s="74"/>
      <c r="AS1176" s="74"/>
      <c r="AT1176" s="74"/>
      <c r="AU1176" s="74"/>
      <c r="AV1176" s="74"/>
      <c r="AW1176" s="74"/>
      <c r="AX1176" s="74"/>
      <c r="AY1176" s="74"/>
      <c r="AZ1176" s="74"/>
      <c r="BA1176" s="74"/>
      <c r="BB1176" s="74"/>
      <c r="BC1176" s="74"/>
      <c r="BD1176" s="74"/>
      <c r="BE1176" s="74"/>
      <c r="BF1176" s="74"/>
      <c r="BG1176" s="74"/>
      <c r="BH1176" s="74"/>
      <c r="BI1176" s="74"/>
      <c r="BJ1176" s="74"/>
      <c r="BK1176" s="74"/>
      <c r="BL1176" s="74"/>
      <c r="BM1176" s="74"/>
      <c r="BN1176" s="74"/>
      <c r="BO1176" s="74"/>
      <c r="BP1176" s="74"/>
      <c r="BQ1176" s="74"/>
      <c r="BR1176" s="74"/>
      <c r="BS1176" s="74"/>
      <c r="BT1176" s="74"/>
      <c r="BU1176" s="74"/>
      <c r="BV1176" s="74"/>
      <c r="BW1176" s="74"/>
      <c r="BX1176" s="74"/>
      <c r="BY1176" s="74"/>
      <c r="BZ1176" s="74"/>
      <c r="CA1176" s="74"/>
      <c r="CB1176" s="74"/>
      <c r="CC1176" s="74"/>
      <c r="CD1176" s="74"/>
      <c r="CE1176" s="74"/>
      <c r="CF1176" s="74"/>
      <c r="CG1176" s="74"/>
      <c r="CH1176" s="74"/>
      <c r="CI1176" s="74"/>
      <c r="CJ1176" s="74"/>
      <c r="CK1176" s="74"/>
      <c r="CL1176" s="74"/>
      <c r="CM1176" s="74"/>
      <c r="CN1176" s="74"/>
      <c r="CO1176" s="74"/>
      <c r="CP1176" s="74"/>
      <c r="CQ1176" s="74"/>
      <c r="CR1176" s="74"/>
      <c r="CS1176" s="74"/>
      <c r="CT1176" s="74"/>
      <c r="CU1176" s="74"/>
    </row>
    <row r="1177" spans="1:99" s="78" customFormat="1" x14ac:dyDescent="0.3">
      <c r="A1177" s="45">
        <v>1171</v>
      </c>
      <c r="B1177" s="79" t="s">
        <v>1097</v>
      </c>
      <c r="C1177" s="75" t="s">
        <v>3170</v>
      </c>
      <c r="D1177" s="79" t="s">
        <v>1507</v>
      </c>
      <c r="E1177" s="79" t="s">
        <v>3204</v>
      </c>
      <c r="F1177" s="48"/>
      <c r="T1177" s="74"/>
      <c r="U1177" s="74"/>
      <c r="V1177" s="74"/>
      <c r="W1177" s="74"/>
      <c r="X1177" s="74"/>
      <c r="Y1177" s="74"/>
      <c r="Z1177" s="74"/>
      <c r="AA1177" s="74"/>
      <c r="AB1177" s="74"/>
      <c r="AC1177" s="74"/>
      <c r="AD1177" s="74"/>
      <c r="AE1177" s="74"/>
      <c r="AF1177" s="74"/>
      <c r="AG1177" s="74"/>
      <c r="AH1177" s="74"/>
      <c r="AI1177" s="74"/>
      <c r="AJ1177" s="74"/>
      <c r="AK1177" s="74"/>
      <c r="AL1177" s="74"/>
      <c r="AM1177" s="74"/>
      <c r="AN1177" s="74"/>
      <c r="AO1177" s="74"/>
      <c r="AP1177" s="74"/>
      <c r="AQ1177" s="74"/>
      <c r="AR1177" s="74"/>
      <c r="AS1177" s="74"/>
      <c r="AT1177" s="74"/>
      <c r="AU1177" s="74"/>
      <c r="AV1177" s="74"/>
      <c r="AW1177" s="74"/>
      <c r="AX1177" s="74"/>
      <c r="AY1177" s="74"/>
      <c r="AZ1177" s="74"/>
      <c r="BA1177" s="74"/>
      <c r="BB1177" s="74"/>
      <c r="BC1177" s="74"/>
      <c r="BD1177" s="74"/>
      <c r="BE1177" s="74"/>
      <c r="BF1177" s="74"/>
      <c r="BG1177" s="74"/>
      <c r="BH1177" s="74"/>
      <c r="BI1177" s="74"/>
      <c r="BJ1177" s="74"/>
      <c r="BK1177" s="74"/>
      <c r="BL1177" s="74"/>
      <c r="BM1177" s="74"/>
      <c r="BN1177" s="74"/>
      <c r="BO1177" s="74"/>
      <c r="BP1177" s="74"/>
      <c r="BQ1177" s="74"/>
      <c r="BR1177" s="74"/>
      <c r="BS1177" s="74"/>
      <c r="BT1177" s="74"/>
      <c r="BU1177" s="74"/>
      <c r="BV1177" s="74"/>
      <c r="BW1177" s="74"/>
      <c r="BX1177" s="74"/>
      <c r="BY1177" s="74"/>
      <c r="BZ1177" s="74"/>
      <c r="CA1177" s="74"/>
      <c r="CB1177" s="74"/>
      <c r="CC1177" s="74"/>
      <c r="CD1177" s="74"/>
      <c r="CE1177" s="74"/>
      <c r="CF1177" s="74"/>
      <c r="CG1177" s="74"/>
      <c r="CH1177" s="74"/>
      <c r="CI1177" s="74"/>
      <c r="CJ1177" s="74"/>
      <c r="CK1177" s="74"/>
      <c r="CL1177" s="74"/>
      <c r="CM1177" s="74"/>
      <c r="CN1177" s="74"/>
      <c r="CO1177" s="74"/>
      <c r="CP1177" s="74"/>
      <c r="CQ1177" s="74"/>
      <c r="CR1177" s="74"/>
      <c r="CS1177" s="74"/>
      <c r="CT1177" s="74"/>
      <c r="CU1177" s="74"/>
    </row>
    <row r="1178" spans="1:99" s="78" customFormat="1" x14ac:dyDescent="0.3">
      <c r="A1178" s="45">
        <v>1172</v>
      </c>
      <c r="B1178" s="79" t="s">
        <v>1099</v>
      </c>
      <c r="C1178" s="75" t="s">
        <v>3170</v>
      </c>
      <c r="D1178" s="79" t="s">
        <v>1507</v>
      </c>
      <c r="E1178" s="79" t="s">
        <v>3204</v>
      </c>
      <c r="F1178" s="48"/>
      <c r="T1178" s="74"/>
      <c r="U1178" s="74"/>
      <c r="V1178" s="74"/>
      <c r="W1178" s="74"/>
      <c r="X1178" s="74"/>
      <c r="Y1178" s="74"/>
      <c r="Z1178" s="74"/>
      <c r="AA1178" s="74"/>
      <c r="AB1178" s="74"/>
      <c r="AC1178" s="74"/>
      <c r="AD1178" s="74"/>
      <c r="AE1178" s="74"/>
      <c r="AF1178" s="74"/>
      <c r="AG1178" s="74"/>
      <c r="AH1178" s="74"/>
      <c r="AI1178" s="74"/>
      <c r="AJ1178" s="74"/>
      <c r="AK1178" s="74"/>
      <c r="AL1178" s="74"/>
      <c r="AM1178" s="74"/>
      <c r="AN1178" s="74"/>
      <c r="AO1178" s="74"/>
      <c r="AP1178" s="74"/>
      <c r="AQ1178" s="74"/>
      <c r="AR1178" s="74"/>
      <c r="AS1178" s="74"/>
      <c r="AT1178" s="74"/>
      <c r="AU1178" s="74"/>
      <c r="AV1178" s="74"/>
      <c r="AW1178" s="74"/>
      <c r="AX1178" s="74"/>
      <c r="AY1178" s="74"/>
      <c r="AZ1178" s="74"/>
      <c r="BA1178" s="74"/>
      <c r="BB1178" s="74"/>
      <c r="BC1178" s="74"/>
      <c r="BD1178" s="74"/>
      <c r="BE1178" s="74"/>
      <c r="BF1178" s="74"/>
      <c r="BG1178" s="74"/>
      <c r="BH1178" s="74"/>
      <c r="BI1178" s="74"/>
      <c r="BJ1178" s="74"/>
      <c r="BK1178" s="74"/>
      <c r="BL1178" s="74"/>
      <c r="BM1178" s="74"/>
      <c r="BN1178" s="74"/>
      <c r="BO1178" s="74"/>
      <c r="BP1178" s="74"/>
      <c r="BQ1178" s="74"/>
      <c r="BR1178" s="74"/>
      <c r="BS1178" s="74"/>
      <c r="BT1178" s="74"/>
      <c r="BU1178" s="74"/>
      <c r="BV1178" s="74"/>
      <c r="BW1178" s="74"/>
      <c r="BX1178" s="74"/>
      <c r="BY1178" s="74"/>
      <c r="BZ1178" s="74"/>
      <c r="CA1178" s="74"/>
      <c r="CB1178" s="74"/>
      <c r="CC1178" s="74"/>
      <c r="CD1178" s="74"/>
      <c r="CE1178" s="74"/>
      <c r="CF1178" s="74"/>
      <c r="CG1178" s="74"/>
      <c r="CH1178" s="74"/>
      <c r="CI1178" s="74"/>
      <c r="CJ1178" s="74"/>
      <c r="CK1178" s="74"/>
      <c r="CL1178" s="74"/>
      <c r="CM1178" s="74"/>
      <c r="CN1178" s="74"/>
      <c r="CO1178" s="74"/>
      <c r="CP1178" s="74"/>
      <c r="CQ1178" s="74"/>
      <c r="CR1178" s="74"/>
      <c r="CS1178" s="74"/>
      <c r="CT1178" s="74"/>
      <c r="CU1178" s="74"/>
    </row>
    <row r="1179" spans="1:99" s="78" customFormat="1" x14ac:dyDescent="0.3">
      <c r="A1179" s="45">
        <v>1173</v>
      </c>
      <c r="B1179" s="79" t="s">
        <v>1098</v>
      </c>
      <c r="C1179" s="75" t="s">
        <v>3170</v>
      </c>
      <c r="D1179" s="79" t="s">
        <v>1507</v>
      </c>
      <c r="E1179" s="79" t="s">
        <v>3204</v>
      </c>
      <c r="F1179" s="48"/>
      <c r="T1179" s="74"/>
      <c r="U1179" s="74"/>
      <c r="V1179" s="74"/>
      <c r="W1179" s="74"/>
      <c r="X1179" s="74"/>
      <c r="Y1179" s="74"/>
      <c r="Z1179" s="74"/>
      <c r="AA1179" s="74"/>
      <c r="AB1179" s="74"/>
      <c r="AC1179" s="74"/>
      <c r="AD1179" s="74"/>
      <c r="AE1179" s="74"/>
      <c r="AF1179" s="74"/>
      <c r="AG1179" s="74"/>
      <c r="AH1179" s="74"/>
      <c r="AI1179" s="74"/>
      <c r="AJ1179" s="74"/>
      <c r="AK1179" s="74"/>
      <c r="AL1179" s="74"/>
      <c r="AM1179" s="74"/>
      <c r="AN1179" s="74"/>
      <c r="AO1179" s="74"/>
      <c r="AP1179" s="74"/>
      <c r="AQ1179" s="74"/>
      <c r="AR1179" s="74"/>
      <c r="AS1179" s="74"/>
      <c r="AT1179" s="74"/>
      <c r="AU1179" s="74"/>
      <c r="AV1179" s="74"/>
      <c r="AW1179" s="74"/>
      <c r="AX1179" s="74"/>
      <c r="AY1179" s="74"/>
      <c r="AZ1179" s="74"/>
      <c r="BA1179" s="74"/>
      <c r="BB1179" s="74"/>
      <c r="BC1179" s="74"/>
      <c r="BD1179" s="74"/>
      <c r="BE1179" s="74"/>
      <c r="BF1179" s="74"/>
      <c r="BG1179" s="74"/>
      <c r="BH1179" s="74"/>
      <c r="BI1179" s="74"/>
      <c r="BJ1179" s="74"/>
      <c r="BK1179" s="74"/>
      <c r="BL1179" s="74"/>
      <c r="BM1179" s="74"/>
      <c r="BN1179" s="74"/>
      <c r="BO1179" s="74"/>
      <c r="BP1179" s="74"/>
      <c r="BQ1179" s="74"/>
      <c r="BR1179" s="74"/>
      <c r="BS1179" s="74"/>
      <c r="BT1179" s="74"/>
      <c r="BU1179" s="74"/>
      <c r="BV1179" s="74"/>
      <c r="BW1179" s="74"/>
      <c r="BX1179" s="74"/>
      <c r="BY1179" s="74"/>
      <c r="BZ1179" s="74"/>
      <c r="CA1179" s="74"/>
      <c r="CB1179" s="74"/>
      <c r="CC1179" s="74"/>
      <c r="CD1179" s="74"/>
      <c r="CE1179" s="74"/>
      <c r="CF1179" s="74"/>
      <c r="CG1179" s="74"/>
      <c r="CH1179" s="74"/>
      <c r="CI1179" s="74"/>
      <c r="CJ1179" s="74"/>
      <c r="CK1179" s="74"/>
      <c r="CL1179" s="74"/>
      <c r="CM1179" s="74"/>
      <c r="CN1179" s="74"/>
      <c r="CO1179" s="74"/>
      <c r="CP1179" s="74"/>
      <c r="CQ1179" s="74"/>
      <c r="CR1179" s="74"/>
      <c r="CS1179" s="74"/>
      <c r="CT1179" s="74"/>
      <c r="CU1179" s="74"/>
    </row>
    <row r="1180" spans="1:99" s="78" customFormat="1" x14ac:dyDescent="0.3">
      <c r="A1180" s="45">
        <v>1174</v>
      </c>
      <c r="B1180" s="79" t="s">
        <v>1100</v>
      </c>
      <c r="C1180" s="75" t="s">
        <v>3170</v>
      </c>
      <c r="D1180" s="79" t="s">
        <v>1507</v>
      </c>
      <c r="E1180" s="79" t="s">
        <v>3204</v>
      </c>
      <c r="F1180" s="48"/>
      <c r="T1180" s="74"/>
      <c r="U1180" s="74"/>
      <c r="V1180" s="74"/>
      <c r="W1180" s="74"/>
      <c r="X1180" s="74"/>
      <c r="Y1180" s="74"/>
      <c r="Z1180" s="74"/>
      <c r="AA1180" s="74"/>
      <c r="AB1180" s="74"/>
      <c r="AC1180" s="74"/>
      <c r="AD1180" s="74"/>
      <c r="AE1180" s="74"/>
      <c r="AF1180" s="74"/>
      <c r="AG1180" s="74"/>
      <c r="AH1180" s="74"/>
      <c r="AI1180" s="74"/>
      <c r="AJ1180" s="74"/>
      <c r="AK1180" s="74"/>
      <c r="AL1180" s="74"/>
      <c r="AM1180" s="74"/>
      <c r="AN1180" s="74"/>
      <c r="AO1180" s="74"/>
      <c r="AP1180" s="74"/>
      <c r="AQ1180" s="74"/>
      <c r="AR1180" s="74"/>
      <c r="AS1180" s="74"/>
      <c r="AT1180" s="74"/>
      <c r="AU1180" s="74"/>
      <c r="AV1180" s="74"/>
      <c r="AW1180" s="74"/>
      <c r="AX1180" s="74"/>
      <c r="AY1180" s="74"/>
      <c r="AZ1180" s="74"/>
      <c r="BA1180" s="74"/>
      <c r="BB1180" s="74"/>
      <c r="BC1180" s="74"/>
      <c r="BD1180" s="74"/>
      <c r="BE1180" s="74"/>
      <c r="BF1180" s="74"/>
      <c r="BG1180" s="74"/>
      <c r="BH1180" s="74"/>
      <c r="BI1180" s="74"/>
      <c r="BJ1180" s="74"/>
      <c r="BK1180" s="74"/>
      <c r="BL1180" s="74"/>
      <c r="BM1180" s="74"/>
      <c r="BN1180" s="74"/>
      <c r="BO1180" s="74"/>
      <c r="BP1180" s="74"/>
      <c r="BQ1180" s="74"/>
      <c r="BR1180" s="74"/>
      <c r="BS1180" s="74"/>
      <c r="BT1180" s="74"/>
      <c r="BU1180" s="74"/>
      <c r="BV1180" s="74"/>
      <c r="BW1180" s="74"/>
      <c r="BX1180" s="74"/>
      <c r="BY1180" s="74"/>
      <c r="BZ1180" s="74"/>
      <c r="CA1180" s="74"/>
      <c r="CB1180" s="74"/>
      <c r="CC1180" s="74"/>
      <c r="CD1180" s="74"/>
      <c r="CE1180" s="74"/>
      <c r="CF1180" s="74"/>
      <c r="CG1180" s="74"/>
      <c r="CH1180" s="74"/>
      <c r="CI1180" s="74"/>
      <c r="CJ1180" s="74"/>
      <c r="CK1180" s="74"/>
      <c r="CL1180" s="74"/>
      <c r="CM1180" s="74"/>
      <c r="CN1180" s="74"/>
      <c r="CO1180" s="74"/>
      <c r="CP1180" s="74"/>
      <c r="CQ1180" s="74"/>
      <c r="CR1180" s="74"/>
      <c r="CS1180" s="74"/>
      <c r="CT1180" s="74"/>
      <c r="CU1180" s="74"/>
    </row>
    <row r="1181" spans="1:99" s="78" customFormat="1" x14ac:dyDescent="0.3">
      <c r="A1181" s="45">
        <v>1175</v>
      </c>
      <c r="B1181" s="79" t="s">
        <v>1102</v>
      </c>
      <c r="C1181" s="75" t="s">
        <v>3170</v>
      </c>
      <c r="D1181" s="79" t="s">
        <v>1507</v>
      </c>
      <c r="E1181" s="79" t="s">
        <v>3204</v>
      </c>
      <c r="F1181" s="48"/>
      <c r="T1181" s="74"/>
      <c r="U1181" s="74"/>
      <c r="V1181" s="74"/>
      <c r="W1181" s="74"/>
      <c r="X1181" s="74"/>
      <c r="Y1181" s="74"/>
      <c r="Z1181" s="74"/>
      <c r="AA1181" s="74"/>
      <c r="AB1181" s="74"/>
      <c r="AC1181" s="74"/>
      <c r="AD1181" s="74"/>
      <c r="AE1181" s="74"/>
      <c r="AF1181" s="74"/>
      <c r="AG1181" s="74"/>
      <c r="AH1181" s="74"/>
      <c r="AI1181" s="74"/>
      <c r="AJ1181" s="74"/>
      <c r="AK1181" s="74"/>
      <c r="AL1181" s="74"/>
      <c r="AM1181" s="74"/>
      <c r="AN1181" s="74"/>
      <c r="AO1181" s="74"/>
      <c r="AP1181" s="74"/>
      <c r="AQ1181" s="74"/>
      <c r="AR1181" s="74"/>
      <c r="AS1181" s="74"/>
      <c r="AT1181" s="74"/>
      <c r="AU1181" s="74"/>
      <c r="AV1181" s="74"/>
      <c r="AW1181" s="74"/>
      <c r="AX1181" s="74"/>
      <c r="AY1181" s="74"/>
      <c r="AZ1181" s="74"/>
      <c r="BA1181" s="74"/>
      <c r="BB1181" s="74"/>
      <c r="BC1181" s="74"/>
      <c r="BD1181" s="74"/>
      <c r="BE1181" s="74"/>
      <c r="BF1181" s="74"/>
      <c r="BG1181" s="74"/>
      <c r="BH1181" s="74"/>
      <c r="BI1181" s="74"/>
      <c r="BJ1181" s="74"/>
      <c r="BK1181" s="74"/>
      <c r="BL1181" s="74"/>
      <c r="BM1181" s="74"/>
      <c r="BN1181" s="74"/>
      <c r="BO1181" s="74"/>
      <c r="BP1181" s="74"/>
      <c r="BQ1181" s="74"/>
      <c r="BR1181" s="74"/>
      <c r="BS1181" s="74"/>
      <c r="BT1181" s="74"/>
      <c r="BU1181" s="74"/>
      <c r="BV1181" s="74"/>
      <c r="BW1181" s="74"/>
      <c r="BX1181" s="74"/>
      <c r="BY1181" s="74"/>
      <c r="BZ1181" s="74"/>
      <c r="CA1181" s="74"/>
      <c r="CB1181" s="74"/>
      <c r="CC1181" s="74"/>
      <c r="CD1181" s="74"/>
      <c r="CE1181" s="74"/>
      <c r="CF1181" s="74"/>
      <c r="CG1181" s="74"/>
      <c r="CH1181" s="74"/>
      <c r="CI1181" s="74"/>
      <c r="CJ1181" s="74"/>
      <c r="CK1181" s="74"/>
      <c r="CL1181" s="74"/>
      <c r="CM1181" s="74"/>
      <c r="CN1181" s="74"/>
      <c r="CO1181" s="74"/>
      <c r="CP1181" s="74"/>
      <c r="CQ1181" s="74"/>
      <c r="CR1181" s="74"/>
      <c r="CS1181" s="74"/>
      <c r="CT1181" s="74"/>
      <c r="CU1181" s="74"/>
    </row>
    <row r="1182" spans="1:99" s="78" customFormat="1" x14ac:dyDescent="0.3">
      <c r="A1182" s="45">
        <v>1176</v>
      </c>
      <c r="B1182" s="79" t="s">
        <v>1101</v>
      </c>
      <c r="C1182" s="75" t="s">
        <v>3170</v>
      </c>
      <c r="D1182" s="79" t="s">
        <v>1507</v>
      </c>
      <c r="E1182" s="79" t="s">
        <v>3204</v>
      </c>
      <c r="F1182" s="48"/>
      <c r="T1182" s="74"/>
      <c r="U1182" s="74"/>
      <c r="V1182" s="74"/>
      <c r="W1182" s="74"/>
      <c r="X1182" s="74"/>
      <c r="Y1182" s="74"/>
      <c r="Z1182" s="74"/>
      <c r="AA1182" s="74"/>
      <c r="AB1182" s="74"/>
      <c r="AC1182" s="74"/>
      <c r="AD1182" s="74"/>
      <c r="AE1182" s="74"/>
      <c r="AF1182" s="74"/>
      <c r="AG1182" s="74"/>
      <c r="AH1182" s="74"/>
      <c r="AI1182" s="74"/>
      <c r="AJ1182" s="74"/>
      <c r="AK1182" s="74"/>
      <c r="AL1182" s="74"/>
      <c r="AM1182" s="74"/>
      <c r="AN1182" s="74"/>
      <c r="AO1182" s="74"/>
      <c r="AP1182" s="74"/>
      <c r="AQ1182" s="74"/>
      <c r="AR1182" s="74"/>
      <c r="AS1182" s="74"/>
      <c r="AT1182" s="74"/>
      <c r="AU1182" s="74"/>
      <c r="AV1182" s="74"/>
      <c r="AW1182" s="74"/>
      <c r="AX1182" s="74"/>
      <c r="AY1182" s="74"/>
      <c r="AZ1182" s="74"/>
      <c r="BA1182" s="74"/>
      <c r="BB1182" s="74"/>
      <c r="BC1182" s="74"/>
      <c r="BD1182" s="74"/>
      <c r="BE1182" s="74"/>
      <c r="BF1182" s="74"/>
      <c r="BG1182" s="74"/>
      <c r="BH1182" s="74"/>
      <c r="BI1182" s="74"/>
      <c r="BJ1182" s="74"/>
      <c r="BK1182" s="74"/>
      <c r="BL1182" s="74"/>
      <c r="BM1182" s="74"/>
      <c r="BN1182" s="74"/>
      <c r="BO1182" s="74"/>
      <c r="BP1182" s="74"/>
      <c r="BQ1182" s="74"/>
      <c r="BR1182" s="74"/>
      <c r="BS1182" s="74"/>
      <c r="BT1182" s="74"/>
      <c r="BU1182" s="74"/>
      <c r="BV1182" s="74"/>
      <c r="BW1182" s="74"/>
      <c r="BX1182" s="74"/>
      <c r="BY1182" s="74"/>
      <c r="BZ1182" s="74"/>
      <c r="CA1182" s="74"/>
      <c r="CB1182" s="74"/>
      <c r="CC1182" s="74"/>
      <c r="CD1182" s="74"/>
      <c r="CE1182" s="74"/>
      <c r="CF1182" s="74"/>
      <c r="CG1182" s="74"/>
      <c r="CH1182" s="74"/>
      <c r="CI1182" s="74"/>
      <c r="CJ1182" s="74"/>
      <c r="CK1182" s="74"/>
      <c r="CL1182" s="74"/>
      <c r="CM1182" s="74"/>
      <c r="CN1182" s="74"/>
      <c r="CO1182" s="74"/>
      <c r="CP1182" s="74"/>
      <c r="CQ1182" s="74"/>
      <c r="CR1182" s="74"/>
      <c r="CS1182" s="74"/>
      <c r="CT1182" s="74"/>
      <c r="CU1182" s="74"/>
    </row>
    <row r="1183" spans="1:99" s="78" customFormat="1" x14ac:dyDescent="0.3">
      <c r="A1183" s="45">
        <v>1177</v>
      </c>
      <c r="B1183" s="79" t="s">
        <v>1103</v>
      </c>
      <c r="C1183" s="75" t="s">
        <v>3170</v>
      </c>
      <c r="D1183" s="79" t="s">
        <v>1507</v>
      </c>
      <c r="E1183" s="79" t="s">
        <v>3204</v>
      </c>
      <c r="F1183" s="48"/>
      <c r="T1183" s="74"/>
      <c r="U1183" s="74"/>
      <c r="V1183" s="74"/>
      <c r="W1183" s="74"/>
      <c r="X1183" s="74"/>
      <c r="Y1183" s="74"/>
      <c r="Z1183" s="74"/>
      <c r="AA1183" s="74"/>
      <c r="AB1183" s="74"/>
      <c r="AC1183" s="74"/>
      <c r="AD1183" s="74"/>
      <c r="AE1183" s="74"/>
      <c r="AF1183" s="74"/>
      <c r="AG1183" s="74"/>
      <c r="AH1183" s="74"/>
      <c r="AI1183" s="74"/>
      <c r="AJ1183" s="74"/>
      <c r="AK1183" s="74"/>
      <c r="AL1183" s="74"/>
      <c r="AM1183" s="74"/>
      <c r="AN1183" s="74"/>
      <c r="AO1183" s="74"/>
      <c r="AP1183" s="74"/>
      <c r="AQ1183" s="74"/>
      <c r="AR1183" s="74"/>
      <c r="AS1183" s="74"/>
      <c r="AT1183" s="74"/>
      <c r="AU1183" s="74"/>
      <c r="AV1183" s="74"/>
      <c r="AW1183" s="74"/>
      <c r="AX1183" s="74"/>
      <c r="AY1183" s="74"/>
      <c r="AZ1183" s="74"/>
      <c r="BA1183" s="74"/>
      <c r="BB1183" s="74"/>
      <c r="BC1183" s="74"/>
      <c r="BD1183" s="74"/>
      <c r="BE1183" s="74"/>
      <c r="BF1183" s="74"/>
      <c r="BG1183" s="74"/>
      <c r="BH1183" s="74"/>
      <c r="BI1183" s="74"/>
      <c r="BJ1183" s="74"/>
      <c r="BK1183" s="74"/>
      <c r="BL1183" s="74"/>
      <c r="BM1183" s="74"/>
      <c r="BN1183" s="74"/>
      <c r="BO1183" s="74"/>
      <c r="BP1183" s="74"/>
      <c r="BQ1183" s="74"/>
      <c r="BR1183" s="74"/>
      <c r="BS1183" s="74"/>
      <c r="BT1183" s="74"/>
      <c r="BU1183" s="74"/>
      <c r="BV1183" s="74"/>
      <c r="BW1183" s="74"/>
      <c r="BX1183" s="74"/>
      <c r="BY1183" s="74"/>
      <c r="BZ1183" s="74"/>
      <c r="CA1183" s="74"/>
      <c r="CB1183" s="74"/>
      <c r="CC1183" s="74"/>
      <c r="CD1183" s="74"/>
      <c r="CE1183" s="74"/>
      <c r="CF1183" s="74"/>
      <c r="CG1183" s="74"/>
      <c r="CH1183" s="74"/>
      <c r="CI1183" s="74"/>
      <c r="CJ1183" s="74"/>
      <c r="CK1183" s="74"/>
      <c r="CL1183" s="74"/>
      <c r="CM1183" s="74"/>
      <c r="CN1183" s="74"/>
      <c r="CO1183" s="74"/>
      <c r="CP1183" s="74"/>
      <c r="CQ1183" s="74"/>
      <c r="CR1183" s="74"/>
      <c r="CS1183" s="74"/>
      <c r="CT1183" s="74"/>
      <c r="CU1183" s="74"/>
    </row>
    <row r="1184" spans="1:99" s="78" customFormat="1" x14ac:dyDescent="0.3">
      <c r="A1184" s="45">
        <v>1178</v>
      </c>
      <c r="B1184" s="79" t="s">
        <v>1104</v>
      </c>
      <c r="C1184" s="75" t="s">
        <v>3170</v>
      </c>
      <c r="D1184" s="79" t="s">
        <v>1507</v>
      </c>
      <c r="E1184" s="79" t="s">
        <v>3204</v>
      </c>
      <c r="F1184" s="48"/>
      <c r="T1184" s="74"/>
      <c r="U1184" s="74"/>
      <c r="V1184" s="74"/>
      <c r="W1184" s="74"/>
      <c r="X1184" s="74"/>
      <c r="Y1184" s="74"/>
      <c r="Z1184" s="74"/>
      <c r="AA1184" s="74"/>
      <c r="AB1184" s="74"/>
      <c r="AC1184" s="74"/>
      <c r="AD1184" s="74"/>
      <c r="AE1184" s="74"/>
      <c r="AF1184" s="74"/>
      <c r="AG1184" s="74"/>
      <c r="AH1184" s="74"/>
      <c r="AI1184" s="74"/>
      <c r="AJ1184" s="74"/>
      <c r="AK1184" s="74"/>
      <c r="AL1184" s="74"/>
      <c r="AM1184" s="74"/>
      <c r="AN1184" s="74"/>
      <c r="AO1184" s="74"/>
      <c r="AP1184" s="74"/>
      <c r="AQ1184" s="74"/>
      <c r="AR1184" s="74"/>
      <c r="AS1184" s="74"/>
      <c r="AT1184" s="74"/>
      <c r="AU1184" s="74"/>
      <c r="AV1184" s="74"/>
      <c r="AW1184" s="74"/>
      <c r="AX1184" s="74"/>
      <c r="AY1184" s="74"/>
      <c r="AZ1184" s="74"/>
      <c r="BA1184" s="74"/>
      <c r="BB1184" s="74"/>
      <c r="BC1184" s="74"/>
      <c r="BD1184" s="74"/>
      <c r="BE1184" s="74"/>
      <c r="BF1184" s="74"/>
      <c r="BG1184" s="74"/>
      <c r="BH1184" s="74"/>
      <c r="BI1184" s="74"/>
      <c r="BJ1184" s="74"/>
      <c r="BK1184" s="74"/>
      <c r="BL1184" s="74"/>
      <c r="BM1184" s="74"/>
      <c r="BN1184" s="74"/>
      <c r="BO1184" s="74"/>
      <c r="BP1184" s="74"/>
      <c r="BQ1184" s="74"/>
      <c r="BR1184" s="74"/>
      <c r="BS1184" s="74"/>
      <c r="BT1184" s="74"/>
      <c r="BU1184" s="74"/>
      <c r="BV1184" s="74"/>
      <c r="BW1184" s="74"/>
      <c r="BX1184" s="74"/>
      <c r="BY1184" s="74"/>
      <c r="BZ1184" s="74"/>
      <c r="CA1184" s="74"/>
      <c r="CB1184" s="74"/>
      <c r="CC1184" s="74"/>
      <c r="CD1184" s="74"/>
      <c r="CE1184" s="74"/>
      <c r="CF1184" s="74"/>
      <c r="CG1184" s="74"/>
      <c r="CH1184" s="74"/>
      <c r="CI1184" s="74"/>
      <c r="CJ1184" s="74"/>
      <c r="CK1184" s="74"/>
      <c r="CL1184" s="74"/>
      <c r="CM1184" s="74"/>
      <c r="CN1184" s="74"/>
      <c r="CO1184" s="74"/>
      <c r="CP1184" s="74"/>
      <c r="CQ1184" s="74"/>
      <c r="CR1184" s="74"/>
      <c r="CS1184" s="74"/>
      <c r="CT1184" s="74"/>
      <c r="CU1184" s="74"/>
    </row>
    <row r="1185" spans="1:99" s="78" customFormat="1" x14ac:dyDescent="0.3">
      <c r="A1185" s="45">
        <v>1179</v>
      </c>
      <c r="B1185" s="79" t="s">
        <v>1105</v>
      </c>
      <c r="C1185" s="75" t="s">
        <v>3170</v>
      </c>
      <c r="D1185" s="79" t="s">
        <v>1507</v>
      </c>
      <c r="E1185" s="79" t="s">
        <v>3204</v>
      </c>
      <c r="F1185" s="48"/>
      <c r="T1185" s="74"/>
      <c r="U1185" s="74"/>
      <c r="V1185" s="74"/>
      <c r="W1185" s="74"/>
      <c r="X1185" s="74"/>
      <c r="Y1185" s="74"/>
      <c r="Z1185" s="74"/>
      <c r="AA1185" s="74"/>
      <c r="AB1185" s="74"/>
      <c r="AC1185" s="74"/>
      <c r="AD1185" s="74"/>
      <c r="AE1185" s="74"/>
      <c r="AF1185" s="74"/>
      <c r="AG1185" s="74"/>
      <c r="AH1185" s="74"/>
      <c r="AI1185" s="74"/>
      <c r="AJ1185" s="74"/>
      <c r="AK1185" s="74"/>
      <c r="AL1185" s="74"/>
      <c r="AM1185" s="74"/>
      <c r="AN1185" s="74"/>
      <c r="AO1185" s="74"/>
      <c r="AP1185" s="74"/>
      <c r="AQ1185" s="74"/>
      <c r="AR1185" s="74"/>
      <c r="AS1185" s="74"/>
      <c r="AT1185" s="74"/>
      <c r="AU1185" s="74"/>
      <c r="AV1185" s="74"/>
      <c r="AW1185" s="74"/>
      <c r="AX1185" s="74"/>
      <c r="AY1185" s="74"/>
      <c r="AZ1185" s="74"/>
      <c r="BA1185" s="74"/>
      <c r="BB1185" s="74"/>
      <c r="BC1185" s="74"/>
      <c r="BD1185" s="74"/>
      <c r="BE1185" s="74"/>
      <c r="BF1185" s="74"/>
      <c r="BG1185" s="74"/>
      <c r="BH1185" s="74"/>
      <c r="BI1185" s="74"/>
      <c r="BJ1185" s="74"/>
      <c r="BK1185" s="74"/>
      <c r="BL1185" s="74"/>
      <c r="BM1185" s="74"/>
      <c r="BN1185" s="74"/>
      <c r="BO1185" s="74"/>
      <c r="BP1185" s="74"/>
      <c r="BQ1185" s="74"/>
      <c r="BR1185" s="74"/>
      <c r="BS1185" s="74"/>
      <c r="BT1185" s="74"/>
      <c r="BU1185" s="74"/>
      <c r="BV1185" s="74"/>
      <c r="BW1185" s="74"/>
      <c r="BX1185" s="74"/>
      <c r="BY1185" s="74"/>
      <c r="BZ1185" s="74"/>
      <c r="CA1185" s="74"/>
      <c r="CB1185" s="74"/>
      <c r="CC1185" s="74"/>
      <c r="CD1185" s="74"/>
      <c r="CE1185" s="74"/>
      <c r="CF1185" s="74"/>
      <c r="CG1185" s="74"/>
      <c r="CH1185" s="74"/>
      <c r="CI1185" s="74"/>
      <c r="CJ1185" s="74"/>
      <c r="CK1185" s="74"/>
      <c r="CL1185" s="74"/>
      <c r="CM1185" s="74"/>
      <c r="CN1185" s="74"/>
      <c r="CO1185" s="74"/>
      <c r="CP1185" s="74"/>
      <c r="CQ1185" s="74"/>
      <c r="CR1185" s="74"/>
      <c r="CS1185" s="74"/>
      <c r="CT1185" s="74"/>
      <c r="CU1185" s="74"/>
    </row>
    <row r="1186" spans="1:99" s="78" customFormat="1" x14ac:dyDescent="0.3">
      <c r="A1186" s="45">
        <v>1180</v>
      </c>
      <c r="B1186" s="79" t="s">
        <v>1106</v>
      </c>
      <c r="C1186" s="75" t="s">
        <v>3170</v>
      </c>
      <c r="D1186" s="79" t="s">
        <v>1507</v>
      </c>
      <c r="E1186" s="79" t="s">
        <v>3204</v>
      </c>
      <c r="F1186" s="48"/>
      <c r="T1186" s="74"/>
      <c r="U1186" s="74"/>
      <c r="V1186" s="74"/>
      <c r="W1186" s="74"/>
      <c r="X1186" s="74"/>
      <c r="Y1186" s="74"/>
      <c r="Z1186" s="74"/>
      <c r="AA1186" s="74"/>
      <c r="AB1186" s="74"/>
      <c r="AC1186" s="74"/>
      <c r="AD1186" s="74"/>
      <c r="AE1186" s="74"/>
      <c r="AF1186" s="74"/>
      <c r="AG1186" s="74"/>
      <c r="AH1186" s="74"/>
      <c r="AI1186" s="74"/>
      <c r="AJ1186" s="74"/>
      <c r="AK1186" s="74"/>
      <c r="AL1186" s="74"/>
      <c r="AM1186" s="74"/>
      <c r="AN1186" s="74"/>
      <c r="AO1186" s="74"/>
      <c r="AP1186" s="74"/>
      <c r="AQ1186" s="74"/>
      <c r="AR1186" s="74"/>
      <c r="AS1186" s="74"/>
      <c r="AT1186" s="74"/>
      <c r="AU1186" s="74"/>
      <c r="AV1186" s="74"/>
      <c r="AW1186" s="74"/>
      <c r="AX1186" s="74"/>
      <c r="AY1186" s="74"/>
      <c r="AZ1186" s="74"/>
      <c r="BA1186" s="74"/>
      <c r="BB1186" s="74"/>
      <c r="BC1186" s="74"/>
      <c r="BD1186" s="74"/>
      <c r="BE1186" s="74"/>
      <c r="BF1186" s="74"/>
      <c r="BG1186" s="74"/>
      <c r="BH1186" s="74"/>
      <c r="BI1186" s="74"/>
      <c r="BJ1186" s="74"/>
      <c r="BK1186" s="74"/>
      <c r="BL1186" s="74"/>
      <c r="BM1186" s="74"/>
      <c r="BN1186" s="74"/>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74"/>
      <c r="CK1186" s="74"/>
      <c r="CL1186" s="74"/>
      <c r="CM1186" s="74"/>
      <c r="CN1186" s="74"/>
      <c r="CO1186" s="74"/>
      <c r="CP1186" s="74"/>
      <c r="CQ1186" s="74"/>
      <c r="CR1186" s="74"/>
      <c r="CS1186" s="74"/>
      <c r="CT1186" s="74"/>
      <c r="CU1186" s="74"/>
    </row>
    <row r="1187" spans="1:99" s="78" customFormat="1" x14ac:dyDescent="0.3">
      <c r="A1187" s="45">
        <v>1181</v>
      </c>
      <c r="B1187" s="79" t="s">
        <v>1107</v>
      </c>
      <c r="C1187" s="75" t="s">
        <v>3170</v>
      </c>
      <c r="D1187" s="79" t="s">
        <v>1507</v>
      </c>
      <c r="E1187" s="79" t="s">
        <v>3204</v>
      </c>
      <c r="F1187" s="48"/>
      <c r="T1187" s="74"/>
      <c r="U1187" s="74"/>
      <c r="V1187" s="74"/>
      <c r="W1187" s="74"/>
      <c r="X1187" s="74"/>
      <c r="Y1187" s="74"/>
      <c r="Z1187" s="74"/>
      <c r="AA1187" s="74"/>
      <c r="AB1187" s="74"/>
      <c r="AC1187" s="74"/>
      <c r="AD1187" s="74"/>
      <c r="AE1187" s="74"/>
      <c r="AF1187" s="74"/>
      <c r="AG1187" s="74"/>
      <c r="AH1187" s="74"/>
      <c r="AI1187" s="74"/>
      <c r="AJ1187" s="74"/>
      <c r="AK1187" s="74"/>
      <c r="AL1187" s="74"/>
      <c r="AM1187" s="74"/>
      <c r="AN1187" s="74"/>
      <c r="AO1187" s="74"/>
      <c r="AP1187" s="74"/>
      <c r="AQ1187" s="74"/>
      <c r="AR1187" s="74"/>
      <c r="AS1187" s="74"/>
      <c r="AT1187" s="74"/>
      <c r="AU1187" s="74"/>
      <c r="AV1187" s="74"/>
      <c r="AW1187" s="74"/>
      <c r="AX1187" s="74"/>
      <c r="AY1187" s="74"/>
      <c r="AZ1187" s="74"/>
      <c r="BA1187" s="74"/>
      <c r="BB1187" s="74"/>
      <c r="BC1187" s="74"/>
      <c r="BD1187" s="74"/>
      <c r="BE1187" s="74"/>
      <c r="BF1187" s="74"/>
      <c r="BG1187" s="74"/>
      <c r="BH1187" s="74"/>
      <c r="BI1187" s="74"/>
      <c r="BJ1187" s="74"/>
      <c r="BK1187" s="74"/>
      <c r="BL1187" s="74"/>
      <c r="BM1187" s="74"/>
      <c r="BN1187" s="74"/>
      <c r="BO1187" s="74"/>
      <c r="BP1187" s="74"/>
      <c r="BQ1187" s="74"/>
      <c r="BR1187" s="74"/>
      <c r="BS1187" s="74"/>
      <c r="BT1187" s="74"/>
      <c r="BU1187" s="74"/>
      <c r="BV1187" s="74"/>
      <c r="BW1187" s="74"/>
      <c r="BX1187" s="74"/>
      <c r="BY1187" s="74"/>
      <c r="BZ1187" s="74"/>
      <c r="CA1187" s="74"/>
      <c r="CB1187" s="74"/>
      <c r="CC1187" s="74"/>
      <c r="CD1187" s="74"/>
      <c r="CE1187" s="74"/>
      <c r="CF1187" s="74"/>
      <c r="CG1187" s="74"/>
      <c r="CH1187" s="74"/>
      <c r="CI1187" s="74"/>
      <c r="CJ1187" s="74"/>
      <c r="CK1187" s="74"/>
      <c r="CL1187" s="74"/>
      <c r="CM1187" s="74"/>
      <c r="CN1187" s="74"/>
      <c r="CO1187" s="74"/>
      <c r="CP1187" s="74"/>
      <c r="CQ1187" s="74"/>
      <c r="CR1187" s="74"/>
      <c r="CS1187" s="74"/>
      <c r="CT1187" s="74"/>
      <c r="CU1187" s="74"/>
    </row>
    <row r="1188" spans="1:99" s="78" customFormat="1" x14ac:dyDescent="0.3">
      <c r="A1188" s="45">
        <v>1182</v>
      </c>
      <c r="B1188" s="79" t="s">
        <v>1112</v>
      </c>
      <c r="C1188" s="75" t="s">
        <v>3170</v>
      </c>
      <c r="D1188" s="79" t="s">
        <v>1507</v>
      </c>
      <c r="E1188" s="79" t="s">
        <v>3204</v>
      </c>
      <c r="F1188" s="48"/>
      <c r="T1188" s="74"/>
      <c r="U1188" s="74"/>
      <c r="V1188" s="74"/>
      <c r="W1188" s="74"/>
      <c r="X1188" s="74"/>
      <c r="Y1188" s="74"/>
      <c r="Z1188" s="74"/>
      <c r="AA1188" s="74"/>
      <c r="AB1188" s="74"/>
      <c r="AC1188" s="74"/>
      <c r="AD1188" s="74"/>
      <c r="AE1188" s="74"/>
      <c r="AF1188" s="74"/>
      <c r="AG1188" s="74"/>
      <c r="AH1188" s="74"/>
      <c r="AI1188" s="74"/>
      <c r="AJ1188" s="74"/>
      <c r="AK1188" s="74"/>
      <c r="AL1188" s="74"/>
      <c r="AM1188" s="74"/>
      <c r="AN1188" s="74"/>
      <c r="AO1188" s="74"/>
      <c r="AP1188" s="74"/>
      <c r="AQ1188" s="74"/>
      <c r="AR1188" s="74"/>
      <c r="AS1188" s="74"/>
      <c r="AT1188" s="74"/>
      <c r="AU1188" s="74"/>
      <c r="AV1188" s="74"/>
      <c r="AW1188" s="74"/>
      <c r="AX1188" s="74"/>
      <c r="AY1188" s="74"/>
      <c r="AZ1188" s="74"/>
      <c r="BA1188" s="74"/>
      <c r="BB1188" s="74"/>
      <c r="BC1188" s="74"/>
      <c r="BD1188" s="74"/>
      <c r="BE1188" s="74"/>
      <c r="BF1188" s="74"/>
      <c r="BG1188" s="74"/>
      <c r="BH1188" s="74"/>
      <c r="BI1188" s="74"/>
      <c r="BJ1188" s="74"/>
      <c r="BK1188" s="74"/>
      <c r="BL1188" s="74"/>
      <c r="BM1188" s="74"/>
      <c r="BN1188" s="74"/>
      <c r="BO1188" s="74"/>
      <c r="BP1188" s="74"/>
      <c r="BQ1188" s="74"/>
      <c r="BR1188" s="74"/>
      <c r="BS1188" s="74"/>
      <c r="BT1188" s="74"/>
      <c r="BU1188" s="74"/>
      <c r="BV1188" s="74"/>
      <c r="BW1188" s="74"/>
      <c r="BX1188" s="74"/>
      <c r="BY1188" s="74"/>
      <c r="BZ1188" s="74"/>
      <c r="CA1188" s="74"/>
      <c r="CB1188" s="74"/>
      <c r="CC1188" s="74"/>
      <c r="CD1188" s="74"/>
      <c r="CE1188" s="74"/>
      <c r="CF1188" s="74"/>
      <c r="CG1188" s="74"/>
      <c r="CH1188" s="74"/>
      <c r="CI1188" s="74"/>
      <c r="CJ1188" s="74"/>
      <c r="CK1188" s="74"/>
      <c r="CL1188" s="74"/>
      <c r="CM1188" s="74"/>
      <c r="CN1188" s="74"/>
      <c r="CO1188" s="74"/>
      <c r="CP1188" s="74"/>
      <c r="CQ1188" s="74"/>
      <c r="CR1188" s="74"/>
      <c r="CS1188" s="74"/>
      <c r="CT1188" s="74"/>
      <c r="CU1188" s="74"/>
    </row>
    <row r="1189" spans="1:99" s="78" customFormat="1" x14ac:dyDescent="0.3">
      <c r="A1189" s="45">
        <v>1183</v>
      </c>
      <c r="B1189" s="79" t="s">
        <v>1110</v>
      </c>
      <c r="C1189" s="75" t="s">
        <v>3170</v>
      </c>
      <c r="D1189" s="79" t="s">
        <v>1507</v>
      </c>
      <c r="E1189" s="79" t="s">
        <v>3204</v>
      </c>
      <c r="F1189" s="48"/>
      <c r="T1189" s="74"/>
      <c r="U1189" s="74"/>
      <c r="V1189" s="74"/>
      <c r="W1189" s="74"/>
      <c r="X1189" s="74"/>
      <c r="Y1189" s="74"/>
      <c r="Z1189" s="74"/>
      <c r="AA1189" s="74"/>
      <c r="AB1189" s="74"/>
      <c r="AC1189" s="74"/>
      <c r="AD1189" s="74"/>
      <c r="AE1189" s="74"/>
      <c r="AF1189" s="74"/>
      <c r="AG1189" s="74"/>
      <c r="AH1189" s="74"/>
      <c r="AI1189" s="74"/>
      <c r="AJ1189" s="74"/>
      <c r="AK1189" s="74"/>
      <c r="AL1189" s="74"/>
      <c r="AM1189" s="74"/>
      <c r="AN1189" s="74"/>
      <c r="AO1189" s="74"/>
      <c r="AP1189" s="74"/>
      <c r="AQ1189" s="74"/>
      <c r="AR1189" s="74"/>
      <c r="AS1189" s="74"/>
      <c r="AT1189" s="74"/>
      <c r="AU1189" s="74"/>
      <c r="AV1189" s="74"/>
      <c r="AW1189" s="74"/>
      <c r="AX1189" s="74"/>
      <c r="AY1189" s="74"/>
      <c r="AZ1189" s="74"/>
      <c r="BA1189" s="74"/>
      <c r="BB1189" s="74"/>
      <c r="BC1189" s="74"/>
      <c r="BD1189" s="74"/>
      <c r="BE1189" s="74"/>
      <c r="BF1189" s="74"/>
      <c r="BG1189" s="74"/>
      <c r="BH1189" s="74"/>
      <c r="BI1189" s="74"/>
      <c r="BJ1189" s="74"/>
      <c r="BK1189" s="74"/>
      <c r="BL1189" s="74"/>
      <c r="BM1189" s="74"/>
      <c r="BN1189" s="74"/>
      <c r="BO1189" s="74"/>
      <c r="BP1189" s="74"/>
      <c r="BQ1189" s="74"/>
      <c r="BR1189" s="74"/>
      <c r="BS1189" s="74"/>
      <c r="BT1189" s="74"/>
      <c r="BU1189" s="74"/>
      <c r="BV1189" s="74"/>
      <c r="BW1189" s="74"/>
      <c r="BX1189" s="74"/>
      <c r="BY1189" s="74"/>
      <c r="BZ1189" s="74"/>
      <c r="CA1189" s="74"/>
      <c r="CB1189" s="74"/>
      <c r="CC1189" s="74"/>
      <c r="CD1189" s="74"/>
      <c r="CE1189" s="74"/>
      <c r="CF1189" s="74"/>
      <c r="CG1189" s="74"/>
      <c r="CH1189" s="74"/>
      <c r="CI1189" s="74"/>
      <c r="CJ1189" s="74"/>
      <c r="CK1189" s="74"/>
      <c r="CL1189" s="74"/>
      <c r="CM1189" s="74"/>
      <c r="CN1189" s="74"/>
      <c r="CO1189" s="74"/>
      <c r="CP1189" s="74"/>
      <c r="CQ1189" s="74"/>
      <c r="CR1189" s="74"/>
      <c r="CS1189" s="74"/>
      <c r="CT1189" s="74"/>
      <c r="CU1189" s="74"/>
    </row>
    <row r="1190" spans="1:99" s="78" customFormat="1" x14ac:dyDescent="0.3">
      <c r="A1190" s="45">
        <v>1184</v>
      </c>
      <c r="B1190" s="79" t="s">
        <v>1111</v>
      </c>
      <c r="C1190" s="75" t="s">
        <v>3170</v>
      </c>
      <c r="D1190" s="79" t="s">
        <v>1507</v>
      </c>
      <c r="E1190" s="79" t="s">
        <v>3204</v>
      </c>
      <c r="F1190" s="48"/>
      <c r="T1190" s="74"/>
      <c r="U1190" s="74"/>
      <c r="V1190" s="74"/>
      <c r="W1190" s="74"/>
      <c r="X1190" s="74"/>
      <c r="Y1190" s="74"/>
      <c r="Z1190" s="74"/>
      <c r="AA1190" s="74"/>
      <c r="AB1190" s="74"/>
      <c r="AC1190" s="74"/>
      <c r="AD1190" s="74"/>
      <c r="AE1190" s="74"/>
      <c r="AF1190" s="74"/>
      <c r="AG1190" s="74"/>
      <c r="AH1190" s="74"/>
      <c r="AI1190" s="74"/>
      <c r="AJ1190" s="74"/>
      <c r="AK1190" s="74"/>
      <c r="AL1190" s="74"/>
      <c r="AM1190" s="74"/>
      <c r="AN1190" s="74"/>
      <c r="AO1190" s="74"/>
      <c r="AP1190" s="74"/>
      <c r="AQ1190" s="74"/>
      <c r="AR1190" s="74"/>
      <c r="AS1190" s="74"/>
      <c r="AT1190" s="74"/>
      <c r="AU1190" s="74"/>
      <c r="AV1190" s="74"/>
      <c r="AW1190" s="74"/>
      <c r="AX1190" s="74"/>
      <c r="AY1190" s="74"/>
      <c r="AZ1190" s="74"/>
      <c r="BA1190" s="74"/>
      <c r="BB1190" s="74"/>
      <c r="BC1190" s="74"/>
      <c r="BD1190" s="74"/>
      <c r="BE1190" s="74"/>
      <c r="BF1190" s="74"/>
      <c r="BG1190" s="74"/>
      <c r="BH1190" s="74"/>
      <c r="BI1190" s="74"/>
      <c r="BJ1190" s="74"/>
      <c r="BK1190" s="74"/>
      <c r="BL1190" s="74"/>
      <c r="BM1190" s="74"/>
      <c r="BN1190" s="74"/>
      <c r="BO1190" s="74"/>
      <c r="BP1190" s="74"/>
      <c r="BQ1190" s="74"/>
      <c r="BR1190" s="74"/>
      <c r="BS1190" s="74"/>
      <c r="BT1190" s="74"/>
      <c r="BU1190" s="74"/>
      <c r="BV1190" s="74"/>
      <c r="BW1190" s="74"/>
      <c r="BX1190" s="74"/>
      <c r="BY1190" s="74"/>
      <c r="BZ1190" s="74"/>
      <c r="CA1190" s="74"/>
      <c r="CB1190" s="74"/>
      <c r="CC1190" s="74"/>
      <c r="CD1190" s="74"/>
      <c r="CE1190" s="74"/>
      <c r="CF1190" s="74"/>
      <c r="CG1190" s="74"/>
      <c r="CH1190" s="74"/>
      <c r="CI1190" s="74"/>
      <c r="CJ1190" s="74"/>
      <c r="CK1190" s="74"/>
      <c r="CL1190" s="74"/>
      <c r="CM1190" s="74"/>
      <c r="CN1190" s="74"/>
      <c r="CO1190" s="74"/>
      <c r="CP1190" s="74"/>
      <c r="CQ1190" s="74"/>
      <c r="CR1190" s="74"/>
      <c r="CS1190" s="74"/>
      <c r="CT1190" s="74"/>
      <c r="CU1190" s="74"/>
    </row>
    <row r="1191" spans="1:99" s="78" customFormat="1" x14ac:dyDescent="0.3">
      <c r="A1191" s="45">
        <v>1185</v>
      </c>
      <c r="B1191" s="79" t="s">
        <v>1113</v>
      </c>
      <c r="C1191" s="75" t="s">
        <v>3170</v>
      </c>
      <c r="D1191" s="79" t="s">
        <v>1507</v>
      </c>
      <c r="E1191" s="79" t="s">
        <v>3204</v>
      </c>
      <c r="F1191" s="48"/>
      <c r="T1191" s="74"/>
      <c r="U1191" s="74"/>
      <c r="V1191" s="74"/>
      <c r="W1191" s="74"/>
      <c r="X1191" s="74"/>
      <c r="Y1191" s="74"/>
      <c r="Z1191" s="74"/>
      <c r="AA1191" s="74"/>
      <c r="AB1191" s="74"/>
      <c r="AC1191" s="74"/>
      <c r="AD1191" s="74"/>
      <c r="AE1191" s="74"/>
      <c r="AF1191" s="74"/>
      <c r="AG1191" s="74"/>
      <c r="AH1191" s="74"/>
      <c r="AI1191" s="74"/>
      <c r="AJ1191" s="74"/>
      <c r="AK1191" s="74"/>
      <c r="AL1191" s="74"/>
      <c r="AM1191" s="74"/>
      <c r="AN1191" s="74"/>
      <c r="AO1191" s="74"/>
      <c r="AP1191" s="74"/>
      <c r="AQ1191" s="74"/>
      <c r="AR1191" s="74"/>
      <c r="AS1191" s="74"/>
      <c r="AT1191" s="74"/>
      <c r="AU1191" s="74"/>
      <c r="AV1191" s="74"/>
      <c r="AW1191" s="74"/>
      <c r="AX1191" s="74"/>
      <c r="AY1191" s="74"/>
      <c r="AZ1191" s="74"/>
      <c r="BA1191" s="74"/>
      <c r="BB1191" s="74"/>
      <c r="BC1191" s="74"/>
      <c r="BD1191" s="74"/>
      <c r="BE1191" s="74"/>
      <c r="BF1191" s="74"/>
      <c r="BG1191" s="74"/>
      <c r="BH1191" s="74"/>
      <c r="BI1191" s="74"/>
      <c r="BJ1191" s="74"/>
      <c r="BK1191" s="74"/>
      <c r="BL1191" s="74"/>
      <c r="BM1191" s="74"/>
      <c r="BN1191" s="74"/>
      <c r="BO1191" s="74"/>
      <c r="BP1191" s="74"/>
      <c r="BQ1191" s="74"/>
      <c r="BR1191" s="74"/>
      <c r="BS1191" s="74"/>
      <c r="BT1191" s="74"/>
      <c r="BU1191" s="74"/>
      <c r="BV1191" s="74"/>
      <c r="BW1191" s="74"/>
      <c r="BX1191" s="74"/>
      <c r="BY1191" s="74"/>
      <c r="BZ1191" s="74"/>
      <c r="CA1191" s="74"/>
      <c r="CB1191" s="74"/>
      <c r="CC1191" s="74"/>
      <c r="CD1191" s="74"/>
      <c r="CE1191" s="74"/>
      <c r="CF1191" s="74"/>
      <c r="CG1191" s="74"/>
      <c r="CH1191" s="74"/>
      <c r="CI1191" s="74"/>
      <c r="CJ1191" s="74"/>
      <c r="CK1191" s="74"/>
      <c r="CL1191" s="74"/>
      <c r="CM1191" s="74"/>
      <c r="CN1191" s="74"/>
      <c r="CO1191" s="74"/>
      <c r="CP1191" s="74"/>
      <c r="CQ1191" s="74"/>
      <c r="CR1191" s="74"/>
      <c r="CS1191" s="74"/>
      <c r="CT1191" s="74"/>
      <c r="CU1191" s="74"/>
    </row>
    <row r="1192" spans="1:99" s="78" customFormat="1" x14ac:dyDescent="0.3">
      <c r="A1192" s="45">
        <v>1186</v>
      </c>
      <c r="B1192" s="79" t="s">
        <v>1114</v>
      </c>
      <c r="C1192" s="75" t="s">
        <v>3170</v>
      </c>
      <c r="D1192" s="79" t="s">
        <v>1507</v>
      </c>
      <c r="E1192" s="79" t="s">
        <v>3204</v>
      </c>
      <c r="F1192" s="48"/>
      <c r="T1192" s="74"/>
      <c r="U1192" s="74"/>
      <c r="V1192" s="74"/>
      <c r="W1192" s="74"/>
      <c r="X1192" s="74"/>
      <c r="Y1192" s="74"/>
      <c r="Z1192" s="74"/>
      <c r="AA1192" s="74"/>
      <c r="AB1192" s="74"/>
      <c r="AC1192" s="74"/>
      <c r="AD1192" s="74"/>
      <c r="AE1192" s="74"/>
      <c r="AF1192" s="74"/>
      <c r="AG1192" s="74"/>
      <c r="AH1192" s="74"/>
      <c r="AI1192" s="74"/>
      <c r="AJ1192" s="74"/>
      <c r="AK1192" s="74"/>
      <c r="AL1192" s="74"/>
      <c r="AM1192" s="74"/>
      <c r="AN1192" s="74"/>
      <c r="AO1192" s="74"/>
      <c r="AP1192" s="74"/>
      <c r="AQ1192" s="74"/>
      <c r="AR1192" s="74"/>
      <c r="AS1192" s="74"/>
      <c r="AT1192" s="74"/>
      <c r="AU1192" s="74"/>
      <c r="AV1192" s="74"/>
      <c r="AW1192" s="74"/>
      <c r="AX1192" s="74"/>
      <c r="AY1192" s="74"/>
      <c r="AZ1192" s="74"/>
      <c r="BA1192" s="74"/>
      <c r="BB1192" s="74"/>
      <c r="BC1192" s="74"/>
      <c r="BD1192" s="74"/>
      <c r="BE1192" s="74"/>
      <c r="BF1192" s="74"/>
      <c r="BG1192" s="74"/>
      <c r="BH1192" s="74"/>
      <c r="BI1192" s="74"/>
      <c r="BJ1192" s="74"/>
      <c r="BK1192" s="74"/>
      <c r="BL1192" s="74"/>
      <c r="BM1192" s="74"/>
      <c r="BN1192" s="74"/>
      <c r="BO1192" s="74"/>
      <c r="BP1192" s="74"/>
      <c r="BQ1192" s="74"/>
      <c r="BR1192" s="74"/>
      <c r="BS1192" s="74"/>
      <c r="BT1192" s="74"/>
      <c r="BU1192" s="74"/>
      <c r="BV1192" s="74"/>
      <c r="BW1192" s="74"/>
      <c r="BX1192" s="74"/>
      <c r="BY1192" s="74"/>
      <c r="BZ1192" s="74"/>
      <c r="CA1192" s="74"/>
      <c r="CB1192" s="74"/>
      <c r="CC1192" s="74"/>
      <c r="CD1192" s="74"/>
      <c r="CE1192" s="74"/>
      <c r="CF1192" s="74"/>
      <c r="CG1192" s="74"/>
      <c r="CH1192" s="74"/>
      <c r="CI1192" s="74"/>
      <c r="CJ1192" s="74"/>
      <c r="CK1192" s="74"/>
      <c r="CL1192" s="74"/>
      <c r="CM1192" s="74"/>
      <c r="CN1192" s="74"/>
      <c r="CO1192" s="74"/>
      <c r="CP1192" s="74"/>
      <c r="CQ1192" s="74"/>
      <c r="CR1192" s="74"/>
      <c r="CS1192" s="74"/>
      <c r="CT1192" s="74"/>
      <c r="CU1192" s="74"/>
    </row>
    <row r="1193" spans="1:99" s="78" customFormat="1" x14ac:dyDescent="0.3">
      <c r="A1193" s="45">
        <v>1187</v>
      </c>
      <c r="B1193" s="79" t="s">
        <v>1115</v>
      </c>
      <c r="C1193" s="75" t="s">
        <v>3170</v>
      </c>
      <c r="D1193" s="79" t="s">
        <v>1507</v>
      </c>
      <c r="E1193" s="79" t="s">
        <v>3204</v>
      </c>
      <c r="F1193" s="48"/>
      <c r="T1193" s="74"/>
      <c r="U1193" s="74"/>
      <c r="V1193" s="74"/>
      <c r="W1193" s="74"/>
      <c r="X1193" s="74"/>
      <c r="Y1193" s="74"/>
      <c r="Z1193" s="74"/>
      <c r="AA1193" s="74"/>
      <c r="AB1193" s="74"/>
      <c r="AC1193" s="74"/>
      <c r="AD1193" s="74"/>
      <c r="AE1193" s="74"/>
      <c r="AF1193" s="74"/>
      <c r="AG1193" s="74"/>
      <c r="AH1193" s="74"/>
      <c r="AI1193" s="74"/>
      <c r="AJ1193" s="74"/>
      <c r="AK1193" s="74"/>
      <c r="AL1193" s="74"/>
      <c r="AM1193" s="74"/>
      <c r="AN1193" s="74"/>
      <c r="AO1193" s="74"/>
      <c r="AP1193" s="74"/>
      <c r="AQ1193" s="74"/>
      <c r="AR1193" s="74"/>
      <c r="AS1193" s="74"/>
      <c r="AT1193" s="74"/>
      <c r="AU1193" s="74"/>
      <c r="AV1193" s="74"/>
      <c r="AW1193" s="74"/>
      <c r="AX1193" s="74"/>
      <c r="AY1193" s="74"/>
      <c r="AZ1193" s="74"/>
      <c r="BA1193" s="74"/>
      <c r="BB1193" s="74"/>
      <c r="BC1193" s="74"/>
      <c r="BD1193" s="74"/>
      <c r="BE1193" s="74"/>
      <c r="BF1193" s="74"/>
      <c r="BG1193" s="74"/>
      <c r="BH1193" s="74"/>
      <c r="BI1193" s="74"/>
      <c r="BJ1193" s="74"/>
      <c r="BK1193" s="74"/>
      <c r="BL1193" s="74"/>
      <c r="BM1193" s="74"/>
      <c r="BN1193" s="74"/>
      <c r="BO1193" s="74"/>
      <c r="BP1193" s="74"/>
      <c r="BQ1193" s="74"/>
      <c r="BR1193" s="74"/>
      <c r="BS1193" s="74"/>
      <c r="BT1193" s="74"/>
      <c r="BU1193" s="74"/>
      <c r="BV1193" s="74"/>
      <c r="BW1193" s="74"/>
      <c r="BX1193" s="74"/>
      <c r="BY1193" s="74"/>
      <c r="BZ1193" s="74"/>
      <c r="CA1193" s="74"/>
      <c r="CB1193" s="74"/>
      <c r="CC1193" s="74"/>
      <c r="CD1193" s="74"/>
      <c r="CE1193" s="74"/>
      <c r="CF1193" s="74"/>
      <c r="CG1193" s="74"/>
      <c r="CH1193" s="74"/>
      <c r="CI1193" s="74"/>
      <c r="CJ1193" s="74"/>
      <c r="CK1193" s="74"/>
      <c r="CL1193" s="74"/>
      <c r="CM1193" s="74"/>
      <c r="CN1193" s="74"/>
      <c r="CO1193" s="74"/>
      <c r="CP1193" s="74"/>
      <c r="CQ1193" s="74"/>
      <c r="CR1193" s="74"/>
      <c r="CS1193" s="74"/>
      <c r="CT1193" s="74"/>
      <c r="CU1193" s="74"/>
    </row>
    <row r="1194" spans="1:99" s="78" customFormat="1" x14ac:dyDescent="0.3">
      <c r="A1194" s="45">
        <v>1188</v>
      </c>
      <c r="B1194" s="79" t="s">
        <v>1116</v>
      </c>
      <c r="C1194" s="75" t="s">
        <v>3170</v>
      </c>
      <c r="D1194" s="79" t="s">
        <v>1507</v>
      </c>
      <c r="E1194" s="79" t="s">
        <v>3204</v>
      </c>
      <c r="F1194" s="48"/>
      <c r="T1194" s="74"/>
      <c r="U1194" s="74"/>
      <c r="V1194" s="74"/>
      <c r="W1194" s="74"/>
      <c r="X1194" s="74"/>
      <c r="Y1194" s="74"/>
      <c r="Z1194" s="74"/>
      <c r="AA1194" s="74"/>
      <c r="AB1194" s="74"/>
      <c r="AC1194" s="74"/>
      <c r="AD1194" s="74"/>
      <c r="AE1194" s="74"/>
      <c r="AF1194" s="74"/>
      <c r="AG1194" s="74"/>
      <c r="AH1194" s="74"/>
      <c r="AI1194" s="74"/>
      <c r="AJ1194" s="74"/>
      <c r="AK1194" s="74"/>
      <c r="AL1194" s="74"/>
      <c r="AM1194" s="74"/>
      <c r="AN1194" s="74"/>
      <c r="AO1194" s="74"/>
      <c r="AP1194" s="74"/>
      <c r="AQ1194" s="74"/>
      <c r="AR1194" s="74"/>
      <c r="AS1194" s="74"/>
      <c r="AT1194" s="74"/>
      <c r="AU1194" s="74"/>
      <c r="AV1194" s="74"/>
      <c r="AW1194" s="74"/>
      <c r="AX1194" s="74"/>
      <c r="AY1194" s="74"/>
      <c r="AZ1194" s="74"/>
      <c r="BA1194" s="74"/>
      <c r="BB1194" s="74"/>
      <c r="BC1194" s="74"/>
      <c r="BD1194" s="74"/>
      <c r="BE1194" s="74"/>
      <c r="BF1194" s="74"/>
      <c r="BG1194" s="74"/>
      <c r="BH1194" s="74"/>
      <c r="BI1194" s="74"/>
      <c r="BJ1194" s="74"/>
      <c r="BK1194" s="74"/>
      <c r="BL1194" s="74"/>
      <c r="BM1194" s="74"/>
      <c r="BN1194" s="74"/>
      <c r="BO1194" s="74"/>
      <c r="BP1194" s="74"/>
      <c r="BQ1194" s="74"/>
      <c r="BR1194" s="74"/>
      <c r="BS1194" s="74"/>
      <c r="BT1194" s="74"/>
      <c r="BU1194" s="74"/>
      <c r="BV1194" s="74"/>
      <c r="BW1194" s="74"/>
      <c r="BX1194" s="74"/>
      <c r="BY1194" s="74"/>
      <c r="BZ1194" s="74"/>
      <c r="CA1194" s="74"/>
      <c r="CB1194" s="74"/>
      <c r="CC1194" s="74"/>
      <c r="CD1194" s="74"/>
      <c r="CE1194" s="74"/>
      <c r="CF1194" s="74"/>
      <c r="CG1194" s="74"/>
      <c r="CH1194" s="74"/>
      <c r="CI1194" s="74"/>
      <c r="CJ1194" s="74"/>
      <c r="CK1194" s="74"/>
      <c r="CL1194" s="74"/>
      <c r="CM1194" s="74"/>
      <c r="CN1194" s="74"/>
      <c r="CO1194" s="74"/>
      <c r="CP1194" s="74"/>
      <c r="CQ1194" s="74"/>
      <c r="CR1194" s="74"/>
      <c r="CS1194" s="74"/>
      <c r="CT1194" s="74"/>
      <c r="CU1194" s="74"/>
    </row>
    <row r="1195" spans="1:99" s="78" customFormat="1" x14ac:dyDescent="0.3">
      <c r="A1195" s="45">
        <v>1189</v>
      </c>
      <c r="B1195" s="79" t="s">
        <v>1117</v>
      </c>
      <c r="C1195" s="75" t="s">
        <v>3170</v>
      </c>
      <c r="D1195" s="79" t="s">
        <v>1507</v>
      </c>
      <c r="E1195" s="79" t="s">
        <v>3204</v>
      </c>
      <c r="F1195" s="48"/>
      <c r="T1195" s="74"/>
      <c r="U1195" s="74"/>
      <c r="V1195" s="74"/>
      <c r="W1195" s="74"/>
      <c r="X1195" s="74"/>
      <c r="Y1195" s="74"/>
      <c r="Z1195" s="74"/>
      <c r="AA1195" s="74"/>
      <c r="AB1195" s="74"/>
      <c r="AC1195" s="74"/>
      <c r="AD1195" s="74"/>
      <c r="AE1195" s="74"/>
      <c r="AF1195" s="74"/>
      <c r="AG1195" s="74"/>
      <c r="AH1195" s="74"/>
      <c r="AI1195" s="74"/>
      <c r="AJ1195" s="74"/>
      <c r="AK1195" s="74"/>
      <c r="AL1195" s="74"/>
      <c r="AM1195" s="74"/>
      <c r="AN1195" s="74"/>
      <c r="AO1195" s="74"/>
      <c r="AP1195" s="74"/>
      <c r="AQ1195" s="74"/>
      <c r="AR1195" s="74"/>
      <c r="AS1195" s="74"/>
      <c r="AT1195" s="74"/>
      <c r="AU1195" s="74"/>
      <c r="AV1195" s="74"/>
      <c r="AW1195" s="74"/>
      <c r="AX1195" s="74"/>
      <c r="AY1195" s="74"/>
      <c r="AZ1195" s="74"/>
      <c r="BA1195" s="74"/>
      <c r="BB1195" s="74"/>
      <c r="BC1195" s="74"/>
      <c r="BD1195" s="74"/>
      <c r="BE1195" s="74"/>
      <c r="BF1195" s="74"/>
      <c r="BG1195" s="74"/>
      <c r="BH1195" s="74"/>
      <c r="BI1195" s="74"/>
      <c r="BJ1195" s="74"/>
      <c r="BK1195" s="74"/>
      <c r="BL1195" s="74"/>
      <c r="BM1195" s="74"/>
      <c r="BN1195" s="74"/>
      <c r="BO1195" s="74"/>
      <c r="BP1195" s="74"/>
      <c r="BQ1195" s="74"/>
      <c r="BR1195" s="74"/>
      <c r="BS1195" s="74"/>
      <c r="BT1195" s="74"/>
      <c r="BU1195" s="74"/>
      <c r="BV1195" s="74"/>
      <c r="BW1195" s="74"/>
      <c r="BX1195" s="74"/>
      <c r="BY1195" s="74"/>
      <c r="BZ1195" s="74"/>
      <c r="CA1195" s="74"/>
      <c r="CB1195" s="74"/>
      <c r="CC1195" s="74"/>
      <c r="CD1195" s="74"/>
      <c r="CE1195" s="74"/>
      <c r="CF1195" s="74"/>
      <c r="CG1195" s="74"/>
      <c r="CH1195" s="74"/>
      <c r="CI1195" s="74"/>
      <c r="CJ1195" s="74"/>
      <c r="CK1195" s="74"/>
      <c r="CL1195" s="74"/>
      <c r="CM1195" s="74"/>
      <c r="CN1195" s="74"/>
      <c r="CO1195" s="74"/>
      <c r="CP1195" s="74"/>
      <c r="CQ1195" s="74"/>
      <c r="CR1195" s="74"/>
      <c r="CS1195" s="74"/>
      <c r="CT1195" s="74"/>
      <c r="CU1195" s="74"/>
    </row>
    <row r="1196" spans="1:99" s="78" customFormat="1" x14ac:dyDescent="0.3">
      <c r="A1196" s="45">
        <v>1190</v>
      </c>
      <c r="B1196" s="79" t="s">
        <v>1118</v>
      </c>
      <c r="C1196" s="75" t="s">
        <v>3170</v>
      </c>
      <c r="D1196" s="79" t="s">
        <v>1507</v>
      </c>
      <c r="E1196" s="79" t="s">
        <v>3204</v>
      </c>
      <c r="F1196" s="48"/>
      <c r="T1196" s="74"/>
      <c r="U1196" s="74"/>
      <c r="V1196" s="74"/>
      <c r="W1196" s="74"/>
      <c r="X1196" s="74"/>
      <c r="Y1196" s="74"/>
      <c r="Z1196" s="74"/>
      <c r="AA1196" s="74"/>
      <c r="AB1196" s="74"/>
      <c r="AC1196" s="74"/>
      <c r="AD1196" s="74"/>
      <c r="AE1196" s="74"/>
      <c r="AF1196" s="74"/>
      <c r="AG1196" s="74"/>
      <c r="AH1196" s="74"/>
      <c r="AI1196" s="74"/>
      <c r="AJ1196" s="74"/>
      <c r="AK1196" s="74"/>
      <c r="AL1196" s="74"/>
      <c r="AM1196" s="74"/>
      <c r="AN1196" s="74"/>
      <c r="AO1196" s="74"/>
      <c r="AP1196" s="74"/>
      <c r="AQ1196" s="74"/>
      <c r="AR1196" s="74"/>
      <c r="AS1196" s="74"/>
      <c r="AT1196" s="74"/>
      <c r="AU1196" s="74"/>
      <c r="AV1196" s="74"/>
      <c r="AW1196" s="74"/>
      <c r="AX1196" s="74"/>
      <c r="AY1196" s="74"/>
      <c r="AZ1196" s="74"/>
      <c r="BA1196" s="74"/>
      <c r="BB1196" s="74"/>
      <c r="BC1196" s="74"/>
      <c r="BD1196" s="74"/>
      <c r="BE1196" s="74"/>
      <c r="BF1196" s="74"/>
      <c r="BG1196" s="74"/>
      <c r="BH1196" s="74"/>
      <c r="BI1196" s="74"/>
      <c r="BJ1196" s="74"/>
      <c r="BK1196" s="74"/>
      <c r="BL1196" s="74"/>
      <c r="BM1196" s="74"/>
      <c r="BN1196" s="74"/>
      <c r="BO1196" s="74"/>
      <c r="BP1196" s="74"/>
      <c r="BQ1196" s="74"/>
      <c r="BR1196" s="74"/>
      <c r="BS1196" s="74"/>
      <c r="BT1196" s="74"/>
      <c r="BU1196" s="74"/>
      <c r="BV1196" s="74"/>
      <c r="BW1196" s="74"/>
      <c r="BX1196" s="74"/>
      <c r="BY1196" s="74"/>
      <c r="BZ1196" s="74"/>
      <c r="CA1196" s="74"/>
      <c r="CB1196" s="74"/>
      <c r="CC1196" s="74"/>
      <c r="CD1196" s="74"/>
      <c r="CE1196" s="74"/>
      <c r="CF1196" s="74"/>
      <c r="CG1196" s="74"/>
      <c r="CH1196" s="74"/>
      <c r="CI1196" s="74"/>
      <c r="CJ1196" s="74"/>
      <c r="CK1196" s="74"/>
      <c r="CL1196" s="74"/>
      <c r="CM1196" s="74"/>
      <c r="CN1196" s="74"/>
      <c r="CO1196" s="74"/>
      <c r="CP1196" s="74"/>
      <c r="CQ1196" s="74"/>
      <c r="CR1196" s="74"/>
      <c r="CS1196" s="74"/>
      <c r="CT1196" s="74"/>
      <c r="CU1196" s="74"/>
    </row>
    <row r="1197" spans="1:99" s="78" customFormat="1" x14ac:dyDescent="0.3">
      <c r="A1197" s="45">
        <v>1191</v>
      </c>
      <c r="B1197" s="79" t="s">
        <v>1119</v>
      </c>
      <c r="C1197" s="75" t="s">
        <v>3170</v>
      </c>
      <c r="D1197" s="79" t="s">
        <v>1507</v>
      </c>
      <c r="E1197" s="79" t="s">
        <v>3204</v>
      </c>
      <c r="F1197" s="48"/>
      <c r="T1197" s="74"/>
      <c r="U1197" s="74"/>
      <c r="V1197" s="74"/>
      <c r="W1197" s="74"/>
      <c r="X1197" s="74"/>
      <c r="Y1197" s="74"/>
      <c r="Z1197" s="74"/>
      <c r="AA1197" s="74"/>
      <c r="AB1197" s="74"/>
      <c r="AC1197" s="74"/>
      <c r="AD1197" s="74"/>
      <c r="AE1197" s="74"/>
      <c r="AF1197" s="74"/>
      <c r="AG1197" s="74"/>
      <c r="AH1197" s="74"/>
      <c r="AI1197" s="74"/>
      <c r="AJ1197" s="74"/>
      <c r="AK1197" s="74"/>
      <c r="AL1197" s="74"/>
      <c r="AM1197" s="74"/>
      <c r="AN1197" s="74"/>
      <c r="AO1197" s="74"/>
      <c r="AP1197" s="74"/>
      <c r="AQ1197" s="74"/>
      <c r="AR1197" s="74"/>
      <c r="AS1197" s="74"/>
      <c r="AT1197" s="74"/>
      <c r="AU1197" s="74"/>
      <c r="AV1197" s="74"/>
      <c r="AW1197" s="74"/>
      <c r="AX1197" s="74"/>
      <c r="AY1197" s="74"/>
      <c r="AZ1197" s="74"/>
      <c r="BA1197" s="74"/>
      <c r="BB1197" s="74"/>
      <c r="BC1197" s="74"/>
      <c r="BD1197" s="74"/>
      <c r="BE1197" s="74"/>
      <c r="BF1197" s="74"/>
      <c r="BG1197" s="74"/>
      <c r="BH1197" s="74"/>
      <c r="BI1197" s="74"/>
      <c r="BJ1197" s="74"/>
      <c r="BK1197" s="74"/>
      <c r="BL1197" s="74"/>
      <c r="BM1197" s="74"/>
      <c r="BN1197" s="74"/>
      <c r="BO1197" s="74"/>
      <c r="BP1197" s="74"/>
      <c r="BQ1197" s="74"/>
      <c r="BR1197" s="74"/>
      <c r="BS1197" s="74"/>
      <c r="BT1197" s="74"/>
      <c r="BU1197" s="74"/>
      <c r="BV1197" s="74"/>
      <c r="BW1197" s="74"/>
      <c r="BX1197" s="74"/>
      <c r="BY1197" s="74"/>
      <c r="BZ1197" s="74"/>
      <c r="CA1197" s="74"/>
      <c r="CB1197" s="74"/>
      <c r="CC1197" s="74"/>
      <c r="CD1197" s="74"/>
      <c r="CE1197" s="74"/>
      <c r="CF1197" s="74"/>
      <c r="CG1197" s="74"/>
      <c r="CH1197" s="74"/>
      <c r="CI1197" s="74"/>
      <c r="CJ1197" s="74"/>
      <c r="CK1197" s="74"/>
      <c r="CL1197" s="74"/>
      <c r="CM1197" s="74"/>
      <c r="CN1197" s="74"/>
      <c r="CO1197" s="74"/>
      <c r="CP1197" s="74"/>
      <c r="CQ1197" s="74"/>
      <c r="CR1197" s="74"/>
      <c r="CS1197" s="74"/>
      <c r="CT1197" s="74"/>
      <c r="CU1197" s="74"/>
    </row>
    <row r="1198" spans="1:99" s="78" customFormat="1" x14ac:dyDescent="0.3">
      <c r="A1198" s="45">
        <v>1192</v>
      </c>
      <c r="B1198" s="79" t="s">
        <v>1120</v>
      </c>
      <c r="C1198" s="75" t="s">
        <v>3170</v>
      </c>
      <c r="D1198" s="79" t="s">
        <v>1507</v>
      </c>
      <c r="E1198" s="79" t="s">
        <v>3204</v>
      </c>
      <c r="F1198" s="48"/>
      <c r="T1198" s="74"/>
      <c r="U1198" s="74"/>
      <c r="V1198" s="74"/>
      <c r="W1198" s="74"/>
      <c r="X1198" s="74"/>
      <c r="Y1198" s="74"/>
      <c r="Z1198" s="74"/>
      <c r="AA1198" s="74"/>
      <c r="AB1198" s="74"/>
      <c r="AC1198" s="74"/>
      <c r="AD1198" s="74"/>
      <c r="AE1198" s="74"/>
      <c r="AF1198" s="74"/>
      <c r="AG1198" s="74"/>
      <c r="AH1198" s="74"/>
      <c r="AI1198" s="74"/>
      <c r="AJ1198" s="74"/>
      <c r="AK1198" s="74"/>
      <c r="AL1198" s="74"/>
      <c r="AM1198" s="74"/>
      <c r="AN1198" s="74"/>
      <c r="AO1198" s="74"/>
      <c r="AP1198" s="74"/>
      <c r="AQ1198" s="74"/>
      <c r="AR1198" s="74"/>
      <c r="AS1198" s="74"/>
      <c r="AT1198" s="74"/>
      <c r="AU1198" s="74"/>
      <c r="AV1198" s="74"/>
      <c r="AW1198" s="74"/>
      <c r="AX1198" s="74"/>
      <c r="AY1198" s="74"/>
      <c r="AZ1198" s="74"/>
      <c r="BA1198" s="74"/>
      <c r="BB1198" s="74"/>
      <c r="BC1198" s="74"/>
      <c r="BD1198" s="74"/>
      <c r="BE1198" s="74"/>
      <c r="BF1198" s="74"/>
      <c r="BG1198" s="74"/>
      <c r="BH1198" s="74"/>
      <c r="BI1198" s="74"/>
      <c r="BJ1198" s="74"/>
      <c r="BK1198" s="74"/>
      <c r="BL1198" s="74"/>
      <c r="BM1198" s="74"/>
      <c r="BN1198" s="74"/>
      <c r="BO1198" s="74"/>
      <c r="BP1198" s="74"/>
      <c r="BQ1198" s="74"/>
      <c r="BR1198" s="74"/>
      <c r="BS1198" s="74"/>
      <c r="BT1198" s="74"/>
      <c r="BU1198" s="74"/>
      <c r="BV1198" s="74"/>
      <c r="BW1198" s="74"/>
      <c r="BX1198" s="74"/>
      <c r="BY1198" s="74"/>
      <c r="BZ1198" s="74"/>
      <c r="CA1198" s="74"/>
      <c r="CB1198" s="74"/>
      <c r="CC1198" s="74"/>
      <c r="CD1198" s="74"/>
      <c r="CE1198" s="74"/>
      <c r="CF1198" s="74"/>
      <c r="CG1198" s="74"/>
      <c r="CH1198" s="74"/>
      <c r="CI1198" s="74"/>
      <c r="CJ1198" s="74"/>
      <c r="CK1198" s="74"/>
      <c r="CL1198" s="74"/>
      <c r="CM1198" s="74"/>
      <c r="CN1198" s="74"/>
      <c r="CO1198" s="74"/>
      <c r="CP1198" s="74"/>
      <c r="CQ1198" s="74"/>
      <c r="CR1198" s="74"/>
      <c r="CS1198" s="74"/>
      <c r="CT1198" s="74"/>
      <c r="CU1198" s="74"/>
    </row>
    <row r="1199" spans="1:99" s="78" customFormat="1" x14ac:dyDescent="0.3">
      <c r="A1199" s="45">
        <v>1193</v>
      </c>
      <c r="B1199" s="79" t="s">
        <v>1121</v>
      </c>
      <c r="C1199" s="75" t="s">
        <v>3170</v>
      </c>
      <c r="D1199" s="79" t="s">
        <v>1507</v>
      </c>
      <c r="E1199" s="79" t="s">
        <v>3204</v>
      </c>
      <c r="F1199" s="48"/>
      <c r="T1199" s="74"/>
      <c r="U1199" s="74"/>
      <c r="V1199" s="74"/>
      <c r="W1199" s="74"/>
      <c r="X1199" s="74"/>
      <c r="Y1199" s="74"/>
      <c r="Z1199" s="74"/>
      <c r="AA1199" s="74"/>
      <c r="AB1199" s="74"/>
      <c r="AC1199" s="74"/>
      <c r="AD1199" s="74"/>
      <c r="AE1199" s="74"/>
      <c r="AF1199" s="74"/>
      <c r="AG1199" s="74"/>
      <c r="AH1199" s="74"/>
      <c r="AI1199" s="74"/>
      <c r="AJ1199" s="74"/>
      <c r="AK1199" s="74"/>
      <c r="AL1199" s="74"/>
      <c r="AM1199" s="74"/>
      <c r="AN1199" s="74"/>
      <c r="AO1199" s="74"/>
      <c r="AP1199" s="74"/>
      <c r="AQ1199" s="74"/>
      <c r="AR1199" s="74"/>
      <c r="AS1199" s="74"/>
      <c r="AT1199" s="74"/>
      <c r="AU1199" s="74"/>
      <c r="AV1199" s="74"/>
      <c r="AW1199" s="74"/>
      <c r="AX1199" s="74"/>
      <c r="AY1199" s="74"/>
      <c r="AZ1199" s="74"/>
      <c r="BA1199" s="74"/>
      <c r="BB1199" s="74"/>
      <c r="BC1199" s="74"/>
      <c r="BD1199" s="74"/>
      <c r="BE1199" s="74"/>
      <c r="BF1199" s="74"/>
      <c r="BG1199" s="74"/>
      <c r="BH1199" s="74"/>
      <c r="BI1199" s="74"/>
      <c r="BJ1199" s="74"/>
      <c r="BK1199" s="74"/>
      <c r="BL1199" s="74"/>
      <c r="BM1199" s="74"/>
      <c r="BN1199" s="74"/>
      <c r="BO1199" s="74"/>
      <c r="BP1199" s="74"/>
      <c r="BQ1199" s="74"/>
      <c r="BR1199" s="74"/>
      <c r="BS1199" s="74"/>
      <c r="BT1199" s="74"/>
      <c r="BU1199" s="74"/>
      <c r="BV1199" s="74"/>
      <c r="BW1199" s="74"/>
      <c r="BX1199" s="74"/>
      <c r="BY1199" s="74"/>
      <c r="BZ1199" s="74"/>
      <c r="CA1199" s="74"/>
      <c r="CB1199" s="74"/>
      <c r="CC1199" s="74"/>
      <c r="CD1199" s="74"/>
      <c r="CE1199" s="74"/>
      <c r="CF1199" s="74"/>
      <c r="CG1199" s="74"/>
      <c r="CH1199" s="74"/>
      <c r="CI1199" s="74"/>
      <c r="CJ1199" s="74"/>
      <c r="CK1199" s="74"/>
      <c r="CL1199" s="74"/>
      <c r="CM1199" s="74"/>
      <c r="CN1199" s="74"/>
      <c r="CO1199" s="74"/>
      <c r="CP1199" s="74"/>
      <c r="CQ1199" s="74"/>
      <c r="CR1199" s="74"/>
      <c r="CS1199" s="74"/>
      <c r="CT1199" s="74"/>
      <c r="CU1199" s="74"/>
    </row>
    <row r="1200" spans="1:99" s="78" customFormat="1" x14ac:dyDescent="0.3">
      <c r="A1200" s="45">
        <v>1194</v>
      </c>
      <c r="B1200" s="79" t="s">
        <v>1122</v>
      </c>
      <c r="C1200" s="75" t="s">
        <v>3170</v>
      </c>
      <c r="D1200" s="79" t="s">
        <v>1507</v>
      </c>
      <c r="E1200" s="79" t="s">
        <v>3204</v>
      </c>
      <c r="F1200" s="48"/>
      <c r="T1200" s="74"/>
      <c r="U1200" s="74"/>
      <c r="V1200" s="74"/>
      <c r="W1200" s="74"/>
      <c r="X1200" s="74"/>
      <c r="Y1200" s="74"/>
      <c r="Z1200" s="74"/>
      <c r="AA1200" s="74"/>
      <c r="AB1200" s="74"/>
      <c r="AC1200" s="74"/>
      <c r="AD1200" s="74"/>
      <c r="AE1200" s="74"/>
      <c r="AF1200" s="74"/>
      <c r="AG1200" s="74"/>
      <c r="AH1200" s="74"/>
      <c r="AI1200" s="74"/>
      <c r="AJ1200" s="74"/>
      <c r="AK1200" s="74"/>
      <c r="AL1200" s="74"/>
      <c r="AM1200" s="74"/>
      <c r="AN1200" s="74"/>
      <c r="AO1200" s="74"/>
      <c r="AP1200" s="74"/>
      <c r="AQ1200" s="74"/>
      <c r="AR1200" s="74"/>
      <c r="AS1200" s="74"/>
      <c r="AT1200" s="74"/>
      <c r="AU1200" s="74"/>
      <c r="AV1200" s="74"/>
      <c r="AW1200" s="74"/>
      <c r="AX1200" s="74"/>
      <c r="AY1200" s="74"/>
      <c r="AZ1200" s="74"/>
      <c r="BA1200" s="74"/>
      <c r="BB1200" s="74"/>
      <c r="BC1200" s="74"/>
      <c r="BD1200" s="74"/>
      <c r="BE1200" s="74"/>
      <c r="BF1200" s="74"/>
      <c r="BG1200" s="74"/>
      <c r="BH1200" s="74"/>
      <c r="BI1200" s="74"/>
      <c r="BJ1200" s="74"/>
      <c r="BK1200" s="74"/>
      <c r="BL1200" s="74"/>
      <c r="BM1200" s="74"/>
      <c r="BN1200" s="74"/>
      <c r="BO1200" s="74"/>
      <c r="BP1200" s="74"/>
      <c r="BQ1200" s="74"/>
      <c r="BR1200" s="74"/>
      <c r="BS1200" s="74"/>
      <c r="BT1200" s="74"/>
      <c r="BU1200" s="74"/>
      <c r="BV1200" s="74"/>
      <c r="BW1200" s="74"/>
      <c r="BX1200" s="74"/>
      <c r="BY1200" s="74"/>
      <c r="BZ1200" s="74"/>
      <c r="CA1200" s="74"/>
      <c r="CB1200" s="74"/>
      <c r="CC1200" s="74"/>
      <c r="CD1200" s="74"/>
      <c r="CE1200" s="74"/>
      <c r="CF1200" s="74"/>
      <c r="CG1200" s="74"/>
      <c r="CH1200" s="74"/>
      <c r="CI1200" s="74"/>
      <c r="CJ1200" s="74"/>
      <c r="CK1200" s="74"/>
      <c r="CL1200" s="74"/>
      <c r="CM1200" s="74"/>
      <c r="CN1200" s="74"/>
      <c r="CO1200" s="74"/>
      <c r="CP1200" s="74"/>
      <c r="CQ1200" s="74"/>
      <c r="CR1200" s="74"/>
      <c r="CS1200" s="74"/>
      <c r="CT1200" s="74"/>
      <c r="CU1200" s="74"/>
    </row>
    <row r="1201" spans="1:99" s="78" customFormat="1" x14ac:dyDescent="0.3">
      <c r="A1201" s="45">
        <v>1195</v>
      </c>
      <c r="B1201" s="79" t="s">
        <v>1123</v>
      </c>
      <c r="C1201" s="75" t="s">
        <v>3170</v>
      </c>
      <c r="D1201" s="79" t="s">
        <v>1507</v>
      </c>
      <c r="E1201" s="79" t="s">
        <v>3204</v>
      </c>
      <c r="F1201" s="48"/>
      <c r="T1201" s="74"/>
      <c r="U1201" s="74"/>
      <c r="V1201" s="74"/>
      <c r="W1201" s="74"/>
      <c r="X1201" s="74"/>
      <c r="Y1201" s="74"/>
      <c r="Z1201" s="74"/>
      <c r="AA1201" s="74"/>
      <c r="AB1201" s="74"/>
      <c r="AC1201" s="74"/>
      <c r="AD1201" s="74"/>
      <c r="AE1201" s="74"/>
      <c r="AF1201" s="74"/>
      <c r="AG1201" s="74"/>
      <c r="AH1201" s="74"/>
      <c r="AI1201" s="74"/>
      <c r="AJ1201" s="74"/>
      <c r="AK1201" s="74"/>
      <c r="AL1201" s="74"/>
      <c r="AM1201" s="74"/>
      <c r="AN1201" s="74"/>
      <c r="AO1201" s="74"/>
      <c r="AP1201" s="74"/>
      <c r="AQ1201" s="74"/>
      <c r="AR1201" s="74"/>
      <c r="AS1201" s="74"/>
      <c r="AT1201" s="74"/>
      <c r="AU1201" s="74"/>
      <c r="AV1201" s="74"/>
      <c r="AW1201" s="74"/>
      <c r="AX1201" s="74"/>
      <c r="AY1201" s="74"/>
      <c r="AZ1201" s="74"/>
      <c r="BA1201" s="74"/>
      <c r="BB1201" s="74"/>
      <c r="BC1201" s="74"/>
      <c r="BD1201" s="74"/>
      <c r="BE1201" s="74"/>
      <c r="BF1201" s="74"/>
      <c r="BG1201" s="74"/>
      <c r="BH1201" s="74"/>
      <c r="BI1201" s="74"/>
      <c r="BJ1201" s="74"/>
      <c r="BK1201" s="74"/>
      <c r="BL1201" s="74"/>
      <c r="BM1201" s="74"/>
      <c r="BN1201" s="74"/>
      <c r="BO1201" s="74"/>
      <c r="BP1201" s="74"/>
      <c r="BQ1201" s="74"/>
      <c r="BR1201" s="74"/>
      <c r="BS1201" s="74"/>
      <c r="BT1201" s="74"/>
      <c r="BU1201" s="74"/>
      <c r="BV1201" s="74"/>
      <c r="BW1201" s="74"/>
      <c r="BX1201" s="74"/>
      <c r="BY1201" s="74"/>
      <c r="BZ1201" s="74"/>
      <c r="CA1201" s="74"/>
      <c r="CB1201" s="74"/>
      <c r="CC1201" s="74"/>
      <c r="CD1201" s="74"/>
      <c r="CE1201" s="74"/>
      <c r="CF1201" s="74"/>
      <c r="CG1201" s="74"/>
      <c r="CH1201" s="74"/>
      <c r="CI1201" s="74"/>
      <c r="CJ1201" s="74"/>
      <c r="CK1201" s="74"/>
      <c r="CL1201" s="74"/>
      <c r="CM1201" s="74"/>
      <c r="CN1201" s="74"/>
      <c r="CO1201" s="74"/>
      <c r="CP1201" s="74"/>
      <c r="CQ1201" s="74"/>
      <c r="CR1201" s="74"/>
      <c r="CS1201" s="74"/>
      <c r="CT1201" s="74"/>
      <c r="CU1201" s="74"/>
    </row>
    <row r="1202" spans="1:99" s="78" customFormat="1" x14ac:dyDescent="0.3">
      <c r="A1202" s="45">
        <v>1196</v>
      </c>
      <c r="B1202" s="79" t="s">
        <v>1124</v>
      </c>
      <c r="C1202" s="75" t="s">
        <v>3170</v>
      </c>
      <c r="D1202" s="79" t="s">
        <v>1507</v>
      </c>
      <c r="E1202" s="79" t="s">
        <v>3204</v>
      </c>
      <c r="F1202" s="48"/>
      <c r="T1202" s="74"/>
      <c r="U1202" s="74"/>
      <c r="V1202" s="74"/>
      <c r="W1202" s="74"/>
      <c r="X1202" s="74"/>
      <c r="Y1202" s="74"/>
      <c r="Z1202" s="74"/>
      <c r="AA1202" s="74"/>
      <c r="AB1202" s="74"/>
      <c r="AC1202" s="74"/>
      <c r="AD1202" s="74"/>
      <c r="AE1202" s="74"/>
      <c r="AF1202" s="74"/>
      <c r="AG1202" s="74"/>
      <c r="AH1202" s="74"/>
      <c r="AI1202" s="74"/>
      <c r="AJ1202" s="74"/>
      <c r="AK1202" s="74"/>
      <c r="AL1202" s="74"/>
      <c r="AM1202" s="74"/>
      <c r="AN1202" s="74"/>
      <c r="AO1202" s="74"/>
      <c r="AP1202" s="74"/>
      <c r="AQ1202" s="74"/>
      <c r="AR1202" s="74"/>
      <c r="AS1202" s="74"/>
      <c r="AT1202" s="74"/>
      <c r="AU1202" s="74"/>
      <c r="AV1202" s="74"/>
      <c r="AW1202" s="74"/>
      <c r="AX1202" s="74"/>
      <c r="AY1202" s="74"/>
      <c r="AZ1202" s="74"/>
      <c r="BA1202" s="74"/>
      <c r="BB1202" s="74"/>
      <c r="BC1202" s="74"/>
      <c r="BD1202" s="74"/>
      <c r="BE1202" s="74"/>
      <c r="BF1202" s="74"/>
      <c r="BG1202" s="74"/>
      <c r="BH1202" s="74"/>
      <c r="BI1202" s="74"/>
      <c r="BJ1202" s="74"/>
      <c r="BK1202" s="74"/>
      <c r="BL1202" s="74"/>
      <c r="BM1202" s="74"/>
      <c r="BN1202" s="74"/>
      <c r="BO1202" s="74"/>
      <c r="BP1202" s="74"/>
      <c r="BQ1202" s="74"/>
      <c r="BR1202" s="74"/>
      <c r="BS1202" s="74"/>
      <c r="BT1202" s="74"/>
      <c r="BU1202" s="74"/>
      <c r="BV1202" s="74"/>
      <c r="BW1202" s="74"/>
      <c r="BX1202" s="74"/>
      <c r="BY1202" s="74"/>
      <c r="BZ1202" s="74"/>
      <c r="CA1202" s="74"/>
      <c r="CB1202" s="74"/>
      <c r="CC1202" s="74"/>
      <c r="CD1202" s="74"/>
      <c r="CE1202" s="74"/>
      <c r="CF1202" s="74"/>
      <c r="CG1202" s="74"/>
      <c r="CH1202" s="74"/>
      <c r="CI1202" s="74"/>
      <c r="CJ1202" s="74"/>
      <c r="CK1202" s="74"/>
      <c r="CL1202" s="74"/>
      <c r="CM1202" s="74"/>
      <c r="CN1202" s="74"/>
      <c r="CO1202" s="74"/>
      <c r="CP1202" s="74"/>
      <c r="CQ1202" s="74"/>
      <c r="CR1202" s="74"/>
      <c r="CS1202" s="74"/>
      <c r="CT1202" s="74"/>
      <c r="CU1202" s="74"/>
    </row>
    <row r="1203" spans="1:99" s="78" customFormat="1" x14ac:dyDescent="0.3">
      <c r="A1203" s="45">
        <v>1197</v>
      </c>
      <c r="B1203" s="79" t="s">
        <v>1125</v>
      </c>
      <c r="C1203" s="75" t="s">
        <v>3170</v>
      </c>
      <c r="D1203" s="79" t="s">
        <v>1507</v>
      </c>
      <c r="E1203" s="79" t="s">
        <v>3204</v>
      </c>
      <c r="F1203" s="48"/>
      <c r="G1203" s="79"/>
      <c r="T1203" s="74"/>
      <c r="U1203" s="74"/>
      <c r="V1203" s="74"/>
      <c r="W1203" s="74"/>
      <c r="X1203" s="74"/>
      <c r="Y1203" s="74"/>
      <c r="Z1203" s="74"/>
      <c r="AA1203" s="74"/>
      <c r="AB1203" s="74"/>
      <c r="AC1203" s="74"/>
      <c r="AD1203" s="74"/>
      <c r="AE1203" s="74"/>
      <c r="AF1203" s="74"/>
      <c r="AG1203" s="74"/>
      <c r="AH1203" s="74"/>
      <c r="AI1203" s="74"/>
      <c r="AJ1203" s="74"/>
      <c r="AK1203" s="74"/>
      <c r="AL1203" s="74"/>
      <c r="AM1203" s="74"/>
      <c r="AN1203" s="74"/>
      <c r="AO1203" s="74"/>
      <c r="AP1203" s="74"/>
      <c r="AQ1203" s="74"/>
      <c r="AR1203" s="74"/>
      <c r="AS1203" s="74"/>
      <c r="AT1203" s="74"/>
      <c r="AU1203" s="74"/>
      <c r="AV1203" s="74"/>
      <c r="AW1203" s="74"/>
      <c r="AX1203" s="74"/>
      <c r="AY1203" s="74"/>
      <c r="AZ1203" s="74"/>
      <c r="BA1203" s="74"/>
      <c r="BB1203" s="74"/>
      <c r="BC1203" s="74"/>
      <c r="BD1203" s="74"/>
      <c r="BE1203" s="74"/>
      <c r="BF1203" s="74"/>
      <c r="BG1203" s="74"/>
      <c r="BH1203" s="74"/>
      <c r="BI1203" s="74"/>
      <c r="BJ1203" s="74"/>
      <c r="BK1203" s="74"/>
      <c r="BL1203" s="74"/>
      <c r="BM1203" s="74"/>
      <c r="BN1203" s="74"/>
      <c r="BO1203" s="74"/>
      <c r="BP1203" s="74"/>
      <c r="BQ1203" s="74"/>
      <c r="BR1203" s="74"/>
      <c r="BS1203" s="74"/>
      <c r="BT1203" s="74"/>
      <c r="BU1203" s="74"/>
      <c r="BV1203" s="74"/>
      <c r="BW1203" s="74"/>
      <c r="BX1203" s="74"/>
      <c r="BY1203" s="74"/>
      <c r="BZ1203" s="74"/>
      <c r="CA1203" s="74"/>
      <c r="CB1203" s="74"/>
      <c r="CC1203" s="74"/>
      <c r="CD1203" s="74"/>
      <c r="CE1203" s="74"/>
      <c r="CF1203" s="74"/>
      <c r="CG1203" s="74"/>
      <c r="CH1203" s="74"/>
      <c r="CI1203" s="74"/>
      <c r="CJ1203" s="74"/>
      <c r="CK1203" s="74"/>
      <c r="CL1203" s="74"/>
      <c r="CM1203" s="74"/>
      <c r="CN1203" s="74"/>
      <c r="CO1203" s="74"/>
      <c r="CP1203" s="74"/>
      <c r="CQ1203" s="74"/>
      <c r="CR1203" s="74"/>
      <c r="CS1203" s="74"/>
      <c r="CT1203" s="74"/>
      <c r="CU1203" s="74"/>
    </row>
    <row r="1204" spans="1:99" s="78" customFormat="1" x14ac:dyDescent="0.3">
      <c r="A1204" s="45">
        <v>1198</v>
      </c>
      <c r="B1204" s="79" t="s">
        <v>1126</v>
      </c>
      <c r="C1204" s="75" t="s">
        <v>3170</v>
      </c>
      <c r="D1204" s="79" t="s">
        <v>1507</v>
      </c>
      <c r="E1204" s="79" t="s">
        <v>3204</v>
      </c>
      <c r="F1204" s="48"/>
      <c r="G1204" s="79"/>
      <c r="T1204" s="74"/>
      <c r="U1204" s="74"/>
      <c r="V1204" s="74"/>
      <c r="W1204" s="74"/>
      <c r="X1204" s="74"/>
      <c r="Y1204" s="74"/>
      <c r="Z1204" s="74"/>
      <c r="AA1204" s="74"/>
      <c r="AB1204" s="74"/>
      <c r="AC1204" s="74"/>
      <c r="AD1204" s="74"/>
      <c r="AE1204" s="74"/>
      <c r="AF1204" s="74"/>
      <c r="AG1204" s="74"/>
      <c r="AH1204" s="74"/>
      <c r="AI1204" s="74"/>
      <c r="AJ1204" s="74"/>
      <c r="AK1204" s="74"/>
      <c r="AL1204" s="74"/>
      <c r="AM1204" s="74"/>
      <c r="AN1204" s="74"/>
      <c r="AO1204" s="74"/>
      <c r="AP1204" s="74"/>
      <c r="AQ1204" s="74"/>
      <c r="AR1204" s="74"/>
      <c r="AS1204" s="74"/>
      <c r="AT1204" s="74"/>
      <c r="AU1204" s="74"/>
      <c r="AV1204" s="74"/>
      <c r="AW1204" s="74"/>
      <c r="AX1204" s="74"/>
      <c r="AY1204" s="74"/>
      <c r="AZ1204" s="74"/>
      <c r="BA1204" s="74"/>
      <c r="BB1204" s="74"/>
      <c r="BC1204" s="74"/>
      <c r="BD1204" s="74"/>
      <c r="BE1204" s="74"/>
      <c r="BF1204" s="74"/>
      <c r="BG1204" s="74"/>
      <c r="BH1204" s="74"/>
      <c r="BI1204" s="74"/>
      <c r="BJ1204" s="74"/>
      <c r="BK1204" s="74"/>
      <c r="BL1204" s="74"/>
      <c r="BM1204" s="74"/>
      <c r="BN1204" s="74"/>
      <c r="BO1204" s="74"/>
      <c r="BP1204" s="74"/>
      <c r="BQ1204" s="74"/>
      <c r="BR1204" s="74"/>
      <c r="BS1204" s="74"/>
      <c r="BT1204" s="74"/>
      <c r="BU1204" s="74"/>
      <c r="BV1204" s="74"/>
      <c r="BW1204" s="74"/>
      <c r="BX1204" s="74"/>
      <c r="BY1204" s="74"/>
      <c r="BZ1204" s="74"/>
      <c r="CA1204" s="74"/>
      <c r="CB1204" s="74"/>
      <c r="CC1204" s="74"/>
      <c r="CD1204" s="74"/>
      <c r="CE1204" s="74"/>
      <c r="CF1204" s="74"/>
      <c r="CG1204" s="74"/>
      <c r="CH1204" s="74"/>
      <c r="CI1204" s="74"/>
      <c r="CJ1204" s="74"/>
      <c r="CK1204" s="74"/>
      <c r="CL1204" s="74"/>
      <c r="CM1204" s="74"/>
      <c r="CN1204" s="74"/>
      <c r="CO1204" s="74"/>
      <c r="CP1204" s="74"/>
      <c r="CQ1204" s="74"/>
      <c r="CR1204" s="74"/>
      <c r="CS1204" s="74"/>
      <c r="CT1204" s="74"/>
      <c r="CU1204" s="74"/>
    </row>
    <row r="1205" spans="1:99" s="78" customFormat="1" x14ac:dyDescent="0.3">
      <c r="A1205" s="45">
        <v>1199</v>
      </c>
      <c r="B1205" s="79" t="s">
        <v>1127</v>
      </c>
      <c r="C1205" s="75" t="s">
        <v>3170</v>
      </c>
      <c r="D1205" s="79" t="s">
        <v>1507</v>
      </c>
      <c r="E1205" s="79" t="s">
        <v>3204</v>
      </c>
      <c r="F1205" s="48"/>
      <c r="T1205" s="74"/>
      <c r="U1205" s="74"/>
      <c r="V1205" s="74"/>
      <c r="W1205" s="74"/>
      <c r="X1205" s="74"/>
      <c r="Y1205" s="74"/>
      <c r="Z1205" s="74"/>
      <c r="AA1205" s="74"/>
      <c r="AB1205" s="74"/>
      <c r="AC1205" s="74"/>
      <c r="AD1205" s="74"/>
      <c r="AE1205" s="74"/>
      <c r="AF1205" s="74"/>
      <c r="AG1205" s="74"/>
      <c r="AH1205" s="74"/>
      <c r="AI1205" s="74"/>
      <c r="AJ1205" s="74"/>
      <c r="AK1205" s="74"/>
      <c r="AL1205" s="74"/>
      <c r="AM1205" s="74"/>
      <c r="AN1205" s="74"/>
      <c r="AO1205" s="74"/>
      <c r="AP1205" s="74"/>
      <c r="AQ1205" s="74"/>
      <c r="AR1205" s="74"/>
      <c r="AS1205" s="74"/>
      <c r="AT1205" s="74"/>
      <c r="AU1205" s="74"/>
      <c r="AV1205" s="74"/>
      <c r="AW1205" s="74"/>
      <c r="AX1205" s="74"/>
      <c r="AY1205" s="74"/>
      <c r="AZ1205" s="74"/>
      <c r="BA1205" s="74"/>
      <c r="BB1205" s="74"/>
      <c r="BC1205" s="74"/>
      <c r="BD1205" s="74"/>
      <c r="BE1205" s="74"/>
      <c r="BF1205" s="74"/>
      <c r="BG1205" s="74"/>
      <c r="BH1205" s="74"/>
      <c r="BI1205" s="74"/>
      <c r="BJ1205" s="74"/>
      <c r="BK1205" s="74"/>
      <c r="BL1205" s="74"/>
      <c r="BM1205" s="74"/>
      <c r="BN1205" s="74"/>
      <c r="BO1205" s="74"/>
      <c r="BP1205" s="74"/>
      <c r="BQ1205" s="74"/>
      <c r="BR1205" s="74"/>
      <c r="BS1205" s="74"/>
      <c r="BT1205" s="74"/>
      <c r="BU1205" s="74"/>
      <c r="BV1205" s="74"/>
      <c r="BW1205" s="74"/>
      <c r="BX1205" s="74"/>
      <c r="BY1205" s="74"/>
      <c r="BZ1205" s="74"/>
      <c r="CA1205" s="74"/>
      <c r="CB1205" s="74"/>
      <c r="CC1205" s="74"/>
      <c r="CD1205" s="74"/>
      <c r="CE1205" s="74"/>
      <c r="CF1205" s="74"/>
      <c r="CG1205" s="74"/>
      <c r="CH1205" s="74"/>
      <c r="CI1205" s="74"/>
      <c r="CJ1205" s="74"/>
      <c r="CK1205" s="74"/>
      <c r="CL1205" s="74"/>
      <c r="CM1205" s="74"/>
      <c r="CN1205" s="74"/>
      <c r="CO1205" s="74"/>
      <c r="CP1205" s="74"/>
      <c r="CQ1205" s="74"/>
      <c r="CR1205" s="74"/>
      <c r="CS1205" s="74"/>
      <c r="CT1205" s="74"/>
      <c r="CU1205" s="74"/>
    </row>
    <row r="1206" spans="1:99" s="78" customFormat="1" x14ac:dyDescent="0.3">
      <c r="A1206" s="45">
        <v>1200</v>
      </c>
      <c r="B1206" s="79" t="s">
        <v>1128</v>
      </c>
      <c r="C1206" s="75" t="s">
        <v>3170</v>
      </c>
      <c r="D1206" s="79" t="s">
        <v>1507</v>
      </c>
      <c r="E1206" s="79" t="s">
        <v>3204</v>
      </c>
      <c r="F1206" s="48"/>
      <c r="T1206" s="74"/>
      <c r="U1206" s="74"/>
      <c r="V1206" s="74"/>
      <c r="W1206" s="74"/>
      <c r="X1206" s="74"/>
      <c r="Y1206" s="74"/>
      <c r="Z1206" s="74"/>
      <c r="AA1206" s="74"/>
      <c r="AB1206" s="74"/>
      <c r="AC1206" s="74"/>
      <c r="AD1206" s="74"/>
      <c r="AE1206" s="74"/>
      <c r="AF1206" s="74"/>
      <c r="AG1206" s="74"/>
      <c r="AH1206" s="74"/>
      <c r="AI1206" s="74"/>
      <c r="AJ1206" s="74"/>
      <c r="AK1206" s="74"/>
      <c r="AL1206" s="74"/>
      <c r="AM1206" s="74"/>
      <c r="AN1206" s="74"/>
      <c r="AO1206" s="74"/>
      <c r="AP1206" s="74"/>
      <c r="AQ1206" s="74"/>
      <c r="AR1206" s="74"/>
      <c r="AS1206" s="74"/>
      <c r="AT1206" s="74"/>
      <c r="AU1206" s="74"/>
      <c r="AV1206" s="74"/>
      <c r="AW1206" s="74"/>
      <c r="AX1206" s="74"/>
      <c r="AY1206" s="74"/>
      <c r="AZ1206" s="74"/>
      <c r="BA1206" s="74"/>
      <c r="BB1206" s="74"/>
      <c r="BC1206" s="74"/>
      <c r="BD1206" s="74"/>
      <c r="BE1206" s="74"/>
      <c r="BF1206" s="74"/>
      <c r="BG1206" s="74"/>
      <c r="BH1206" s="74"/>
      <c r="BI1206" s="74"/>
      <c r="BJ1206" s="74"/>
      <c r="BK1206" s="74"/>
      <c r="BL1206" s="74"/>
      <c r="BM1206" s="74"/>
      <c r="BN1206" s="74"/>
      <c r="BO1206" s="74"/>
      <c r="BP1206" s="74"/>
      <c r="BQ1206" s="74"/>
      <c r="BR1206" s="74"/>
      <c r="BS1206" s="74"/>
      <c r="BT1206" s="74"/>
      <c r="BU1206" s="74"/>
      <c r="BV1206" s="74"/>
      <c r="BW1206" s="74"/>
      <c r="BX1206" s="74"/>
      <c r="BY1206" s="74"/>
      <c r="BZ1206" s="74"/>
      <c r="CA1206" s="74"/>
      <c r="CB1206" s="74"/>
      <c r="CC1206" s="74"/>
      <c r="CD1206" s="74"/>
      <c r="CE1206" s="74"/>
      <c r="CF1206" s="74"/>
      <c r="CG1206" s="74"/>
      <c r="CH1206" s="74"/>
      <c r="CI1206" s="74"/>
      <c r="CJ1206" s="74"/>
      <c r="CK1206" s="74"/>
      <c r="CL1206" s="74"/>
      <c r="CM1206" s="74"/>
      <c r="CN1206" s="74"/>
      <c r="CO1206" s="74"/>
      <c r="CP1206" s="74"/>
      <c r="CQ1206" s="74"/>
      <c r="CR1206" s="74"/>
      <c r="CS1206" s="74"/>
      <c r="CT1206" s="74"/>
      <c r="CU1206" s="74"/>
    </row>
    <row r="1207" spans="1:99" s="78" customFormat="1" x14ac:dyDescent="0.3">
      <c r="A1207" s="45">
        <v>1201</v>
      </c>
      <c r="B1207" s="79" t="s">
        <v>1129</v>
      </c>
      <c r="C1207" s="75" t="s">
        <v>3170</v>
      </c>
      <c r="D1207" s="79" t="s">
        <v>1507</v>
      </c>
      <c r="E1207" s="79" t="s">
        <v>3204</v>
      </c>
      <c r="F1207" s="48"/>
      <c r="T1207" s="74"/>
      <c r="U1207" s="74"/>
      <c r="V1207" s="74"/>
      <c r="W1207" s="74"/>
      <c r="X1207" s="74"/>
      <c r="Y1207" s="74"/>
      <c r="Z1207" s="74"/>
      <c r="AA1207" s="74"/>
      <c r="AB1207" s="74"/>
      <c r="AC1207" s="74"/>
      <c r="AD1207" s="74"/>
      <c r="AE1207" s="74"/>
      <c r="AF1207" s="74"/>
      <c r="AG1207" s="74"/>
      <c r="AH1207" s="74"/>
      <c r="AI1207" s="74"/>
      <c r="AJ1207" s="74"/>
      <c r="AK1207" s="74"/>
      <c r="AL1207" s="74"/>
      <c r="AM1207" s="74"/>
      <c r="AN1207" s="74"/>
      <c r="AO1207" s="74"/>
      <c r="AP1207" s="74"/>
      <c r="AQ1207" s="74"/>
      <c r="AR1207" s="74"/>
      <c r="AS1207" s="74"/>
      <c r="AT1207" s="74"/>
      <c r="AU1207" s="74"/>
      <c r="AV1207" s="74"/>
      <c r="AW1207" s="74"/>
      <c r="AX1207" s="74"/>
      <c r="AY1207" s="74"/>
      <c r="AZ1207" s="74"/>
      <c r="BA1207" s="74"/>
      <c r="BB1207" s="74"/>
      <c r="BC1207" s="74"/>
      <c r="BD1207" s="74"/>
      <c r="BE1207" s="74"/>
      <c r="BF1207" s="74"/>
      <c r="BG1207" s="74"/>
      <c r="BH1207" s="74"/>
      <c r="BI1207" s="74"/>
      <c r="BJ1207" s="74"/>
      <c r="BK1207" s="74"/>
      <c r="BL1207" s="74"/>
      <c r="BM1207" s="74"/>
      <c r="BN1207" s="74"/>
      <c r="BO1207" s="74"/>
      <c r="BP1207" s="74"/>
      <c r="BQ1207" s="74"/>
      <c r="BR1207" s="74"/>
      <c r="BS1207" s="74"/>
      <c r="BT1207" s="74"/>
      <c r="BU1207" s="74"/>
      <c r="BV1207" s="74"/>
      <c r="BW1207" s="74"/>
      <c r="BX1207" s="74"/>
      <c r="BY1207" s="74"/>
      <c r="BZ1207" s="74"/>
      <c r="CA1207" s="74"/>
      <c r="CB1207" s="74"/>
      <c r="CC1207" s="74"/>
      <c r="CD1207" s="74"/>
      <c r="CE1207" s="74"/>
      <c r="CF1207" s="74"/>
      <c r="CG1207" s="74"/>
      <c r="CH1207" s="74"/>
      <c r="CI1207" s="74"/>
      <c r="CJ1207" s="74"/>
      <c r="CK1207" s="74"/>
      <c r="CL1207" s="74"/>
      <c r="CM1207" s="74"/>
      <c r="CN1207" s="74"/>
      <c r="CO1207" s="74"/>
      <c r="CP1207" s="74"/>
      <c r="CQ1207" s="74"/>
      <c r="CR1207" s="74"/>
      <c r="CS1207" s="74"/>
      <c r="CT1207" s="74"/>
      <c r="CU1207" s="74"/>
    </row>
    <row r="1208" spans="1:99" s="78" customFormat="1" x14ac:dyDescent="0.3">
      <c r="A1208" s="45">
        <v>1202</v>
      </c>
      <c r="B1208" s="79" t="s">
        <v>1130</v>
      </c>
      <c r="C1208" s="75" t="s">
        <v>3170</v>
      </c>
      <c r="D1208" s="79" t="s">
        <v>1507</v>
      </c>
      <c r="E1208" s="79" t="s">
        <v>3204</v>
      </c>
      <c r="F1208" s="48"/>
      <c r="T1208" s="74"/>
      <c r="U1208" s="74"/>
      <c r="V1208" s="74"/>
      <c r="W1208" s="74"/>
      <c r="X1208" s="74"/>
      <c r="Y1208" s="74"/>
      <c r="Z1208" s="74"/>
      <c r="AA1208" s="74"/>
      <c r="AB1208" s="74"/>
      <c r="AC1208" s="74"/>
      <c r="AD1208" s="74"/>
      <c r="AE1208" s="74"/>
      <c r="AF1208" s="74"/>
      <c r="AG1208" s="74"/>
      <c r="AH1208" s="74"/>
      <c r="AI1208" s="74"/>
      <c r="AJ1208" s="74"/>
      <c r="AK1208" s="74"/>
      <c r="AL1208" s="74"/>
      <c r="AM1208" s="74"/>
      <c r="AN1208" s="74"/>
      <c r="AO1208" s="74"/>
      <c r="AP1208" s="74"/>
      <c r="AQ1208" s="74"/>
      <c r="AR1208" s="74"/>
      <c r="AS1208" s="74"/>
      <c r="AT1208" s="74"/>
      <c r="AU1208" s="74"/>
      <c r="AV1208" s="74"/>
      <c r="AW1208" s="74"/>
      <c r="AX1208" s="74"/>
      <c r="AY1208" s="74"/>
      <c r="AZ1208" s="74"/>
      <c r="BA1208" s="74"/>
      <c r="BB1208" s="74"/>
      <c r="BC1208" s="74"/>
      <c r="BD1208" s="74"/>
      <c r="BE1208" s="74"/>
      <c r="BF1208" s="74"/>
      <c r="BG1208" s="74"/>
      <c r="BH1208" s="74"/>
      <c r="BI1208" s="74"/>
      <c r="BJ1208" s="74"/>
      <c r="BK1208" s="74"/>
      <c r="BL1208" s="74"/>
      <c r="BM1208" s="74"/>
      <c r="BN1208" s="74"/>
      <c r="BO1208" s="74"/>
      <c r="BP1208" s="74"/>
      <c r="BQ1208" s="74"/>
      <c r="BR1208" s="74"/>
      <c r="BS1208" s="74"/>
      <c r="BT1208" s="74"/>
      <c r="BU1208" s="74"/>
      <c r="BV1208" s="74"/>
      <c r="BW1208" s="74"/>
      <c r="BX1208" s="74"/>
      <c r="BY1208" s="74"/>
      <c r="BZ1208" s="74"/>
      <c r="CA1208" s="74"/>
      <c r="CB1208" s="74"/>
      <c r="CC1208" s="74"/>
      <c r="CD1208" s="74"/>
      <c r="CE1208" s="74"/>
      <c r="CF1208" s="74"/>
      <c r="CG1208" s="74"/>
      <c r="CH1208" s="74"/>
      <c r="CI1208" s="74"/>
      <c r="CJ1208" s="74"/>
      <c r="CK1208" s="74"/>
      <c r="CL1208" s="74"/>
      <c r="CM1208" s="74"/>
      <c r="CN1208" s="74"/>
      <c r="CO1208" s="74"/>
      <c r="CP1208" s="74"/>
      <c r="CQ1208" s="74"/>
      <c r="CR1208" s="74"/>
      <c r="CS1208" s="74"/>
      <c r="CT1208" s="74"/>
      <c r="CU1208" s="74"/>
    </row>
    <row r="1209" spans="1:99" s="78" customFormat="1" x14ac:dyDescent="0.3">
      <c r="A1209" s="45">
        <v>1203</v>
      </c>
      <c r="B1209" s="79" t="s">
        <v>1131</v>
      </c>
      <c r="C1209" s="75" t="s">
        <v>3170</v>
      </c>
      <c r="D1209" s="79" t="s">
        <v>1507</v>
      </c>
      <c r="E1209" s="79" t="s">
        <v>3204</v>
      </c>
      <c r="F1209" s="48"/>
      <c r="T1209" s="74"/>
      <c r="U1209" s="74"/>
      <c r="V1209" s="74"/>
      <c r="W1209" s="74"/>
      <c r="X1209" s="74"/>
      <c r="Y1209" s="74"/>
      <c r="Z1209" s="74"/>
      <c r="AA1209" s="74"/>
      <c r="AB1209" s="74"/>
      <c r="AC1209" s="74"/>
      <c r="AD1209" s="74"/>
      <c r="AE1209" s="74"/>
      <c r="AF1209" s="74"/>
      <c r="AG1209" s="74"/>
      <c r="AH1209" s="74"/>
      <c r="AI1209" s="74"/>
      <c r="AJ1209" s="74"/>
      <c r="AK1209" s="74"/>
      <c r="AL1209" s="74"/>
      <c r="AM1209" s="74"/>
      <c r="AN1209" s="74"/>
      <c r="AO1209" s="74"/>
      <c r="AP1209" s="74"/>
      <c r="AQ1209" s="74"/>
      <c r="AR1209" s="74"/>
      <c r="AS1209" s="74"/>
      <c r="AT1209" s="74"/>
      <c r="AU1209" s="74"/>
      <c r="AV1209" s="74"/>
      <c r="AW1209" s="74"/>
      <c r="AX1209" s="74"/>
      <c r="AY1209" s="74"/>
      <c r="AZ1209" s="74"/>
      <c r="BA1209" s="74"/>
      <c r="BB1209" s="74"/>
      <c r="BC1209" s="74"/>
      <c r="BD1209" s="74"/>
      <c r="BE1209" s="74"/>
      <c r="BF1209" s="74"/>
      <c r="BG1209" s="74"/>
      <c r="BH1209" s="74"/>
      <c r="BI1209" s="74"/>
      <c r="BJ1209" s="74"/>
      <c r="BK1209" s="74"/>
      <c r="BL1209" s="74"/>
      <c r="BM1209" s="74"/>
      <c r="BN1209" s="74"/>
      <c r="BO1209" s="74"/>
      <c r="BP1209" s="74"/>
      <c r="BQ1209" s="74"/>
      <c r="BR1209" s="74"/>
      <c r="BS1209" s="74"/>
      <c r="BT1209" s="74"/>
      <c r="BU1209" s="74"/>
      <c r="BV1209" s="74"/>
      <c r="BW1209" s="74"/>
      <c r="BX1209" s="74"/>
      <c r="BY1209" s="74"/>
      <c r="BZ1209" s="74"/>
      <c r="CA1209" s="74"/>
      <c r="CB1209" s="74"/>
      <c r="CC1209" s="74"/>
      <c r="CD1209" s="74"/>
      <c r="CE1209" s="74"/>
      <c r="CF1209" s="74"/>
      <c r="CG1209" s="74"/>
      <c r="CH1209" s="74"/>
      <c r="CI1209" s="74"/>
      <c r="CJ1209" s="74"/>
      <c r="CK1209" s="74"/>
      <c r="CL1209" s="74"/>
      <c r="CM1209" s="74"/>
      <c r="CN1209" s="74"/>
      <c r="CO1209" s="74"/>
      <c r="CP1209" s="74"/>
      <c r="CQ1209" s="74"/>
      <c r="CR1209" s="74"/>
      <c r="CS1209" s="74"/>
      <c r="CT1209" s="74"/>
      <c r="CU1209" s="74"/>
    </row>
    <row r="1210" spans="1:99" s="78" customFormat="1" x14ac:dyDescent="0.3">
      <c r="A1210" s="45">
        <v>1204</v>
      </c>
      <c r="B1210" s="79" t="s">
        <v>1132</v>
      </c>
      <c r="C1210" s="75" t="s">
        <v>3170</v>
      </c>
      <c r="D1210" s="79" t="s">
        <v>1507</v>
      </c>
      <c r="E1210" s="79" t="s">
        <v>3204</v>
      </c>
      <c r="F1210" s="48"/>
      <c r="T1210" s="74"/>
      <c r="U1210" s="74"/>
      <c r="V1210" s="74"/>
      <c r="W1210" s="74"/>
      <c r="X1210" s="74"/>
      <c r="Y1210" s="74"/>
      <c r="Z1210" s="74"/>
      <c r="AA1210" s="74"/>
      <c r="AB1210" s="74"/>
      <c r="AC1210" s="74"/>
      <c r="AD1210" s="74"/>
      <c r="AE1210" s="74"/>
      <c r="AF1210" s="74"/>
      <c r="AG1210" s="74"/>
      <c r="AH1210" s="74"/>
      <c r="AI1210" s="74"/>
      <c r="AJ1210" s="74"/>
      <c r="AK1210" s="74"/>
      <c r="AL1210" s="74"/>
      <c r="AM1210" s="74"/>
      <c r="AN1210" s="74"/>
      <c r="AO1210" s="74"/>
      <c r="AP1210" s="74"/>
      <c r="AQ1210" s="74"/>
      <c r="AR1210" s="74"/>
      <c r="AS1210" s="74"/>
      <c r="AT1210" s="74"/>
      <c r="AU1210" s="74"/>
      <c r="AV1210" s="74"/>
      <c r="AW1210" s="74"/>
      <c r="AX1210" s="74"/>
      <c r="AY1210" s="74"/>
      <c r="AZ1210" s="74"/>
      <c r="BA1210" s="74"/>
      <c r="BB1210" s="74"/>
      <c r="BC1210" s="74"/>
      <c r="BD1210" s="74"/>
      <c r="BE1210" s="74"/>
      <c r="BF1210" s="74"/>
      <c r="BG1210" s="74"/>
      <c r="BH1210" s="74"/>
      <c r="BI1210" s="74"/>
      <c r="BJ1210" s="74"/>
      <c r="BK1210" s="74"/>
      <c r="BL1210" s="74"/>
      <c r="BM1210" s="74"/>
      <c r="BN1210" s="74"/>
      <c r="BO1210" s="74"/>
      <c r="BP1210" s="74"/>
      <c r="BQ1210" s="74"/>
      <c r="BR1210" s="74"/>
      <c r="BS1210" s="74"/>
      <c r="BT1210" s="74"/>
      <c r="BU1210" s="74"/>
      <c r="BV1210" s="74"/>
      <c r="BW1210" s="74"/>
      <c r="BX1210" s="74"/>
      <c r="BY1210" s="74"/>
      <c r="BZ1210" s="74"/>
      <c r="CA1210" s="74"/>
      <c r="CB1210" s="74"/>
      <c r="CC1210" s="74"/>
      <c r="CD1210" s="74"/>
      <c r="CE1210" s="74"/>
      <c r="CF1210" s="74"/>
      <c r="CG1210" s="74"/>
      <c r="CH1210" s="74"/>
      <c r="CI1210" s="74"/>
      <c r="CJ1210" s="74"/>
      <c r="CK1210" s="74"/>
      <c r="CL1210" s="74"/>
      <c r="CM1210" s="74"/>
      <c r="CN1210" s="74"/>
      <c r="CO1210" s="74"/>
      <c r="CP1210" s="74"/>
      <c r="CQ1210" s="74"/>
      <c r="CR1210" s="74"/>
      <c r="CS1210" s="74"/>
      <c r="CT1210" s="74"/>
      <c r="CU1210" s="74"/>
    </row>
    <row r="1211" spans="1:99" s="78" customFormat="1" x14ac:dyDescent="0.3">
      <c r="A1211" s="45">
        <v>1205</v>
      </c>
      <c r="B1211" s="79" t="s">
        <v>1133</v>
      </c>
      <c r="C1211" s="75" t="s">
        <v>3170</v>
      </c>
      <c r="D1211" s="79" t="s">
        <v>1507</v>
      </c>
      <c r="E1211" s="79" t="s">
        <v>3204</v>
      </c>
      <c r="F1211" s="48"/>
      <c r="T1211" s="74"/>
      <c r="U1211" s="74"/>
      <c r="V1211" s="74"/>
      <c r="W1211" s="74"/>
      <c r="X1211" s="74"/>
      <c r="Y1211" s="74"/>
      <c r="Z1211" s="74"/>
      <c r="AA1211" s="74"/>
      <c r="AB1211" s="74"/>
      <c r="AC1211" s="74"/>
      <c r="AD1211" s="74"/>
      <c r="AE1211" s="74"/>
      <c r="AF1211" s="74"/>
      <c r="AG1211" s="74"/>
      <c r="AH1211" s="74"/>
      <c r="AI1211" s="74"/>
      <c r="AJ1211" s="74"/>
      <c r="AK1211" s="74"/>
      <c r="AL1211" s="74"/>
      <c r="AM1211" s="74"/>
      <c r="AN1211" s="74"/>
      <c r="AO1211" s="74"/>
      <c r="AP1211" s="74"/>
      <c r="AQ1211" s="74"/>
      <c r="AR1211" s="74"/>
      <c r="AS1211" s="74"/>
      <c r="AT1211" s="74"/>
      <c r="AU1211" s="74"/>
      <c r="AV1211" s="74"/>
      <c r="AW1211" s="74"/>
      <c r="AX1211" s="74"/>
      <c r="AY1211" s="74"/>
      <c r="AZ1211" s="74"/>
      <c r="BA1211" s="74"/>
      <c r="BB1211" s="74"/>
      <c r="BC1211" s="74"/>
      <c r="BD1211" s="74"/>
      <c r="BE1211" s="74"/>
      <c r="BF1211" s="74"/>
      <c r="BG1211" s="74"/>
      <c r="BH1211" s="74"/>
      <c r="BI1211" s="74"/>
      <c r="BJ1211" s="74"/>
      <c r="BK1211" s="74"/>
      <c r="BL1211" s="74"/>
      <c r="BM1211" s="74"/>
      <c r="BN1211" s="74"/>
      <c r="BO1211" s="74"/>
      <c r="BP1211" s="74"/>
      <c r="BQ1211" s="74"/>
      <c r="BR1211" s="74"/>
      <c r="BS1211" s="74"/>
      <c r="BT1211" s="74"/>
      <c r="BU1211" s="74"/>
      <c r="BV1211" s="74"/>
      <c r="BW1211" s="74"/>
      <c r="BX1211" s="74"/>
      <c r="BY1211" s="74"/>
      <c r="BZ1211" s="74"/>
      <c r="CA1211" s="74"/>
      <c r="CB1211" s="74"/>
      <c r="CC1211" s="74"/>
      <c r="CD1211" s="74"/>
      <c r="CE1211" s="74"/>
      <c r="CF1211" s="74"/>
      <c r="CG1211" s="74"/>
      <c r="CH1211" s="74"/>
      <c r="CI1211" s="74"/>
      <c r="CJ1211" s="74"/>
      <c r="CK1211" s="74"/>
      <c r="CL1211" s="74"/>
      <c r="CM1211" s="74"/>
      <c r="CN1211" s="74"/>
      <c r="CO1211" s="74"/>
      <c r="CP1211" s="74"/>
      <c r="CQ1211" s="74"/>
      <c r="CR1211" s="74"/>
      <c r="CS1211" s="74"/>
      <c r="CT1211" s="74"/>
      <c r="CU1211" s="74"/>
    </row>
    <row r="1212" spans="1:99" s="78" customFormat="1" x14ac:dyDescent="0.3">
      <c r="A1212" s="45">
        <v>1206</v>
      </c>
      <c r="B1212" s="79" t="s">
        <v>1134</v>
      </c>
      <c r="C1212" s="75" t="s">
        <v>3170</v>
      </c>
      <c r="D1212" s="79" t="s">
        <v>1507</v>
      </c>
      <c r="E1212" s="79" t="s">
        <v>3204</v>
      </c>
      <c r="F1212" s="48"/>
      <c r="T1212" s="74"/>
      <c r="U1212" s="74"/>
      <c r="V1212" s="74"/>
      <c r="W1212" s="74"/>
      <c r="X1212" s="74"/>
      <c r="Y1212" s="74"/>
      <c r="Z1212" s="74"/>
      <c r="AA1212" s="74"/>
      <c r="AB1212" s="74"/>
      <c r="AC1212" s="74"/>
      <c r="AD1212" s="74"/>
      <c r="AE1212" s="74"/>
      <c r="AF1212" s="74"/>
      <c r="AG1212" s="74"/>
      <c r="AH1212" s="74"/>
      <c r="AI1212" s="74"/>
      <c r="AJ1212" s="74"/>
      <c r="AK1212" s="74"/>
      <c r="AL1212" s="74"/>
      <c r="AM1212" s="74"/>
      <c r="AN1212" s="74"/>
      <c r="AO1212" s="74"/>
      <c r="AP1212" s="74"/>
      <c r="AQ1212" s="74"/>
      <c r="AR1212" s="74"/>
      <c r="AS1212" s="74"/>
      <c r="AT1212" s="74"/>
      <c r="AU1212" s="74"/>
      <c r="AV1212" s="74"/>
      <c r="AW1212" s="74"/>
      <c r="AX1212" s="74"/>
      <c r="AY1212" s="74"/>
      <c r="AZ1212" s="74"/>
      <c r="BA1212" s="74"/>
      <c r="BB1212" s="74"/>
      <c r="BC1212" s="74"/>
      <c r="BD1212" s="74"/>
      <c r="BE1212" s="74"/>
      <c r="BF1212" s="74"/>
      <c r="BG1212" s="74"/>
      <c r="BH1212" s="74"/>
      <c r="BI1212" s="74"/>
      <c r="BJ1212" s="74"/>
      <c r="BK1212" s="74"/>
      <c r="BL1212" s="74"/>
      <c r="BM1212" s="74"/>
      <c r="BN1212" s="74"/>
      <c r="BO1212" s="74"/>
      <c r="BP1212" s="74"/>
      <c r="BQ1212" s="74"/>
      <c r="BR1212" s="74"/>
      <c r="BS1212" s="74"/>
      <c r="BT1212" s="74"/>
      <c r="BU1212" s="74"/>
      <c r="BV1212" s="74"/>
      <c r="BW1212" s="74"/>
      <c r="BX1212" s="74"/>
      <c r="BY1212" s="74"/>
      <c r="BZ1212" s="74"/>
      <c r="CA1212" s="74"/>
      <c r="CB1212" s="74"/>
      <c r="CC1212" s="74"/>
      <c r="CD1212" s="74"/>
      <c r="CE1212" s="74"/>
      <c r="CF1212" s="74"/>
      <c r="CG1212" s="74"/>
      <c r="CH1212" s="74"/>
      <c r="CI1212" s="74"/>
      <c r="CJ1212" s="74"/>
      <c r="CK1212" s="74"/>
      <c r="CL1212" s="74"/>
      <c r="CM1212" s="74"/>
      <c r="CN1212" s="74"/>
      <c r="CO1212" s="74"/>
      <c r="CP1212" s="74"/>
      <c r="CQ1212" s="74"/>
      <c r="CR1212" s="74"/>
      <c r="CS1212" s="74"/>
      <c r="CT1212" s="74"/>
      <c r="CU1212" s="74"/>
    </row>
    <row r="1213" spans="1:99" s="78" customFormat="1" x14ac:dyDescent="0.3">
      <c r="A1213" s="45">
        <v>1207</v>
      </c>
      <c r="B1213" s="79" t="s">
        <v>1135</v>
      </c>
      <c r="C1213" s="75" t="s">
        <v>3170</v>
      </c>
      <c r="D1213" s="79" t="s">
        <v>1507</v>
      </c>
      <c r="E1213" s="79" t="s">
        <v>3204</v>
      </c>
      <c r="F1213" s="48"/>
      <c r="T1213" s="74"/>
      <c r="U1213" s="74"/>
      <c r="V1213" s="74"/>
      <c r="W1213" s="74"/>
      <c r="X1213" s="74"/>
      <c r="Y1213" s="74"/>
      <c r="Z1213" s="74"/>
      <c r="AA1213" s="74"/>
      <c r="AB1213" s="74"/>
      <c r="AC1213" s="74"/>
      <c r="AD1213" s="74"/>
      <c r="AE1213" s="74"/>
      <c r="AF1213" s="74"/>
      <c r="AG1213" s="74"/>
      <c r="AH1213" s="74"/>
      <c r="AI1213" s="74"/>
      <c r="AJ1213" s="74"/>
      <c r="AK1213" s="74"/>
      <c r="AL1213" s="74"/>
      <c r="AM1213" s="74"/>
      <c r="AN1213" s="74"/>
      <c r="AO1213" s="74"/>
      <c r="AP1213" s="74"/>
      <c r="AQ1213" s="74"/>
      <c r="AR1213" s="74"/>
      <c r="AS1213" s="74"/>
      <c r="AT1213" s="74"/>
      <c r="AU1213" s="74"/>
      <c r="AV1213" s="74"/>
      <c r="AW1213" s="74"/>
      <c r="AX1213" s="74"/>
      <c r="AY1213" s="74"/>
      <c r="AZ1213" s="74"/>
      <c r="BA1213" s="74"/>
      <c r="BB1213" s="74"/>
      <c r="BC1213" s="74"/>
      <c r="BD1213" s="74"/>
      <c r="BE1213" s="74"/>
      <c r="BF1213" s="74"/>
      <c r="BG1213" s="74"/>
      <c r="BH1213" s="74"/>
      <c r="BI1213" s="74"/>
      <c r="BJ1213" s="74"/>
      <c r="BK1213" s="74"/>
      <c r="BL1213" s="74"/>
      <c r="BM1213" s="74"/>
      <c r="BN1213" s="74"/>
      <c r="BO1213" s="74"/>
      <c r="BP1213" s="74"/>
      <c r="BQ1213" s="74"/>
      <c r="BR1213" s="74"/>
      <c r="BS1213" s="74"/>
      <c r="BT1213" s="74"/>
      <c r="BU1213" s="74"/>
      <c r="BV1213" s="74"/>
      <c r="BW1213" s="74"/>
      <c r="BX1213" s="74"/>
      <c r="BY1213" s="74"/>
      <c r="BZ1213" s="74"/>
      <c r="CA1213" s="74"/>
      <c r="CB1213" s="74"/>
      <c r="CC1213" s="74"/>
      <c r="CD1213" s="74"/>
      <c r="CE1213" s="74"/>
      <c r="CF1213" s="74"/>
      <c r="CG1213" s="74"/>
      <c r="CH1213" s="74"/>
      <c r="CI1213" s="74"/>
      <c r="CJ1213" s="74"/>
      <c r="CK1213" s="74"/>
      <c r="CL1213" s="74"/>
      <c r="CM1213" s="74"/>
      <c r="CN1213" s="74"/>
      <c r="CO1213" s="74"/>
      <c r="CP1213" s="74"/>
      <c r="CQ1213" s="74"/>
      <c r="CR1213" s="74"/>
      <c r="CS1213" s="74"/>
      <c r="CT1213" s="74"/>
      <c r="CU1213" s="74"/>
    </row>
    <row r="1214" spans="1:99" s="78" customFormat="1" x14ac:dyDescent="0.3">
      <c r="A1214" s="45">
        <v>1208</v>
      </c>
      <c r="B1214" s="79" t="s">
        <v>1136</v>
      </c>
      <c r="C1214" s="75" t="s">
        <v>3170</v>
      </c>
      <c r="D1214" s="79" t="s">
        <v>1507</v>
      </c>
      <c r="E1214" s="79" t="s">
        <v>3204</v>
      </c>
      <c r="F1214" s="48"/>
      <c r="T1214" s="74"/>
      <c r="U1214" s="74"/>
      <c r="V1214" s="74"/>
      <c r="W1214" s="74"/>
      <c r="X1214" s="74"/>
      <c r="Y1214" s="74"/>
      <c r="Z1214" s="74"/>
      <c r="AA1214" s="74"/>
      <c r="AB1214" s="74"/>
      <c r="AC1214" s="74"/>
      <c r="AD1214" s="74"/>
      <c r="AE1214" s="74"/>
      <c r="AF1214" s="74"/>
      <c r="AG1214" s="74"/>
      <c r="AH1214" s="74"/>
      <c r="AI1214" s="74"/>
      <c r="AJ1214" s="74"/>
      <c r="AK1214" s="74"/>
      <c r="AL1214" s="74"/>
      <c r="AM1214" s="74"/>
      <c r="AN1214" s="74"/>
      <c r="AO1214" s="74"/>
      <c r="AP1214" s="74"/>
      <c r="AQ1214" s="74"/>
      <c r="AR1214" s="74"/>
      <c r="AS1214" s="74"/>
      <c r="AT1214" s="74"/>
      <c r="AU1214" s="74"/>
      <c r="AV1214" s="74"/>
      <c r="AW1214" s="74"/>
      <c r="AX1214" s="74"/>
      <c r="AY1214" s="74"/>
      <c r="AZ1214" s="74"/>
      <c r="BA1214" s="74"/>
      <c r="BB1214" s="74"/>
      <c r="BC1214" s="74"/>
      <c r="BD1214" s="74"/>
      <c r="BE1214" s="74"/>
      <c r="BF1214" s="74"/>
      <c r="BG1214" s="74"/>
      <c r="BH1214" s="74"/>
      <c r="BI1214" s="74"/>
      <c r="BJ1214" s="74"/>
      <c r="BK1214" s="74"/>
      <c r="BL1214" s="74"/>
      <c r="BM1214" s="74"/>
      <c r="BN1214" s="74"/>
      <c r="BO1214" s="74"/>
      <c r="BP1214" s="74"/>
      <c r="BQ1214" s="74"/>
      <c r="BR1214" s="74"/>
      <c r="BS1214" s="74"/>
      <c r="BT1214" s="74"/>
      <c r="BU1214" s="74"/>
      <c r="BV1214" s="74"/>
      <c r="BW1214" s="74"/>
      <c r="BX1214" s="74"/>
      <c r="BY1214" s="74"/>
      <c r="BZ1214" s="74"/>
      <c r="CA1214" s="74"/>
      <c r="CB1214" s="74"/>
      <c r="CC1214" s="74"/>
      <c r="CD1214" s="74"/>
      <c r="CE1214" s="74"/>
      <c r="CF1214" s="74"/>
      <c r="CG1214" s="74"/>
      <c r="CH1214" s="74"/>
      <c r="CI1214" s="74"/>
      <c r="CJ1214" s="74"/>
      <c r="CK1214" s="74"/>
      <c r="CL1214" s="74"/>
      <c r="CM1214" s="74"/>
      <c r="CN1214" s="74"/>
      <c r="CO1214" s="74"/>
      <c r="CP1214" s="74"/>
      <c r="CQ1214" s="74"/>
      <c r="CR1214" s="74"/>
      <c r="CS1214" s="74"/>
      <c r="CT1214" s="74"/>
      <c r="CU1214" s="74"/>
    </row>
    <row r="1215" spans="1:99" s="78" customFormat="1" x14ac:dyDescent="0.3">
      <c r="A1215" s="45">
        <v>1209</v>
      </c>
      <c r="B1215" s="79" t="s">
        <v>1137</v>
      </c>
      <c r="C1215" s="75" t="s">
        <v>3170</v>
      </c>
      <c r="D1215" s="79" t="s">
        <v>1507</v>
      </c>
      <c r="E1215" s="79" t="s">
        <v>3204</v>
      </c>
      <c r="F1215" s="48"/>
      <c r="T1215" s="74"/>
      <c r="U1215" s="74"/>
      <c r="V1215" s="74"/>
      <c r="W1215" s="74"/>
      <c r="X1215" s="74"/>
      <c r="Y1215" s="74"/>
      <c r="Z1215" s="74"/>
      <c r="AA1215" s="74"/>
      <c r="AB1215" s="74"/>
      <c r="AC1215" s="74"/>
      <c r="AD1215" s="74"/>
      <c r="AE1215" s="74"/>
      <c r="AF1215" s="74"/>
      <c r="AG1215" s="74"/>
      <c r="AH1215" s="74"/>
      <c r="AI1215" s="74"/>
      <c r="AJ1215" s="74"/>
      <c r="AK1215" s="74"/>
      <c r="AL1215" s="74"/>
      <c r="AM1215" s="74"/>
      <c r="AN1215" s="74"/>
      <c r="AO1215" s="74"/>
      <c r="AP1215" s="74"/>
      <c r="AQ1215" s="74"/>
      <c r="AR1215" s="74"/>
      <c r="AS1215" s="74"/>
      <c r="AT1215" s="74"/>
      <c r="AU1215" s="74"/>
      <c r="AV1215" s="74"/>
      <c r="AW1215" s="74"/>
      <c r="AX1215" s="74"/>
      <c r="AY1215" s="74"/>
      <c r="AZ1215" s="74"/>
      <c r="BA1215" s="74"/>
      <c r="BB1215" s="74"/>
      <c r="BC1215" s="74"/>
      <c r="BD1215" s="74"/>
      <c r="BE1215" s="74"/>
      <c r="BF1215" s="74"/>
      <c r="BG1215" s="74"/>
      <c r="BH1215" s="74"/>
      <c r="BI1215" s="74"/>
      <c r="BJ1215" s="74"/>
      <c r="BK1215" s="74"/>
      <c r="BL1215" s="74"/>
      <c r="BM1215" s="74"/>
      <c r="BN1215" s="74"/>
      <c r="BO1215" s="74"/>
      <c r="BP1215" s="74"/>
      <c r="BQ1215" s="74"/>
      <c r="BR1215" s="74"/>
      <c r="BS1215" s="74"/>
      <c r="BT1215" s="74"/>
      <c r="BU1215" s="74"/>
      <c r="BV1215" s="74"/>
      <c r="BW1215" s="74"/>
      <c r="BX1215" s="74"/>
      <c r="BY1215" s="74"/>
      <c r="BZ1215" s="74"/>
      <c r="CA1215" s="74"/>
      <c r="CB1215" s="74"/>
      <c r="CC1215" s="74"/>
      <c r="CD1215" s="74"/>
      <c r="CE1215" s="74"/>
      <c r="CF1215" s="74"/>
      <c r="CG1215" s="74"/>
      <c r="CH1215" s="74"/>
      <c r="CI1215" s="74"/>
      <c r="CJ1215" s="74"/>
      <c r="CK1215" s="74"/>
      <c r="CL1215" s="74"/>
      <c r="CM1215" s="74"/>
      <c r="CN1215" s="74"/>
      <c r="CO1215" s="74"/>
      <c r="CP1215" s="74"/>
      <c r="CQ1215" s="74"/>
      <c r="CR1215" s="74"/>
      <c r="CS1215" s="74"/>
      <c r="CT1215" s="74"/>
      <c r="CU1215" s="74"/>
    </row>
    <row r="1216" spans="1:99" s="78" customFormat="1" x14ac:dyDescent="0.3">
      <c r="A1216" s="45">
        <v>1210</v>
      </c>
      <c r="B1216" s="79" t="s">
        <v>1138</v>
      </c>
      <c r="C1216" s="75" t="s">
        <v>3170</v>
      </c>
      <c r="D1216" s="79" t="s">
        <v>1507</v>
      </c>
      <c r="E1216" s="79" t="s">
        <v>3204</v>
      </c>
      <c r="F1216" s="48"/>
      <c r="T1216" s="74"/>
      <c r="U1216" s="74"/>
      <c r="V1216" s="74"/>
      <c r="W1216" s="74"/>
      <c r="X1216" s="74"/>
      <c r="Y1216" s="74"/>
      <c r="Z1216" s="74"/>
      <c r="AA1216" s="74"/>
      <c r="AB1216" s="74"/>
      <c r="AC1216" s="74"/>
      <c r="AD1216" s="74"/>
      <c r="AE1216" s="74"/>
      <c r="AF1216" s="74"/>
      <c r="AG1216" s="74"/>
      <c r="AH1216" s="74"/>
      <c r="AI1216" s="74"/>
      <c r="AJ1216" s="74"/>
      <c r="AK1216" s="74"/>
      <c r="AL1216" s="74"/>
      <c r="AM1216" s="74"/>
      <c r="AN1216" s="74"/>
      <c r="AO1216" s="74"/>
      <c r="AP1216" s="74"/>
      <c r="AQ1216" s="74"/>
      <c r="AR1216" s="74"/>
      <c r="AS1216" s="74"/>
      <c r="AT1216" s="74"/>
      <c r="AU1216" s="74"/>
      <c r="AV1216" s="74"/>
      <c r="AW1216" s="74"/>
      <c r="AX1216" s="74"/>
      <c r="AY1216" s="74"/>
      <c r="AZ1216" s="74"/>
      <c r="BA1216" s="74"/>
      <c r="BB1216" s="74"/>
      <c r="BC1216" s="74"/>
      <c r="BD1216" s="74"/>
      <c r="BE1216" s="74"/>
      <c r="BF1216" s="74"/>
      <c r="BG1216" s="74"/>
      <c r="BH1216" s="74"/>
      <c r="BI1216" s="74"/>
      <c r="BJ1216" s="74"/>
      <c r="BK1216" s="74"/>
      <c r="BL1216" s="74"/>
      <c r="BM1216" s="74"/>
      <c r="BN1216" s="74"/>
      <c r="BO1216" s="74"/>
      <c r="BP1216" s="74"/>
      <c r="BQ1216" s="74"/>
      <c r="BR1216" s="74"/>
      <c r="BS1216" s="74"/>
      <c r="BT1216" s="74"/>
      <c r="BU1216" s="74"/>
      <c r="BV1216" s="74"/>
      <c r="BW1216" s="74"/>
      <c r="BX1216" s="74"/>
      <c r="BY1216" s="74"/>
      <c r="BZ1216" s="74"/>
      <c r="CA1216" s="74"/>
      <c r="CB1216" s="74"/>
      <c r="CC1216" s="74"/>
      <c r="CD1216" s="74"/>
      <c r="CE1216" s="74"/>
      <c r="CF1216" s="74"/>
      <c r="CG1216" s="74"/>
      <c r="CH1216" s="74"/>
      <c r="CI1216" s="74"/>
      <c r="CJ1216" s="74"/>
      <c r="CK1216" s="74"/>
      <c r="CL1216" s="74"/>
      <c r="CM1216" s="74"/>
      <c r="CN1216" s="74"/>
      <c r="CO1216" s="74"/>
      <c r="CP1216" s="74"/>
      <c r="CQ1216" s="74"/>
      <c r="CR1216" s="74"/>
      <c r="CS1216" s="74"/>
      <c r="CT1216" s="74"/>
      <c r="CU1216" s="74"/>
    </row>
    <row r="1217" spans="1:99" s="78" customFormat="1" x14ac:dyDescent="0.3">
      <c r="A1217" s="45">
        <v>1211</v>
      </c>
      <c r="B1217" s="79" t="s">
        <v>1139</v>
      </c>
      <c r="C1217" s="75" t="s">
        <v>3170</v>
      </c>
      <c r="D1217" s="79" t="s">
        <v>1507</v>
      </c>
      <c r="E1217" s="79" t="s">
        <v>3204</v>
      </c>
      <c r="F1217" s="48"/>
      <c r="T1217" s="74"/>
      <c r="U1217" s="74"/>
      <c r="V1217" s="74"/>
      <c r="W1217" s="74"/>
      <c r="X1217" s="74"/>
      <c r="Y1217" s="74"/>
      <c r="Z1217" s="74"/>
      <c r="AA1217" s="74"/>
      <c r="AB1217" s="74"/>
      <c r="AC1217" s="74"/>
      <c r="AD1217" s="74"/>
      <c r="AE1217" s="74"/>
      <c r="AF1217" s="74"/>
      <c r="AG1217" s="74"/>
      <c r="AH1217" s="74"/>
      <c r="AI1217" s="74"/>
      <c r="AJ1217" s="74"/>
      <c r="AK1217" s="74"/>
      <c r="AL1217" s="74"/>
      <c r="AM1217" s="74"/>
      <c r="AN1217" s="74"/>
      <c r="AO1217" s="74"/>
      <c r="AP1217" s="74"/>
      <c r="AQ1217" s="74"/>
      <c r="AR1217" s="74"/>
      <c r="AS1217" s="74"/>
      <c r="AT1217" s="74"/>
      <c r="AU1217" s="74"/>
      <c r="AV1217" s="74"/>
      <c r="AW1217" s="74"/>
      <c r="AX1217" s="74"/>
      <c r="AY1217" s="74"/>
      <c r="AZ1217" s="74"/>
      <c r="BA1217" s="74"/>
      <c r="BB1217" s="74"/>
      <c r="BC1217" s="74"/>
      <c r="BD1217" s="74"/>
      <c r="BE1217" s="74"/>
      <c r="BF1217" s="74"/>
      <c r="BG1217" s="74"/>
      <c r="BH1217" s="74"/>
      <c r="BI1217" s="74"/>
      <c r="BJ1217" s="74"/>
      <c r="BK1217" s="74"/>
      <c r="BL1217" s="74"/>
      <c r="BM1217" s="74"/>
      <c r="BN1217" s="74"/>
      <c r="BO1217" s="74"/>
      <c r="BP1217" s="74"/>
      <c r="BQ1217" s="74"/>
      <c r="BR1217" s="74"/>
      <c r="BS1217" s="74"/>
      <c r="BT1217" s="74"/>
      <c r="BU1217" s="74"/>
      <c r="BV1217" s="74"/>
      <c r="BW1217" s="74"/>
      <c r="BX1217" s="74"/>
      <c r="BY1217" s="74"/>
      <c r="BZ1217" s="74"/>
      <c r="CA1217" s="74"/>
      <c r="CB1217" s="74"/>
      <c r="CC1217" s="74"/>
      <c r="CD1217" s="74"/>
      <c r="CE1217" s="74"/>
      <c r="CF1217" s="74"/>
      <c r="CG1217" s="74"/>
      <c r="CH1217" s="74"/>
      <c r="CI1217" s="74"/>
      <c r="CJ1217" s="74"/>
      <c r="CK1217" s="74"/>
      <c r="CL1217" s="74"/>
      <c r="CM1217" s="74"/>
      <c r="CN1217" s="74"/>
      <c r="CO1217" s="74"/>
      <c r="CP1217" s="74"/>
      <c r="CQ1217" s="74"/>
      <c r="CR1217" s="74"/>
      <c r="CS1217" s="74"/>
      <c r="CT1217" s="74"/>
      <c r="CU1217" s="74"/>
    </row>
    <row r="1218" spans="1:99" s="78" customFormat="1" x14ac:dyDescent="0.3">
      <c r="A1218" s="45">
        <v>1212</v>
      </c>
      <c r="B1218" s="79" t="s">
        <v>1140</v>
      </c>
      <c r="C1218" s="75" t="s">
        <v>3170</v>
      </c>
      <c r="D1218" s="79" t="s">
        <v>1507</v>
      </c>
      <c r="E1218" s="79" t="s">
        <v>3204</v>
      </c>
      <c r="F1218" s="48"/>
      <c r="T1218" s="74"/>
      <c r="U1218" s="74"/>
      <c r="V1218" s="74"/>
      <c r="W1218" s="74"/>
      <c r="X1218" s="74"/>
      <c r="Y1218" s="74"/>
      <c r="Z1218" s="74"/>
      <c r="AA1218" s="74"/>
      <c r="AB1218" s="74"/>
      <c r="AC1218" s="74"/>
      <c r="AD1218" s="74"/>
      <c r="AE1218" s="74"/>
      <c r="AF1218" s="74"/>
      <c r="AG1218" s="74"/>
      <c r="AH1218" s="74"/>
      <c r="AI1218" s="74"/>
      <c r="AJ1218" s="74"/>
      <c r="AK1218" s="74"/>
      <c r="AL1218" s="74"/>
      <c r="AM1218" s="74"/>
      <c r="AN1218" s="74"/>
      <c r="AO1218" s="74"/>
      <c r="AP1218" s="74"/>
      <c r="AQ1218" s="74"/>
      <c r="AR1218" s="74"/>
      <c r="AS1218" s="74"/>
      <c r="AT1218" s="74"/>
      <c r="AU1218" s="74"/>
      <c r="AV1218" s="74"/>
      <c r="AW1218" s="74"/>
      <c r="AX1218" s="74"/>
      <c r="AY1218" s="74"/>
      <c r="AZ1218" s="74"/>
      <c r="BA1218" s="74"/>
      <c r="BB1218" s="74"/>
      <c r="BC1218" s="74"/>
      <c r="BD1218" s="74"/>
      <c r="BE1218" s="74"/>
      <c r="BF1218" s="74"/>
      <c r="BG1218" s="74"/>
      <c r="BH1218" s="74"/>
      <c r="BI1218" s="74"/>
      <c r="BJ1218" s="74"/>
      <c r="BK1218" s="74"/>
      <c r="BL1218" s="74"/>
      <c r="BM1218" s="74"/>
      <c r="BN1218" s="74"/>
      <c r="BO1218" s="74"/>
      <c r="BP1218" s="74"/>
      <c r="BQ1218" s="74"/>
      <c r="BR1218" s="74"/>
      <c r="BS1218" s="74"/>
      <c r="BT1218" s="74"/>
      <c r="BU1218" s="74"/>
      <c r="BV1218" s="74"/>
      <c r="BW1218" s="74"/>
      <c r="BX1218" s="74"/>
      <c r="BY1218" s="74"/>
      <c r="BZ1218" s="74"/>
      <c r="CA1218" s="74"/>
      <c r="CB1218" s="74"/>
      <c r="CC1218" s="74"/>
      <c r="CD1218" s="74"/>
      <c r="CE1218" s="74"/>
      <c r="CF1218" s="74"/>
      <c r="CG1218" s="74"/>
      <c r="CH1218" s="74"/>
      <c r="CI1218" s="74"/>
      <c r="CJ1218" s="74"/>
      <c r="CK1218" s="74"/>
      <c r="CL1218" s="74"/>
      <c r="CM1218" s="74"/>
      <c r="CN1218" s="74"/>
      <c r="CO1218" s="74"/>
      <c r="CP1218" s="74"/>
      <c r="CQ1218" s="74"/>
      <c r="CR1218" s="74"/>
      <c r="CS1218" s="74"/>
      <c r="CT1218" s="74"/>
      <c r="CU1218" s="74"/>
    </row>
    <row r="1219" spans="1:99" s="78" customFormat="1" x14ac:dyDescent="0.3">
      <c r="A1219" s="45">
        <v>1213</v>
      </c>
      <c r="B1219" s="79" t="s">
        <v>1141</v>
      </c>
      <c r="C1219" s="75" t="s">
        <v>3170</v>
      </c>
      <c r="D1219" s="79" t="s">
        <v>1507</v>
      </c>
      <c r="E1219" s="79" t="s">
        <v>3204</v>
      </c>
      <c r="F1219" s="48"/>
      <c r="T1219" s="74"/>
      <c r="U1219" s="74"/>
      <c r="V1219" s="74"/>
      <c r="W1219" s="74"/>
      <c r="X1219" s="74"/>
      <c r="Y1219" s="74"/>
      <c r="Z1219" s="74"/>
      <c r="AA1219" s="74"/>
      <c r="AB1219" s="74"/>
      <c r="AC1219" s="74"/>
      <c r="AD1219" s="74"/>
      <c r="AE1219" s="74"/>
      <c r="AF1219" s="74"/>
      <c r="AG1219" s="74"/>
      <c r="AH1219" s="74"/>
      <c r="AI1219" s="74"/>
      <c r="AJ1219" s="74"/>
      <c r="AK1219" s="74"/>
      <c r="AL1219" s="74"/>
      <c r="AM1219" s="74"/>
      <c r="AN1219" s="74"/>
      <c r="AO1219" s="74"/>
      <c r="AP1219" s="74"/>
      <c r="AQ1219" s="74"/>
      <c r="AR1219" s="74"/>
      <c r="AS1219" s="74"/>
      <c r="AT1219" s="74"/>
      <c r="AU1219" s="74"/>
      <c r="AV1219" s="74"/>
      <c r="AW1219" s="74"/>
      <c r="AX1219" s="74"/>
      <c r="AY1219" s="74"/>
      <c r="AZ1219" s="74"/>
      <c r="BA1219" s="74"/>
      <c r="BB1219" s="74"/>
      <c r="BC1219" s="74"/>
      <c r="BD1219" s="74"/>
      <c r="BE1219" s="74"/>
      <c r="BF1219" s="74"/>
      <c r="BG1219" s="74"/>
      <c r="BH1219" s="74"/>
      <c r="BI1219" s="74"/>
      <c r="BJ1219" s="74"/>
      <c r="BK1219" s="74"/>
      <c r="BL1219" s="74"/>
      <c r="BM1219" s="74"/>
      <c r="BN1219" s="74"/>
      <c r="BO1219" s="74"/>
      <c r="BP1219" s="74"/>
      <c r="BQ1219" s="74"/>
      <c r="BR1219" s="74"/>
      <c r="BS1219" s="74"/>
      <c r="BT1219" s="74"/>
      <c r="BU1219" s="74"/>
      <c r="BV1219" s="74"/>
      <c r="BW1219" s="74"/>
      <c r="BX1219" s="74"/>
      <c r="BY1219" s="74"/>
      <c r="BZ1219" s="74"/>
      <c r="CA1219" s="74"/>
      <c r="CB1219" s="74"/>
      <c r="CC1219" s="74"/>
      <c r="CD1219" s="74"/>
      <c r="CE1219" s="74"/>
      <c r="CF1219" s="74"/>
      <c r="CG1219" s="74"/>
      <c r="CH1219" s="74"/>
      <c r="CI1219" s="74"/>
      <c r="CJ1219" s="74"/>
      <c r="CK1219" s="74"/>
      <c r="CL1219" s="74"/>
      <c r="CM1219" s="74"/>
      <c r="CN1219" s="74"/>
      <c r="CO1219" s="74"/>
      <c r="CP1219" s="74"/>
      <c r="CQ1219" s="74"/>
      <c r="CR1219" s="74"/>
      <c r="CS1219" s="74"/>
      <c r="CT1219" s="74"/>
      <c r="CU1219" s="74"/>
    </row>
    <row r="1220" spans="1:99" s="78" customFormat="1" x14ac:dyDescent="0.3">
      <c r="A1220" s="45">
        <v>1214</v>
      </c>
      <c r="B1220" s="79" t="s">
        <v>1142</v>
      </c>
      <c r="C1220" s="75" t="s">
        <v>3170</v>
      </c>
      <c r="D1220" s="79" t="s">
        <v>1507</v>
      </c>
      <c r="E1220" s="79" t="s">
        <v>3204</v>
      </c>
      <c r="F1220" s="48"/>
      <c r="T1220" s="74"/>
      <c r="U1220" s="74"/>
      <c r="V1220" s="74"/>
      <c r="W1220" s="74"/>
      <c r="X1220" s="74"/>
      <c r="Y1220" s="74"/>
      <c r="Z1220" s="74"/>
      <c r="AA1220" s="74"/>
      <c r="AB1220" s="74"/>
      <c r="AC1220" s="74"/>
      <c r="AD1220" s="74"/>
      <c r="AE1220" s="74"/>
      <c r="AF1220" s="74"/>
      <c r="AG1220" s="74"/>
      <c r="AH1220" s="74"/>
      <c r="AI1220" s="74"/>
      <c r="AJ1220" s="74"/>
      <c r="AK1220" s="74"/>
      <c r="AL1220" s="74"/>
      <c r="AM1220" s="74"/>
      <c r="AN1220" s="74"/>
      <c r="AO1220" s="74"/>
      <c r="AP1220" s="74"/>
      <c r="AQ1220" s="74"/>
      <c r="AR1220" s="74"/>
      <c r="AS1220" s="74"/>
      <c r="AT1220" s="74"/>
      <c r="AU1220" s="74"/>
      <c r="AV1220" s="74"/>
      <c r="AW1220" s="74"/>
      <c r="AX1220" s="74"/>
      <c r="AY1220" s="74"/>
      <c r="AZ1220" s="74"/>
      <c r="BA1220" s="74"/>
      <c r="BB1220" s="74"/>
      <c r="BC1220" s="74"/>
      <c r="BD1220" s="74"/>
      <c r="BE1220" s="74"/>
      <c r="BF1220" s="74"/>
      <c r="BG1220" s="74"/>
      <c r="BH1220" s="74"/>
      <c r="BI1220" s="74"/>
      <c r="BJ1220" s="74"/>
      <c r="BK1220" s="74"/>
      <c r="BL1220" s="74"/>
      <c r="BM1220" s="74"/>
      <c r="BN1220" s="74"/>
      <c r="BO1220" s="74"/>
      <c r="BP1220" s="74"/>
      <c r="BQ1220" s="74"/>
      <c r="BR1220" s="74"/>
      <c r="BS1220" s="74"/>
      <c r="BT1220" s="74"/>
      <c r="BU1220" s="74"/>
      <c r="BV1220" s="74"/>
      <c r="BW1220" s="74"/>
      <c r="BX1220" s="74"/>
      <c r="BY1220" s="74"/>
      <c r="BZ1220" s="74"/>
      <c r="CA1220" s="74"/>
      <c r="CB1220" s="74"/>
      <c r="CC1220" s="74"/>
      <c r="CD1220" s="74"/>
      <c r="CE1220" s="74"/>
      <c r="CF1220" s="74"/>
      <c r="CG1220" s="74"/>
      <c r="CH1220" s="74"/>
      <c r="CI1220" s="74"/>
      <c r="CJ1220" s="74"/>
      <c r="CK1220" s="74"/>
      <c r="CL1220" s="74"/>
      <c r="CM1220" s="74"/>
      <c r="CN1220" s="74"/>
      <c r="CO1220" s="74"/>
      <c r="CP1220" s="74"/>
      <c r="CQ1220" s="74"/>
      <c r="CR1220" s="74"/>
      <c r="CS1220" s="74"/>
      <c r="CT1220" s="74"/>
      <c r="CU1220" s="74"/>
    </row>
    <row r="1221" spans="1:99" s="78" customFormat="1" x14ac:dyDescent="0.3">
      <c r="A1221" s="45">
        <v>1215</v>
      </c>
      <c r="B1221" s="79" t="s">
        <v>1143</v>
      </c>
      <c r="C1221" s="75" t="s">
        <v>3170</v>
      </c>
      <c r="D1221" s="79" t="s">
        <v>1507</v>
      </c>
      <c r="E1221" s="79" t="s">
        <v>3204</v>
      </c>
      <c r="F1221" s="48"/>
      <c r="T1221" s="74"/>
      <c r="U1221" s="74"/>
      <c r="V1221" s="74"/>
      <c r="W1221" s="74"/>
      <c r="X1221" s="74"/>
      <c r="Y1221" s="74"/>
      <c r="Z1221" s="74"/>
      <c r="AA1221" s="74"/>
      <c r="AB1221" s="74"/>
      <c r="AC1221" s="74"/>
      <c r="AD1221" s="74"/>
      <c r="AE1221" s="74"/>
      <c r="AF1221" s="74"/>
      <c r="AG1221" s="74"/>
      <c r="AH1221" s="74"/>
      <c r="AI1221" s="74"/>
      <c r="AJ1221" s="74"/>
      <c r="AK1221" s="74"/>
      <c r="AL1221" s="74"/>
      <c r="AM1221" s="74"/>
      <c r="AN1221" s="74"/>
      <c r="AO1221" s="74"/>
      <c r="AP1221" s="74"/>
      <c r="AQ1221" s="74"/>
      <c r="AR1221" s="74"/>
      <c r="AS1221" s="74"/>
      <c r="AT1221" s="74"/>
      <c r="AU1221" s="74"/>
      <c r="AV1221" s="74"/>
      <c r="AW1221" s="74"/>
      <c r="AX1221" s="74"/>
      <c r="AY1221" s="74"/>
      <c r="AZ1221" s="74"/>
      <c r="BA1221" s="74"/>
      <c r="BB1221" s="74"/>
      <c r="BC1221" s="74"/>
      <c r="BD1221" s="74"/>
      <c r="BE1221" s="74"/>
      <c r="BF1221" s="74"/>
      <c r="BG1221" s="74"/>
      <c r="BH1221" s="74"/>
      <c r="BI1221" s="74"/>
      <c r="BJ1221" s="74"/>
      <c r="BK1221" s="74"/>
      <c r="BL1221" s="74"/>
      <c r="BM1221" s="74"/>
      <c r="BN1221" s="74"/>
      <c r="BO1221" s="74"/>
      <c r="BP1221" s="74"/>
      <c r="BQ1221" s="74"/>
      <c r="BR1221" s="74"/>
      <c r="BS1221" s="74"/>
      <c r="BT1221" s="74"/>
      <c r="BU1221" s="74"/>
      <c r="BV1221" s="74"/>
      <c r="BW1221" s="74"/>
      <c r="BX1221" s="74"/>
      <c r="BY1221" s="74"/>
      <c r="BZ1221" s="74"/>
      <c r="CA1221" s="74"/>
      <c r="CB1221" s="74"/>
      <c r="CC1221" s="74"/>
      <c r="CD1221" s="74"/>
      <c r="CE1221" s="74"/>
      <c r="CF1221" s="74"/>
      <c r="CG1221" s="74"/>
      <c r="CH1221" s="74"/>
      <c r="CI1221" s="74"/>
      <c r="CJ1221" s="74"/>
      <c r="CK1221" s="74"/>
      <c r="CL1221" s="74"/>
      <c r="CM1221" s="74"/>
      <c r="CN1221" s="74"/>
      <c r="CO1221" s="74"/>
      <c r="CP1221" s="74"/>
      <c r="CQ1221" s="74"/>
      <c r="CR1221" s="74"/>
      <c r="CS1221" s="74"/>
      <c r="CT1221" s="74"/>
      <c r="CU1221" s="74"/>
    </row>
    <row r="1222" spans="1:99" s="78" customFormat="1" x14ac:dyDescent="0.3">
      <c r="A1222" s="45">
        <v>1216</v>
      </c>
      <c r="B1222" s="79" t="s">
        <v>1144</v>
      </c>
      <c r="C1222" s="75" t="s">
        <v>3170</v>
      </c>
      <c r="D1222" s="79" t="s">
        <v>1507</v>
      </c>
      <c r="E1222" s="79" t="s">
        <v>3204</v>
      </c>
      <c r="F1222" s="48"/>
      <c r="T1222" s="74"/>
      <c r="U1222" s="74"/>
      <c r="V1222" s="74"/>
      <c r="W1222" s="74"/>
      <c r="X1222" s="74"/>
      <c r="Y1222" s="74"/>
      <c r="Z1222" s="74"/>
      <c r="AA1222" s="74"/>
      <c r="AB1222" s="74"/>
      <c r="AC1222" s="74"/>
      <c r="AD1222" s="74"/>
      <c r="AE1222" s="74"/>
      <c r="AF1222" s="74"/>
      <c r="AG1222" s="74"/>
      <c r="AH1222" s="74"/>
      <c r="AI1222" s="74"/>
      <c r="AJ1222" s="74"/>
      <c r="AK1222" s="74"/>
      <c r="AL1222" s="74"/>
      <c r="AM1222" s="74"/>
      <c r="AN1222" s="74"/>
      <c r="AO1222" s="74"/>
      <c r="AP1222" s="74"/>
      <c r="AQ1222" s="74"/>
      <c r="AR1222" s="74"/>
      <c r="AS1222" s="74"/>
      <c r="AT1222" s="74"/>
      <c r="AU1222" s="74"/>
      <c r="AV1222" s="74"/>
      <c r="AW1222" s="74"/>
      <c r="AX1222" s="74"/>
      <c r="AY1222" s="74"/>
      <c r="AZ1222" s="74"/>
      <c r="BA1222" s="74"/>
      <c r="BB1222" s="74"/>
      <c r="BC1222" s="74"/>
      <c r="BD1222" s="74"/>
      <c r="BE1222" s="74"/>
      <c r="BF1222" s="74"/>
      <c r="BG1222" s="74"/>
      <c r="BH1222" s="74"/>
      <c r="BI1222" s="74"/>
      <c r="BJ1222" s="74"/>
      <c r="BK1222" s="74"/>
      <c r="BL1222" s="74"/>
      <c r="BM1222" s="74"/>
      <c r="BN1222" s="74"/>
      <c r="BO1222" s="74"/>
      <c r="BP1222" s="74"/>
      <c r="BQ1222" s="74"/>
      <c r="BR1222" s="74"/>
      <c r="BS1222" s="74"/>
      <c r="BT1222" s="74"/>
      <c r="BU1222" s="74"/>
      <c r="BV1222" s="74"/>
      <c r="BW1222" s="74"/>
      <c r="BX1222" s="74"/>
      <c r="BY1222" s="74"/>
      <c r="BZ1222" s="74"/>
      <c r="CA1222" s="74"/>
      <c r="CB1222" s="74"/>
      <c r="CC1222" s="74"/>
      <c r="CD1222" s="74"/>
      <c r="CE1222" s="74"/>
      <c r="CF1222" s="74"/>
      <c r="CG1222" s="74"/>
      <c r="CH1222" s="74"/>
      <c r="CI1222" s="74"/>
      <c r="CJ1222" s="74"/>
      <c r="CK1222" s="74"/>
      <c r="CL1222" s="74"/>
      <c r="CM1222" s="74"/>
      <c r="CN1222" s="74"/>
      <c r="CO1222" s="74"/>
      <c r="CP1222" s="74"/>
      <c r="CQ1222" s="74"/>
      <c r="CR1222" s="74"/>
      <c r="CS1222" s="74"/>
      <c r="CT1222" s="74"/>
      <c r="CU1222" s="74"/>
    </row>
    <row r="1223" spans="1:99" s="78" customFormat="1" x14ac:dyDescent="0.3">
      <c r="A1223" s="45">
        <v>1217</v>
      </c>
      <c r="B1223" s="79" t="s">
        <v>1145</v>
      </c>
      <c r="C1223" s="75" t="s">
        <v>3170</v>
      </c>
      <c r="D1223" s="79" t="s">
        <v>1507</v>
      </c>
      <c r="E1223" s="79" t="s">
        <v>3204</v>
      </c>
      <c r="F1223" s="48"/>
      <c r="T1223" s="74"/>
      <c r="U1223" s="74"/>
      <c r="V1223" s="74"/>
      <c r="W1223" s="74"/>
      <c r="X1223" s="74"/>
      <c r="Y1223" s="74"/>
      <c r="Z1223" s="74"/>
      <c r="AA1223" s="74"/>
      <c r="AB1223" s="74"/>
      <c r="AC1223" s="74"/>
      <c r="AD1223" s="74"/>
      <c r="AE1223" s="74"/>
      <c r="AF1223" s="74"/>
      <c r="AG1223" s="74"/>
      <c r="AH1223" s="74"/>
      <c r="AI1223" s="74"/>
      <c r="AJ1223" s="74"/>
      <c r="AK1223" s="74"/>
      <c r="AL1223" s="74"/>
      <c r="AM1223" s="74"/>
      <c r="AN1223" s="74"/>
      <c r="AO1223" s="74"/>
      <c r="AP1223" s="74"/>
      <c r="AQ1223" s="74"/>
      <c r="AR1223" s="74"/>
      <c r="AS1223" s="74"/>
      <c r="AT1223" s="74"/>
      <c r="AU1223" s="74"/>
      <c r="AV1223" s="74"/>
      <c r="AW1223" s="74"/>
      <c r="AX1223" s="74"/>
      <c r="AY1223" s="74"/>
      <c r="AZ1223" s="74"/>
      <c r="BA1223" s="74"/>
      <c r="BB1223" s="74"/>
      <c r="BC1223" s="74"/>
      <c r="BD1223" s="74"/>
      <c r="BE1223" s="74"/>
      <c r="BF1223" s="74"/>
      <c r="BG1223" s="74"/>
      <c r="BH1223" s="74"/>
      <c r="BI1223" s="74"/>
      <c r="BJ1223" s="74"/>
      <c r="BK1223" s="74"/>
      <c r="BL1223" s="74"/>
      <c r="BM1223" s="74"/>
      <c r="BN1223" s="74"/>
      <c r="BO1223" s="74"/>
      <c r="BP1223" s="74"/>
      <c r="BQ1223" s="74"/>
      <c r="BR1223" s="74"/>
      <c r="BS1223" s="74"/>
      <c r="BT1223" s="74"/>
      <c r="BU1223" s="74"/>
      <c r="BV1223" s="74"/>
      <c r="BW1223" s="74"/>
      <c r="BX1223" s="74"/>
      <c r="BY1223" s="74"/>
      <c r="BZ1223" s="74"/>
      <c r="CA1223" s="74"/>
      <c r="CB1223" s="74"/>
      <c r="CC1223" s="74"/>
      <c r="CD1223" s="74"/>
      <c r="CE1223" s="74"/>
      <c r="CF1223" s="74"/>
      <c r="CG1223" s="74"/>
      <c r="CH1223" s="74"/>
      <c r="CI1223" s="74"/>
      <c r="CJ1223" s="74"/>
      <c r="CK1223" s="74"/>
      <c r="CL1223" s="74"/>
      <c r="CM1223" s="74"/>
      <c r="CN1223" s="74"/>
      <c r="CO1223" s="74"/>
      <c r="CP1223" s="74"/>
      <c r="CQ1223" s="74"/>
      <c r="CR1223" s="74"/>
      <c r="CS1223" s="74"/>
      <c r="CT1223" s="74"/>
      <c r="CU1223" s="74"/>
    </row>
    <row r="1224" spans="1:99" s="78" customFormat="1" x14ac:dyDescent="0.3">
      <c r="A1224" s="45">
        <v>1218</v>
      </c>
      <c r="B1224" s="79" t="s">
        <v>1146</v>
      </c>
      <c r="C1224" s="75" t="s">
        <v>3170</v>
      </c>
      <c r="D1224" s="79" t="s">
        <v>1507</v>
      </c>
      <c r="E1224" s="79" t="s">
        <v>3204</v>
      </c>
      <c r="F1224" s="48"/>
      <c r="T1224" s="74"/>
      <c r="U1224" s="74"/>
      <c r="V1224" s="74"/>
      <c r="W1224" s="74"/>
      <c r="X1224" s="74"/>
      <c r="Y1224" s="74"/>
      <c r="Z1224" s="74"/>
      <c r="AA1224" s="74"/>
      <c r="AB1224" s="74"/>
      <c r="AC1224" s="74"/>
      <c r="AD1224" s="74"/>
      <c r="AE1224" s="74"/>
      <c r="AF1224" s="74"/>
      <c r="AG1224" s="74"/>
      <c r="AH1224" s="74"/>
      <c r="AI1224" s="74"/>
      <c r="AJ1224" s="74"/>
      <c r="AK1224" s="74"/>
      <c r="AL1224" s="74"/>
      <c r="AM1224" s="74"/>
      <c r="AN1224" s="74"/>
      <c r="AO1224" s="74"/>
      <c r="AP1224" s="74"/>
      <c r="AQ1224" s="74"/>
      <c r="AR1224" s="74"/>
      <c r="AS1224" s="74"/>
      <c r="AT1224" s="74"/>
      <c r="AU1224" s="74"/>
      <c r="AV1224" s="74"/>
      <c r="AW1224" s="74"/>
      <c r="AX1224" s="74"/>
      <c r="AY1224" s="74"/>
      <c r="AZ1224" s="74"/>
      <c r="BA1224" s="74"/>
      <c r="BB1224" s="74"/>
      <c r="BC1224" s="74"/>
      <c r="BD1224" s="74"/>
      <c r="BE1224" s="74"/>
      <c r="BF1224" s="74"/>
      <c r="BG1224" s="74"/>
      <c r="BH1224" s="74"/>
      <c r="BI1224" s="74"/>
      <c r="BJ1224" s="74"/>
      <c r="BK1224" s="74"/>
      <c r="BL1224" s="74"/>
      <c r="BM1224" s="74"/>
      <c r="BN1224" s="74"/>
      <c r="BO1224" s="74"/>
      <c r="BP1224" s="74"/>
      <c r="BQ1224" s="74"/>
      <c r="BR1224" s="74"/>
      <c r="BS1224" s="74"/>
      <c r="BT1224" s="74"/>
      <c r="BU1224" s="74"/>
      <c r="BV1224" s="74"/>
      <c r="BW1224" s="74"/>
      <c r="BX1224" s="74"/>
      <c r="BY1224" s="74"/>
      <c r="BZ1224" s="74"/>
      <c r="CA1224" s="74"/>
      <c r="CB1224" s="74"/>
      <c r="CC1224" s="74"/>
      <c r="CD1224" s="74"/>
      <c r="CE1224" s="74"/>
      <c r="CF1224" s="74"/>
      <c r="CG1224" s="74"/>
      <c r="CH1224" s="74"/>
      <c r="CI1224" s="74"/>
      <c r="CJ1224" s="74"/>
      <c r="CK1224" s="74"/>
      <c r="CL1224" s="74"/>
      <c r="CM1224" s="74"/>
      <c r="CN1224" s="74"/>
      <c r="CO1224" s="74"/>
      <c r="CP1224" s="74"/>
      <c r="CQ1224" s="74"/>
      <c r="CR1224" s="74"/>
      <c r="CS1224" s="74"/>
      <c r="CT1224" s="74"/>
      <c r="CU1224" s="74"/>
    </row>
    <row r="1225" spans="1:99" s="78" customFormat="1" x14ac:dyDescent="0.3">
      <c r="A1225" s="45">
        <v>1219</v>
      </c>
      <c r="B1225" s="79" t="s">
        <v>1147</v>
      </c>
      <c r="C1225" s="75" t="s">
        <v>3170</v>
      </c>
      <c r="D1225" s="79" t="s">
        <v>1507</v>
      </c>
      <c r="E1225" s="79" t="s">
        <v>3204</v>
      </c>
      <c r="F1225" s="48"/>
      <c r="T1225" s="74"/>
      <c r="U1225" s="74"/>
      <c r="V1225" s="74"/>
      <c r="W1225" s="74"/>
      <c r="X1225" s="74"/>
      <c r="Y1225" s="74"/>
      <c r="Z1225" s="74"/>
      <c r="AA1225" s="74"/>
      <c r="AB1225" s="74"/>
      <c r="AC1225" s="74"/>
      <c r="AD1225" s="74"/>
      <c r="AE1225" s="74"/>
      <c r="AF1225" s="74"/>
      <c r="AG1225" s="74"/>
      <c r="AH1225" s="74"/>
      <c r="AI1225" s="74"/>
      <c r="AJ1225" s="74"/>
      <c r="AK1225" s="74"/>
      <c r="AL1225" s="74"/>
      <c r="AM1225" s="74"/>
      <c r="AN1225" s="74"/>
      <c r="AO1225" s="74"/>
      <c r="AP1225" s="74"/>
      <c r="AQ1225" s="74"/>
      <c r="AR1225" s="74"/>
      <c r="AS1225" s="74"/>
      <c r="AT1225" s="74"/>
      <c r="AU1225" s="74"/>
      <c r="AV1225" s="74"/>
      <c r="AW1225" s="74"/>
      <c r="AX1225" s="74"/>
      <c r="AY1225" s="74"/>
      <c r="AZ1225" s="74"/>
      <c r="BA1225" s="74"/>
      <c r="BB1225" s="74"/>
      <c r="BC1225" s="74"/>
      <c r="BD1225" s="74"/>
      <c r="BE1225" s="74"/>
      <c r="BF1225" s="74"/>
      <c r="BG1225" s="74"/>
      <c r="BH1225" s="74"/>
      <c r="BI1225" s="74"/>
      <c r="BJ1225" s="74"/>
      <c r="BK1225" s="74"/>
      <c r="BL1225" s="74"/>
      <c r="BM1225" s="74"/>
      <c r="BN1225" s="74"/>
      <c r="BO1225" s="74"/>
      <c r="BP1225" s="74"/>
      <c r="BQ1225" s="74"/>
      <c r="BR1225" s="74"/>
      <c r="BS1225" s="74"/>
      <c r="BT1225" s="74"/>
      <c r="BU1225" s="74"/>
      <c r="BV1225" s="74"/>
      <c r="BW1225" s="74"/>
      <c r="BX1225" s="74"/>
      <c r="BY1225" s="74"/>
      <c r="BZ1225" s="74"/>
      <c r="CA1225" s="74"/>
      <c r="CB1225" s="74"/>
      <c r="CC1225" s="74"/>
      <c r="CD1225" s="74"/>
      <c r="CE1225" s="74"/>
      <c r="CF1225" s="74"/>
      <c r="CG1225" s="74"/>
      <c r="CH1225" s="74"/>
      <c r="CI1225" s="74"/>
      <c r="CJ1225" s="74"/>
      <c r="CK1225" s="74"/>
      <c r="CL1225" s="74"/>
      <c r="CM1225" s="74"/>
      <c r="CN1225" s="74"/>
      <c r="CO1225" s="74"/>
      <c r="CP1225" s="74"/>
      <c r="CQ1225" s="74"/>
      <c r="CR1225" s="74"/>
      <c r="CS1225" s="74"/>
      <c r="CT1225" s="74"/>
      <c r="CU1225" s="74"/>
    </row>
    <row r="1226" spans="1:99" s="78" customFormat="1" x14ac:dyDescent="0.3">
      <c r="A1226" s="45">
        <v>1220</v>
      </c>
      <c r="B1226" s="79" t="s">
        <v>1148</v>
      </c>
      <c r="C1226" s="75" t="s">
        <v>3170</v>
      </c>
      <c r="D1226" s="79" t="s">
        <v>1507</v>
      </c>
      <c r="E1226" s="79" t="s">
        <v>3204</v>
      </c>
      <c r="F1226" s="48"/>
      <c r="T1226" s="74"/>
      <c r="U1226" s="74"/>
      <c r="V1226" s="74"/>
      <c r="W1226" s="74"/>
      <c r="X1226" s="74"/>
      <c r="Y1226" s="74"/>
      <c r="Z1226" s="74"/>
      <c r="AA1226" s="74"/>
      <c r="AB1226" s="74"/>
      <c r="AC1226" s="74"/>
      <c r="AD1226" s="74"/>
      <c r="AE1226" s="74"/>
      <c r="AF1226" s="74"/>
      <c r="AG1226" s="74"/>
      <c r="AH1226" s="74"/>
      <c r="AI1226" s="74"/>
      <c r="AJ1226" s="74"/>
      <c r="AK1226" s="74"/>
      <c r="AL1226" s="74"/>
      <c r="AM1226" s="74"/>
      <c r="AN1226" s="74"/>
      <c r="AO1226" s="74"/>
      <c r="AP1226" s="74"/>
      <c r="AQ1226" s="74"/>
      <c r="AR1226" s="74"/>
      <c r="AS1226" s="74"/>
      <c r="AT1226" s="74"/>
      <c r="AU1226" s="74"/>
      <c r="AV1226" s="74"/>
      <c r="AW1226" s="74"/>
      <c r="AX1226" s="74"/>
      <c r="AY1226" s="74"/>
      <c r="AZ1226" s="74"/>
      <c r="BA1226" s="74"/>
      <c r="BB1226" s="74"/>
      <c r="BC1226" s="74"/>
      <c r="BD1226" s="74"/>
      <c r="BE1226" s="74"/>
      <c r="BF1226" s="74"/>
      <c r="BG1226" s="74"/>
      <c r="BH1226" s="74"/>
      <c r="BI1226" s="74"/>
      <c r="BJ1226" s="74"/>
      <c r="BK1226" s="74"/>
      <c r="BL1226" s="74"/>
      <c r="BM1226" s="74"/>
      <c r="BN1226" s="74"/>
      <c r="BO1226" s="74"/>
      <c r="BP1226" s="74"/>
      <c r="BQ1226" s="74"/>
      <c r="BR1226" s="74"/>
      <c r="BS1226" s="74"/>
      <c r="BT1226" s="74"/>
      <c r="BU1226" s="74"/>
      <c r="BV1226" s="74"/>
      <c r="BW1226" s="74"/>
      <c r="BX1226" s="74"/>
      <c r="BY1226" s="74"/>
      <c r="BZ1226" s="74"/>
      <c r="CA1226" s="74"/>
      <c r="CB1226" s="74"/>
      <c r="CC1226" s="74"/>
      <c r="CD1226" s="74"/>
      <c r="CE1226" s="74"/>
      <c r="CF1226" s="74"/>
      <c r="CG1226" s="74"/>
      <c r="CH1226" s="74"/>
      <c r="CI1226" s="74"/>
      <c r="CJ1226" s="74"/>
      <c r="CK1226" s="74"/>
      <c r="CL1226" s="74"/>
      <c r="CM1226" s="74"/>
      <c r="CN1226" s="74"/>
      <c r="CO1226" s="74"/>
      <c r="CP1226" s="74"/>
      <c r="CQ1226" s="74"/>
      <c r="CR1226" s="74"/>
      <c r="CS1226" s="74"/>
      <c r="CT1226" s="74"/>
      <c r="CU1226" s="74"/>
    </row>
    <row r="1227" spans="1:99" s="78" customFormat="1" x14ac:dyDescent="0.3">
      <c r="A1227" s="45">
        <v>1221</v>
      </c>
      <c r="B1227" s="79" t="s">
        <v>1149</v>
      </c>
      <c r="C1227" s="75" t="s">
        <v>3170</v>
      </c>
      <c r="D1227" s="79" t="s">
        <v>1507</v>
      </c>
      <c r="E1227" s="79" t="s">
        <v>3204</v>
      </c>
      <c r="F1227" s="48"/>
      <c r="T1227" s="74"/>
      <c r="U1227" s="74"/>
      <c r="V1227" s="74"/>
      <c r="W1227" s="74"/>
      <c r="X1227" s="74"/>
      <c r="Y1227" s="74"/>
      <c r="Z1227" s="74"/>
      <c r="AA1227" s="74"/>
      <c r="AB1227" s="74"/>
      <c r="AC1227" s="74"/>
      <c r="AD1227" s="74"/>
      <c r="AE1227" s="74"/>
      <c r="AF1227" s="74"/>
      <c r="AG1227" s="74"/>
      <c r="AH1227" s="74"/>
      <c r="AI1227" s="74"/>
      <c r="AJ1227" s="74"/>
      <c r="AK1227" s="74"/>
      <c r="AL1227" s="74"/>
      <c r="AM1227" s="74"/>
      <c r="AN1227" s="74"/>
      <c r="AO1227" s="74"/>
      <c r="AP1227" s="74"/>
      <c r="AQ1227" s="74"/>
      <c r="AR1227" s="74"/>
      <c r="AS1227" s="74"/>
      <c r="AT1227" s="74"/>
      <c r="AU1227" s="74"/>
      <c r="AV1227" s="74"/>
      <c r="AW1227" s="74"/>
      <c r="AX1227" s="74"/>
      <c r="AY1227" s="74"/>
      <c r="AZ1227" s="74"/>
      <c r="BA1227" s="74"/>
      <c r="BB1227" s="74"/>
      <c r="BC1227" s="74"/>
      <c r="BD1227" s="74"/>
      <c r="BE1227" s="74"/>
      <c r="BF1227" s="74"/>
      <c r="BG1227" s="74"/>
      <c r="BH1227" s="74"/>
      <c r="BI1227" s="74"/>
      <c r="BJ1227" s="74"/>
      <c r="BK1227" s="74"/>
      <c r="BL1227" s="74"/>
      <c r="BM1227" s="74"/>
      <c r="BN1227" s="74"/>
      <c r="BO1227" s="74"/>
      <c r="BP1227" s="74"/>
      <c r="BQ1227" s="74"/>
      <c r="BR1227" s="74"/>
      <c r="BS1227" s="74"/>
      <c r="BT1227" s="74"/>
      <c r="BU1227" s="74"/>
      <c r="BV1227" s="74"/>
      <c r="BW1227" s="74"/>
      <c r="BX1227" s="74"/>
      <c r="BY1227" s="74"/>
      <c r="BZ1227" s="74"/>
      <c r="CA1227" s="74"/>
      <c r="CB1227" s="74"/>
      <c r="CC1227" s="74"/>
      <c r="CD1227" s="74"/>
      <c r="CE1227" s="74"/>
      <c r="CF1227" s="74"/>
      <c r="CG1227" s="74"/>
      <c r="CH1227" s="74"/>
      <c r="CI1227" s="74"/>
      <c r="CJ1227" s="74"/>
      <c r="CK1227" s="74"/>
      <c r="CL1227" s="74"/>
      <c r="CM1227" s="74"/>
      <c r="CN1227" s="74"/>
      <c r="CO1227" s="74"/>
      <c r="CP1227" s="74"/>
      <c r="CQ1227" s="74"/>
      <c r="CR1227" s="74"/>
      <c r="CS1227" s="74"/>
      <c r="CT1227" s="74"/>
      <c r="CU1227" s="74"/>
    </row>
    <row r="1228" spans="1:99" s="78" customFormat="1" x14ac:dyDescent="0.3">
      <c r="A1228" s="45">
        <v>1222</v>
      </c>
      <c r="B1228" s="79" t="s">
        <v>1150</v>
      </c>
      <c r="C1228" s="75" t="s">
        <v>3170</v>
      </c>
      <c r="D1228" s="79" t="s">
        <v>1507</v>
      </c>
      <c r="E1228" s="79" t="s">
        <v>3204</v>
      </c>
      <c r="F1228" s="48"/>
      <c r="T1228" s="74"/>
      <c r="U1228" s="74"/>
      <c r="V1228" s="74"/>
      <c r="W1228" s="74"/>
      <c r="X1228" s="74"/>
      <c r="Y1228" s="74"/>
      <c r="Z1228" s="74"/>
      <c r="AA1228" s="74"/>
      <c r="AB1228" s="74"/>
      <c r="AC1228" s="74"/>
      <c r="AD1228" s="74"/>
      <c r="AE1228" s="74"/>
      <c r="AF1228" s="74"/>
      <c r="AG1228" s="74"/>
      <c r="AH1228" s="74"/>
      <c r="AI1228" s="74"/>
      <c r="AJ1228" s="74"/>
      <c r="AK1228" s="74"/>
      <c r="AL1228" s="74"/>
      <c r="AM1228" s="74"/>
      <c r="AN1228" s="74"/>
      <c r="AO1228" s="74"/>
      <c r="AP1228" s="74"/>
      <c r="AQ1228" s="74"/>
      <c r="AR1228" s="74"/>
      <c r="AS1228" s="74"/>
      <c r="AT1228" s="74"/>
      <c r="AU1228" s="74"/>
      <c r="AV1228" s="74"/>
      <c r="AW1228" s="74"/>
      <c r="AX1228" s="74"/>
      <c r="AY1228" s="74"/>
      <c r="AZ1228" s="74"/>
      <c r="BA1228" s="74"/>
      <c r="BB1228" s="74"/>
      <c r="BC1228" s="74"/>
      <c r="BD1228" s="74"/>
      <c r="BE1228" s="74"/>
      <c r="BF1228" s="74"/>
      <c r="BG1228" s="74"/>
      <c r="BH1228" s="74"/>
      <c r="BI1228" s="74"/>
      <c r="BJ1228" s="74"/>
      <c r="BK1228" s="74"/>
      <c r="BL1228" s="74"/>
      <c r="BM1228" s="74"/>
      <c r="BN1228" s="74"/>
      <c r="BO1228" s="74"/>
      <c r="BP1228" s="74"/>
      <c r="BQ1228" s="74"/>
      <c r="BR1228" s="74"/>
      <c r="BS1228" s="74"/>
      <c r="BT1228" s="74"/>
      <c r="BU1228" s="74"/>
      <c r="BV1228" s="74"/>
      <c r="BW1228" s="74"/>
      <c r="BX1228" s="74"/>
      <c r="BY1228" s="74"/>
      <c r="BZ1228" s="74"/>
      <c r="CA1228" s="74"/>
      <c r="CB1228" s="74"/>
      <c r="CC1228" s="74"/>
      <c r="CD1228" s="74"/>
      <c r="CE1228" s="74"/>
      <c r="CF1228" s="74"/>
      <c r="CG1228" s="74"/>
      <c r="CH1228" s="74"/>
      <c r="CI1228" s="74"/>
      <c r="CJ1228" s="74"/>
      <c r="CK1228" s="74"/>
      <c r="CL1228" s="74"/>
      <c r="CM1228" s="74"/>
      <c r="CN1228" s="74"/>
      <c r="CO1228" s="74"/>
      <c r="CP1228" s="74"/>
      <c r="CQ1228" s="74"/>
      <c r="CR1228" s="74"/>
      <c r="CS1228" s="74"/>
      <c r="CT1228" s="74"/>
      <c r="CU1228" s="74"/>
    </row>
    <row r="1229" spans="1:99" s="78" customFormat="1" x14ac:dyDescent="0.3">
      <c r="A1229" s="45">
        <v>1223</v>
      </c>
      <c r="B1229" s="79" t="s">
        <v>1151</v>
      </c>
      <c r="C1229" s="75" t="s">
        <v>3170</v>
      </c>
      <c r="D1229" s="79" t="s">
        <v>1507</v>
      </c>
      <c r="E1229" s="79" t="s">
        <v>3204</v>
      </c>
      <c r="F1229" s="48"/>
      <c r="T1229" s="74"/>
      <c r="U1229" s="74"/>
      <c r="V1229" s="74"/>
      <c r="W1229" s="74"/>
      <c r="X1229" s="74"/>
      <c r="Y1229" s="74"/>
      <c r="Z1229" s="74"/>
      <c r="AA1229" s="74"/>
      <c r="AB1229" s="74"/>
      <c r="AC1229" s="74"/>
      <c r="AD1229" s="74"/>
      <c r="AE1229" s="74"/>
      <c r="AF1229" s="74"/>
      <c r="AG1229" s="74"/>
      <c r="AH1229" s="74"/>
      <c r="AI1229" s="74"/>
      <c r="AJ1229" s="74"/>
      <c r="AK1229" s="74"/>
      <c r="AL1229" s="74"/>
      <c r="AM1229" s="74"/>
      <c r="AN1229" s="74"/>
      <c r="AO1229" s="74"/>
      <c r="AP1229" s="74"/>
      <c r="AQ1229" s="74"/>
      <c r="AR1229" s="74"/>
      <c r="AS1229" s="74"/>
      <c r="AT1229" s="74"/>
      <c r="AU1229" s="74"/>
      <c r="AV1229" s="74"/>
      <c r="AW1229" s="74"/>
      <c r="AX1229" s="74"/>
      <c r="AY1229" s="74"/>
      <c r="AZ1229" s="74"/>
      <c r="BA1229" s="74"/>
      <c r="BB1229" s="74"/>
      <c r="BC1229" s="74"/>
      <c r="BD1229" s="74"/>
      <c r="BE1229" s="74"/>
      <c r="BF1229" s="74"/>
      <c r="BG1229" s="74"/>
      <c r="BH1229" s="74"/>
      <c r="BI1229" s="74"/>
      <c r="BJ1229" s="74"/>
      <c r="BK1229" s="74"/>
      <c r="BL1229" s="74"/>
      <c r="BM1229" s="74"/>
      <c r="BN1229" s="74"/>
      <c r="BO1229" s="74"/>
      <c r="BP1229" s="74"/>
      <c r="BQ1229" s="74"/>
      <c r="BR1229" s="74"/>
      <c r="BS1229" s="74"/>
      <c r="BT1229" s="74"/>
      <c r="BU1229" s="74"/>
      <c r="BV1229" s="74"/>
      <c r="BW1229" s="74"/>
      <c r="BX1229" s="74"/>
      <c r="BY1229" s="74"/>
      <c r="BZ1229" s="74"/>
      <c r="CA1229" s="74"/>
      <c r="CB1229" s="74"/>
      <c r="CC1229" s="74"/>
      <c r="CD1229" s="74"/>
      <c r="CE1229" s="74"/>
      <c r="CF1229" s="74"/>
      <c r="CG1229" s="74"/>
      <c r="CH1229" s="74"/>
      <c r="CI1229" s="74"/>
      <c r="CJ1229" s="74"/>
      <c r="CK1229" s="74"/>
      <c r="CL1229" s="74"/>
      <c r="CM1229" s="74"/>
      <c r="CN1229" s="74"/>
      <c r="CO1229" s="74"/>
      <c r="CP1229" s="74"/>
      <c r="CQ1229" s="74"/>
      <c r="CR1229" s="74"/>
      <c r="CS1229" s="74"/>
      <c r="CT1229" s="74"/>
      <c r="CU1229" s="74"/>
    </row>
    <row r="1230" spans="1:99" s="78" customFormat="1" x14ac:dyDescent="0.3">
      <c r="A1230" s="45">
        <v>1224</v>
      </c>
      <c r="B1230" s="79" t="s">
        <v>1152</v>
      </c>
      <c r="C1230" s="75" t="s">
        <v>3170</v>
      </c>
      <c r="D1230" s="79" t="s">
        <v>1507</v>
      </c>
      <c r="E1230" s="79" t="s">
        <v>3204</v>
      </c>
      <c r="F1230" s="48"/>
      <c r="T1230" s="74"/>
      <c r="U1230" s="74"/>
      <c r="V1230" s="74"/>
      <c r="W1230" s="74"/>
      <c r="X1230" s="74"/>
      <c r="Y1230" s="74"/>
      <c r="Z1230" s="74"/>
      <c r="AA1230" s="74"/>
      <c r="AB1230" s="74"/>
      <c r="AC1230" s="74"/>
      <c r="AD1230" s="74"/>
      <c r="AE1230" s="74"/>
      <c r="AF1230" s="74"/>
      <c r="AG1230" s="74"/>
      <c r="AH1230" s="74"/>
      <c r="AI1230" s="74"/>
      <c r="AJ1230" s="74"/>
      <c r="AK1230" s="74"/>
      <c r="AL1230" s="74"/>
      <c r="AM1230" s="74"/>
      <c r="AN1230" s="74"/>
      <c r="AO1230" s="74"/>
      <c r="AP1230" s="74"/>
      <c r="AQ1230" s="74"/>
      <c r="AR1230" s="74"/>
      <c r="AS1230" s="74"/>
      <c r="AT1230" s="74"/>
      <c r="AU1230" s="74"/>
      <c r="AV1230" s="74"/>
      <c r="AW1230" s="74"/>
      <c r="AX1230" s="74"/>
      <c r="AY1230" s="74"/>
      <c r="AZ1230" s="74"/>
      <c r="BA1230" s="74"/>
      <c r="BB1230" s="74"/>
      <c r="BC1230" s="74"/>
      <c r="BD1230" s="74"/>
      <c r="BE1230" s="74"/>
      <c r="BF1230" s="74"/>
      <c r="BG1230" s="74"/>
      <c r="BH1230" s="74"/>
      <c r="BI1230" s="74"/>
      <c r="BJ1230" s="74"/>
      <c r="BK1230" s="74"/>
      <c r="BL1230" s="74"/>
      <c r="BM1230" s="74"/>
      <c r="BN1230" s="74"/>
      <c r="BO1230" s="74"/>
      <c r="BP1230" s="74"/>
      <c r="BQ1230" s="74"/>
      <c r="BR1230" s="74"/>
      <c r="BS1230" s="74"/>
      <c r="BT1230" s="74"/>
      <c r="BU1230" s="74"/>
      <c r="BV1230" s="74"/>
      <c r="BW1230" s="74"/>
      <c r="BX1230" s="74"/>
      <c r="BY1230" s="74"/>
      <c r="BZ1230" s="74"/>
      <c r="CA1230" s="74"/>
      <c r="CB1230" s="74"/>
      <c r="CC1230" s="74"/>
      <c r="CD1230" s="74"/>
      <c r="CE1230" s="74"/>
      <c r="CF1230" s="74"/>
      <c r="CG1230" s="74"/>
      <c r="CH1230" s="74"/>
      <c r="CI1230" s="74"/>
      <c r="CJ1230" s="74"/>
      <c r="CK1230" s="74"/>
      <c r="CL1230" s="74"/>
      <c r="CM1230" s="74"/>
      <c r="CN1230" s="74"/>
      <c r="CO1230" s="74"/>
      <c r="CP1230" s="74"/>
      <c r="CQ1230" s="74"/>
      <c r="CR1230" s="74"/>
      <c r="CS1230" s="74"/>
      <c r="CT1230" s="74"/>
      <c r="CU1230" s="74"/>
    </row>
    <row r="1231" spans="1:99" s="78" customFormat="1" x14ac:dyDescent="0.3">
      <c r="A1231" s="45">
        <v>1225</v>
      </c>
      <c r="B1231" s="79" t="s">
        <v>1153</v>
      </c>
      <c r="C1231" s="75" t="s">
        <v>3170</v>
      </c>
      <c r="D1231" s="79" t="s">
        <v>1507</v>
      </c>
      <c r="E1231" s="79" t="s">
        <v>3204</v>
      </c>
      <c r="F1231" s="48"/>
      <c r="T1231" s="74"/>
      <c r="U1231" s="74"/>
      <c r="V1231" s="74"/>
      <c r="W1231" s="74"/>
      <c r="X1231" s="74"/>
      <c r="Y1231" s="74"/>
      <c r="Z1231" s="74"/>
      <c r="AA1231" s="74"/>
      <c r="AB1231" s="74"/>
      <c r="AC1231" s="74"/>
      <c r="AD1231" s="74"/>
      <c r="AE1231" s="74"/>
      <c r="AF1231" s="74"/>
      <c r="AG1231" s="74"/>
      <c r="AH1231" s="74"/>
      <c r="AI1231" s="74"/>
      <c r="AJ1231" s="74"/>
      <c r="AK1231" s="74"/>
      <c r="AL1231" s="74"/>
      <c r="AM1231" s="74"/>
      <c r="AN1231" s="74"/>
      <c r="AO1231" s="74"/>
      <c r="AP1231" s="74"/>
      <c r="AQ1231" s="74"/>
      <c r="AR1231" s="74"/>
      <c r="AS1231" s="74"/>
      <c r="AT1231" s="74"/>
      <c r="AU1231" s="74"/>
      <c r="AV1231" s="74"/>
      <c r="AW1231" s="74"/>
      <c r="AX1231" s="74"/>
      <c r="AY1231" s="74"/>
      <c r="AZ1231" s="74"/>
      <c r="BA1231" s="74"/>
      <c r="BB1231" s="74"/>
      <c r="BC1231" s="74"/>
      <c r="BD1231" s="74"/>
      <c r="BE1231" s="74"/>
      <c r="BF1231" s="74"/>
      <c r="BG1231" s="74"/>
      <c r="BH1231" s="74"/>
      <c r="BI1231" s="74"/>
      <c r="BJ1231" s="74"/>
      <c r="BK1231" s="74"/>
      <c r="BL1231" s="74"/>
      <c r="BM1231" s="74"/>
      <c r="BN1231" s="74"/>
      <c r="BO1231" s="74"/>
      <c r="BP1231" s="74"/>
      <c r="BQ1231" s="74"/>
      <c r="BR1231" s="74"/>
      <c r="BS1231" s="74"/>
      <c r="BT1231" s="74"/>
      <c r="BU1231" s="74"/>
      <c r="BV1231" s="74"/>
      <c r="BW1231" s="74"/>
      <c r="BX1231" s="74"/>
      <c r="BY1231" s="74"/>
      <c r="BZ1231" s="74"/>
      <c r="CA1231" s="74"/>
      <c r="CB1231" s="74"/>
      <c r="CC1231" s="74"/>
      <c r="CD1231" s="74"/>
      <c r="CE1231" s="74"/>
      <c r="CF1231" s="74"/>
      <c r="CG1231" s="74"/>
      <c r="CH1231" s="74"/>
      <c r="CI1231" s="74"/>
      <c r="CJ1231" s="74"/>
      <c r="CK1231" s="74"/>
      <c r="CL1231" s="74"/>
      <c r="CM1231" s="74"/>
      <c r="CN1231" s="74"/>
      <c r="CO1231" s="74"/>
      <c r="CP1231" s="74"/>
      <c r="CQ1231" s="74"/>
      <c r="CR1231" s="74"/>
      <c r="CS1231" s="74"/>
      <c r="CT1231" s="74"/>
      <c r="CU1231" s="74"/>
    </row>
    <row r="1232" spans="1:99" s="78" customFormat="1" x14ac:dyDescent="0.3">
      <c r="A1232" s="45">
        <v>1226</v>
      </c>
      <c r="B1232" s="79" t="s">
        <v>1154</v>
      </c>
      <c r="C1232" s="75" t="s">
        <v>3170</v>
      </c>
      <c r="D1232" s="79" t="s">
        <v>1507</v>
      </c>
      <c r="E1232" s="79" t="s">
        <v>3204</v>
      </c>
      <c r="F1232" s="48"/>
      <c r="T1232" s="74"/>
      <c r="U1232" s="74"/>
      <c r="V1232" s="74"/>
      <c r="W1232" s="74"/>
      <c r="X1232" s="74"/>
      <c r="Y1232" s="74"/>
      <c r="Z1232" s="74"/>
      <c r="AA1232" s="74"/>
      <c r="AB1232" s="74"/>
      <c r="AC1232" s="74"/>
      <c r="AD1232" s="74"/>
      <c r="AE1232" s="74"/>
      <c r="AF1232" s="74"/>
      <c r="AG1232" s="74"/>
      <c r="AH1232" s="74"/>
      <c r="AI1232" s="74"/>
      <c r="AJ1232" s="74"/>
      <c r="AK1232" s="74"/>
      <c r="AL1232" s="74"/>
      <c r="AM1232" s="74"/>
      <c r="AN1232" s="74"/>
      <c r="AO1232" s="74"/>
      <c r="AP1232" s="74"/>
      <c r="AQ1232" s="74"/>
      <c r="AR1232" s="74"/>
      <c r="AS1232" s="74"/>
      <c r="AT1232" s="74"/>
      <c r="AU1232" s="74"/>
      <c r="AV1232" s="74"/>
      <c r="AW1232" s="74"/>
      <c r="AX1232" s="74"/>
      <c r="AY1232" s="74"/>
      <c r="AZ1232" s="74"/>
      <c r="BA1232" s="74"/>
      <c r="BB1232" s="74"/>
      <c r="BC1232" s="74"/>
      <c r="BD1232" s="74"/>
      <c r="BE1232" s="74"/>
      <c r="BF1232" s="74"/>
      <c r="BG1232" s="74"/>
      <c r="BH1232" s="74"/>
      <c r="BI1232" s="74"/>
      <c r="BJ1232" s="74"/>
      <c r="BK1232" s="74"/>
      <c r="BL1232" s="74"/>
      <c r="BM1232" s="74"/>
      <c r="BN1232" s="74"/>
      <c r="BO1232" s="74"/>
      <c r="BP1232" s="74"/>
      <c r="BQ1232" s="74"/>
      <c r="BR1232" s="74"/>
      <c r="BS1232" s="74"/>
      <c r="BT1232" s="74"/>
      <c r="BU1232" s="74"/>
      <c r="BV1232" s="74"/>
      <c r="BW1232" s="74"/>
      <c r="BX1232" s="74"/>
      <c r="BY1232" s="74"/>
      <c r="BZ1232" s="74"/>
      <c r="CA1232" s="74"/>
      <c r="CB1232" s="74"/>
      <c r="CC1232" s="74"/>
      <c r="CD1232" s="74"/>
      <c r="CE1232" s="74"/>
      <c r="CF1232" s="74"/>
      <c r="CG1232" s="74"/>
      <c r="CH1232" s="74"/>
      <c r="CI1232" s="74"/>
      <c r="CJ1232" s="74"/>
      <c r="CK1232" s="74"/>
      <c r="CL1232" s="74"/>
      <c r="CM1232" s="74"/>
      <c r="CN1232" s="74"/>
      <c r="CO1232" s="74"/>
      <c r="CP1232" s="74"/>
      <c r="CQ1232" s="74"/>
      <c r="CR1232" s="74"/>
      <c r="CS1232" s="74"/>
      <c r="CT1232" s="74"/>
      <c r="CU1232" s="74"/>
    </row>
    <row r="1233" spans="1:99" s="78" customFormat="1" x14ac:dyDescent="0.3">
      <c r="A1233" s="45">
        <v>1227</v>
      </c>
      <c r="B1233" s="79" t="s">
        <v>1155</v>
      </c>
      <c r="C1233" s="75" t="s">
        <v>3170</v>
      </c>
      <c r="D1233" s="79" t="s">
        <v>1507</v>
      </c>
      <c r="E1233" s="79" t="s">
        <v>3204</v>
      </c>
      <c r="F1233" s="48"/>
      <c r="T1233" s="74"/>
      <c r="U1233" s="74"/>
      <c r="V1233" s="74"/>
      <c r="W1233" s="74"/>
      <c r="X1233" s="74"/>
      <c r="Y1233" s="74"/>
      <c r="Z1233" s="74"/>
      <c r="AA1233" s="74"/>
      <c r="AB1233" s="74"/>
      <c r="AC1233" s="74"/>
      <c r="AD1233" s="74"/>
      <c r="AE1233" s="74"/>
      <c r="AF1233" s="74"/>
      <c r="AG1233" s="74"/>
      <c r="AH1233" s="74"/>
      <c r="AI1233" s="74"/>
      <c r="AJ1233" s="74"/>
      <c r="AK1233" s="74"/>
      <c r="AL1233" s="74"/>
      <c r="AM1233" s="74"/>
      <c r="AN1233" s="74"/>
      <c r="AO1233" s="74"/>
      <c r="AP1233" s="74"/>
      <c r="AQ1233" s="74"/>
      <c r="AR1233" s="74"/>
      <c r="AS1233" s="74"/>
      <c r="AT1233" s="74"/>
      <c r="AU1233" s="74"/>
      <c r="AV1233" s="74"/>
      <c r="AW1233" s="74"/>
      <c r="AX1233" s="74"/>
      <c r="AY1233" s="74"/>
      <c r="AZ1233" s="74"/>
      <c r="BA1233" s="74"/>
      <c r="BB1233" s="74"/>
      <c r="BC1233" s="74"/>
      <c r="BD1233" s="74"/>
      <c r="BE1233" s="74"/>
      <c r="BF1233" s="74"/>
      <c r="BG1233" s="74"/>
      <c r="BH1233" s="74"/>
      <c r="BI1233" s="74"/>
      <c r="BJ1233" s="74"/>
      <c r="BK1233" s="74"/>
      <c r="BL1233" s="74"/>
      <c r="BM1233" s="74"/>
      <c r="BN1233" s="74"/>
      <c r="BO1233" s="74"/>
      <c r="BP1233" s="74"/>
      <c r="BQ1233" s="74"/>
      <c r="BR1233" s="74"/>
      <c r="BS1233" s="74"/>
      <c r="BT1233" s="74"/>
      <c r="BU1233" s="74"/>
      <c r="BV1233" s="74"/>
      <c r="BW1233" s="74"/>
      <c r="BX1233" s="74"/>
      <c r="BY1233" s="74"/>
      <c r="BZ1233" s="74"/>
      <c r="CA1233" s="74"/>
      <c r="CB1233" s="74"/>
      <c r="CC1233" s="74"/>
      <c r="CD1233" s="74"/>
      <c r="CE1233" s="74"/>
      <c r="CF1233" s="74"/>
      <c r="CG1233" s="74"/>
      <c r="CH1233" s="74"/>
      <c r="CI1233" s="74"/>
      <c r="CJ1233" s="74"/>
      <c r="CK1233" s="74"/>
      <c r="CL1233" s="74"/>
      <c r="CM1233" s="74"/>
      <c r="CN1233" s="74"/>
      <c r="CO1233" s="74"/>
      <c r="CP1233" s="74"/>
      <c r="CQ1233" s="74"/>
      <c r="CR1233" s="74"/>
      <c r="CS1233" s="74"/>
      <c r="CT1233" s="74"/>
      <c r="CU1233" s="74"/>
    </row>
    <row r="1234" spans="1:99" s="78" customFormat="1" x14ac:dyDescent="0.3">
      <c r="A1234" s="45">
        <v>1228</v>
      </c>
      <c r="B1234" s="79" t="s">
        <v>1156</v>
      </c>
      <c r="C1234" s="75" t="s">
        <v>3170</v>
      </c>
      <c r="D1234" s="79" t="s">
        <v>1507</v>
      </c>
      <c r="E1234" s="79" t="s">
        <v>3204</v>
      </c>
      <c r="F1234" s="48"/>
      <c r="T1234" s="74"/>
      <c r="U1234" s="74"/>
      <c r="V1234" s="74"/>
      <c r="W1234" s="74"/>
      <c r="X1234" s="74"/>
      <c r="Y1234" s="74"/>
      <c r="Z1234" s="74"/>
      <c r="AA1234" s="74"/>
      <c r="AB1234" s="74"/>
      <c r="AC1234" s="74"/>
      <c r="AD1234" s="74"/>
      <c r="AE1234" s="74"/>
      <c r="AF1234" s="74"/>
      <c r="AG1234" s="74"/>
      <c r="AH1234" s="74"/>
      <c r="AI1234" s="74"/>
      <c r="AJ1234" s="74"/>
      <c r="AK1234" s="74"/>
      <c r="AL1234" s="74"/>
      <c r="AM1234" s="74"/>
      <c r="AN1234" s="74"/>
      <c r="AO1234" s="74"/>
      <c r="AP1234" s="74"/>
      <c r="AQ1234" s="74"/>
      <c r="AR1234" s="74"/>
      <c r="AS1234" s="74"/>
      <c r="AT1234" s="74"/>
      <c r="AU1234" s="74"/>
      <c r="AV1234" s="74"/>
      <c r="AW1234" s="74"/>
      <c r="AX1234" s="74"/>
      <c r="AY1234" s="74"/>
      <c r="AZ1234" s="74"/>
      <c r="BA1234" s="74"/>
      <c r="BB1234" s="74"/>
      <c r="BC1234" s="74"/>
      <c r="BD1234" s="74"/>
      <c r="BE1234" s="74"/>
      <c r="BF1234" s="74"/>
      <c r="BG1234" s="74"/>
      <c r="BH1234" s="74"/>
      <c r="BI1234" s="74"/>
      <c r="BJ1234" s="74"/>
      <c r="BK1234" s="74"/>
      <c r="BL1234" s="74"/>
      <c r="BM1234" s="74"/>
      <c r="BN1234" s="74"/>
      <c r="BO1234" s="74"/>
      <c r="BP1234" s="74"/>
      <c r="BQ1234" s="74"/>
      <c r="BR1234" s="74"/>
      <c r="BS1234" s="74"/>
      <c r="BT1234" s="74"/>
      <c r="BU1234" s="74"/>
      <c r="BV1234" s="74"/>
      <c r="BW1234" s="74"/>
      <c r="BX1234" s="74"/>
      <c r="BY1234" s="74"/>
      <c r="BZ1234" s="74"/>
      <c r="CA1234" s="74"/>
      <c r="CB1234" s="74"/>
      <c r="CC1234" s="74"/>
      <c r="CD1234" s="74"/>
      <c r="CE1234" s="74"/>
      <c r="CF1234" s="74"/>
      <c r="CG1234" s="74"/>
      <c r="CH1234" s="74"/>
      <c r="CI1234" s="74"/>
      <c r="CJ1234" s="74"/>
      <c r="CK1234" s="74"/>
      <c r="CL1234" s="74"/>
      <c r="CM1234" s="74"/>
      <c r="CN1234" s="74"/>
      <c r="CO1234" s="74"/>
      <c r="CP1234" s="74"/>
      <c r="CQ1234" s="74"/>
      <c r="CR1234" s="74"/>
      <c r="CS1234" s="74"/>
      <c r="CT1234" s="74"/>
      <c r="CU1234" s="74"/>
    </row>
    <row r="1235" spans="1:99" s="78" customFormat="1" x14ac:dyDescent="0.3">
      <c r="A1235" s="45">
        <v>1229</v>
      </c>
      <c r="B1235" s="79" t="s">
        <v>1157</v>
      </c>
      <c r="C1235" s="75" t="s">
        <v>3170</v>
      </c>
      <c r="D1235" s="79" t="s">
        <v>1507</v>
      </c>
      <c r="E1235" s="79" t="s">
        <v>3204</v>
      </c>
      <c r="F1235" s="48"/>
      <c r="T1235" s="74"/>
      <c r="U1235" s="74"/>
      <c r="V1235" s="74"/>
      <c r="W1235" s="74"/>
      <c r="X1235" s="74"/>
      <c r="Y1235" s="74"/>
      <c r="Z1235" s="74"/>
      <c r="AA1235" s="74"/>
      <c r="AB1235" s="74"/>
      <c r="AC1235" s="74"/>
      <c r="AD1235" s="74"/>
      <c r="AE1235" s="74"/>
      <c r="AF1235" s="74"/>
      <c r="AG1235" s="74"/>
      <c r="AH1235" s="74"/>
      <c r="AI1235" s="74"/>
      <c r="AJ1235" s="74"/>
      <c r="AK1235" s="74"/>
      <c r="AL1235" s="74"/>
      <c r="AM1235" s="74"/>
      <c r="AN1235" s="74"/>
      <c r="AO1235" s="74"/>
      <c r="AP1235" s="74"/>
      <c r="AQ1235" s="74"/>
      <c r="AR1235" s="74"/>
      <c r="AS1235" s="74"/>
      <c r="AT1235" s="74"/>
      <c r="AU1235" s="74"/>
      <c r="AV1235" s="74"/>
      <c r="AW1235" s="74"/>
      <c r="AX1235" s="74"/>
      <c r="AY1235" s="74"/>
      <c r="AZ1235" s="74"/>
      <c r="BA1235" s="74"/>
      <c r="BB1235" s="74"/>
      <c r="BC1235" s="74"/>
      <c r="BD1235" s="74"/>
      <c r="BE1235" s="74"/>
      <c r="BF1235" s="74"/>
      <c r="BG1235" s="74"/>
      <c r="BH1235" s="74"/>
      <c r="BI1235" s="74"/>
      <c r="BJ1235" s="74"/>
      <c r="BK1235" s="74"/>
      <c r="BL1235" s="74"/>
      <c r="BM1235" s="74"/>
      <c r="BN1235" s="74"/>
      <c r="BO1235" s="74"/>
      <c r="BP1235" s="74"/>
      <c r="BQ1235" s="74"/>
      <c r="BR1235" s="74"/>
      <c r="BS1235" s="74"/>
      <c r="BT1235" s="74"/>
      <c r="BU1235" s="74"/>
      <c r="BV1235" s="74"/>
      <c r="BW1235" s="74"/>
      <c r="BX1235" s="74"/>
      <c r="BY1235" s="74"/>
      <c r="BZ1235" s="74"/>
      <c r="CA1235" s="74"/>
      <c r="CB1235" s="74"/>
      <c r="CC1235" s="74"/>
      <c r="CD1235" s="74"/>
      <c r="CE1235" s="74"/>
      <c r="CF1235" s="74"/>
      <c r="CG1235" s="74"/>
      <c r="CH1235" s="74"/>
      <c r="CI1235" s="74"/>
      <c r="CJ1235" s="74"/>
      <c r="CK1235" s="74"/>
      <c r="CL1235" s="74"/>
      <c r="CM1235" s="74"/>
      <c r="CN1235" s="74"/>
      <c r="CO1235" s="74"/>
      <c r="CP1235" s="74"/>
      <c r="CQ1235" s="74"/>
      <c r="CR1235" s="74"/>
      <c r="CS1235" s="74"/>
      <c r="CT1235" s="74"/>
      <c r="CU1235" s="74"/>
    </row>
    <row r="1236" spans="1:99" s="78" customFormat="1" x14ac:dyDescent="0.3">
      <c r="A1236" s="45">
        <v>1230</v>
      </c>
      <c r="B1236" s="79" t="s">
        <v>1158</v>
      </c>
      <c r="C1236" s="75" t="s">
        <v>3170</v>
      </c>
      <c r="D1236" s="79" t="s">
        <v>1507</v>
      </c>
      <c r="E1236" s="79" t="s">
        <v>3204</v>
      </c>
      <c r="F1236" s="48"/>
      <c r="T1236" s="74"/>
      <c r="U1236" s="74"/>
      <c r="V1236" s="74"/>
      <c r="W1236" s="74"/>
      <c r="X1236" s="74"/>
      <c r="Y1236" s="74"/>
      <c r="Z1236" s="74"/>
      <c r="AA1236" s="74"/>
      <c r="AB1236" s="74"/>
      <c r="AC1236" s="74"/>
      <c r="AD1236" s="74"/>
      <c r="AE1236" s="74"/>
      <c r="AF1236" s="74"/>
      <c r="AG1236" s="74"/>
      <c r="AH1236" s="74"/>
      <c r="AI1236" s="74"/>
      <c r="AJ1236" s="74"/>
      <c r="AK1236" s="74"/>
      <c r="AL1236" s="74"/>
      <c r="AM1236" s="74"/>
      <c r="AN1236" s="74"/>
      <c r="AO1236" s="74"/>
      <c r="AP1236" s="74"/>
      <c r="AQ1236" s="74"/>
      <c r="AR1236" s="74"/>
      <c r="AS1236" s="74"/>
      <c r="AT1236" s="74"/>
      <c r="AU1236" s="74"/>
      <c r="AV1236" s="74"/>
      <c r="AW1236" s="74"/>
      <c r="AX1236" s="74"/>
      <c r="AY1236" s="74"/>
      <c r="AZ1236" s="74"/>
      <c r="BA1236" s="74"/>
      <c r="BB1236" s="74"/>
      <c r="BC1236" s="74"/>
      <c r="BD1236" s="74"/>
      <c r="BE1236" s="74"/>
      <c r="BF1236" s="74"/>
      <c r="BG1236" s="74"/>
      <c r="BH1236" s="74"/>
      <c r="BI1236" s="74"/>
      <c r="BJ1236" s="74"/>
      <c r="BK1236" s="74"/>
      <c r="BL1236" s="74"/>
      <c r="BM1236" s="74"/>
      <c r="BN1236" s="74"/>
      <c r="BO1236" s="74"/>
      <c r="BP1236" s="74"/>
      <c r="BQ1236" s="74"/>
      <c r="BR1236" s="74"/>
      <c r="BS1236" s="74"/>
      <c r="BT1236" s="74"/>
      <c r="BU1236" s="74"/>
      <c r="BV1236" s="74"/>
      <c r="BW1236" s="74"/>
      <c r="BX1236" s="74"/>
      <c r="BY1236" s="74"/>
      <c r="BZ1236" s="74"/>
      <c r="CA1236" s="74"/>
      <c r="CB1236" s="74"/>
      <c r="CC1236" s="74"/>
      <c r="CD1236" s="74"/>
      <c r="CE1236" s="74"/>
      <c r="CF1236" s="74"/>
      <c r="CG1236" s="74"/>
      <c r="CH1236" s="74"/>
      <c r="CI1236" s="74"/>
      <c r="CJ1236" s="74"/>
      <c r="CK1236" s="74"/>
      <c r="CL1236" s="74"/>
      <c r="CM1236" s="74"/>
      <c r="CN1236" s="74"/>
      <c r="CO1236" s="74"/>
      <c r="CP1236" s="74"/>
      <c r="CQ1236" s="74"/>
      <c r="CR1236" s="74"/>
      <c r="CS1236" s="74"/>
      <c r="CT1236" s="74"/>
      <c r="CU1236" s="74"/>
    </row>
    <row r="1237" spans="1:99" s="78" customFormat="1" x14ac:dyDescent="0.3">
      <c r="A1237" s="45">
        <v>1231</v>
      </c>
      <c r="B1237" s="79" t="s">
        <v>1159</v>
      </c>
      <c r="C1237" s="75" t="s">
        <v>3170</v>
      </c>
      <c r="D1237" s="79" t="s">
        <v>1507</v>
      </c>
      <c r="E1237" s="79" t="s">
        <v>3204</v>
      </c>
      <c r="F1237" s="48"/>
      <c r="T1237" s="74"/>
      <c r="U1237" s="74"/>
      <c r="V1237" s="74"/>
      <c r="W1237" s="74"/>
      <c r="X1237" s="74"/>
      <c r="Y1237" s="74"/>
      <c r="Z1237" s="74"/>
      <c r="AA1237" s="74"/>
      <c r="AB1237" s="74"/>
      <c r="AC1237" s="74"/>
      <c r="AD1237" s="74"/>
      <c r="AE1237" s="74"/>
      <c r="AF1237" s="74"/>
      <c r="AG1237" s="74"/>
      <c r="AH1237" s="74"/>
      <c r="AI1237" s="74"/>
      <c r="AJ1237" s="74"/>
      <c r="AK1237" s="74"/>
      <c r="AL1237" s="74"/>
      <c r="AM1237" s="74"/>
      <c r="AN1237" s="74"/>
      <c r="AO1237" s="74"/>
      <c r="AP1237" s="74"/>
      <c r="AQ1237" s="74"/>
      <c r="AR1237" s="74"/>
      <c r="AS1237" s="74"/>
      <c r="AT1237" s="74"/>
      <c r="AU1237" s="74"/>
      <c r="AV1237" s="74"/>
      <c r="AW1237" s="74"/>
      <c r="AX1237" s="74"/>
      <c r="AY1237" s="74"/>
      <c r="AZ1237" s="74"/>
      <c r="BA1237" s="74"/>
      <c r="BB1237" s="74"/>
      <c r="BC1237" s="74"/>
      <c r="BD1237" s="74"/>
      <c r="BE1237" s="74"/>
      <c r="BF1237" s="74"/>
      <c r="BG1237" s="74"/>
      <c r="BH1237" s="74"/>
      <c r="BI1237" s="74"/>
      <c r="BJ1237" s="74"/>
      <c r="BK1237" s="74"/>
      <c r="BL1237" s="74"/>
      <c r="BM1237" s="74"/>
      <c r="BN1237" s="74"/>
      <c r="BO1237" s="74"/>
      <c r="BP1237" s="74"/>
      <c r="BQ1237" s="74"/>
      <c r="BR1237" s="74"/>
      <c r="BS1237" s="74"/>
      <c r="BT1237" s="74"/>
      <c r="BU1237" s="74"/>
      <c r="BV1237" s="74"/>
      <c r="BW1237" s="74"/>
      <c r="BX1237" s="74"/>
      <c r="BY1237" s="74"/>
      <c r="BZ1237" s="74"/>
      <c r="CA1237" s="74"/>
      <c r="CB1237" s="74"/>
      <c r="CC1237" s="74"/>
      <c r="CD1237" s="74"/>
      <c r="CE1237" s="74"/>
      <c r="CF1237" s="74"/>
      <c r="CG1237" s="74"/>
      <c r="CH1237" s="74"/>
      <c r="CI1237" s="74"/>
      <c r="CJ1237" s="74"/>
      <c r="CK1237" s="74"/>
      <c r="CL1237" s="74"/>
      <c r="CM1237" s="74"/>
      <c r="CN1237" s="74"/>
      <c r="CO1237" s="74"/>
      <c r="CP1237" s="74"/>
      <c r="CQ1237" s="74"/>
      <c r="CR1237" s="74"/>
      <c r="CS1237" s="74"/>
      <c r="CT1237" s="74"/>
      <c r="CU1237" s="74"/>
    </row>
    <row r="1238" spans="1:99" s="78" customFormat="1" x14ac:dyDescent="0.3">
      <c r="A1238" s="45">
        <v>1232</v>
      </c>
      <c r="B1238" s="79" t="s">
        <v>1160</v>
      </c>
      <c r="C1238" s="75" t="s">
        <v>3170</v>
      </c>
      <c r="D1238" s="79" t="s">
        <v>1507</v>
      </c>
      <c r="E1238" s="79" t="s">
        <v>3204</v>
      </c>
      <c r="F1238" s="48"/>
      <c r="T1238" s="74"/>
      <c r="U1238" s="74"/>
      <c r="V1238" s="74"/>
      <c r="W1238" s="74"/>
      <c r="X1238" s="74"/>
      <c r="Y1238" s="74"/>
      <c r="Z1238" s="74"/>
      <c r="AA1238" s="74"/>
      <c r="AB1238" s="74"/>
      <c r="AC1238" s="74"/>
      <c r="AD1238" s="74"/>
      <c r="AE1238" s="74"/>
      <c r="AF1238" s="74"/>
      <c r="AG1238" s="74"/>
      <c r="AH1238" s="74"/>
      <c r="AI1238" s="74"/>
      <c r="AJ1238" s="74"/>
      <c r="AK1238" s="74"/>
      <c r="AL1238" s="74"/>
      <c r="AM1238" s="74"/>
      <c r="AN1238" s="74"/>
      <c r="AO1238" s="74"/>
      <c r="AP1238" s="74"/>
      <c r="AQ1238" s="74"/>
      <c r="AR1238" s="74"/>
      <c r="AS1238" s="74"/>
      <c r="AT1238" s="74"/>
      <c r="AU1238" s="74"/>
      <c r="AV1238" s="74"/>
      <c r="AW1238" s="74"/>
      <c r="AX1238" s="74"/>
      <c r="AY1238" s="74"/>
      <c r="AZ1238" s="74"/>
      <c r="BA1238" s="74"/>
      <c r="BB1238" s="74"/>
      <c r="BC1238" s="74"/>
      <c r="BD1238" s="74"/>
      <c r="BE1238" s="74"/>
      <c r="BF1238" s="74"/>
      <c r="BG1238" s="74"/>
      <c r="BH1238" s="74"/>
      <c r="BI1238" s="74"/>
      <c r="BJ1238" s="74"/>
      <c r="BK1238" s="74"/>
      <c r="BL1238" s="74"/>
      <c r="BM1238" s="74"/>
      <c r="BN1238" s="74"/>
      <c r="BO1238" s="74"/>
      <c r="BP1238" s="74"/>
      <c r="BQ1238" s="74"/>
      <c r="BR1238" s="74"/>
      <c r="BS1238" s="74"/>
      <c r="BT1238" s="74"/>
      <c r="BU1238" s="74"/>
      <c r="BV1238" s="74"/>
      <c r="BW1238" s="74"/>
      <c r="BX1238" s="74"/>
      <c r="BY1238" s="74"/>
      <c r="BZ1238" s="74"/>
      <c r="CA1238" s="74"/>
      <c r="CB1238" s="74"/>
      <c r="CC1238" s="74"/>
      <c r="CD1238" s="74"/>
      <c r="CE1238" s="74"/>
      <c r="CF1238" s="74"/>
      <c r="CG1238" s="74"/>
      <c r="CH1238" s="74"/>
      <c r="CI1238" s="74"/>
      <c r="CJ1238" s="74"/>
      <c r="CK1238" s="74"/>
      <c r="CL1238" s="74"/>
      <c r="CM1238" s="74"/>
      <c r="CN1238" s="74"/>
      <c r="CO1238" s="74"/>
      <c r="CP1238" s="74"/>
      <c r="CQ1238" s="74"/>
      <c r="CR1238" s="74"/>
      <c r="CS1238" s="74"/>
      <c r="CT1238" s="74"/>
      <c r="CU1238" s="74"/>
    </row>
    <row r="1239" spans="1:99" s="78" customFormat="1" x14ac:dyDescent="0.3">
      <c r="A1239" s="45">
        <v>1233</v>
      </c>
      <c r="B1239" s="79" t="s">
        <v>1161</v>
      </c>
      <c r="C1239" s="75" t="s">
        <v>3170</v>
      </c>
      <c r="D1239" s="79" t="s">
        <v>1507</v>
      </c>
      <c r="E1239" s="79" t="s">
        <v>3204</v>
      </c>
      <c r="F1239" s="48"/>
      <c r="T1239" s="74"/>
      <c r="U1239" s="74"/>
      <c r="V1239" s="74"/>
      <c r="W1239" s="74"/>
      <c r="X1239" s="74"/>
      <c r="Y1239" s="74"/>
      <c r="Z1239" s="74"/>
      <c r="AA1239" s="74"/>
      <c r="AB1239" s="74"/>
      <c r="AC1239" s="74"/>
      <c r="AD1239" s="74"/>
      <c r="AE1239" s="74"/>
      <c r="AF1239" s="74"/>
      <c r="AG1239" s="74"/>
      <c r="AH1239" s="74"/>
      <c r="AI1239" s="74"/>
      <c r="AJ1239" s="74"/>
      <c r="AK1239" s="74"/>
      <c r="AL1239" s="74"/>
      <c r="AM1239" s="74"/>
      <c r="AN1239" s="74"/>
      <c r="AO1239" s="74"/>
      <c r="AP1239" s="74"/>
      <c r="AQ1239" s="74"/>
      <c r="AR1239" s="74"/>
      <c r="AS1239" s="74"/>
      <c r="AT1239" s="74"/>
      <c r="AU1239" s="74"/>
      <c r="AV1239" s="74"/>
      <c r="AW1239" s="74"/>
      <c r="AX1239" s="74"/>
      <c r="AY1239" s="74"/>
      <c r="AZ1239" s="74"/>
      <c r="BA1239" s="74"/>
      <c r="BB1239" s="74"/>
      <c r="BC1239" s="74"/>
      <c r="BD1239" s="74"/>
      <c r="BE1239" s="74"/>
      <c r="BF1239" s="74"/>
      <c r="BG1239" s="74"/>
      <c r="BH1239" s="74"/>
      <c r="BI1239" s="74"/>
      <c r="BJ1239" s="74"/>
      <c r="BK1239" s="74"/>
      <c r="BL1239" s="74"/>
      <c r="BM1239" s="74"/>
      <c r="BN1239" s="74"/>
      <c r="BO1239" s="74"/>
      <c r="BP1239" s="74"/>
      <c r="BQ1239" s="74"/>
      <c r="BR1239" s="74"/>
      <c r="BS1239" s="74"/>
      <c r="BT1239" s="74"/>
      <c r="BU1239" s="74"/>
      <c r="BV1239" s="74"/>
      <c r="BW1239" s="74"/>
      <c r="BX1239" s="74"/>
      <c r="BY1239" s="74"/>
      <c r="BZ1239" s="74"/>
      <c r="CA1239" s="74"/>
      <c r="CB1239" s="74"/>
      <c r="CC1239" s="74"/>
      <c r="CD1239" s="74"/>
      <c r="CE1239" s="74"/>
      <c r="CF1239" s="74"/>
      <c r="CG1239" s="74"/>
      <c r="CH1239" s="74"/>
      <c r="CI1239" s="74"/>
      <c r="CJ1239" s="74"/>
      <c r="CK1239" s="74"/>
      <c r="CL1239" s="74"/>
      <c r="CM1239" s="74"/>
      <c r="CN1239" s="74"/>
      <c r="CO1239" s="74"/>
      <c r="CP1239" s="74"/>
      <c r="CQ1239" s="74"/>
      <c r="CR1239" s="74"/>
      <c r="CS1239" s="74"/>
      <c r="CT1239" s="74"/>
      <c r="CU1239" s="74"/>
    </row>
    <row r="1240" spans="1:99" s="78" customFormat="1" x14ac:dyDescent="0.3">
      <c r="A1240" s="45">
        <v>1234</v>
      </c>
      <c r="B1240" s="79" t="s">
        <v>1162</v>
      </c>
      <c r="C1240" s="75" t="s">
        <v>3170</v>
      </c>
      <c r="D1240" s="79" t="s">
        <v>1507</v>
      </c>
      <c r="E1240" s="79" t="s">
        <v>3204</v>
      </c>
      <c r="F1240" s="48"/>
      <c r="T1240" s="74"/>
      <c r="U1240" s="74"/>
      <c r="V1240" s="74"/>
      <c r="W1240" s="74"/>
      <c r="X1240" s="74"/>
      <c r="Y1240" s="74"/>
      <c r="Z1240" s="74"/>
      <c r="AA1240" s="74"/>
      <c r="AB1240" s="74"/>
      <c r="AC1240" s="74"/>
      <c r="AD1240" s="74"/>
      <c r="AE1240" s="74"/>
      <c r="AF1240" s="74"/>
      <c r="AG1240" s="74"/>
      <c r="AH1240" s="74"/>
      <c r="AI1240" s="74"/>
      <c r="AJ1240" s="74"/>
      <c r="AK1240" s="74"/>
      <c r="AL1240" s="74"/>
      <c r="AM1240" s="74"/>
      <c r="AN1240" s="74"/>
      <c r="AO1240" s="74"/>
      <c r="AP1240" s="74"/>
      <c r="AQ1240" s="74"/>
      <c r="AR1240" s="74"/>
      <c r="AS1240" s="74"/>
      <c r="AT1240" s="74"/>
      <c r="AU1240" s="74"/>
      <c r="AV1240" s="74"/>
      <c r="AW1240" s="74"/>
      <c r="AX1240" s="74"/>
      <c r="AY1240" s="74"/>
      <c r="AZ1240" s="74"/>
      <c r="BA1240" s="74"/>
      <c r="BB1240" s="74"/>
      <c r="BC1240" s="74"/>
      <c r="BD1240" s="74"/>
      <c r="BE1240" s="74"/>
      <c r="BF1240" s="74"/>
      <c r="BG1240" s="74"/>
      <c r="BH1240" s="74"/>
      <c r="BI1240" s="74"/>
      <c r="BJ1240" s="74"/>
      <c r="BK1240" s="74"/>
      <c r="BL1240" s="74"/>
      <c r="BM1240" s="74"/>
      <c r="BN1240" s="74"/>
      <c r="BO1240" s="74"/>
      <c r="BP1240" s="74"/>
      <c r="BQ1240" s="74"/>
      <c r="BR1240" s="74"/>
      <c r="BS1240" s="74"/>
      <c r="BT1240" s="74"/>
      <c r="BU1240" s="74"/>
      <c r="BV1240" s="74"/>
      <c r="BW1240" s="74"/>
      <c r="BX1240" s="74"/>
      <c r="BY1240" s="74"/>
      <c r="BZ1240" s="74"/>
      <c r="CA1240" s="74"/>
      <c r="CB1240" s="74"/>
      <c r="CC1240" s="74"/>
      <c r="CD1240" s="74"/>
      <c r="CE1240" s="74"/>
      <c r="CF1240" s="74"/>
      <c r="CG1240" s="74"/>
      <c r="CH1240" s="74"/>
      <c r="CI1240" s="74"/>
      <c r="CJ1240" s="74"/>
      <c r="CK1240" s="74"/>
      <c r="CL1240" s="74"/>
      <c r="CM1240" s="74"/>
      <c r="CN1240" s="74"/>
      <c r="CO1240" s="74"/>
      <c r="CP1240" s="74"/>
      <c r="CQ1240" s="74"/>
      <c r="CR1240" s="74"/>
      <c r="CS1240" s="74"/>
      <c r="CT1240" s="74"/>
      <c r="CU1240" s="74"/>
    </row>
    <row r="1241" spans="1:99" s="78" customFormat="1" x14ac:dyDescent="0.3">
      <c r="A1241" s="45">
        <v>1235</v>
      </c>
      <c r="B1241" s="79" t="s">
        <v>1163</v>
      </c>
      <c r="C1241" s="75" t="s">
        <v>3170</v>
      </c>
      <c r="D1241" s="79" t="s">
        <v>1507</v>
      </c>
      <c r="E1241" s="79" t="s">
        <v>3204</v>
      </c>
      <c r="F1241" s="48"/>
      <c r="T1241" s="74"/>
      <c r="U1241" s="74"/>
      <c r="V1241" s="74"/>
      <c r="W1241" s="74"/>
      <c r="X1241" s="74"/>
      <c r="Y1241" s="74"/>
      <c r="Z1241" s="74"/>
      <c r="AA1241" s="74"/>
      <c r="AB1241" s="74"/>
      <c r="AC1241" s="74"/>
      <c r="AD1241" s="74"/>
      <c r="AE1241" s="74"/>
      <c r="AF1241" s="74"/>
      <c r="AG1241" s="74"/>
      <c r="AH1241" s="74"/>
      <c r="AI1241" s="74"/>
      <c r="AJ1241" s="74"/>
      <c r="AK1241" s="74"/>
      <c r="AL1241" s="74"/>
      <c r="AM1241" s="74"/>
      <c r="AN1241" s="74"/>
      <c r="AO1241" s="74"/>
      <c r="AP1241" s="74"/>
      <c r="AQ1241" s="74"/>
      <c r="AR1241" s="74"/>
      <c r="AS1241" s="74"/>
      <c r="AT1241" s="74"/>
      <c r="AU1241" s="74"/>
      <c r="AV1241" s="74"/>
      <c r="AW1241" s="74"/>
      <c r="AX1241" s="74"/>
      <c r="AY1241" s="74"/>
      <c r="AZ1241" s="74"/>
      <c r="BA1241" s="74"/>
      <c r="BB1241" s="74"/>
      <c r="BC1241" s="74"/>
      <c r="BD1241" s="74"/>
      <c r="BE1241" s="74"/>
      <c r="BF1241" s="74"/>
      <c r="BG1241" s="74"/>
      <c r="BH1241" s="74"/>
      <c r="BI1241" s="74"/>
      <c r="BJ1241" s="74"/>
      <c r="BK1241" s="74"/>
      <c r="BL1241" s="74"/>
      <c r="BM1241" s="74"/>
      <c r="BN1241" s="74"/>
      <c r="BO1241" s="74"/>
      <c r="BP1241" s="74"/>
      <c r="BQ1241" s="74"/>
      <c r="BR1241" s="74"/>
      <c r="BS1241" s="74"/>
      <c r="BT1241" s="74"/>
      <c r="BU1241" s="74"/>
      <c r="BV1241" s="74"/>
      <c r="BW1241" s="74"/>
      <c r="BX1241" s="74"/>
      <c r="BY1241" s="74"/>
      <c r="BZ1241" s="74"/>
      <c r="CA1241" s="74"/>
      <c r="CB1241" s="74"/>
      <c r="CC1241" s="74"/>
      <c r="CD1241" s="74"/>
      <c r="CE1241" s="74"/>
      <c r="CF1241" s="74"/>
      <c r="CG1241" s="74"/>
      <c r="CH1241" s="74"/>
      <c r="CI1241" s="74"/>
      <c r="CJ1241" s="74"/>
      <c r="CK1241" s="74"/>
      <c r="CL1241" s="74"/>
      <c r="CM1241" s="74"/>
      <c r="CN1241" s="74"/>
      <c r="CO1241" s="74"/>
      <c r="CP1241" s="74"/>
      <c r="CQ1241" s="74"/>
      <c r="CR1241" s="74"/>
      <c r="CS1241" s="74"/>
      <c r="CT1241" s="74"/>
      <c r="CU1241" s="74"/>
    </row>
    <row r="1242" spans="1:99" s="78" customFormat="1" x14ac:dyDescent="0.3">
      <c r="A1242" s="45">
        <v>1236</v>
      </c>
      <c r="B1242" s="79" t="s">
        <v>1164</v>
      </c>
      <c r="C1242" s="75" t="s">
        <v>3170</v>
      </c>
      <c r="D1242" s="79" t="s">
        <v>1507</v>
      </c>
      <c r="E1242" s="79" t="s">
        <v>3204</v>
      </c>
      <c r="F1242" s="48"/>
      <c r="T1242" s="74"/>
      <c r="U1242" s="74"/>
      <c r="V1242" s="74"/>
      <c r="W1242" s="74"/>
      <c r="X1242" s="74"/>
      <c r="Y1242" s="74"/>
      <c r="Z1242" s="74"/>
      <c r="AA1242" s="74"/>
      <c r="AB1242" s="74"/>
      <c r="AC1242" s="74"/>
      <c r="AD1242" s="74"/>
      <c r="AE1242" s="74"/>
      <c r="AF1242" s="74"/>
      <c r="AG1242" s="74"/>
      <c r="AH1242" s="74"/>
      <c r="AI1242" s="74"/>
      <c r="AJ1242" s="74"/>
      <c r="AK1242" s="74"/>
      <c r="AL1242" s="74"/>
      <c r="AM1242" s="74"/>
      <c r="AN1242" s="74"/>
      <c r="AO1242" s="74"/>
      <c r="AP1242" s="74"/>
      <c r="AQ1242" s="74"/>
      <c r="AR1242" s="74"/>
      <c r="AS1242" s="74"/>
      <c r="AT1242" s="74"/>
      <c r="AU1242" s="74"/>
      <c r="AV1242" s="74"/>
      <c r="AW1242" s="74"/>
      <c r="AX1242" s="74"/>
      <c r="AY1242" s="74"/>
      <c r="AZ1242" s="74"/>
      <c r="BA1242" s="74"/>
      <c r="BB1242" s="74"/>
      <c r="BC1242" s="74"/>
      <c r="BD1242" s="74"/>
      <c r="BE1242" s="74"/>
      <c r="BF1242" s="74"/>
      <c r="BG1242" s="74"/>
      <c r="BH1242" s="74"/>
      <c r="BI1242" s="74"/>
      <c r="BJ1242" s="74"/>
      <c r="BK1242" s="74"/>
      <c r="BL1242" s="74"/>
      <c r="BM1242" s="74"/>
      <c r="BN1242" s="74"/>
      <c r="BO1242" s="74"/>
      <c r="BP1242" s="74"/>
      <c r="BQ1242" s="74"/>
      <c r="BR1242" s="74"/>
      <c r="BS1242" s="74"/>
      <c r="BT1242" s="74"/>
      <c r="BU1242" s="74"/>
      <c r="BV1242" s="74"/>
      <c r="BW1242" s="74"/>
      <c r="BX1242" s="74"/>
      <c r="BY1242" s="74"/>
      <c r="BZ1242" s="74"/>
      <c r="CA1242" s="74"/>
      <c r="CB1242" s="74"/>
      <c r="CC1242" s="74"/>
      <c r="CD1242" s="74"/>
      <c r="CE1242" s="74"/>
      <c r="CF1242" s="74"/>
      <c r="CG1242" s="74"/>
      <c r="CH1242" s="74"/>
      <c r="CI1242" s="74"/>
      <c r="CJ1242" s="74"/>
      <c r="CK1242" s="74"/>
      <c r="CL1242" s="74"/>
      <c r="CM1242" s="74"/>
      <c r="CN1242" s="74"/>
      <c r="CO1242" s="74"/>
      <c r="CP1242" s="74"/>
      <c r="CQ1242" s="74"/>
      <c r="CR1242" s="74"/>
      <c r="CS1242" s="74"/>
      <c r="CT1242" s="74"/>
      <c r="CU1242" s="74"/>
    </row>
    <row r="1243" spans="1:99" s="78" customFormat="1" x14ac:dyDescent="0.3">
      <c r="A1243" s="45">
        <v>1237</v>
      </c>
      <c r="B1243" s="79" t="s">
        <v>1165</v>
      </c>
      <c r="C1243" s="75" t="s">
        <v>3170</v>
      </c>
      <c r="D1243" s="79" t="s">
        <v>1507</v>
      </c>
      <c r="E1243" s="79" t="s">
        <v>3204</v>
      </c>
      <c r="F1243" s="48"/>
      <c r="T1243" s="74"/>
      <c r="U1243" s="74"/>
      <c r="V1243" s="74"/>
      <c r="W1243" s="74"/>
      <c r="X1243" s="74"/>
      <c r="Y1243" s="74"/>
      <c r="Z1243" s="74"/>
      <c r="AA1243" s="74"/>
      <c r="AB1243" s="74"/>
      <c r="AC1243" s="74"/>
      <c r="AD1243" s="74"/>
      <c r="AE1243" s="74"/>
      <c r="AF1243" s="74"/>
      <c r="AG1243" s="74"/>
      <c r="AH1243" s="74"/>
      <c r="AI1243" s="74"/>
      <c r="AJ1243" s="74"/>
      <c r="AK1243" s="74"/>
      <c r="AL1243" s="74"/>
      <c r="AM1243" s="74"/>
      <c r="AN1243" s="74"/>
      <c r="AO1243" s="74"/>
      <c r="AP1243" s="74"/>
      <c r="AQ1243" s="74"/>
      <c r="AR1243" s="74"/>
      <c r="AS1243" s="74"/>
      <c r="AT1243" s="74"/>
      <c r="AU1243" s="74"/>
      <c r="AV1243" s="74"/>
      <c r="AW1243" s="74"/>
      <c r="AX1243" s="74"/>
      <c r="AY1243" s="74"/>
      <c r="AZ1243" s="74"/>
      <c r="BA1243" s="74"/>
      <c r="BB1243" s="74"/>
      <c r="BC1243" s="74"/>
      <c r="BD1243" s="74"/>
      <c r="BE1243" s="74"/>
      <c r="BF1243" s="74"/>
      <c r="BG1243" s="74"/>
      <c r="BH1243" s="74"/>
      <c r="BI1243" s="74"/>
      <c r="BJ1243" s="74"/>
      <c r="BK1243" s="74"/>
      <c r="BL1243" s="74"/>
      <c r="BM1243" s="74"/>
      <c r="BN1243" s="74"/>
      <c r="BO1243" s="74"/>
      <c r="BP1243" s="74"/>
      <c r="BQ1243" s="74"/>
      <c r="BR1243" s="74"/>
      <c r="BS1243" s="74"/>
      <c r="BT1243" s="74"/>
      <c r="BU1243" s="74"/>
      <c r="BV1243" s="74"/>
      <c r="BW1243" s="74"/>
      <c r="BX1243" s="74"/>
      <c r="BY1243" s="74"/>
      <c r="BZ1243" s="74"/>
      <c r="CA1243" s="74"/>
      <c r="CB1243" s="74"/>
      <c r="CC1243" s="74"/>
      <c r="CD1243" s="74"/>
      <c r="CE1243" s="74"/>
      <c r="CF1243" s="74"/>
      <c r="CG1243" s="74"/>
      <c r="CH1243" s="74"/>
      <c r="CI1243" s="74"/>
      <c r="CJ1243" s="74"/>
      <c r="CK1243" s="74"/>
      <c r="CL1243" s="74"/>
      <c r="CM1243" s="74"/>
      <c r="CN1243" s="74"/>
      <c r="CO1243" s="74"/>
      <c r="CP1243" s="74"/>
      <c r="CQ1243" s="74"/>
      <c r="CR1243" s="74"/>
      <c r="CS1243" s="74"/>
      <c r="CT1243" s="74"/>
      <c r="CU1243" s="74"/>
    </row>
    <row r="1244" spans="1:99" s="78" customFormat="1" x14ac:dyDescent="0.3">
      <c r="A1244" s="45">
        <v>1238</v>
      </c>
      <c r="B1244" s="79" t="s">
        <v>1166</v>
      </c>
      <c r="C1244" s="75" t="s">
        <v>3170</v>
      </c>
      <c r="D1244" s="79" t="s">
        <v>1507</v>
      </c>
      <c r="E1244" s="79" t="s">
        <v>3204</v>
      </c>
      <c r="F1244" s="48"/>
      <c r="T1244" s="74"/>
      <c r="U1244" s="74"/>
      <c r="V1244" s="74"/>
      <c r="W1244" s="74"/>
      <c r="X1244" s="74"/>
      <c r="Y1244" s="74"/>
      <c r="Z1244" s="74"/>
      <c r="AA1244" s="74"/>
      <c r="AB1244" s="74"/>
      <c r="AC1244" s="74"/>
      <c r="AD1244" s="74"/>
      <c r="AE1244" s="74"/>
      <c r="AF1244" s="74"/>
      <c r="AG1244" s="74"/>
      <c r="AH1244" s="74"/>
      <c r="AI1244" s="74"/>
      <c r="AJ1244" s="74"/>
      <c r="AK1244" s="74"/>
      <c r="AL1244" s="74"/>
      <c r="AM1244" s="74"/>
      <c r="AN1244" s="74"/>
      <c r="AO1244" s="74"/>
      <c r="AP1244" s="74"/>
      <c r="AQ1244" s="74"/>
      <c r="AR1244" s="74"/>
      <c r="AS1244" s="74"/>
      <c r="AT1244" s="74"/>
      <c r="AU1244" s="74"/>
      <c r="AV1244" s="74"/>
      <c r="AW1244" s="74"/>
      <c r="AX1244" s="74"/>
      <c r="AY1244" s="74"/>
      <c r="AZ1244" s="74"/>
      <c r="BA1244" s="74"/>
      <c r="BB1244" s="74"/>
      <c r="BC1244" s="74"/>
      <c r="BD1244" s="74"/>
      <c r="BE1244" s="74"/>
      <c r="BF1244" s="74"/>
      <c r="BG1244" s="74"/>
      <c r="BH1244" s="74"/>
      <c r="BI1244" s="74"/>
      <c r="BJ1244" s="74"/>
      <c r="BK1244" s="74"/>
      <c r="BL1244" s="74"/>
      <c r="BM1244" s="74"/>
      <c r="BN1244" s="74"/>
      <c r="BO1244" s="74"/>
      <c r="BP1244" s="74"/>
      <c r="BQ1244" s="74"/>
      <c r="BR1244" s="74"/>
      <c r="BS1244" s="74"/>
      <c r="BT1244" s="74"/>
      <c r="BU1244" s="74"/>
      <c r="BV1244" s="74"/>
      <c r="BW1244" s="74"/>
      <c r="BX1244" s="74"/>
      <c r="BY1244" s="74"/>
      <c r="BZ1244" s="74"/>
      <c r="CA1244" s="74"/>
      <c r="CB1244" s="74"/>
      <c r="CC1244" s="74"/>
      <c r="CD1244" s="74"/>
      <c r="CE1244" s="74"/>
      <c r="CF1244" s="74"/>
      <c r="CG1244" s="74"/>
      <c r="CH1244" s="74"/>
      <c r="CI1244" s="74"/>
      <c r="CJ1244" s="74"/>
      <c r="CK1244" s="74"/>
      <c r="CL1244" s="74"/>
      <c r="CM1244" s="74"/>
      <c r="CN1244" s="74"/>
      <c r="CO1244" s="74"/>
      <c r="CP1244" s="74"/>
      <c r="CQ1244" s="74"/>
      <c r="CR1244" s="74"/>
      <c r="CS1244" s="74"/>
      <c r="CT1244" s="74"/>
      <c r="CU1244" s="74"/>
    </row>
    <row r="1245" spans="1:99" s="78" customFormat="1" x14ac:dyDescent="0.3">
      <c r="A1245" s="45">
        <v>1239</v>
      </c>
      <c r="B1245" s="79" t="s">
        <v>1167</v>
      </c>
      <c r="C1245" s="75" t="s">
        <v>3170</v>
      </c>
      <c r="D1245" s="79" t="s">
        <v>1507</v>
      </c>
      <c r="E1245" s="79" t="s">
        <v>3204</v>
      </c>
      <c r="F1245" s="48"/>
      <c r="T1245" s="74"/>
      <c r="U1245" s="74"/>
      <c r="V1245" s="74"/>
      <c r="W1245" s="74"/>
      <c r="X1245" s="74"/>
      <c r="Y1245" s="74"/>
      <c r="Z1245" s="74"/>
      <c r="AA1245" s="74"/>
      <c r="AB1245" s="74"/>
      <c r="AC1245" s="74"/>
      <c r="AD1245" s="74"/>
      <c r="AE1245" s="74"/>
      <c r="AF1245" s="74"/>
      <c r="AG1245" s="74"/>
      <c r="AH1245" s="74"/>
      <c r="AI1245" s="74"/>
      <c r="AJ1245" s="74"/>
      <c r="AK1245" s="74"/>
      <c r="AL1245" s="74"/>
      <c r="AM1245" s="74"/>
      <c r="AN1245" s="74"/>
      <c r="AO1245" s="74"/>
      <c r="AP1245" s="74"/>
      <c r="AQ1245" s="74"/>
      <c r="AR1245" s="74"/>
      <c r="AS1245" s="74"/>
      <c r="AT1245" s="74"/>
      <c r="AU1245" s="74"/>
      <c r="AV1245" s="74"/>
      <c r="AW1245" s="74"/>
      <c r="AX1245" s="74"/>
      <c r="AY1245" s="74"/>
      <c r="AZ1245" s="74"/>
      <c r="BA1245" s="74"/>
      <c r="BB1245" s="74"/>
      <c r="BC1245" s="74"/>
      <c r="BD1245" s="74"/>
      <c r="BE1245" s="74"/>
      <c r="BF1245" s="74"/>
      <c r="BG1245" s="74"/>
      <c r="BH1245" s="74"/>
      <c r="BI1245" s="74"/>
      <c r="BJ1245" s="74"/>
      <c r="BK1245" s="74"/>
      <c r="BL1245" s="74"/>
      <c r="BM1245" s="74"/>
      <c r="BN1245" s="74"/>
      <c r="BO1245" s="74"/>
      <c r="BP1245" s="74"/>
      <c r="BQ1245" s="74"/>
      <c r="BR1245" s="74"/>
      <c r="BS1245" s="74"/>
      <c r="BT1245" s="74"/>
      <c r="BU1245" s="74"/>
      <c r="BV1245" s="74"/>
      <c r="BW1245" s="74"/>
      <c r="BX1245" s="74"/>
      <c r="BY1245" s="74"/>
      <c r="BZ1245" s="74"/>
      <c r="CA1245" s="74"/>
      <c r="CB1245" s="74"/>
      <c r="CC1245" s="74"/>
      <c r="CD1245" s="74"/>
      <c r="CE1245" s="74"/>
      <c r="CF1245" s="74"/>
      <c r="CG1245" s="74"/>
      <c r="CH1245" s="74"/>
      <c r="CI1245" s="74"/>
      <c r="CJ1245" s="74"/>
      <c r="CK1245" s="74"/>
      <c r="CL1245" s="74"/>
      <c r="CM1245" s="74"/>
      <c r="CN1245" s="74"/>
      <c r="CO1245" s="74"/>
      <c r="CP1245" s="74"/>
      <c r="CQ1245" s="74"/>
      <c r="CR1245" s="74"/>
      <c r="CS1245" s="74"/>
      <c r="CT1245" s="74"/>
      <c r="CU1245" s="74"/>
    </row>
    <row r="1246" spans="1:99" s="78" customFormat="1" x14ac:dyDescent="0.3">
      <c r="A1246" s="45">
        <v>1240</v>
      </c>
      <c r="B1246" s="79" t="s">
        <v>1168</v>
      </c>
      <c r="C1246" s="75" t="s">
        <v>3170</v>
      </c>
      <c r="D1246" s="79" t="s">
        <v>1507</v>
      </c>
      <c r="E1246" s="79" t="s">
        <v>3204</v>
      </c>
      <c r="F1246" s="48"/>
      <c r="T1246" s="74"/>
      <c r="U1246" s="74"/>
      <c r="V1246" s="74"/>
      <c r="W1246" s="74"/>
      <c r="X1246" s="74"/>
      <c r="Y1246" s="74"/>
      <c r="Z1246" s="74"/>
      <c r="AA1246" s="74"/>
      <c r="AB1246" s="74"/>
      <c r="AC1246" s="74"/>
      <c r="AD1246" s="74"/>
      <c r="AE1246" s="74"/>
      <c r="AF1246" s="74"/>
      <c r="AG1246" s="74"/>
      <c r="AH1246" s="74"/>
      <c r="AI1246" s="74"/>
      <c r="AJ1246" s="74"/>
      <c r="AK1246" s="74"/>
      <c r="AL1246" s="74"/>
      <c r="AM1246" s="74"/>
      <c r="AN1246" s="74"/>
      <c r="AO1246" s="74"/>
      <c r="AP1246" s="74"/>
      <c r="AQ1246" s="74"/>
      <c r="AR1246" s="74"/>
      <c r="AS1246" s="74"/>
      <c r="AT1246" s="74"/>
      <c r="AU1246" s="74"/>
      <c r="AV1246" s="74"/>
      <c r="AW1246" s="74"/>
      <c r="AX1246" s="74"/>
      <c r="AY1246" s="74"/>
      <c r="AZ1246" s="74"/>
      <c r="BA1246" s="74"/>
      <c r="BB1246" s="74"/>
      <c r="BC1246" s="74"/>
      <c r="BD1246" s="74"/>
      <c r="BE1246" s="74"/>
      <c r="BF1246" s="74"/>
      <c r="BG1246" s="74"/>
      <c r="BH1246" s="74"/>
      <c r="BI1246" s="74"/>
      <c r="BJ1246" s="74"/>
      <c r="BK1246" s="74"/>
      <c r="BL1246" s="74"/>
      <c r="BM1246" s="74"/>
      <c r="BN1246" s="74"/>
      <c r="BO1246" s="74"/>
      <c r="BP1246" s="74"/>
      <c r="BQ1246" s="74"/>
      <c r="BR1246" s="74"/>
      <c r="BS1246" s="74"/>
      <c r="BT1246" s="74"/>
      <c r="BU1246" s="74"/>
      <c r="BV1246" s="74"/>
      <c r="BW1246" s="74"/>
      <c r="BX1246" s="74"/>
      <c r="BY1246" s="74"/>
      <c r="BZ1246" s="74"/>
      <c r="CA1246" s="74"/>
      <c r="CB1246" s="74"/>
      <c r="CC1246" s="74"/>
      <c r="CD1246" s="74"/>
      <c r="CE1246" s="74"/>
      <c r="CF1246" s="74"/>
      <c r="CG1246" s="74"/>
      <c r="CH1246" s="74"/>
      <c r="CI1246" s="74"/>
      <c r="CJ1246" s="74"/>
      <c r="CK1246" s="74"/>
      <c r="CL1246" s="74"/>
      <c r="CM1246" s="74"/>
      <c r="CN1246" s="74"/>
      <c r="CO1246" s="74"/>
      <c r="CP1246" s="74"/>
      <c r="CQ1246" s="74"/>
      <c r="CR1246" s="74"/>
      <c r="CS1246" s="74"/>
      <c r="CT1246" s="74"/>
      <c r="CU1246" s="74"/>
    </row>
    <row r="1247" spans="1:99" s="78" customFormat="1" x14ac:dyDescent="0.3">
      <c r="A1247" s="45">
        <v>1241</v>
      </c>
      <c r="B1247" s="79" t="s">
        <v>1169</v>
      </c>
      <c r="C1247" s="75" t="s">
        <v>3170</v>
      </c>
      <c r="D1247" s="79" t="s">
        <v>1507</v>
      </c>
      <c r="E1247" s="79" t="s">
        <v>3204</v>
      </c>
      <c r="F1247" s="48"/>
      <c r="T1247" s="74"/>
      <c r="U1247" s="74"/>
      <c r="V1247" s="74"/>
      <c r="W1247" s="74"/>
      <c r="X1247" s="74"/>
      <c r="Y1247" s="74"/>
      <c r="Z1247" s="74"/>
      <c r="AA1247" s="74"/>
      <c r="AB1247" s="74"/>
      <c r="AC1247" s="74"/>
      <c r="AD1247" s="74"/>
      <c r="AE1247" s="74"/>
      <c r="AF1247" s="74"/>
      <c r="AG1247" s="74"/>
      <c r="AH1247" s="74"/>
      <c r="AI1247" s="74"/>
      <c r="AJ1247" s="74"/>
      <c r="AK1247" s="74"/>
      <c r="AL1247" s="74"/>
      <c r="AM1247" s="74"/>
      <c r="AN1247" s="74"/>
      <c r="AO1247" s="74"/>
      <c r="AP1247" s="74"/>
      <c r="AQ1247" s="74"/>
      <c r="AR1247" s="74"/>
      <c r="AS1247" s="74"/>
      <c r="AT1247" s="74"/>
      <c r="AU1247" s="74"/>
      <c r="AV1247" s="74"/>
      <c r="AW1247" s="74"/>
      <c r="AX1247" s="74"/>
      <c r="AY1247" s="74"/>
      <c r="AZ1247" s="74"/>
      <c r="BA1247" s="74"/>
      <c r="BB1247" s="74"/>
      <c r="BC1247" s="74"/>
      <c r="BD1247" s="74"/>
      <c r="BE1247" s="74"/>
      <c r="BF1247" s="74"/>
      <c r="BG1247" s="74"/>
      <c r="BH1247" s="74"/>
      <c r="BI1247" s="74"/>
      <c r="BJ1247" s="74"/>
      <c r="BK1247" s="74"/>
      <c r="BL1247" s="74"/>
      <c r="BM1247" s="74"/>
      <c r="BN1247" s="74"/>
      <c r="BO1247" s="74"/>
      <c r="BP1247" s="74"/>
      <c r="BQ1247" s="74"/>
      <c r="BR1247" s="74"/>
      <c r="BS1247" s="74"/>
      <c r="BT1247" s="74"/>
      <c r="BU1247" s="74"/>
      <c r="BV1247" s="74"/>
      <c r="BW1247" s="74"/>
      <c r="BX1247" s="74"/>
      <c r="BY1247" s="74"/>
      <c r="BZ1247" s="74"/>
      <c r="CA1247" s="74"/>
      <c r="CB1247" s="74"/>
      <c r="CC1247" s="74"/>
      <c r="CD1247" s="74"/>
      <c r="CE1247" s="74"/>
      <c r="CF1247" s="74"/>
      <c r="CG1247" s="74"/>
      <c r="CH1247" s="74"/>
      <c r="CI1247" s="74"/>
      <c r="CJ1247" s="74"/>
      <c r="CK1247" s="74"/>
      <c r="CL1247" s="74"/>
      <c r="CM1247" s="74"/>
      <c r="CN1247" s="74"/>
      <c r="CO1247" s="74"/>
      <c r="CP1247" s="74"/>
      <c r="CQ1247" s="74"/>
      <c r="CR1247" s="74"/>
      <c r="CS1247" s="74"/>
      <c r="CT1247" s="74"/>
      <c r="CU1247" s="74"/>
    </row>
    <row r="1248" spans="1:99" s="78" customFormat="1" x14ac:dyDescent="0.3">
      <c r="A1248" s="45">
        <v>1242</v>
      </c>
      <c r="B1248" s="79" t="s">
        <v>1170</v>
      </c>
      <c r="C1248" s="75" t="s">
        <v>3170</v>
      </c>
      <c r="D1248" s="79" t="s">
        <v>1507</v>
      </c>
      <c r="E1248" s="79" t="s">
        <v>3204</v>
      </c>
      <c r="F1248" s="48"/>
      <c r="T1248" s="74"/>
      <c r="U1248" s="74"/>
      <c r="V1248" s="74"/>
      <c r="W1248" s="74"/>
      <c r="X1248" s="74"/>
      <c r="Y1248" s="74"/>
      <c r="Z1248" s="74"/>
      <c r="AA1248" s="74"/>
      <c r="AB1248" s="74"/>
      <c r="AC1248" s="74"/>
      <c r="AD1248" s="74"/>
      <c r="AE1248" s="74"/>
      <c r="AF1248" s="74"/>
      <c r="AG1248" s="74"/>
      <c r="AH1248" s="74"/>
      <c r="AI1248" s="74"/>
      <c r="AJ1248" s="74"/>
      <c r="AK1248" s="74"/>
      <c r="AL1248" s="74"/>
      <c r="AM1248" s="74"/>
      <c r="AN1248" s="74"/>
      <c r="AO1248" s="74"/>
      <c r="AP1248" s="74"/>
      <c r="AQ1248" s="74"/>
      <c r="AR1248" s="74"/>
      <c r="AS1248" s="74"/>
      <c r="AT1248" s="74"/>
      <c r="AU1248" s="74"/>
      <c r="AV1248" s="74"/>
      <c r="AW1248" s="74"/>
      <c r="AX1248" s="74"/>
      <c r="AY1248" s="74"/>
      <c r="AZ1248" s="74"/>
      <c r="BA1248" s="74"/>
      <c r="BB1248" s="74"/>
      <c r="BC1248" s="74"/>
      <c r="BD1248" s="74"/>
      <c r="BE1248" s="74"/>
      <c r="BF1248" s="74"/>
      <c r="BG1248" s="74"/>
      <c r="BH1248" s="74"/>
      <c r="BI1248" s="74"/>
      <c r="BJ1248" s="74"/>
      <c r="BK1248" s="74"/>
      <c r="BL1248" s="74"/>
      <c r="BM1248" s="74"/>
      <c r="BN1248" s="74"/>
      <c r="BO1248" s="74"/>
      <c r="BP1248" s="74"/>
      <c r="BQ1248" s="74"/>
      <c r="BR1248" s="74"/>
      <c r="BS1248" s="74"/>
      <c r="BT1248" s="74"/>
      <c r="BU1248" s="74"/>
      <c r="BV1248" s="74"/>
      <c r="BW1248" s="74"/>
      <c r="BX1248" s="74"/>
      <c r="BY1248" s="74"/>
      <c r="BZ1248" s="74"/>
      <c r="CA1248" s="74"/>
      <c r="CB1248" s="74"/>
      <c r="CC1248" s="74"/>
      <c r="CD1248" s="74"/>
      <c r="CE1248" s="74"/>
      <c r="CF1248" s="74"/>
      <c r="CG1248" s="74"/>
      <c r="CH1248" s="74"/>
      <c r="CI1248" s="74"/>
      <c r="CJ1248" s="74"/>
      <c r="CK1248" s="74"/>
      <c r="CL1248" s="74"/>
      <c r="CM1248" s="74"/>
      <c r="CN1248" s="74"/>
      <c r="CO1248" s="74"/>
      <c r="CP1248" s="74"/>
      <c r="CQ1248" s="74"/>
      <c r="CR1248" s="74"/>
      <c r="CS1248" s="74"/>
      <c r="CT1248" s="74"/>
      <c r="CU1248" s="74"/>
    </row>
    <row r="1249" spans="1:99" s="78" customFormat="1" x14ac:dyDescent="0.3">
      <c r="A1249" s="45">
        <v>1243</v>
      </c>
      <c r="B1249" s="79" t="s">
        <v>1172</v>
      </c>
      <c r="C1249" s="75" t="s">
        <v>3170</v>
      </c>
      <c r="D1249" s="79" t="s">
        <v>1507</v>
      </c>
      <c r="E1249" s="79" t="s">
        <v>3204</v>
      </c>
      <c r="F1249" s="48"/>
      <c r="T1249" s="74"/>
      <c r="U1249" s="74"/>
      <c r="V1249" s="74"/>
      <c r="W1249" s="74"/>
      <c r="X1249" s="74"/>
      <c r="Y1249" s="74"/>
      <c r="Z1249" s="74"/>
      <c r="AA1249" s="74"/>
      <c r="AB1249" s="74"/>
      <c r="AC1249" s="74"/>
      <c r="AD1249" s="74"/>
      <c r="AE1249" s="74"/>
      <c r="AF1249" s="74"/>
      <c r="AG1249" s="74"/>
      <c r="AH1249" s="74"/>
      <c r="AI1249" s="74"/>
      <c r="AJ1249" s="74"/>
      <c r="AK1249" s="74"/>
      <c r="AL1249" s="74"/>
      <c r="AM1249" s="74"/>
      <c r="AN1249" s="74"/>
      <c r="AO1249" s="74"/>
      <c r="AP1249" s="74"/>
      <c r="AQ1249" s="74"/>
      <c r="AR1249" s="74"/>
      <c r="AS1249" s="74"/>
      <c r="AT1249" s="74"/>
      <c r="AU1249" s="74"/>
      <c r="AV1249" s="74"/>
      <c r="AW1249" s="74"/>
      <c r="AX1249" s="74"/>
      <c r="AY1249" s="74"/>
      <c r="AZ1249" s="74"/>
      <c r="BA1249" s="74"/>
      <c r="BB1249" s="74"/>
      <c r="BC1249" s="74"/>
      <c r="BD1249" s="74"/>
      <c r="BE1249" s="74"/>
      <c r="BF1249" s="74"/>
      <c r="BG1249" s="74"/>
      <c r="BH1249" s="74"/>
      <c r="BI1249" s="74"/>
      <c r="BJ1249" s="74"/>
      <c r="BK1249" s="74"/>
      <c r="BL1249" s="74"/>
      <c r="BM1249" s="74"/>
      <c r="BN1249" s="74"/>
      <c r="BO1249" s="74"/>
      <c r="BP1249" s="74"/>
      <c r="BQ1249" s="74"/>
      <c r="BR1249" s="74"/>
      <c r="BS1249" s="74"/>
      <c r="BT1249" s="74"/>
      <c r="BU1249" s="74"/>
      <c r="BV1249" s="74"/>
      <c r="BW1249" s="74"/>
      <c r="BX1249" s="74"/>
      <c r="BY1249" s="74"/>
      <c r="BZ1249" s="74"/>
      <c r="CA1249" s="74"/>
      <c r="CB1249" s="74"/>
      <c r="CC1249" s="74"/>
      <c r="CD1249" s="74"/>
      <c r="CE1249" s="74"/>
      <c r="CF1249" s="74"/>
      <c r="CG1249" s="74"/>
      <c r="CH1249" s="74"/>
      <c r="CI1249" s="74"/>
      <c r="CJ1249" s="74"/>
      <c r="CK1249" s="74"/>
      <c r="CL1249" s="74"/>
      <c r="CM1249" s="74"/>
      <c r="CN1249" s="74"/>
      <c r="CO1249" s="74"/>
      <c r="CP1249" s="74"/>
      <c r="CQ1249" s="74"/>
      <c r="CR1249" s="74"/>
      <c r="CS1249" s="74"/>
      <c r="CT1249" s="74"/>
      <c r="CU1249" s="74"/>
    </row>
    <row r="1250" spans="1:99" s="78" customFormat="1" x14ac:dyDescent="0.3">
      <c r="A1250" s="45">
        <v>1244</v>
      </c>
      <c r="B1250" s="79" t="s">
        <v>1173</v>
      </c>
      <c r="C1250" s="75" t="s">
        <v>3170</v>
      </c>
      <c r="D1250" s="79" t="s">
        <v>1507</v>
      </c>
      <c r="E1250" s="79" t="s">
        <v>3204</v>
      </c>
      <c r="F1250" s="48"/>
      <c r="T1250" s="74"/>
      <c r="U1250" s="74"/>
      <c r="V1250" s="74"/>
      <c r="W1250" s="74"/>
      <c r="X1250" s="74"/>
      <c r="Y1250" s="74"/>
      <c r="Z1250" s="74"/>
      <c r="AA1250" s="74"/>
      <c r="AB1250" s="74"/>
      <c r="AC1250" s="74"/>
      <c r="AD1250" s="74"/>
      <c r="AE1250" s="74"/>
      <c r="AF1250" s="74"/>
      <c r="AG1250" s="74"/>
      <c r="AH1250" s="74"/>
      <c r="AI1250" s="74"/>
      <c r="AJ1250" s="74"/>
      <c r="AK1250" s="74"/>
      <c r="AL1250" s="74"/>
      <c r="AM1250" s="74"/>
      <c r="AN1250" s="74"/>
      <c r="AO1250" s="74"/>
      <c r="AP1250" s="74"/>
      <c r="AQ1250" s="74"/>
      <c r="AR1250" s="74"/>
      <c r="AS1250" s="74"/>
      <c r="AT1250" s="74"/>
      <c r="AU1250" s="74"/>
      <c r="AV1250" s="74"/>
      <c r="AW1250" s="74"/>
      <c r="AX1250" s="74"/>
      <c r="AY1250" s="74"/>
      <c r="AZ1250" s="74"/>
      <c r="BA1250" s="74"/>
      <c r="BB1250" s="74"/>
      <c r="BC1250" s="74"/>
      <c r="BD1250" s="74"/>
      <c r="BE1250" s="74"/>
      <c r="BF1250" s="74"/>
      <c r="BG1250" s="74"/>
      <c r="BH1250" s="74"/>
      <c r="BI1250" s="74"/>
      <c r="BJ1250" s="74"/>
      <c r="BK1250" s="74"/>
      <c r="BL1250" s="74"/>
      <c r="BM1250" s="74"/>
      <c r="BN1250" s="74"/>
      <c r="BO1250" s="74"/>
      <c r="BP1250" s="74"/>
      <c r="BQ1250" s="74"/>
      <c r="BR1250" s="74"/>
      <c r="BS1250" s="74"/>
      <c r="BT1250" s="74"/>
      <c r="BU1250" s="74"/>
      <c r="BV1250" s="74"/>
      <c r="BW1250" s="74"/>
      <c r="BX1250" s="74"/>
      <c r="BY1250" s="74"/>
      <c r="BZ1250" s="74"/>
      <c r="CA1250" s="74"/>
      <c r="CB1250" s="74"/>
      <c r="CC1250" s="74"/>
      <c r="CD1250" s="74"/>
      <c r="CE1250" s="74"/>
      <c r="CF1250" s="74"/>
      <c r="CG1250" s="74"/>
      <c r="CH1250" s="74"/>
      <c r="CI1250" s="74"/>
      <c r="CJ1250" s="74"/>
      <c r="CK1250" s="74"/>
      <c r="CL1250" s="74"/>
      <c r="CM1250" s="74"/>
      <c r="CN1250" s="74"/>
      <c r="CO1250" s="74"/>
      <c r="CP1250" s="74"/>
      <c r="CQ1250" s="74"/>
      <c r="CR1250" s="74"/>
      <c r="CS1250" s="74"/>
      <c r="CT1250" s="74"/>
      <c r="CU1250" s="74"/>
    </row>
    <row r="1251" spans="1:99" s="78" customFormat="1" x14ac:dyDescent="0.3">
      <c r="A1251" s="45">
        <v>1245</v>
      </c>
      <c r="B1251" s="79" t="s">
        <v>1174</v>
      </c>
      <c r="C1251" s="75" t="s">
        <v>3170</v>
      </c>
      <c r="D1251" s="79" t="s">
        <v>1507</v>
      </c>
      <c r="E1251" s="79" t="s">
        <v>3204</v>
      </c>
      <c r="F1251" s="48"/>
      <c r="T1251" s="74"/>
      <c r="U1251" s="74"/>
      <c r="V1251" s="74"/>
      <c r="W1251" s="74"/>
      <c r="X1251" s="74"/>
      <c r="Y1251" s="74"/>
      <c r="Z1251" s="74"/>
      <c r="AA1251" s="74"/>
      <c r="AB1251" s="74"/>
      <c r="AC1251" s="74"/>
      <c r="AD1251" s="74"/>
      <c r="AE1251" s="74"/>
      <c r="AF1251" s="74"/>
      <c r="AG1251" s="74"/>
      <c r="AH1251" s="74"/>
      <c r="AI1251" s="74"/>
      <c r="AJ1251" s="74"/>
      <c r="AK1251" s="74"/>
      <c r="AL1251" s="74"/>
      <c r="AM1251" s="74"/>
      <c r="AN1251" s="74"/>
      <c r="AO1251" s="74"/>
      <c r="AP1251" s="74"/>
      <c r="AQ1251" s="74"/>
      <c r="AR1251" s="74"/>
      <c r="AS1251" s="74"/>
      <c r="AT1251" s="74"/>
      <c r="AU1251" s="74"/>
      <c r="AV1251" s="74"/>
      <c r="AW1251" s="74"/>
      <c r="AX1251" s="74"/>
      <c r="AY1251" s="74"/>
      <c r="AZ1251" s="74"/>
      <c r="BA1251" s="74"/>
      <c r="BB1251" s="74"/>
      <c r="BC1251" s="74"/>
      <c r="BD1251" s="74"/>
      <c r="BE1251" s="74"/>
      <c r="BF1251" s="74"/>
      <c r="BG1251" s="74"/>
      <c r="BH1251" s="74"/>
      <c r="BI1251" s="74"/>
      <c r="BJ1251" s="74"/>
      <c r="BK1251" s="74"/>
      <c r="BL1251" s="74"/>
      <c r="BM1251" s="74"/>
      <c r="BN1251" s="74"/>
      <c r="BO1251" s="74"/>
      <c r="BP1251" s="74"/>
      <c r="BQ1251" s="74"/>
      <c r="BR1251" s="74"/>
      <c r="BS1251" s="74"/>
      <c r="BT1251" s="74"/>
      <c r="BU1251" s="74"/>
      <c r="BV1251" s="74"/>
      <c r="BW1251" s="74"/>
      <c r="BX1251" s="74"/>
      <c r="BY1251" s="74"/>
      <c r="BZ1251" s="74"/>
      <c r="CA1251" s="74"/>
      <c r="CB1251" s="74"/>
      <c r="CC1251" s="74"/>
      <c r="CD1251" s="74"/>
      <c r="CE1251" s="74"/>
      <c r="CF1251" s="74"/>
      <c r="CG1251" s="74"/>
      <c r="CH1251" s="74"/>
      <c r="CI1251" s="74"/>
      <c r="CJ1251" s="74"/>
      <c r="CK1251" s="74"/>
      <c r="CL1251" s="74"/>
      <c r="CM1251" s="74"/>
      <c r="CN1251" s="74"/>
      <c r="CO1251" s="74"/>
      <c r="CP1251" s="74"/>
      <c r="CQ1251" s="74"/>
      <c r="CR1251" s="74"/>
      <c r="CS1251" s="74"/>
      <c r="CT1251" s="74"/>
      <c r="CU1251" s="74"/>
    </row>
    <row r="1252" spans="1:99" s="78" customFormat="1" x14ac:dyDescent="0.3">
      <c r="A1252" s="45">
        <v>1246</v>
      </c>
      <c r="B1252" s="79" t="s">
        <v>1175</v>
      </c>
      <c r="C1252" s="75" t="s">
        <v>3170</v>
      </c>
      <c r="D1252" s="79" t="s">
        <v>1507</v>
      </c>
      <c r="E1252" s="79" t="s">
        <v>3204</v>
      </c>
      <c r="F1252" s="48"/>
      <c r="T1252" s="74"/>
      <c r="U1252" s="74"/>
      <c r="V1252" s="74"/>
      <c r="W1252" s="74"/>
      <c r="X1252" s="74"/>
      <c r="Y1252" s="74"/>
      <c r="Z1252" s="74"/>
      <c r="AA1252" s="74"/>
      <c r="AB1252" s="74"/>
      <c r="AC1252" s="74"/>
      <c r="AD1252" s="74"/>
      <c r="AE1252" s="74"/>
      <c r="AF1252" s="74"/>
      <c r="AG1252" s="74"/>
      <c r="AH1252" s="74"/>
      <c r="AI1252" s="74"/>
      <c r="AJ1252" s="74"/>
      <c r="AK1252" s="74"/>
      <c r="AL1252" s="74"/>
      <c r="AM1252" s="74"/>
      <c r="AN1252" s="74"/>
      <c r="AO1252" s="74"/>
      <c r="AP1252" s="74"/>
      <c r="AQ1252" s="74"/>
      <c r="AR1252" s="74"/>
      <c r="AS1252" s="74"/>
      <c r="AT1252" s="74"/>
      <c r="AU1252" s="74"/>
      <c r="AV1252" s="74"/>
      <c r="AW1252" s="74"/>
      <c r="AX1252" s="74"/>
      <c r="AY1252" s="74"/>
      <c r="AZ1252" s="74"/>
      <c r="BA1252" s="74"/>
      <c r="BB1252" s="74"/>
      <c r="BC1252" s="74"/>
      <c r="BD1252" s="74"/>
      <c r="BE1252" s="74"/>
      <c r="BF1252" s="74"/>
      <c r="BG1252" s="74"/>
      <c r="BH1252" s="74"/>
      <c r="BI1252" s="74"/>
      <c r="BJ1252" s="74"/>
      <c r="BK1252" s="74"/>
      <c r="BL1252" s="74"/>
      <c r="BM1252" s="74"/>
      <c r="BN1252" s="74"/>
      <c r="BO1252" s="74"/>
      <c r="BP1252" s="74"/>
      <c r="BQ1252" s="74"/>
      <c r="BR1252" s="74"/>
      <c r="BS1252" s="74"/>
      <c r="BT1252" s="74"/>
      <c r="BU1252" s="74"/>
      <c r="BV1252" s="74"/>
      <c r="BW1252" s="74"/>
      <c r="BX1252" s="74"/>
      <c r="BY1252" s="74"/>
      <c r="BZ1252" s="74"/>
      <c r="CA1252" s="74"/>
      <c r="CB1252" s="74"/>
      <c r="CC1252" s="74"/>
      <c r="CD1252" s="74"/>
      <c r="CE1252" s="74"/>
      <c r="CF1252" s="74"/>
      <c r="CG1252" s="74"/>
      <c r="CH1252" s="74"/>
      <c r="CI1252" s="74"/>
      <c r="CJ1252" s="74"/>
      <c r="CK1252" s="74"/>
      <c r="CL1252" s="74"/>
      <c r="CM1252" s="74"/>
      <c r="CN1252" s="74"/>
      <c r="CO1252" s="74"/>
      <c r="CP1252" s="74"/>
      <c r="CQ1252" s="74"/>
      <c r="CR1252" s="74"/>
      <c r="CS1252" s="74"/>
      <c r="CT1252" s="74"/>
      <c r="CU1252" s="74"/>
    </row>
    <row r="1253" spans="1:99" s="78" customFormat="1" x14ac:dyDescent="0.3">
      <c r="A1253" s="45">
        <v>1247</v>
      </c>
      <c r="B1253" s="79" t="s">
        <v>1177</v>
      </c>
      <c r="C1253" s="75" t="s">
        <v>3170</v>
      </c>
      <c r="D1253" s="79" t="s">
        <v>1507</v>
      </c>
      <c r="E1253" s="79" t="s">
        <v>3204</v>
      </c>
      <c r="F1253" s="48"/>
      <c r="T1253" s="74"/>
      <c r="U1253" s="74"/>
      <c r="V1253" s="74"/>
      <c r="W1253" s="74"/>
      <c r="X1253" s="74"/>
      <c r="Y1253" s="74"/>
      <c r="Z1253" s="74"/>
      <c r="AA1253" s="74"/>
      <c r="AB1253" s="74"/>
      <c r="AC1253" s="74"/>
      <c r="AD1253" s="74"/>
      <c r="AE1253" s="74"/>
      <c r="AF1253" s="74"/>
      <c r="AG1253" s="74"/>
      <c r="AH1253" s="74"/>
      <c r="AI1253" s="74"/>
      <c r="AJ1253" s="74"/>
      <c r="AK1253" s="74"/>
      <c r="AL1253" s="74"/>
      <c r="AM1253" s="74"/>
      <c r="AN1253" s="74"/>
      <c r="AO1253" s="74"/>
      <c r="AP1253" s="74"/>
      <c r="AQ1253" s="74"/>
      <c r="AR1253" s="74"/>
      <c r="AS1253" s="74"/>
      <c r="AT1253" s="74"/>
      <c r="AU1253" s="74"/>
      <c r="AV1253" s="74"/>
      <c r="AW1253" s="74"/>
      <c r="AX1253" s="74"/>
      <c r="AY1253" s="74"/>
      <c r="AZ1253" s="74"/>
      <c r="BA1253" s="74"/>
      <c r="BB1253" s="74"/>
      <c r="BC1253" s="74"/>
      <c r="BD1253" s="74"/>
      <c r="BE1253" s="74"/>
      <c r="BF1253" s="74"/>
      <c r="BG1253" s="74"/>
      <c r="BH1253" s="74"/>
      <c r="BI1253" s="74"/>
      <c r="BJ1253" s="74"/>
      <c r="BK1253" s="74"/>
      <c r="BL1253" s="74"/>
      <c r="BM1253" s="74"/>
      <c r="BN1253" s="74"/>
      <c r="BO1253" s="74"/>
      <c r="BP1253" s="74"/>
      <c r="BQ1253" s="74"/>
      <c r="BR1253" s="74"/>
      <c r="BS1253" s="74"/>
      <c r="BT1253" s="74"/>
      <c r="BU1253" s="74"/>
      <c r="BV1253" s="74"/>
      <c r="BW1253" s="74"/>
      <c r="BX1253" s="74"/>
      <c r="BY1253" s="74"/>
      <c r="BZ1253" s="74"/>
      <c r="CA1253" s="74"/>
      <c r="CB1253" s="74"/>
      <c r="CC1253" s="74"/>
      <c r="CD1253" s="74"/>
      <c r="CE1253" s="74"/>
      <c r="CF1253" s="74"/>
      <c r="CG1253" s="74"/>
      <c r="CH1253" s="74"/>
      <c r="CI1253" s="74"/>
      <c r="CJ1253" s="74"/>
      <c r="CK1253" s="74"/>
      <c r="CL1253" s="74"/>
      <c r="CM1253" s="74"/>
      <c r="CN1253" s="74"/>
      <c r="CO1253" s="74"/>
      <c r="CP1253" s="74"/>
      <c r="CQ1253" s="74"/>
      <c r="CR1253" s="74"/>
      <c r="CS1253" s="74"/>
      <c r="CT1253" s="74"/>
      <c r="CU1253" s="74"/>
    </row>
    <row r="1254" spans="1:99" s="78" customFormat="1" x14ac:dyDescent="0.3">
      <c r="A1254" s="45">
        <v>1248</v>
      </c>
      <c r="B1254" s="79" t="s">
        <v>1178</v>
      </c>
      <c r="C1254" s="75" t="s">
        <v>3170</v>
      </c>
      <c r="D1254" s="79" t="s">
        <v>1507</v>
      </c>
      <c r="E1254" s="79" t="s">
        <v>3204</v>
      </c>
      <c r="F1254" s="48"/>
      <c r="T1254" s="74"/>
      <c r="U1254" s="74"/>
      <c r="V1254" s="74"/>
      <c r="W1254" s="74"/>
      <c r="X1254" s="74"/>
      <c r="Y1254" s="74"/>
      <c r="Z1254" s="74"/>
      <c r="AA1254" s="74"/>
      <c r="AB1254" s="74"/>
      <c r="AC1254" s="74"/>
      <c r="AD1254" s="74"/>
      <c r="AE1254" s="74"/>
      <c r="AF1254" s="74"/>
      <c r="AG1254" s="74"/>
      <c r="AH1254" s="74"/>
      <c r="AI1254" s="74"/>
      <c r="AJ1254" s="74"/>
      <c r="AK1254" s="74"/>
      <c r="AL1254" s="74"/>
      <c r="AM1254" s="74"/>
      <c r="AN1254" s="74"/>
      <c r="AO1254" s="74"/>
      <c r="AP1254" s="74"/>
      <c r="AQ1254" s="74"/>
      <c r="AR1254" s="74"/>
      <c r="AS1254" s="74"/>
      <c r="AT1254" s="74"/>
      <c r="AU1254" s="74"/>
      <c r="AV1254" s="74"/>
      <c r="AW1254" s="74"/>
      <c r="AX1254" s="74"/>
      <c r="AY1254" s="74"/>
      <c r="AZ1254" s="74"/>
      <c r="BA1254" s="74"/>
      <c r="BB1254" s="74"/>
      <c r="BC1254" s="74"/>
      <c r="BD1254" s="74"/>
      <c r="BE1254" s="74"/>
      <c r="BF1254" s="74"/>
      <c r="BG1254" s="74"/>
      <c r="BH1254" s="74"/>
      <c r="BI1254" s="74"/>
      <c r="BJ1254" s="74"/>
      <c r="BK1254" s="74"/>
      <c r="BL1254" s="74"/>
      <c r="BM1254" s="74"/>
      <c r="BN1254" s="74"/>
      <c r="BO1254" s="74"/>
      <c r="BP1254" s="74"/>
      <c r="BQ1254" s="74"/>
      <c r="BR1254" s="74"/>
      <c r="BS1254" s="74"/>
      <c r="BT1254" s="74"/>
      <c r="BU1254" s="74"/>
      <c r="BV1254" s="74"/>
      <c r="BW1254" s="74"/>
      <c r="BX1254" s="74"/>
      <c r="BY1254" s="74"/>
      <c r="BZ1254" s="74"/>
      <c r="CA1254" s="74"/>
      <c r="CB1254" s="74"/>
      <c r="CC1254" s="74"/>
      <c r="CD1254" s="74"/>
      <c r="CE1254" s="74"/>
      <c r="CF1254" s="74"/>
      <c r="CG1254" s="74"/>
      <c r="CH1254" s="74"/>
      <c r="CI1254" s="74"/>
      <c r="CJ1254" s="74"/>
      <c r="CK1254" s="74"/>
      <c r="CL1254" s="74"/>
      <c r="CM1254" s="74"/>
      <c r="CN1254" s="74"/>
      <c r="CO1254" s="74"/>
      <c r="CP1254" s="74"/>
      <c r="CQ1254" s="74"/>
      <c r="CR1254" s="74"/>
      <c r="CS1254" s="74"/>
      <c r="CT1254" s="74"/>
      <c r="CU1254" s="74"/>
    </row>
    <row r="1255" spans="1:99" s="78" customFormat="1" x14ac:dyDescent="0.3">
      <c r="A1255" s="45">
        <v>1249</v>
      </c>
      <c r="B1255" s="79" t="s">
        <v>1179</v>
      </c>
      <c r="C1255" s="75" t="s">
        <v>3170</v>
      </c>
      <c r="D1255" s="79" t="s">
        <v>1507</v>
      </c>
      <c r="E1255" s="79" t="s">
        <v>3204</v>
      </c>
      <c r="F1255" s="48"/>
      <c r="T1255" s="74"/>
      <c r="U1255" s="74"/>
      <c r="V1255" s="74"/>
      <c r="W1255" s="74"/>
      <c r="X1255" s="74"/>
      <c r="Y1255" s="74"/>
      <c r="Z1255" s="74"/>
      <c r="AA1255" s="74"/>
      <c r="AB1255" s="74"/>
      <c r="AC1255" s="74"/>
      <c r="AD1255" s="74"/>
      <c r="AE1255" s="74"/>
      <c r="AF1255" s="74"/>
      <c r="AG1255" s="74"/>
      <c r="AH1255" s="74"/>
      <c r="AI1255" s="74"/>
      <c r="AJ1255" s="74"/>
      <c r="AK1255" s="74"/>
      <c r="AL1255" s="74"/>
      <c r="AM1255" s="74"/>
      <c r="AN1255" s="74"/>
      <c r="AO1255" s="74"/>
      <c r="AP1255" s="74"/>
      <c r="AQ1255" s="74"/>
      <c r="AR1255" s="74"/>
      <c r="AS1255" s="74"/>
      <c r="AT1255" s="74"/>
      <c r="AU1255" s="74"/>
      <c r="AV1255" s="74"/>
      <c r="AW1255" s="74"/>
      <c r="AX1255" s="74"/>
      <c r="AY1255" s="74"/>
      <c r="AZ1255" s="74"/>
      <c r="BA1255" s="74"/>
      <c r="BB1255" s="74"/>
      <c r="BC1255" s="74"/>
      <c r="BD1255" s="74"/>
      <c r="BE1255" s="74"/>
      <c r="BF1255" s="74"/>
      <c r="BG1255" s="74"/>
      <c r="BH1255" s="74"/>
      <c r="BI1255" s="74"/>
      <c r="BJ1255" s="74"/>
      <c r="BK1255" s="74"/>
      <c r="BL1255" s="74"/>
      <c r="BM1255" s="74"/>
      <c r="BN1255" s="74"/>
      <c r="BO1255" s="74"/>
      <c r="BP1255" s="74"/>
      <c r="BQ1255" s="74"/>
      <c r="BR1255" s="74"/>
      <c r="BS1255" s="74"/>
      <c r="BT1255" s="74"/>
      <c r="BU1255" s="74"/>
      <c r="BV1255" s="74"/>
      <c r="BW1255" s="74"/>
      <c r="BX1255" s="74"/>
      <c r="BY1255" s="74"/>
      <c r="BZ1255" s="74"/>
      <c r="CA1255" s="74"/>
      <c r="CB1255" s="74"/>
      <c r="CC1255" s="74"/>
      <c r="CD1255" s="74"/>
      <c r="CE1255" s="74"/>
      <c r="CF1255" s="74"/>
      <c r="CG1255" s="74"/>
      <c r="CH1255" s="74"/>
      <c r="CI1255" s="74"/>
      <c r="CJ1255" s="74"/>
      <c r="CK1255" s="74"/>
      <c r="CL1255" s="74"/>
      <c r="CM1255" s="74"/>
      <c r="CN1255" s="74"/>
      <c r="CO1255" s="74"/>
      <c r="CP1255" s="74"/>
      <c r="CQ1255" s="74"/>
      <c r="CR1255" s="74"/>
      <c r="CS1255" s="74"/>
      <c r="CT1255" s="74"/>
      <c r="CU1255" s="74"/>
    </row>
    <row r="1256" spans="1:99" s="78" customFormat="1" x14ac:dyDescent="0.3">
      <c r="A1256" s="45">
        <v>1250</v>
      </c>
      <c r="B1256" s="79" t="s">
        <v>1180</v>
      </c>
      <c r="C1256" s="75" t="s">
        <v>3170</v>
      </c>
      <c r="D1256" s="79" t="s">
        <v>1507</v>
      </c>
      <c r="E1256" s="79" t="s">
        <v>3204</v>
      </c>
      <c r="F1256" s="48"/>
      <c r="T1256" s="74"/>
      <c r="U1256" s="74"/>
      <c r="V1256" s="74"/>
      <c r="W1256" s="74"/>
      <c r="X1256" s="74"/>
      <c r="Y1256" s="74"/>
      <c r="Z1256" s="74"/>
      <c r="AA1256" s="74"/>
      <c r="AB1256" s="74"/>
      <c r="AC1256" s="74"/>
      <c r="AD1256" s="74"/>
      <c r="AE1256" s="74"/>
      <c r="AF1256" s="74"/>
      <c r="AG1256" s="74"/>
      <c r="AH1256" s="74"/>
      <c r="AI1256" s="74"/>
      <c r="AJ1256" s="74"/>
      <c r="AK1256" s="74"/>
      <c r="AL1256" s="74"/>
      <c r="AM1256" s="74"/>
      <c r="AN1256" s="74"/>
      <c r="AO1256" s="74"/>
      <c r="AP1256" s="74"/>
      <c r="AQ1256" s="74"/>
      <c r="AR1256" s="74"/>
      <c r="AS1256" s="74"/>
      <c r="AT1256" s="74"/>
      <c r="AU1256" s="74"/>
      <c r="AV1256" s="74"/>
      <c r="AW1256" s="74"/>
      <c r="AX1256" s="74"/>
      <c r="AY1256" s="74"/>
      <c r="AZ1256" s="74"/>
      <c r="BA1256" s="74"/>
      <c r="BB1256" s="74"/>
      <c r="BC1256" s="74"/>
      <c r="BD1256" s="74"/>
      <c r="BE1256" s="74"/>
      <c r="BF1256" s="74"/>
      <c r="BG1256" s="74"/>
      <c r="BH1256" s="74"/>
      <c r="BI1256" s="74"/>
      <c r="BJ1256" s="74"/>
      <c r="BK1256" s="74"/>
      <c r="BL1256" s="74"/>
      <c r="BM1256" s="74"/>
      <c r="BN1256" s="74"/>
      <c r="BO1256" s="74"/>
      <c r="BP1256" s="74"/>
      <c r="BQ1256" s="74"/>
      <c r="BR1256" s="74"/>
      <c r="BS1256" s="74"/>
      <c r="BT1256" s="74"/>
      <c r="BU1256" s="74"/>
      <c r="BV1256" s="74"/>
      <c r="BW1256" s="74"/>
      <c r="BX1256" s="74"/>
      <c r="BY1256" s="74"/>
      <c r="BZ1256" s="74"/>
      <c r="CA1256" s="74"/>
      <c r="CB1256" s="74"/>
      <c r="CC1256" s="74"/>
      <c r="CD1256" s="74"/>
      <c r="CE1256" s="74"/>
      <c r="CF1256" s="74"/>
      <c r="CG1256" s="74"/>
      <c r="CH1256" s="74"/>
      <c r="CI1256" s="74"/>
      <c r="CJ1256" s="74"/>
      <c r="CK1256" s="74"/>
      <c r="CL1256" s="74"/>
      <c r="CM1256" s="74"/>
      <c r="CN1256" s="74"/>
      <c r="CO1256" s="74"/>
      <c r="CP1256" s="74"/>
      <c r="CQ1256" s="74"/>
      <c r="CR1256" s="74"/>
      <c r="CS1256" s="74"/>
      <c r="CT1256" s="74"/>
      <c r="CU1256" s="74"/>
    </row>
    <row r="1257" spans="1:99" s="78" customFormat="1" x14ac:dyDescent="0.3">
      <c r="A1257" s="45">
        <v>1251</v>
      </c>
      <c r="B1257" s="79" t="s">
        <v>1181</v>
      </c>
      <c r="C1257" s="75" t="s">
        <v>3170</v>
      </c>
      <c r="D1257" s="79" t="s">
        <v>1507</v>
      </c>
      <c r="E1257" s="79" t="s">
        <v>3204</v>
      </c>
      <c r="F1257" s="48"/>
      <c r="T1257" s="74"/>
      <c r="U1257" s="74"/>
      <c r="V1257" s="74"/>
      <c r="W1257" s="74"/>
      <c r="X1257" s="74"/>
      <c r="Y1257" s="74"/>
      <c r="Z1257" s="74"/>
      <c r="AA1257" s="74"/>
      <c r="AB1257" s="74"/>
      <c r="AC1257" s="74"/>
      <c r="AD1257" s="74"/>
      <c r="AE1257" s="74"/>
      <c r="AF1257" s="74"/>
      <c r="AG1257" s="74"/>
      <c r="AH1257" s="74"/>
      <c r="AI1257" s="74"/>
      <c r="AJ1257" s="74"/>
      <c r="AK1257" s="74"/>
      <c r="AL1257" s="74"/>
      <c r="AM1257" s="74"/>
      <c r="AN1257" s="74"/>
      <c r="AO1257" s="74"/>
      <c r="AP1257" s="74"/>
      <c r="AQ1257" s="74"/>
      <c r="AR1257" s="74"/>
      <c r="AS1257" s="74"/>
      <c r="AT1257" s="74"/>
      <c r="AU1257" s="74"/>
      <c r="AV1257" s="74"/>
      <c r="AW1257" s="74"/>
      <c r="AX1257" s="74"/>
      <c r="AY1257" s="74"/>
      <c r="AZ1257" s="74"/>
      <c r="BA1257" s="74"/>
      <c r="BB1257" s="74"/>
      <c r="BC1257" s="74"/>
      <c r="BD1257" s="74"/>
      <c r="BE1257" s="74"/>
      <c r="BF1257" s="74"/>
      <c r="BG1257" s="74"/>
      <c r="BH1257" s="74"/>
      <c r="BI1257" s="74"/>
      <c r="BJ1257" s="74"/>
      <c r="BK1257" s="74"/>
      <c r="BL1257" s="74"/>
      <c r="BM1257" s="74"/>
      <c r="BN1257" s="74"/>
      <c r="BO1257" s="74"/>
      <c r="BP1257" s="74"/>
      <c r="BQ1257" s="74"/>
      <c r="BR1257" s="74"/>
      <c r="BS1257" s="74"/>
      <c r="BT1257" s="74"/>
      <c r="BU1257" s="74"/>
      <c r="BV1257" s="74"/>
      <c r="BW1257" s="74"/>
      <c r="BX1257" s="74"/>
      <c r="BY1257" s="74"/>
      <c r="BZ1257" s="74"/>
      <c r="CA1257" s="74"/>
      <c r="CB1257" s="74"/>
      <c r="CC1257" s="74"/>
      <c r="CD1257" s="74"/>
      <c r="CE1257" s="74"/>
      <c r="CF1257" s="74"/>
      <c r="CG1257" s="74"/>
      <c r="CH1257" s="74"/>
      <c r="CI1257" s="74"/>
      <c r="CJ1257" s="74"/>
      <c r="CK1257" s="74"/>
      <c r="CL1257" s="74"/>
      <c r="CM1257" s="74"/>
      <c r="CN1257" s="74"/>
      <c r="CO1257" s="74"/>
      <c r="CP1257" s="74"/>
      <c r="CQ1257" s="74"/>
      <c r="CR1257" s="74"/>
      <c r="CS1257" s="74"/>
      <c r="CT1257" s="74"/>
      <c r="CU1257" s="74"/>
    </row>
    <row r="1258" spans="1:99" s="78" customFormat="1" x14ac:dyDescent="0.3">
      <c r="A1258" s="45">
        <v>1252</v>
      </c>
      <c r="B1258" s="79" t="s">
        <v>1182</v>
      </c>
      <c r="C1258" s="75" t="s">
        <v>3170</v>
      </c>
      <c r="D1258" s="79" t="s">
        <v>1507</v>
      </c>
      <c r="E1258" s="79" t="s">
        <v>3204</v>
      </c>
      <c r="F1258" s="48"/>
      <c r="T1258" s="74"/>
      <c r="U1258" s="74"/>
      <c r="V1258" s="74"/>
      <c r="W1258" s="74"/>
      <c r="X1258" s="74"/>
      <c r="Y1258" s="74"/>
      <c r="Z1258" s="74"/>
      <c r="AA1258" s="74"/>
      <c r="AB1258" s="74"/>
      <c r="AC1258" s="74"/>
      <c r="AD1258" s="74"/>
      <c r="AE1258" s="74"/>
      <c r="AF1258" s="74"/>
      <c r="AG1258" s="74"/>
      <c r="AH1258" s="74"/>
      <c r="AI1258" s="74"/>
      <c r="AJ1258" s="74"/>
      <c r="AK1258" s="74"/>
      <c r="AL1258" s="74"/>
      <c r="AM1258" s="74"/>
      <c r="AN1258" s="74"/>
      <c r="AO1258" s="74"/>
      <c r="AP1258" s="74"/>
      <c r="AQ1258" s="74"/>
      <c r="AR1258" s="74"/>
      <c r="AS1258" s="74"/>
      <c r="AT1258" s="74"/>
      <c r="AU1258" s="74"/>
      <c r="AV1258" s="74"/>
      <c r="AW1258" s="74"/>
      <c r="AX1258" s="74"/>
      <c r="AY1258" s="74"/>
      <c r="AZ1258" s="74"/>
      <c r="BA1258" s="74"/>
      <c r="BB1258" s="74"/>
      <c r="BC1258" s="74"/>
      <c r="BD1258" s="74"/>
      <c r="BE1258" s="74"/>
      <c r="BF1258" s="74"/>
      <c r="BG1258" s="74"/>
      <c r="BH1258" s="74"/>
      <c r="BI1258" s="74"/>
      <c r="BJ1258" s="74"/>
      <c r="BK1258" s="74"/>
      <c r="BL1258" s="74"/>
      <c r="BM1258" s="74"/>
      <c r="BN1258" s="74"/>
      <c r="BO1258" s="74"/>
      <c r="BP1258" s="74"/>
      <c r="BQ1258" s="74"/>
      <c r="BR1258" s="74"/>
      <c r="BS1258" s="74"/>
      <c r="BT1258" s="74"/>
      <c r="BU1258" s="74"/>
      <c r="BV1258" s="74"/>
      <c r="BW1258" s="74"/>
      <c r="BX1258" s="74"/>
      <c r="BY1258" s="74"/>
      <c r="BZ1258" s="74"/>
      <c r="CA1258" s="74"/>
      <c r="CB1258" s="74"/>
      <c r="CC1258" s="74"/>
      <c r="CD1258" s="74"/>
      <c r="CE1258" s="74"/>
      <c r="CF1258" s="74"/>
      <c r="CG1258" s="74"/>
      <c r="CH1258" s="74"/>
      <c r="CI1258" s="74"/>
      <c r="CJ1258" s="74"/>
      <c r="CK1258" s="74"/>
      <c r="CL1258" s="74"/>
      <c r="CM1258" s="74"/>
      <c r="CN1258" s="74"/>
      <c r="CO1258" s="74"/>
      <c r="CP1258" s="74"/>
      <c r="CQ1258" s="74"/>
      <c r="CR1258" s="74"/>
      <c r="CS1258" s="74"/>
      <c r="CT1258" s="74"/>
      <c r="CU1258" s="74"/>
    </row>
    <row r="1259" spans="1:99" s="78" customFormat="1" x14ac:dyDescent="0.3">
      <c r="A1259" s="45">
        <v>1253</v>
      </c>
      <c r="B1259" s="79" t="s">
        <v>1183</v>
      </c>
      <c r="C1259" s="75" t="s">
        <v>3170</v>
      </c>
      <c r="D1259" s="79" t="s">
        <v>1507</v>
      </c>
      <c r="E1259" s="79" t="s">
        <v>3204</v>
      </c>
      <c r="F1259" s="48"/>
      <c r="T1259" s="74"/>
      <c r="U1259" s="74"/>
      <c r="V1259" s="74"/>
      <c r="W1259" s="74"/>
      <c r="X1259" s="74"/>
      <c r="Y1259" s="74"/>
      <c r="Z1259" s="74"/>
      <c r="AA1259" s="74"/>
      <c r="AB1259" s="74"/>
      <c r="AC1259" s="74"/>
      <c r="AD1259" s="74"/>
      <c r="AE1259" s="74"/>
      <c r="AF1259" s="74"/>
      <c r="AG1259" s="74"/>
      <c r="AH1259" s="74"/>
      <c r="AI1259" s="74"/>
      <c r="AJ1259" s="74"/>
      <c r="AK1259" s="74"/>
      <c r="AL1259" s="74"/>
      <c r="AM1259" s="74"/>
      <c r="AN1259" s="74"/>
      <c r="AO1259" s="74"/>
      <c r="AP1259" s="74"/>
      <c r="AQ1259" s="74"/>
      <c r="AR1259" s="74"/>
      <c r="AS1259" s="74"/>
      <c r="AT1259" s="74"/>
      <c r="AU1259" s="74"/>
      <c r="AV1259" s="74"/>
      <c r="AW1259" s="74"/>
      <c r="AX1259" s="74"/>
      <c r="AY1259" s="74"/>
      <c r="AZ1259" s="74"/>
      <c r="BA1259" s="74"/>
      <c r="BB1259" s="74"/>
      <c r="BC1259" s="74"/>
      <c r="BD1259" s="74"/>
      <c r="BE1259" s="74"/>
      <c r="BF1259" s="74"/>
      <c r="BG1259" s="74"/>
      <c r="BH1259" s="74"/>
      <c r="BI1259" s="74"/>
      <c r="BJ1259" s="74"/>
      <c r="BK1259" s="74"/>
      <c r="BL1259" s="74"/>
      <c r="BM1259" s="74"/>
      <c r="BN1259" s="74"/>
      <c r="BO1259" s="74"/>
      <c r="BP1259" s="74"/>
      <c r="BQ1259" s="74"/>
      <c r="BR1259" s="74"/>
      <c r="BS1259" s="74"/>
      <c r="BT1259" s="74"/>
      <c r="BU1259" s="74"/>
      <c r="BV1259" s="74"/>
      <c r="BW1259" s="74"/>
      <c r="BX1259" s="74"/>
      <c r="BY1259" s="74"/>
      <c r="BZ1259" s="74"/>
      <c r="CA1259" s="74"/>
      <c r="CB1259" s="74"/>
      <c r="CC1259" s="74"/>
      <c r="CD1259" s="74"/>
      <c r="CE1259" s="74"/>
      <c r="CF1259" s="74"/>
      <c r="CG1259" s="74"/>
      <c r="CH1259" s="74"/>
      <c r="CI1259" s="74"/>
      <c r="CJ1259" s="74"/>
      <c r="CK1259" s="74"/>
      <c r="CL1259" s="74"/>
      <c r="CM1259" s="74"/>
      <c r="CN1259" s="74"/>
      <c r="CO1259" s="74"/>
      <c r="CP1259" s="74"/>
      <c r="CQ1259" s="74"/>
      <c r="CR1259" s="74"/>
      <c r="CS1259" s="74"/>
      <c r="CT1259" s="74"/>
      <c r="CU1259" s="74"/>
    </row>
    <row r="1260" spans="1:99" s="78" customFormat="1" x14ac:dyDescent="0.3">
      <c r="A1260" s="45">
        <v>1254</v>
      </c>
      <c r="B1260" s="79" t="s">
        <v>1184</v>
      </c>
      <c r="C1260" s="75" t="s">
        <v>3170</v>
      </c>
      <c r="D1260" s="79" t="s">
        <v>1507</v>
      </c>
      <c r="E1260" s="79" t="s">
        <v>3204</v>
      </c>
      <c r="F1260" s="48"/>
      <c r="T1260" s="74"/>
      <c r="U1260" s="74"/>
      <c r="V1260" s="74"/>
      <c r="W1260" s="74"/>
      <c r="X1260" s="74"/>
      <c r="Y1260" s="74"/>
      <c r="Z1260" s="74"/>
      <c r="AA1260" s="74"/>
      <c r="AB1260" s="74"/>
      <c r="AC1260" s="74"/>
      <c r="AD1260" s="74"/>
      <c r="AE1260" s="74"/>
      <c r="AF1260" s="74"/>
      <c r="AG1260" s="74"/>
      <c r="AH1260" s="74"/>
      <c r="AI1260" s="74"/>
      <c r="AJ1260" s="74"/>
      <c r="AK1260" s="74"/>
      <c r="AL1260" s="74"/>
      <c r="AM1260" s="74"/>
      <c r="AN1260" s="74"/>
      <c r="AO1260" s="74"/>
      <c r="AP1260" s="74"/>
      <c r="AQ1260" s="74"/>
      <c r="AR1260" s="74"/>
      <c r="AS1260" s="74"/>
      <c r="AT1260" s="74"/>
      <c r="AU1260" s="74"/>
      <c r="AV1260" s="74"/>
      <c r="AW1260" s="74"/>
      <c r="AX1260" s="74"/>
      <c r="AY1260" s="74"/>
      <c r="AZ1260" s="74"/>
      <c r="BA1260" s="74"/>
      <c r="BB1260" s="74"/>
      <c r="BC1260" s="74"/>
      <c r="BD1260" s="74"/>
      <c r="BE1260" s="74"/>
      <c r="BF1260" s="74"/>
      <c r="BG1260" s="74"/>
      <c r="BH1260" s="74"/>
      <c r="BI1260" s="74"/>
      <c r="BJ1260" s="74"/>
      <c r="BK1260" s="74"/>
      <c r="BL1260" s="74"/>
      <c r="BM1260" s="74"/>
      <c r="BN1260" s="74"/>
      <c r="BO1260" s="74"/>
      <c r="BP1260" s="74"/>
      <c r="BQ1260" s="74"/>
      <c r="BR1260" s="74"/>
      <c r="BS1260" s="74"/>
      <c r="BT1260" s="74"/>
      <c r="BU1260" s="74"/>
      <c r="BV1260" s="74"/>
      <c r="BW1260" s="74"/>
      <c r="BX1260" s="74"/>
      <c r="BY1260" s="74"/>
      <c r="BZ1260" s="74"/>
      <c r="CA1260" s="74"/>
      <c r="CB1260" s="74"/>
      <c r="CC1260" s="74"/>
      <c r="CD1260" s="74"/>
      <c r="CE1260" s="74"/>
      <c r="CF1260" s="74"/>
      <c r="CG1260" s="74"/>
      <c r="CH1260" s="74"/>
      <c r="CI1260" s="74"/>
      <c r="CJ1260" s="74"/>
      <c r="CK1260" s="74"/>
      <c r="CL1260" s="74"/>
      <c r="CM1260" s="74"/>
      <c r="CN1260" s="74"/>
      <c r="CO1260" s="74"/>
      <c r="CP1260" s="74"/>
      <c r="CQ1260" s="74"/>
      <c r="CR1260" s="74"/>
      <c r="CS1260" s="74"/>
      <c r="CT1260" s="74"/>
      <c r="CU1260" s="74"/>
    </row>
    <row r="1261" spans="1:99" s="78" customFormat="1" x14ac:dyDescent="0.3">
      <c r="A1261" s="45">
        <v>1255</v>
      </c>
      <c r="B1261" s="79" t="s">
        <v>1185</v>
      </c>
      <c r="C1261" s="75" t="s">
        <v>3170</v>
      </c>
      <c r="D1261" s="79" t="s">
        <v>1507</v>
      </c>
      <c r="E1261" s="79" t="s">
        <v>3204</v>
      </c>
      <c r="F1261" s="48"/>
      <c r="T1261" s="74"/>
      <c r="U1261" s="74"/>
      <c r="V1261" s="74"/>
      <c r="W1261" s="74"/>
      <c r="X1261" s="74"/>
      <c r="Y1261" s="74"/>
      <c r="Z1261" s="74"/>
      <c r="AA1261" s="74"/>
      <c r="AB1261" s="74"/>
      <c r="AC1261" s="74"/>
      <c r="AD1261" s="74"/>
      <c r="AE1261" s="74"/>
      <c r="AF1261" s="74"/>
      <c r="AG1261" s="74"/>
      <c r="AH1261" s="74"/>
      <c r="AI1261" s="74"/>
      <c r="AJ1261" s="74"/>
      <c r="AK1261" s="74"/>
      <c r="AL1261" s="74"/>
      <c r="AM1261" s="74"/>
      <c r="AN1261" s="74"/>
      <c r="AO1261" s="74"/>
      <c r="AP1261" s="74"/>
      <c r="AQ1261" s="74"/>
      <c r="AR1261" s="74"/>
      <c r="AS1261" s="74"/>
      <c r="AT1261" s="74"/>
      <c r="AU1261" s="74"/>
      <c r="AV1261" s="74"/>
      <c r="AW1261" s="74"/>
      <c r="AX1261" s="74"/>
      <c r="AY1261" s="74"/>
      <c r="AZ1261" s="74"/>
      <c r="BA1261" s="74"/>
      <c r="BB1261" s="74"/>
      <c r="BC1261" s="74"/>
      <c r="BD1261" s="74"/>
      <c r="BE1261" s="74"/>
      <c r="BF1261" s="74"/>
      <c r="BG1261" s="74"/>
      <c r="BH1261" s="74"/>
      <c r="BI1261" s="74"/>
      <c r="BJ1261" s="74"/>
      <c r="BK1261" s="74"/>
      <c r="BL1261" s="74"/>
      <c r="BM1261" s="74"/>
      <c r="BN1261" s="74"/>
      <c r="BO1261" s="74"/>
      <c r="BP1261" s="74"/>
      <c r="BQ1261" s="74"/>
      <c r="BR1261" s="74"/>
      <c r="BS1261" s="74"/>
      <c r="BT1261" s="74"/>
      <c r="BU1261" s="74"/>
      <c r="BV1261" s="74"/>
      <c r="BW1261" s="74"/>
      <c r="BX1261" s="74"/>
      <c r="BY1261" s="74"/>
      <c r="BZ1261" s="74"/>
      <c r="CA1261" s="74"/>
      <c r="CB1261" s="74"/>
      <c r="CC1261" s="74"/>
      <c r="CD1261" s="74"/>
      <c r="CE1261" s="74"/>
      <c r="CF1261" s="74"/>
      <c r="CG1261" s="74"/>
      <c r="CH1261" s="74"/>
      <c r="CI1261" s="74"/>
      <c r="CJ1261" s="74"/>
      <c r="CK1261" s="74"/>
      <c r="CL1261" s="74"/>
      <c r="CM1261" s="74"/>
      <c r="CN1261" s="74"/>
      <c r="CO1261" s="74"/>
      <c r="CP1261" s="74"/>
      <c r="CQ1261" s="74"/>
      <c r="CR1261" s="74"/>
      <c r="CS1261" s="74"/>
      <c r="CT1261" s="74"/>
      <c r="CU1261" s="74"/>
    </row>
    <row r="1262" spans="1:99" s="78" customFormat="1" x14ac:dyDescent="0.3">
      <c r="A1262" s="45">
        <v>1256</v>
      </c>
      <c r="B1262" s="79" t="s">
        <v>1186</v>
      </c>
      <c r="C1262" s="75" t="s">
        <v>3170</v>
      </c>
      <c r="D1262" s="79" t="s">
        <v>1507</v>
      </c>
      <c r="E1262" s="79" t="s">
        <v>3204</v>
      </c>
      <c r="F1262" s="48"/>
      <c r="T1262" s="74"/>
      <c r="U1262" s="74"/>
      <c r="V1262" s="74"/>
      <c r="W1262" s="74"/>
      <c r="X1262" s="74"/>
      <c r="Y1262" s="74"/>
      <c r="Z1262" s="74"/>
      <c r="AA1262" s="74"/>
      <c r="AB1262" s="74"/>
      <c r="AC1262" s="74"/>
      <c r="AD1262" s="74"/>
      <c r="AE1262" s="74"/>
      <c r="AF1262" s="74"/>
      <c r="AG1262" s="74"/>
      <c r="AH1262" s="74"/>
      <c r="AI1262" s="74"/>
      <c r="AJ1262" s="74"/>
      <c r="AK1262" s="74"/>
      <c r="AL1262" s="74"/>
      <c r="AM1262" s="74"/>
      <c r="AN1262" s="74"/>
      <c r="AO1262" s="74"/>
      <c r="AP1262" s="74"/>
      <c r="AQ1262" s="74"/>
      <c r="AR1262" s="74"/>
      <c r="AS1262" s="74"/>
      <c r="AT1262" s="74"/>
      <c r="AU1262" s="74"/>
      <c r="AV1262" s="74"/>
      <c r="AW1262" s="74"/>
      <c r="AX1262" s="74"/>
      <c r="AY1262" s="74"/>
      <c r="AZ1262" s="74"/>
      <c r="BA1262" s="74"/>
      <c r="BB1262" s="74"/>
      <c r="BC1262" s="74"/>
      <c r="BD1262" s="74"/>
      <c r="BE1262" s="74"/>
      <c r="BF1262" s="74"/>
      <c r="BG1262" s="74"/>
      <c r="BH1262" s="74"/>
      <c r="BI1262" s="74"/>
      <c r="BJ1262" s="74"/>
      <c r="BK1262" s="74"/>
      <c r="BL1262" s="74"/>
      <c r="BM1262" s="74"/>
      <c r="BN1262" s="74"/>
      <c r="BO1262" s="74"/>
      <c r="BP1262" s="74"/>
      <c r="BQ1262" s="74"/>
      <c r="BR1262" s="74"/>
      <c r="BS1262" s="74"/>
      <c r="BT1262" s="74"/>
      <c r="BU1262" s="74"/>
      <c r="BV1262" s="74"/>
      <c r="BW1262" s="74"/>
      <c r="BX1262" s="74"/>
      <c r="BY1262" s="74"/>
      <c r="BZ1262" s="74"/>
      <c r="CA1262" s="74"/>
      <c r="CB1262" s="74"/>
      <c r="CC1262" s="74"/>
      <c r="CD1262" s="74"/>
      <c r="CE1262" s="74"/>
      <c r="CF1262" s="74"/>
      <c r="CG1262" s="74"/>
      <c r="CH1262" s="74"/>
      <c r="CI1262" s="74"/>
      <c r="CJ1262" s="74"/>
      <c r="CK1262" s="74"/>
      <c r="CL1262" s="74"/>
      <c r="CM1262" s="74"/>
      <c r="CN1262" s="74"/>
      <c r="CO1262" s="74"/>
      <c r="CP1262" s="74"/>
      <c r="CQ1262" s="74"/>
      <c r="CR1262" s="74"/>
      <c r="CS1262" s="74"/>
      <c r="CT1262" s="74"/>
      <c r="CU1262" s="74"/>
    </row>
    <row r="1263" spans="1:99" s="78" customFormat="1" x14ac:dyDescent="0.3">
      <c r="A1263" s="45">
        <v>1257</v>
      </c>
      <c r="B1263" s="79" t="s">
        <v>1187</v>
      </c>
      <c r="C1263" s="75" t="s">
        <v>3170</v>
      </c>
      <c r="D1263" s="79" t="s">
        <v>1507</v>
      </c>
      <c r="E1263" s="79" t="s">
        <v>3204</v>
      </c>
      <c r="F1263" s="48"/>
      <c r="T1263" s="74"/>
      <c r="U1263" s="74"/>
      <c r="V1263" s="74"/>
      <c r="W1263" s="74"/>
      <c r="X1263" s="74"/>
      <c r="Y1263" s="74"/>
      <c r="Z1263" s="74"/>
      <c r="AA1263" s="74"/>
      <c r="AB1263" s="74"/>
      <c r="AC1263" s="74"/>
      <c r="AD1263" s="74"/>
      <c r="AE1263" s="74"/>
      <c r="AF1263" s="74"/>
      <c r="AG1263" s="74"/>
      <c r="AH1263" s="74"/>
      <c r="AI1263" s="74"/>
      <c r="AJ1263" s="74"/>
      <c r="AK1263" s="74"/>
      <c r="AL1263" s="74"/>
      <c r="AM1263" s="74"/>
      <c r="AN1263" s="74"/>
      <c r="AO1263" s="74"/>
      <c r="AP1263" s="74"/>
      <c r="AQ1263" s="74"/>
      <c r="AR1263" s="74"/>
      <c r="AS1263" s="74"/>
      <c r="AT1263" s="74"/>
      <c r="AU1263" s="74"/>
      <c r="AV1263" s="74"/>
      <c r="AW1263" s="74"/>
      <c r="AX1263" s="74"/>
      <c r="AY1263" s="74"/>
      <c r="AZ1263" s="74"/>
      <c r="BA1263" s="74"/>
      <c r="BB1263" s="74"/>
      <c r="BC1263" s="74"/>
      <c r="BD1263" s="74"/>
      <c r="BE1263" s="74"/>
      <c r="BF1263" s="74"/>
      <c r="BG1263" s="74"/>
      <c r="BH1263" s="74"/>
      <c r="BI1263" s="74"/>
      <c r="BJ1263" s="74"/>
      <c r="BK1263" s="74"/>
      <c r="BL1263" s="74"/>
      <c r="BM1263" s="74"/>
      <c r="BN1263" s="74"/>
      <c r="BO1263" s="74"/>
      <c r="BP1263" s="74"/>
      <c r="BQ1263" s="74"/>
      <c r="BR1263" s="74"/>
      <c r="BS1263" s="74"/>
      <c r="BT1263" s="74"/>
      <c r="BU1263" s="74"/>
      <c r="BV1263" s="74"/>
      <c r="BW1263" s="74"/>
      <c r="BX1263" s="74"/>
      <c r="BY1263" s="74"/>
      <c r="BZ1263" s="74"/>
      <c r="CA1263" s="74"/>
      <c r="CB1263" s="74"/>
      <c r="CC1263" s="74"/>
      <c r="CD1263" s="74"/>
      <c r="CE1263" s="74"/>
      <c r="CF1263" s="74"/>
      <c r="CG1263" s="74"/>
      <c r="CH1263" s="74"/>
      <c r="CI1263" s="74"/>
      <c r="CJ1263" s="74"/>
      <c r="CK1263" s="74"/>
      <c r="CL1263" s="74"/>
      <c r="CM1263" s="74"/>
      <c r="CN1263" s="74"/>
      <c r="CO1263" s="74"/>
      <c r="CP1263" s="74"/>
      <c r="CQ1263" s="74"/>
      <c r="CR1263" s="74"/>
      <c r="CS1263" s="74"/>
      <c r="CT1263" s="74"/>
      <c r="CU1263" s="74"/>
    </row>
    <row r="1264" spans="1:99" s="78" customFormat="1" x14ac:dyDescent="0.3">
      <c r="A1264" s="45">
        <v>1258</v>
      </c>
      <c r="B1264" s="79" t="s">
        <v>1188</v>
      </c>
      <c r="C1264" s="75" t="s">
        <v>3170</v>
      </c>
      <c r="D1264" s="79" t="s">
        <v>1507</v>
      </c>
      <c r="E1264" s="79" t="s">
        <v>3204</v>
      </c>
      <c r="F1264" s="48"/>
      <c r="T1264" s="74"/>
      <c r="U1264" s="74"/>
      <c r="V1264" s="74"/>
      <c r="W1264" s="74"/>
      <c r="X1264" s="74"/>
      <c r="Y1264" s="74"/>
      <c r="Z1264" s="74"/>
      <c r="AA1264" s="74"/>
      <c r="AB1264" s="74"/>
      <c r="AC1264" s="74"/>
      <c r="AD1264" s="74"/>
      <c r="AE1264" s="74"/>
      <c r="AF1264" s="74"/>
      <c r="AG1264" s="74"/>
      <c r="AH1264" s="74"/>
      <c r="AI1264" s="74"/>
      <c r="AJ1264" s="74"/>
      <c r="AK1264" s="74"/>
      <c r="AL1264" s="74"/>
      <c r="AM1264" s="74"/>
      <c r="AN1264" s="74"/>
      <c r="AO1264" s="74"/>
      <c r="AP1264" s="74"/>
      <c r="AQ1264" s="74"/>
      <c r="AR1264" s="74"/>
      <c r="AS1264" s="74"/>
      <c r="AT1264" s="74"/>
      <c r="AU1264" s="74"/>
      <c r="AV1264" s="74"/>
      <c r="AW1264" s="74"/>
      <c r="AX1264" s="74"/>
      <c r="AY1264" s="74"/>
      <c r="AZ1264" s="74"/>
      <c r="BA1264" s="74"/>
      <c r="BB1264" s="74"/>
      <c r="BC1264" s="74"/>
      <c r="BD1264" s="74"/>
      <c r="BE1264" s="74"/>
      <c r="BF1264" s="74"/>
      <c r="BG1264" s="74"/>
      <c r="BH1264" s="74"/>
      <c r="BI1264" s="74"/>
      <c r="BJ1264" s="74"/>
      <c r="BK1264" s="74"/>
      <c r="BL1264" s="74"/>
      <c r="BM1264" s="74"/>
      <c r="BN1264" s="74"/>
      <c r="BO1264" s="74"/>
      <c r="BP1264" s="74"/>
      <c r="BQ1264" s="74"/>
      <c r="BR1264" s="74"/>
      <c r="BS1264" s="74"/>
      <c r="BT1264" s="74"/>
      <c r="BU1264" s="74"/>
      <c r="BV1264" s="74"/>
      <c r="BW1264" s="74"/>
      <c r="BX1264" s="74"/>
      <c r="BY1264" s="74"/>
      <c r="BZ1264" s="74"/>
      <c r="CA1264" s="74"/>
      <c r="CB1264" s="74"/>
      <c r="CC1264" s="74"/>
      <c r="CD1264" s="74"/>
      <c r="CE1264" s="74"/>
      <c r="CF1264" s="74"/>
      <c r="CG1264" s="74"/>
      <c r="CH1264" s="74"/>
      <c r="CI1264" s="74"/>
      <c r="CJ1264" s="74"/>
      <c r="CK1264" s="74"/>
      <c r="CL1264" s="74"/>
      <c r="CM1264" s="74"/>
      <c r="CN1264" s="74"/>
      <c r="CO1264" s="74"/>
      <c r="CP1264" s="74"/>
      <c r="CQ1264" s="74"/>
      <c r="CR1264" s="74"/>
      <c r="CS1264" s="74"/>
      <c r="CT1264" s="74"/>
      <c r="CU1264" s="74"/>
    </row>
    <row r="1265" spans="1:99" s="78" customFormat="1" x14ac:dyDescent="0.3">
      <c r="A1265" s="45">
        <v>1259</v>
      </c>
      <c r="B1265" s="79" t="s">
        <v>1189</v>
      </c>
      <c r="C1265" s="75" t="s">
        <v>3170</v>
      </c>
      <c r="D1265" s="79" t="s">
        <v>1507</v>
      </c>
      <c r="E1265" s="79" t="s">
        <v>3204</v>
      </c>
      <c r="F1265" s="48"/>
      <c r="T1265" s="74"/>
      <c r="U1265" s="74"/>
      <c r="V1265" s="74"/>
      <c r="W1265" s="74"/>
      <c r="X1265" s="74"/>
      <c r="Y1265" s="74"/>
      <c r="Z1265" s="74"/>
      <c r="AA1265" s="74"/>
      <c r="AB1265" s="74"/>
      <c r="AC1265" s="74"/>
      <c r="AD1265" s="74"/>
      <c r="AE1265" s="74"/>
      <c r="AF1265" s="74"/>
      <c r="AG1265" s="74"/>
      <c r="AH1265" s="74"/>
      <c r="AI1265" s="74"/>
      <c r="AJ1265" s="74"/>
      <c r="AK1265" s="74"/>
      <c r="AL1265" s="74"/>
      <c r="AM1265" s="74"/>
      <c r="AN1265" s="74"/>
      <c r="AO1265" s="74"/>
      <c r="AP1265" s="74"/>
      <c r="AQ1265" s="74"/>
      <c r="AR1265" s="74"/>
      <c r="AS1265" s="74"/>
      <c r="AT1265" s="74"/>
      <c r="AU1265" s="74"/>
      <c r="AV1265" s="74"/>
      <c r="AW1265" s="74"/>
      <c r="AX1265" s="74"/>
      <c r="AY1265" s="74"/>
      <c r="AZ1265" s="74"/>
      <c r="BA1265" s="74"/>
      <c r="BB1265" s="74"/>
      <c r="BC1265" s="74"/>
      <c r="BD1265" s="74"/>
      <c r="BE1265" s="74"/>
      <c r="BF1265" s="74"/>
      <c r="BG1265" s="74"/>
      <c r="BH1265" s="74"/>
      <c r="BI1265" s="74"/>
      <c r="BJ1265" s="74"/>
      <c r="BK1265" s="74"/>
      <c r="BL1265" s="74"/>
      <c r="BM1265" s="74"/>
      <c r="BN1265" s="74"/>
      <c r="BO1265" s="74"/>
      <c r="BP1265" s="74"/>
      <c r="BQ1265" s="74"/>
      <c r="BR1265" s="74"/>
      <c r="BS1265" s="74"/>
      <c r="BT1265" s="74"/>
      <c r="BU1265" s="74"/>
      <c r="BV1265" s="74"/>
      <c r="BW1265" s="74"/>
      <c r="BX1265" s="74"/>
      <c r="BY1265" s="74"/>
      <c r="BZ1265" s="74"/>
      <c r="CA1265" s="74"/>
      <c r="CB1265" s="74"/>
      <c r="CC1265" s="74"/>
      <c r="CD1265" s="74"/>
      <c r="CE1265" s="74"/>
      <c r="CF1265" s="74"/>
      <c r="CG1265" s="74"/>
      <c r="CH1265" s="74"/>
      <c r="CI1265" s="74"/>
      <c r="CJ1265" s="74"/>
      <c r="CK1265" s="74"/>
      <c r="CL1265" s="74"/>
      <c r="CM1265" s="74"/>
      <c r="CN1265" s="74"/>
      <c r="CO1265" s="74"/>
      <c r="CP1265" s="74"/>
      <c r="CQ1265" s="74"/>
      <c r="CR1265" s="74"/>
      <c r="CS1265" s="74"/>
      <c r="CT1265" s="74"/>
      <c r="CU1265" s="74"/>
    </row>
    <row r="1266" spans="1:99" s="78" customFormat="1" x14ac:dyDescent="0.3">
      <c r="A1266" s="45">
        <v>1260</v>
      </c>
      <c r="B1266" s="79" t="s">
        <v>1190</v>
      </c>
      <c r="C1266" s="75" t="s">
        <v>3170</v>
      </c>
      <c r="D1266" s="79" t="s">
        <v>1507</v>
      </c>
      <c r="E1266" s="79" t="s">
        <v>3204</v>
      </c>
      <c r="F1266" s="48"/>
      <c r="T1266" s="74"/>
      <c r="U1266" s="74"/>
      <c r="V1266" s="74"/>
      <c r="W1266" s="74"/>
      <c r="X1266" s="74"/>
      <c r="Y1266" s="74"/>
      <c r="Z1266" s="74"/>
      <c r="AA1266" s="74"/>
      <c r="AB1266" s="74"/>
      <c r="AC1266" s="74"/>
      <c r="AD1266" s="74"/>
      <c r="AE1266" s="74"/>
      <c r="AF1266" s="74"/>
      <c r="AG1266" s="74"/>
      <c r="AH1266" s="74"/>
      <c r="AI1266" s="74"/>
      <c r="AJ1266" s="74"/>
      <c r="AK1266" s="74"/>
      <c r="AL1266" s="74"/>
      <c r="AM1266" s="74"/>
      <c r="AN1266" s="74"/>
      <c r="AO1266" s="74"/>
      <c r="AP1266" s="74"/>
      <c r="AQ1266" s="74"/>
      <c r="AR1266" s="74"/>
      <c r="AS1266" s="74"/>
      <c r="AT1266" s="74"/>
      <c r="AU1266" s="74"/>
      <c r="AV1266" s="74"/>
      <c r="AW1266" s="74"/>
      <c r="AX1266" s="74"/>
      <c r="AY1266" s="74"/>
      <c r="AZ1266" s="74"/>
      <c r="BA1266" s="74"/>
      <c r="BB1266" s="74"/>
      <c r="BC1266" s="74"/>
      <c r="BD1266" s="74"/>
      <c r="BE1266" s="74"/>
      <c r="BF1266" s="74"/>
      <c r="BG1266" s="74"/>
      <c r="BH1266" s="74"/>
      <c r="BI1266" s="74"/>
      <c r="BJ1266" s="74"/>
      <c r="BK1266" s="74"/>
      <c r="BL1266" s="74"/>
      <c r="BM1266" s="74"/>
      <c r="BN1266" s="74"/>
      <c r="BO1266" s="74"/>
      <c r="BP1266" s="74"/>
      <c r="BQ1266" s="74"/>
      <c r="BR1266" s="74"/>
      <c r="BS1266" s="74"/>
      <c r="BT1266" s="74"/>
      <c r="BU1266" s="74"/>
      <c r="BV1266" s="74"/>
      <c r="BW1266" s="74"/>
      <c r="BX1266" s="74"/>
      <c r="BY1266" s="74"/>
      <c r="BZ1266" s="74"/>
      <c r="CA1266" s="74"/>
      <c r="CB1266" s="74"/>
      <c r="CC1266" s="74"/>
      <c r="CD1266" s="74"/>
      <c r="CE1266" s="74"/>
      <c r="CF1266" s="74"/>
      <c r="CG1266" s="74"/>
      <c r="CH1266" s="74"/>
      <c r="CI1266" s="74"/>
      <c r="CJ1266" s="74"/>
      <c r="CK1266" s="74"/>
      <c r="CL1266" s="74"/>
      <c r="CM1266" s="74"/>
      <c r="CN1266" s="74"/>
      <c r="CO1266" s="74"/>
      <c r="CP1266" s="74"/>
      <c r="CQ1266" s="74"/>
      <c r="CR1266" s="74"/>
      <c r="CS1266" s="74"/>
      <c r="CT1266" s="74"/>
      <c r="CU1266" s="74"/>
    </row>
    <row r="1267" spans="1:99" s="78" customFormat="1" x14ac:dyDescent="0.3">
      <c r="A1267" s="45">
        <v>1261</v>
      </c>
      <c r="B1267" s="79" t="s">
        <v>1191</v>
      </c>
      <c r="C1267" s="75" t="s">
        <v>3170</v>
      </c>
      <c r="D1267" s="79" t="s">
        <v>1507</v>
      </c>
      <c r="E1267" s="79" t="s">
        <v>3204</v>
      </c>
      <c r="F1267" s="48"/>
      <c r="T1267" s="74"/>
      <c r="U1267" s="74"/>
      <c r="V1267" s="74"/>
      <c r="W1267" s="74"/>
      <c r="X1267" s="74"/>
      <c r="Y1267" s="74"/>
      <c r="Z1267" s="74"/>
      <c r="AA1267" s="74"/>
      <c r="AB1267" s="74"/>
      <c r="AC1267" s="74"/>
      <c r="AD1267" s="74"/>
      <c r="AE1267" s="74"/>
      <c r="AF1267" s="74"/>
      <c r="AG1267" s="74"/>
      <c r="AH1267" s="74"/>
      <c r="AI1267" s="74"/>
      <c r="AJ1267" s="74"/>
      <c r="AK1267" s="74"/>
      <c r="AL1267" s="74"/>
      <c r="AM1267" s="74"/>
      <c r="AN1267" s="74"/>
      <c r="AO1267" s="74"/>
      <c r="AP1267" s="74"/>
      <c r="AQ1267" s="74"/>
      <c r="AR1267" s="74"/>
      <c r="AS1267" s="74"/>
      <c r="AT1267" s="74"/>
      <c r="AU1267" s="74"/>
      <c r="AV1267" s="74"/>
      <c r="AW1267" s="74"/>
      <c r="AX1267" s="74"/>
      <c r="AY1267" s="74"/>
      <c r="AZ1267" s="74"/>
      <c r="BA1267" s="74"/>
      <c r="BB1267" s="74"/>
      <c r="BC1267" s="74"/>
      <c r="BD1267" s="74"/>
      <c r="BE1267" s="74"/>
      <c r="BF1267" s="74"/>
      <c r="BG1267" s="74"/>
      <c r="BH1267" s="74"/>
      <c r="BI1267" s="74"/>
      <c r="BJ1267" s="74"/>
      <c r="BK1267" s="74"/>
      <c r="BL1267" s="74"/>
      <c r="BM1267" s="74"/>
      <c r="BN1267" s="74"/>
      <c r="BO1267" s="74"/>
      <c r="BP1267" s="74"/>
      <c r="BQ1267" s="74"/>
      <c r="BR1267" s="74"/>
      <c r="BS1267" s="74"/>
      <c r="BT1267" s="74"/>
      <c r="BU1267" s="74"/>
      <c r="BV1267" s="74"/>
      <c r="BW1267" s="74"/>
      <c r="BX1267" s="74"/>
      <c r="BY1267" s="74"/>
      <c r="BZ1267" s="74"/>
      <c r="CA1267" s="74"/>
      <c r="CB1267" s="74"/>
      <c r="CC1267" s="74"/>
      <c r="CD1267" s="74"/>
      <c r="CE1267" s="74"/>
      <c r="CF1267" s="74"/>
      <c r="CG1267" s="74"/>
      <c r="CH1267" s="74"/>
      <c r="CI1267" s="74"/>
      <c r="CJ1267" s="74"/>
      <c r="CK1267" s="74"/>
      <c r="CL1267" s="74"/>
      <c r="CM1267" s="74"/>
      <c r="CN1267" s="74"/>
      <c r="CO1267" s="74"/>
      <c r="CP1267" s="74"/>
      <c r="CQ1267" s="74"/>
      <c r="CR1267" s="74"/>
      <c r="CS1267" s="74"/>
      <c r="CT1267" s="74"/>
      <c r="CU1267" s="74"/>
    </row>
    <row r="1268" spans="1:99" s="78" customFormat="1" x14ac:dyDescent="0.3">
      <c r="A1268" s="45">
        <v>1262</v>
      </c>
      <c r="B1268" s="79" t="s">
        <v>1192</v>
      </c>
      <c r="C1268" s="75" t="s">
        <v>3170</v>
      </c>
      <c r="D1268" s="79" t="s">
        <v>1507</v>
      </c>
      <c r="E1268" s="79" t="s">
        <v>3204</v>
      </c>
      <c r="F1268" s="48"/>
      <c r="T1268" s="74"/>
      <c r="U1268" s="74"/>
      <c r="V1268" s="74"/>
      <c r="W1268" s="74"/>
      <c r="X1268" s="74"/>
      <c r="Y1268" s="74"/>
      <c r="Z1268" s="74"/>
      <c r="AA1268" s="74"/>
      <c r="AB1268" s="74"/>
      <c r="AC1268" s="74"/>
      <c r="AD1268" s="74"/>
      <c r="AE1268" s="74"/>
      <c r="AF1268" s="74"/>
      <c r="AG1268" s="74"/>
      <c r="AH1268" s="74"/>
      <c r="AI1268" s="74"/>
      <c r="AJ1268" s="74"/>
      <c r="AK1268" s="74"/>
      <c r="AL1268" s="74"/>
      <c r="AM1268" s="74"/>
      <c r="AN1268" s="74"/>
      <c r="AO1268" s="74"/>
      <c r="AP1268" s="74"/>
      <c r="AQ1268" s="74"/>
      <c r="AR1268" s="74"/>
      <c r="AS1268" s="74"/>
      <c r="AT1268" s="74"/>
      <c r="AU1268" s="74"/>
      <c r="AV1268" s="74"/>
      <c r="AW1268" s="74"/>
      <c r="AX1268" s="74"/>
      <c r="AY1268" s="74"/>
      <c r="AZ1268" s="74"/>
      <c r="BA1268" s="74"/>
      <c r="BB1268" s="74"/>
      <c r="BC1268" s="74"/>
      <c r="BD1268" s="74"/>
      <c r="BE1268" s="74"/>
      <c r="BF1268" s="74"/>
      <c r="BG1268" s="74"/>
      <c r="BH1268" s="74"/>
      <c r="BI1268" s="74"/>
      <c r="BJ1268" s="74"/>
      <c r="BK1268" s="74"/>
      <c r="BL1268" s="74"/>
      <c r="BM1268" s="74"/>
      <c r="BN1268" s="74"/>
      <c r="BO1268" s="74"/>
      <c r="BP1268" s="74"/>
      <c r="BQ1268" s="74"/>
      <c r="BR1268" s="74"/>
      <c r="BS1268" s="74"/>
      <c r="BT1268" s="74"/>
      <c r="BU1268" s="74"/>
      <c r="BV1268" s="74"/>
      <c r="BW1268" s="74"/>
      <c r="BX1268" s="74"/>
      <c r="BY1268" s="74"/>
      <c r="BZ1268" s="74"/>
      <c r="CA1268" s="74"/>
      <c r="CB1268" s="74"/>
      <c r="CC1268" s="74"/>
      <c r="CD1268" s="74"/>
      <c r="CE1268" s="74"/>
      <c r="CF1268" s="74"/>
      <c r="CG1268" s="74"/>
      <c r="CH1268" s="74"/>
      <c r="CI1268" s="74"/>
      <c r="CJ1268" s="74"/>
      <c r="CK1268" s="74"/>
      <c r="CL1268" s="74"/>
      <c r="CM1268" s="74"/>
      <c r="CN1268" s="74"/>
      <c r="CO1268" s="74"/>
      <c r="CP1268" s="74"/>
      <c r="CQ1268" s="74"/>
      <c r="CR1268" s="74"/>
      <c r="CS1268" s="74"/>
      <c r="CT1268" s="74"/>
      <c r="CU1268" s="74"/>
    </row>
    <row r="1269" spans="1:99" s="78" customFormat="1" x14ac:dyDescent="0.3">
      <c r="A1269" s="45">
        <v>1263</v>
      </c>
      <c r="B1269" s="79" t="s">
        <v>1193</v>
      </c>
      <c r="C1269" s="75" t="s">
        <v>3170</v>
      </c>
      <c r="D1269" s="79" t="s">
        <v>1507</v>
      </c>
      <c r="E1269" s="79" t="s">
        <v>3204</v>
      </c>
      <c r="F1269" s="48"/>
      <c r="T1269" s="74"/>
      <c r="U1269" s="74"/>
      <c r="V1269" s="74"/>
      <c r="W1269" s="74"/>
      <c r="X1269" s="74"/>
      <c r="Y1269" s="74"/>
      <c r="Z1269" s="74"/>
      <c r="AA1269" s="74"/>
      <c r="AB1269" s="74"/>
      <c r="AC1269" s="74"/>
      <c r="AD1269" s="74"/>
      <c r="AE1269" s="74"/>
      <c r="AF1269" s="74"/>
      <c r="AG1269" s="74"/>
      <c r="AH1269" s="74"/>
      <c r="AI1269" s="74"/>
      <c r="AJ1269" s="74"/>
      <c r="AK1269" s="74"/>
      <c r="AL1269" s="74"/>
      <c r="AM1269" s="74"/>
      <c r="AN1269" s="74"/>
      <c r="AO1269" s="74"/>
      <c r="AP1269" s="74"/>
      <c r="AQ1269" s="74"/>
      <c r="AR1269" s="74"/>
      <c r="AS1269" s="74"/>
      <c r="AT1269" s="74"/>
      <c r="AU1269" s="74"/>
      <c r="AV1269" s="74"/>
      <c r="AW1269" s="74"/>
      <c r="AX1269" s="74"/>
      <c r="AY1269" s="74"/>
      <c r="AZ1269" s="74"/>
      <c r="BA1269" s="74"/>
      <c r="BB1269" s="74"/>
      <c r="BC1269" s="74"/>
      <c r="BD1269" s="74"/>
      <c r="BE1269" s="74"/>
      <c r="BF1269" s="74"/>
      <c r="BG1269" s="74"/>
      <c r="BH1269" s="74"/>
      <c r="BI1269" s="74"/>
      <c r="BJ1269" s="74"/>
      <c r="BK1269" s="74"/>
      <c r="BL1269" s="74"/>
      <c r="BM1269" s="74"/>
      <c r="BN1269" s="74"/>
      <c r="BO1269" s="74"/>
      <c r="BP1269" s="74"/>
      <c r="BQ1269" s="74"/>
      <c r="BR1269" s="74"/>
      <c r="BS1269" s="74"/>
      <c r="BT1269" s="74"/>
      <c r="BU1269" s="74"/>
      <c r="BV1269" s="74"/>
      <c r="BW1269" s="74"/>
      <c r="BX1269" s="74"/>
      <c r="BY1269" s="74"/>
      <c r="BZ1269" s="74"/>
      <c r="CA1269" s="74"/>
      <c r="CB1269" s="74"/>
      <c r="CC1269" s="74"/>
      <c r="CD1269" s="74"/>
      <c r="CE1269" s="74"/>
      <c r="CF1269" s="74"/>
      <c r="CG1269" s="74"/>
      <c r="CH1269" s="74"/>
      <c r="CI1269" s="74"/>
      <c r="CJ1269" s="74"/>
      <c r="CK1269" s="74"/>
      <c r="CL1269" s="74"/>
      <c r="CM1269" s="74"/>
      <c r="CN1269" s="74"/>
      <c r="CO1269" s="74"/>
      <c r="CP1269" s="74"/>
      <c r="CQ1269" s="74"/>
      <c r="CR1269" s="74"/>
      <c r="CS1269" s="74"/>
      <c r="CT1269" s="74"/>
      <c r="CU1269" s="74"/>
    </row>
    <row r="1270" spans="1:99" s="78" customFormat="1" x14ac:dyDescent="0.3">
      <c r="A1270" s="45">
        <v>1264</v>
      </c>
      <c r="B1270" s="79" t="s">
        <v>1194</v>
      </c>
      <c r="C1270" s="75" t="s">
        <v>3170</v>
      </c>
      <c r="D1270" s="79" t="s">
        <v>1507</v>
      </c>
      <c r="E1270" s="79" t="s">
        <v>3204</v>
      </c>
      <c r="F1270" s="48"/>
      <c r="T1270" s="74"/>
      <c r="U1270" s="74"/>
      <c r="V1270" s="74"/>
      <c r="W1270" s="74"/>
      <c r="X1270" s="74"/>
      <c r="Y1270" s="74"/>
      <c r="Z1270" s="74"/>
      <c r="AA1270" s="74"/>
      <c r="AB1270" s="74"/>
      <c r="AC1270" s="74"/>
      <c r="AD1270" s="74"/>
      <c r="AE1270" s="74"/>
      <c r="AF1270" s="74"/>
      <c r="AG1270" s="74"/>
      <c r="AH1270" s="74"/>
      <c r="AI1270" s="74"/>
      <c r="AJ1270" s="74"/>
      <c r="AK1270" s="74"/>
      <c r="AL1270" s="74"/>
      <c r="AM1270" s="74"/>
      <c r="AN1270" s="74"/>
      <c r="AO1270" s="74"/>
      <c r="AP1270" s="74"/>
      <c r="AQ1270" s="74"/>
      <c r="AR1270" s="74"/>
      <c r="AS1270" s="74"/>
      <c r="AT1270" s="74"/>
      <c r="AU1270" s="74"/>
      <c r="AV1270" s="74"/>
      <c r="AW1270" s="74"/>
      <c r="AX1270" s="74"/>
      <c r="AY1270" s="74"/>
      <c r="AZ1270" s="74"/>
      <c r="BA1270" s="74"/>
      <c r="BB1270" s="74"/>
      <c r="BC1270" s="74"/>
      <c r="BD1270" s="74"/>
      <c r="BE1270" s="74"/>
      <c r="BF1270" s="74"/>
      <c r="BG1270" s="74"/>
      <c r="BH1270" s="74"/>
      <c r="BI1270" s="74"/>
      <c r="BJ1270" s="74"/>
      <c r="BK1270" s="74"/>
      <c r="BL1270" s="74"/>
      <c r="BM1270" s="74"/>
      <c r="BN1270" s="74"/>
      <c r="BO1270" s="74"/>
      <c r="BP1270" s="74"/>
      <c r="BQ1270" s="74"/>
      <c r="BR1270" s="74"/>
      <c r="BS1270" s="74"/>
      <c r="BT1270" s="74"/>
      <c r="BU1270" s="74"/>
      <c r="BV1270" s="74"/>
      <c r="BW1270" s="74"/>
      <c r="BX1270" s="74"/>
      <c r="BY1270" s="74"/>
      <c r="BZ1270" s="74"/>
      <c r="CA1270" s="74"/>
      <c r="CB1270" s="74"/>
      <c r="CC1270" s="74"/>
      <c r="CD1270" s="74"/>
      <c r="CE1270" s="74"/>
      <c r="CF1270" s="74"/>
      <c r="CG1270" s="74"/>
      <c r="CH1270" s="74"/>
      <c r="CI1270" s="74"/>
      <c r="CJ1270" s="74"/>
      <c r="CK1270" s="74"/>
      <c r="CL1270" s="74"/>
      <c r="CM1270" s="74"/>
      <c r="CN1270" s="74"/>
      <c r="CO1270" s="74"/>
      <c r="CP1270" s="74"/>
      <c r="CQ1270" s="74"/>
      <c r="CR1270" s="74"/>
      <c r="CS1270" s="74"/>
      <c r="CT1270" s="74"/>
      <c r="CU1270" s="74"/>
    </row>
    <row r="1271" spans="1:99" s="78" customFormat="1" x14ac:dyDescent="0.3">
      <c r="A1271" s="45">
        <v>1265</v>
      </c>
      <c r="B1271" s="79" t="s">
        <v>1195</v>
      </c>
      <c r="C1271" s="75" t="s">
        <v>3170</v>
      </c>
      <c r="D1271" s="79" t="s">
        <v>1507</v>
      </c>
      <c r="E1271" s="79" t="s">
        <v>3204</v>
      </c>
      <c r="F1271" s="48"/>
      <c r="T1271" s="74"/>
      <c r="U1271" s="74"/>
      <c r="V1271" s="74"/>
      <c r="W1271" s="74"/>
      <c r="X1271" s="74"/>
      <c r="Y1271" s="74"/>
      <c r="Z1271" s="74"/>
      <c r="AA1271" s="74"/>
      <c r="AB1271" s="74"/>
      <c r="AC1271" s="74"/>
      <c r="AD1271" s="74"/>
      <c r="AE1271" s="74"/>
      <c r="AF1271" s="74"/>
      <c r="AG1271" s="74"/>
      <c r="AH1271" s="74"/>
      <c r="AI1271" s="74"/>
      <c r="AJ1271" s="74"/>
      <c r="AK1271" s="74"/>
      <c r="AL1271" s="74"/>
      <c r="AM1271" s="74"/>
      <c r="AN1271" s="74"/>
      <c r="AO1271" s="74"/>
      <c r="AP1271" s="74"/>
      <c r="AQ1271" s="74"/>
      <c r="AR1271" s="74"/>
      <c r="AS1271" s="74"/>
      <c r="AT1271" s="74"/>
      <c r="AU1271" s="74"/>
      <c r="AV1271" s="74"/>
      <c r="AW1271" s="74"/>
      <c r="AX1271" s="74"/>
      <c r="AY1271" s="74"/>
      <c r="AZ1271" s="74"/>
      <c r="BA1271" s="74"/>
      <c r="BB1271" s="74"/>
      <c r="BC1271" s="74"/>
      <c r="BD1271" s="74"/>
      <c r="BE1271" s="74"/>
      <c r="BF1271" s="74"/>
      <c r="BG1271" s="74"/>
      <c r="BH1271" s="74"/>
      <c r="BI1271" s="74"/>
      <c r="BJ1271" s="74"/>
      <c r="BK1271" s="74"/>
      <c r="BL1271" s="74"/>
      <c r="BM1271" s="74"/>
      <c r="BN1271" s="74"/>
      <c r="BO1271" s="74"/>
      <c r="BP1271" s="74"/>
      <c r="BQ1271" s="74"/>
      <c r="BR1271" s="74"/>
      <c r="BS1271" s="74"/>
      <c r="BT1271" s="74"/>
      <c r="BU1271" s="74"/>
      <c r="BV1271" s="74"/>
      <c r="BW1271" s="74"/>
      <c r="BX1271" s="74"/>
      <c r="BY1271" s="74"/>
      <c r="BZ1271" s="74"/>
      <c r="CA1271" s="74"/>
      <c r="CB1271" s="74"/>
      <c r="CC1271" s="74"/>
      <c r="CD1271" s="74"/>
      <c r="CE1271" s="74"/>
      <c r="CF1271" s="74"/>
      <c r="CG1271" s="74"/>
      <c r="CH1271" s="74"/>
      <c r="CI1271" s="74"/>
      <c r="CJ1271" s="74"/>
      <c r="CK1271" s="74"/>
      <c r="CL1271" s="74"/>
      <c r="CM1271" s="74"/>
      <c r="CN1271" s="74"/>
      <c r="CO1271" s="74"/>
      <c r="CP1271" s="74"/>
      <c r="CQ1271" s="74"/>
      <c r="CR1271" s="74"/>
      <c r="CS1271" s="74"/>
      <c r="CT1271" s="74"/>
      <c r="CU1271" s="74"/>
    </row>
    <row r="1272" spans="1:99" s="78" customFormat="1" x14ac:dyDescent="0.3">
      <c r="A1272" s="45">
        <v>1266</v>
      </c>
      <c r="B1272" s="79" t="s">
        <v>1196</v>
      </c>
      <c r="C1272" s="75" t="s">
        <v>3170</v>
      </c>
      <c r="D1272" s="79" t="s">
        <v>1507</v>
      </c>
      <c r="E1272" s="79" t="s">
        <v>3204</v>
      </c>
      <c r="F1272" s="48"/>
      <c r="G1272" s="79"/>
      <c r="T1272" s="74"/>
      <c r="U1272" s="74"/>
      <c r="V1272" s="74"/>
      <c r="W1272" s="74"/>
      <c r="X1272" s="74"/>
      <c r="Y1272" s="74"/>
      <c r="Z1272" s="74"/>
      <c r="AA1272" s="74"/>
      <c r="AB1272" s="74"/>
      <c r="AC1272" s="74"/>
      <c r="AD1272" s="74"/>
      <c r="AE1272" s="74"/>
      <c r="AF1272" s="74"/>
      <c r="AG1272" s="74"/>
      <c r="AH1272" s="74"/>
      <c r="AI1272" s="74"/>
      <c r="AJ1272" s="74"/>
      <c r="AK1272" s="74"/>
      <c r="AL1272" s="74"/>
      <c r="AM1272" s="74"/>
      <c r="AN1272" s="74"/>
      <c r="AO1272" s="74"/>
      <c r="AP1272" s="74"/>
      <c r="AQ1272" s="74"/>
      <c r="AR1272" s="74"/>
      <c r="AS1272" s="74"/>
      <c r="AT1272" s="74"/>
      <c r="AU1272" s="74"/>
      <c r="AV1272" s="74"/>
      <c r="AW1272" s="74"/>
      <c r="AX1272" s="74"/>
      <c r="AY1272" s="74"/>
      <c r="AZ1272" s="74"/>
      <c r="BA1272" s="74"/>
      <c r="BB1272" s="74"/>
      <c r="BC1272" s="74"/>
      <c r="BD1272" s="74"/>
      <c r="BE1272" s="74"/>
      <c r="BF1272" s="74"/>
      <c r="BG1272" s="74"/>
      <c r="BH1272" s="74"/>
      <c r="BI1272" s="74"/>
      <c r="BJ1272" s="74"/>
      <c r="BK1272" s="74"/>
      <c r="BL1272" s="74"/>
      <c r="BM1272" s="74"/>
      <c r="BN1272" s="74"/>
      <c r="BO1272" s="74"/>
      <c r="BP1272" s="74"/>
      <c r="BQ1272" s="74"/>
      <c r="BR1272" s="74"/>
      <c r="BS1272" s="74"/>
      <c r="BT1272" s="74"/>
      <c r="BU1272" s="74"/>
      <c r="BV1272" s="74"/>
      <c r="BW1272" s="74"/>
      <c r="BX1272" s="74"/>
      <c r="BY1272" s="74"/>
      <c r="BZ1272" s="74"/>
      <c r="CA1272" s="74"/>
      <c r="CB1272" s="74"/>
      <c r="CC1272" s="74"/>
      <c r="CD1272" s="74"/>
      <c r="CE1272" s="74"/>
      <c r="CF1272" s="74"/>
      <c r="CG1272" s="74"/>
      <c r="CH1272" s="74"/>
      <c r="CI1272" s="74"/>
      <c r="CJ1272" s="74"/>
      <c r="CK1272" s="74"/>
      <c r="CL1272" s="74"/>
      <c r="CM1272" s="74"/>
      <c r="CN1272" s="74"/>
      <c r="CO1272" s="74"/>
      <c r="CP1272" s="74"/>
      <c r="CQ1272" s="74"/>
      <c r="CR1272" s="74"/>
      <c r="CS1272" s="74"/>
      <c r="CT1272" s="74"/>
      <c r="CU1272" s="74"/>
    </row>
    <row r="1273" spans="1:99" s="78" customFormat="1" x14ac:dyDescent="0.3">
      <c r="A1273" s="45">
        <v>1267</v>
      </c>
      <c r="B1273" s="79" t="s">
        <v>1197</v>
      </c>
      <c r="C1273" s="75" t="s">
        <v>3170</v>
      </c>
      <c r="D1273" s="79" t="s">
        <v>1507</v>
      </c>
      <c r="E1273" s="79" t="s">
        <v>3204</v>
      </c>
      <c r="F1273" s="48"/>
      <c r="T1273" s="74"/>
      <c r="U1273" s="74"/>
      <c r="V1273" s="74"/>
      <c r="W1273" s="74"/>
      <c r="X1273" s="74"/>
      <c r="Y1273" s="74"/>
      <c r="Z1273" s="74"/>
      <c r="AA1273" s="74"/>
      <c r="AB1273" s="74"/>
      <c r="AC1273" s="74"/>
      <c r="AD1273" s="74"/>
      <c r="AE1273" s="74"/>
      <c r="AF1273" s="74"/>
      <c r="AG1273" s="74"/>
      <c r="AH1273" s="74"/>
      <c r="AI1273" s="74"/>
      <c r="AJ1273" s="74"/>
      <c r="AK1273" s="74"/>
      <c r="AL1273" s="74"/>
      <c r="AM1273" s="74"/>
      <c r="AN1273" s="74"/>
      <c r="AO1273" s="74"/>
      <c r="AP1273" s="74"/>
      <c r="AQ1273" s="74"/>
      <c r="AR1273" s="74"/>
      <c r="AS1273" s="74"/>
      <c r="AT1273" s="74"/>
      <c r="AU1273" s="74"/>
      <c r="AV1273" s="74"/>
      <c r="AW1273" s="74"/>
      <c r="AX1273" s="74"/>
      <c r="AY1273" s="74"/>
      <c r="AZ1273" s="74"/>
      <c r="BA1273" s="74"/>
      <c r="BB1273" s="74"/>
      <c r="BC1273" s="74"/>
      <c r="BD1273" s="74"/>
      <c r="BE1273" s="74"/>
      <c r="BF1273" s="74"/>
      <c r="BG1273" s="74"/>
      <c r="BH1273" s="74"/>
      <c r="BI1273" s="74"/>
      <c r="BJ1273" s="74"/>
      <c r="BK1273" s="74"/>
      <c r="BL1273" s="74"/>
      <c r="BM1273" s="74"/>
      <c r="BN1273" s="74"/>
      <c r="BO1273" s="74"/>
      <c r="BP1273" s="74"/>
      <c r="BQ1273" s="74"/>
      <c r="BR1273" s="74"/>
      <c r="BS1273" s="74"/>
      <c r="BT1273" s="74"/>
      <c r="BU1273" s="74"/>
      <c r="BV1273" s="74"/>
      <c r="BW1273" s="74"/>
      <c r="BX1273" s="74"/>
      <c r="BY1273" s="74"/>
      <c r="BZ1273" s="74"/>
      <c r="CA1273" s="74"/>
      <c r="CB1273" s="74"/>
      <c r="CC1273" s="74"/>
      <c r="CD1273" s="74"/>
      <c r="CE1273" s="74"/>
      <c r="CF1273" s="74"/>
      <c r="CG1273" s="74"/>
      <c r="CH1273" s="74"/>
      <c r="CI1273" s="74"/>
      <c r="CJ1273" s="74"/>
      <c r="CK1273" s="74"/>
      <c r="CL1273" s="74"/>
      <c r="CM1273" s="74"/>
      <c r="CN1273" s="74"/>
      <c r="CO1273" s="74"/>
      <c r="CP1273" s="74"/>
      <c r="CQ1273" s="74"/>
      <c r="CR1273" s="74"/>
      <c r="CS1273" s="74"/>
      <c r="CT1273" s="74"/>
      <c r="CU1273" s="74"/>
    </row>
    <row r="1274" spans="1:99" s="78" customFormat="1" x14ac:dyDescent="0.3">
      <c r="A1274" s="45">
        <v>1268</v>
      </c>
      <c r="B1274" s="79" t="s">
        <v>1198</v>
      </c>
      <c r="C1274" s="75" t="s">
        <v>3170</v>
      </c>
      <c r="D1274" s="79" t="s">
        <v>1507</v>
      </c>
      <c r="E1274" s="79" t="s">
        <v>3204</v>
      </c>
      <c r="F1274" s="48"/>
      <c r="T1274" s="74"/>
      <c r="U1274" s="74"/>
      <c r="V1274" s="74"/>
      <c r="W1274" s="74"/>
      <c r="X1274" s="74"/>
      <c r="Y1274" s="74"/>
      <c r="Z1274" s="74"/>
      <c r="AA1274" s="74"/>
      <c r="AB1274" s="74"/>
      <c r="AC1274" s="74"/>
      <c r="AD1274" s="74"/>
      <c r="AE1274" s="74"/>
      <c r="AF1274" s="74"/>
      <c r="AG1274" s="74"/>
      <c r="AH1274" s="74"/>
      <c r="AI1274" s="74"/>
      <c r="AJ1274" s="74"/>
      <c r="AK1274" s="74"/>
      <c r="AL1274" s="74"/>
      <c r="AM1274" s="74"/>
      <c r="AN1274" s="74"/>
      <c r="AO1274" s="74"/>
      <c r="AP1274" s="74"/>
      <c r="AQ1274" s="74"/>
      <c r="AR1274" s="74"/>
      <c r="AS1274" s="74"/>
      <c r="AT1274" s="74"/>
      <c r="AU1274" s="74"/>
      <c r="AV1274" s="74"/>
      <c r="AW1274" s="74"/>
      <c r="AX1274" s="74"/>
      <c r="AY1274" s="74"/>
      <c r="AZ1274" s="74"/>
      <c r="BA1274" s="74"/>
      <c r="BB1274" s="74"/>
      <c r="BC1274" s="74"/>
      <c r="BD1274" s="74"/>
      <c r="BE1274" s="74"/>
      <c r="BF1274" s="74"/>
      <c r="BG1274" s="74"/>
      <c r="BH1274" s="74"/>
      <c r="BI1274" s="74"/>
      <c r="BJ1274" s="74"/>
      <c r="BK1274" s="74"/>
      <c r="BL1274" s="74"/>
      <c r="BM1274" s="74"/>
      <c r="BN1274" s="74"/>
      <c r="BO1274" s="74"/>
      <c r="BP1274" s="74"/>
      <c r="BQ1274" s="74"/>
      <c r="BR1274" s="74"/>
      <c r="BS1274" s="74"/>
      <c r="BT1274" s="74"/>
      <c r="BU1274" s="74"/>
      <c r="BV1274" s="74"/>
      <c r="BW1274" s="74"/>
      <c r="BX1274" s="74"/>
      <c r="BY1274" s="74"/>
      <c r="BZ1274" s="74"/>
      <c r="CA1274" s="74"/>
      <c r="CB1274" s="74"/>
      <c r="CC1274" s="74"/>
      <c r="CD1274" s="74"/>
      <c r="CE1274" s="74"/>
      <c r="CF1274" s="74"/>
      <c r="CG1274" s="74"/>
      <c r="CH1274" s="74"/>
      <c r="CI1274" s="74"/>
      <c r="CJ1274" s="74"/>
      <c r="CK1274" s="74"/>
      <c r="CL1274" s="74"/>
      <c r="CM1274" s="74"/>
      <c r="CN1274" s="74"/>
      <c r="CO1274" s="74"/>
      <c r="CP1274" s="74"/>
      <c r="CQ1274" s="74"/>
      <c r="CR1274" s="74"/>
      <c r="CS1274" s="74"/>
      <c r="CT1274" s="74"/>
      <c r="CU1274" s="74"/>
    </row>
    <row r="1275" spans="1:99" s="78" customFormat="1" x14ac:dyDescent="0.3">
      <c r="A1275" s="45">
        <v>1269</v>
      </c>
      <c r="B1275" s="79" t="s">
        <v>1199</v>
      </c>
      <c r="C1275" s="75" t="s">
        <v>3170</v>
      </c>
      <c r="D1275" s="79" t="s">
        <v>1507</v>
      </c>
      <c r="E1275" s="79" t="s">
        <v>3204</v>
      </c>
      <c r="F1275" s="48"/>
      <c r="T1275" s="74"/>
      <c r="U1275" s="74"/>
      <c r="V1275" s="74"/>
      <c r="W1275" s="74"/>
      <c r="X1275" s="74"/>
      <c r="Y1275" s="74"/>
      <c r="Z1275" s="74"/>
      <c r="AA1275" s="74"/>
      <c r="AB1275" s="74"/>
      <c r="AC1275" s="74"/>
      <c r="AD1275" s="74"/>
      <c r="AE1275" s="74"/>
      <c r="AF1275" s="74"/>
      <c r="AG1275" s="74"/>
      <c r="AH1275" s="74"/>
      <c r="AI1275" s="74"/>
      <c r="AJ1275" s="74"/>
      <c r="AK1275" s="74"/>
      <c r="AL1275" s="74"/>
      <c r="AM1275" s="74"/>
      <c r="AN1275" s="74"/>
      <c r="AO1275" s="74"/>
      <c r="AP1275" s="74"/>
      <c r="AQ1275" s="74"/>
      <c r="AR1275" s="74"/>
      <c r="AS1275" s="74"/>
      <c r="AT1275" s="74"/>
      <c r="AU1275" s="74"/>
      <c r="AV1275" s="74"/>
      <c r="AW1275" s="74"/>
      <c r="AX1275" s="74"/>
      <c r="AY1275" s="74"/>
      <c r="AZ1275" s="74"/>
      <c r="BA1275" s="74"/>
      <c r="BB1275" s="74"/>
      <c r="BC1275" s="74"/>
      <c r="BD1275" s="74"/>
      <c r="BE1275" s="74"/>
      <c r="BF1275" s="74"/>
      <c r="BG1275" s="74"/>
      <c r="BH1275" s="74"/>
      <c r="BI1275" s="74"/>
      <c r="BJ1275" s="74"/>
      <c r="BK1275" s="74"/>
      <c r="BL1275" s="74"/>
      <c r="BM1275" s="74"/>
      <c r="BN1275" s="74"/>
      <c r="BO1275" s="74"/>
      <c r="BP1275" s="74"/>
      <c r="BQ1275" s="74"/>
      <c r="BR1275" s="74"/>
      <c r="BS1275" s="74"/>
      <c r="BT1275" s="74"/>
      <c r="BU1275" s="74"/>
      <c r="BV1275" s="74"/>
      <c r="BW1275" s="74"/>
      <c r="BX1275" s="74"/>
      <c r="BY1275" s="74"/>
      <c r="BZ1275" s="74"/>
      <c r="CA1275" s="74"/>
      <c r="CB1275" s="74"/>
      <c r="CC1275" s="74"/>
      <c r="CD1275" s="74"/>
      <c r="CE1275" s="74"/>
      <c r="CF1275" s="74"/>
      <c r="CG1275" s="74"/>
      <c r="CH1275" s="74"/>
      <c r="CI1275" s="74"/>
      <c r="CJ1275" s="74"/>
      <c r="CK1275" s="74"/>
      <c r="CL1275" s="74"/>
      <c r="CM1275" s="74"/>
      <c r="CN1275" s="74"/>
      <c r="CO1275" s="74"/>
      <c r="CP1275" s="74"/>
      <c r="CQ1275" s="74"/>
      <c r="CR1275" s="74"/>
      <c r="CS1275" s="74"/>
      <c r="CT1275" s="74"/>
      <c r="CU1275" s="74"/>
    </row>
    <row r="1276" spans="1:99" s="78" customFormat="1" x14ac:dyDescent="0.3">
      <c r="A1276" s="45">
        <v>1270</v>
      </c>
      <c r="B1276" s="79" t="s">
        <v>1200</v>
      </c>
      <c r="C1276" s="75" t="s">
        <v>3170</v>
      </c>
      <c r="D1276" s="79" t="s">
        <v>1507</v>
      </c>
      <c r="E1276" s="79" t="s">
        <v>3204</v>
      </c>
      <c r="F1276" s="48"/>
      <c r="G1276" s="79"/>
      <c r="T1276" s="74"/>
      <c r="U1276" s="74"/>
      <c r="V1276" s="74"/>
      <c r="W1276" s="74"/>
      <c r="X1276" s="74"/>
      <c r="Y1276" s="74"/>
      <c r="Z1276" s="74"/>
      <c r="AA1276" s="74"/>
      <c r="AB1276" s="74"/>
      <c r="AC1276" s="74"/>
      <c r="AD1276" s="74"/>
      <c r="AE1276" s="74"/>
      <c r="AF1276" s="74"/>
      <c r="AG1276" s="74"/>
      <c r="AH1276" s="74"/>
      <c r="AI1276" s="74"/>
      <c r="AJ1276" s="74"/>
      <c r="AK1276" s="74"/>
      <c r="AL1276" s="74"/>
      <c r="AM1276" s="74"/>
      <c r="AN1276" s="74"/>
      <c r="AO1276" s="74"/>
      <c r="AP1276" s="74"/>
      <c r="AQ1276" s="74"/>
      <c r="AR1276" s="74"/>
      <c r="AS1276" s="74"/>
      <c r="AT1276" s="74"/>
      <c r="AU1276" s="74"/>
      <c r="AV1276" s="74"/>
      <c r="AW1276" s="74"/>
      <c r="AX1276" s="74"/>
      <c r="AY1276" s="74"/>
      <c r="AZ1276" s="74"/>
      <c r="BA1276" s="74"/>
      <c r="BB1276" s="74"/>
      <c r="BC1276" s="74"/>
      <c r="BD1276" s="74"/>
      <c r="BE1276" s="74"/>
      <c r="BF1276" s="74"/>
      <c r="BG1276" s="74"/>
      <c r="BH1276" s="74"/>
      <c r="BI1276" s="74"/>
      <c r="BJ1276" s="74"/>
      <c r="BK1276" s="74"/>
      <c r="BL1276" s="74"/>
      <c r="BM1276" s="74"/>
      <c r="BN1276" s="74"/>
      <c r="BO1276" s="74"/>
      <c r="BP1276" s="74"/>
      <c r="BQ1276" s="74"/>
      <c r="BR1276" s="74"/>
      <c r="BS1276" s="74"/>
      <c r="BT1276" s="74"/>
      <c r="BU1276" s="74"/>
      <c r="BV1276" s="74"/>
      <c r="BW1276" s="74"/>
      <c r="BX1276" s="74"/>
      <c r="BY1276" s="74"/>
      <c r="BZ1276" s="74"/>
      <c r="CA1276" s="74"/>
      <c r="CB1276" s="74"/>
      <c r="CC1276" s="74"/>
      <c r="CD1276" s="74"/>
      <c r="CE1276" s="74"/>
      <c r="CF1276" s="74"/>
      <c r="CG1276" s="74"/>
      <c r="CH1276" s="74"/>
      <c r="CI1276" s="74"/>
      <c r="CJ1276" s="74"/>
      <c r="CK1276" s="74"/>
      <c r="CL1276" s="74"/>
      <c r="CM1276" s="74"/>
      <c r="CN1276" s="74"/>
      <c r="CO1276" s="74"/>
      <c r="CP1276" s="74"/>
      <c r="CQ1276" s="74"/>
      <c r="CR1276" s="74"/>
      <c r="CS1276" s="74"/>
      <c r="CT1276" s="74"/>
      <c r="CU1276" s="74"/>
    </row>
    <row r="1277" spans="1:99" s="78" customFormat="1" x14ac:dyDescent="0.3">
      <c r="A1277" s="45">
        <v>1271</v>
      </c>
      <c r="B1277" s="79" t="s">
        <v>1201</v>
      </c>
      <c r="C1277" s="75" t="s">
        <v>3170</v>
      </c>
      <c r="D1277" s="79" t="s">
        <v>1507</v>
      </c>
      <c r="E1277" s="79" t="s">
        <v>3204</v>
      </c>
      <c r="F1277" s="48"/>
      <c r="T1277" s="74"/>
      <c r="U1277" s="74"/>
      <c r="V1277" s="74"/>
      <c r="W1277" s="74"/>
      <c r="X1277" s="74"/>
      <c r="Y1277" s="74"/>
      <c r="Z1277" s="74"/>
      <c r="AA1277" s="74"/>
      <c r="AB1277" s="74"/>
      <c r="AC1277" s="74"/>
      <c r="AD1277" s="74"/>
      <c r="AE1277" s="74"/>
      <c r="AF1277" s="74"/>
      <c r="AG1277" s="74"/>
      <c r="AH1277" s="74"/>
      <c r="AI1277" s="74"/>
      <c r="AJ1277" s="74"/>
      <c r="AK1277" s="74"/>
      <c r="AL1277" s="74"/>
      <c r="AM1277" s="74"/>
      <c r="AN1277" s="74"/>
      <c r="AO1277" s="74"/>
      <c r="AP1277" s="74"/>
      <c r="AQ1277" s="74"/>
      <c r="AR1277" s="74"/>
      <c r="AS1277" s="74"/>
      <c r="AT1277" s="74"/>
      <c r="AU1277" s="74"/>
      <c r="AV1277" s="74"/>
      <c r="AW1277" s="74"/>
      <c r="AX1277" s="74"/>
      <c r="AY1277" s="74"/>
      <c r="AZ1277" s="74"/>
      <c r="BA1277" s="74"/>
      <c r="BB1277" s="74"/>
      <c r="BC1277" s="74"/>
      <c r="BD1277" s="74"/>
      <c r="BE1277" s="74"/>
      <c r="BF1277" s="74"/>
      <c r="BG1277" s="74"/>
      <c r="BH1277" s="74"/>
      <c r="BI1277" s="74"/>
      <c r="BJ1277" s="74"/>
      <c r="BK1277" s="74"/>
      <c r="BL1277" s="74"/>
      <c r="BM1277" s="74"/>
      <c r="BN1277" s="74"/>
      <c r="BO1277" s="74"/>
      <c r="BP1277" s="74"/>
      <c r="BQ1277" s="74"/>
      <c r="BR1277" s="74"/>
      <c r="BS1277" s="74"/>
      <c r="BT1277" s="74"/>
      <c r="BU1277" s="74"/>
      <c r="BV1277" s="74"/>
      <c r="BW1277" s="74"/>
      <c r="BX1277" s="74"/>
      <c r="BY1277" s="74"/>
      <c r="BZ1277" s="74"/>
      <c r="CA1277" s="74"/>
      <c r="CB1277" s="74"/>
      <c r="CC1277" s="74"/>
      <c r="CD1277" s="74"/>
      <c r="CE1277" s="74"/>
      <c r="CF1277" s="74"/>
      <c r="CG1277" s="74"/>
      <c r="CH1277" s="74"/>
      <c r="CI1277" s="74"/>
      <c r="CJ1277" s="74"/>
      <c r="CK1277" s="74"/>
      <c r="CL1277" s="74"/>
      <c r="CM1277" s="74"/>
      <c r="CN1277" s="74"/>
      <c r="CO1277" s="74"/>
      <c r="CP1277" s="74"/>
      <c r="CQ1277" s="74"/>
      <c r="CR1277" s="74"/>
      <c r="CS1277" s="74"/>
      <c r="CT1277" s="74"/>
      <c r="CU1277" s="74"/>
    </row>
    <row r="1278" spans="1:99" s="78" customFormat="1" x14ac:dyDescent="0.3">
      <c r="A1278" s="45">
        <v>1272</v>
      </c>
      <c r="B1278" s="79" t="s">
        <v>1203</v>
      </c>
      <c r="C1278" s="75" t="s">
        <v>3170</v>
      </c>
      <c r="D1278" s="79" t="s">
        <v>1507</v>
      </c>
      <c r="E1278" s="79" t="s">
        <v>3204</v>
      </c>
      <c r="F1278" s="48"/>
      <c r="T1278" s="74"/>
      <c r="U1278" s="74"/>
      <c r="V1278" s="74"/>
      <c r="W1278" s="74"/>
      <c r="X1278" s="74"/>
      <c r="Y1278" s="74"/>
      <c r="Z1278" s="74"/>
      <c r="AA1278" s="74"/>
      <c r="AB1278" s="74"/>
      <c r="AC1278" s="74"/>
      <c r="AD1278" s="74"/>
      <c r="AE1278" s="74"/>
      <c r="AF1278" s="74"/>
      <c r="AG1278" s="74"/>
      <c r="AH1278" s="74"/>
      <c r="AI1278" s="74"/>
      <c r="AJ1278" s="74"/>
      <c r="AK1278" s="74"/>
      <c r="AL1278" s="74"/>
      <c r="AM1278" s="74"/>
      <c r="AN1278" s="74"/>
      <c r="AO1278" s="74"/>
      <c r="AP1278" s="74"/>
      <c r="AQ1278" s="74"/>
      <c r="AR1278" s="74"/>
      <c r="AS1278" s="74"/>
      <c r="AT1278" s="74"/>
      <c r="AU1278" s="74"/>
      <c r="AV1278" s="74"/>
      <c r="AW1278" s="74"/>
      <c r="AX1278" s="74"/>
      <c r="AY1278" s="74"/>
      <c r="AZ1278" s="74"/>
      <c r="BA1278" s="74"/>
      <c r="BB1278" s="74"/>
      <c r="BC1278" s="74"/>
      <c r="BD1278" s="74"/>
      <c r="BE1278" s="74"/>
      <c r="BF1278" s="74"/>
      <c r="BG1278" s="74"/>
      <c r="BH1278" s="74"/>
      <c r="BI1278" s="74"/>
      <c r="BJ1278" s="74"/>
      <c r="BK1278" s="74"/>
      <c r="BL1278" s="74"/>
      <c r="BM1278" s="74"/>
      <c r="BN1278" s="74"/>
      <c r="BO1278" s="74"/>
      <c r="BP1278" s="74"/>
      <c r="BQ1278" s="74"/>
      <c r="BR1278" s="74"/>
      <c r="BS1278" s="74"/>
      <c r="BT1278" s="74"/>
      <c r="BU1278" s="74"/>
      <c r="BV1278" s="74"/>
      <c r="BW1278" s="74"/>
      <c r="BX1278" s="74"/>
      <c r="BY1278" s="74"/>
      <c r="BZ1278" s="74"/>
      <c r="CA1278" s="74"/>
      <c r="CB1278" s="74"/>
      <c r="CC1278" s="74"/>
      <c r="CD1278" s="74"/>
      <c r="CE1278" s="74"/>
      <c r="CF1278" s="74"/>
      <c r="CG1278" s="74"/>
      <c r="CH1278" s="74"/>
      <c r="CI1278" s="74"/>
      <c r="CJ1278" s="74"/>
      <c r="CK1278" s="74"/>
      <c r="CL1278" s="74"/>
      <c r="CM1278" s="74"/>
      <c r="CN1278" s="74"/>
      <c r="CO1278" s="74"/>
      <c r="CP1278" s="74"/>
      <c r="CQ1278" s="74"/>
      <c r="CR1278" s="74"/>
      <c r="CS1278" s="74"/>
      <c r="CT1278" s="74"/>
      <c r="CU1278" s="74"/>
    </row>
    <row r="1279" spans="1:99" s="78" customFormat="1" x14ac:dyDescent="0.3">
      <c r="A1279" s="45">
        <v>1273</v>
      </c>
      <c r="B1279" s="79" t="s">
        <v>1202</v>
      </c>
      <c r="C1279" s="75" t="s">
        <v>3170</v>
      </c>
      <c r="D1279" s="79" t="s">
        <v>1507</v>
      </c>
      <c r="E1279" s="79" t="s">
        <v>3204</v>
      </c>
      <c r="F1279" s="48"/>
      <c r="T1279" s="74"/>
      <c r="U1279" s="74"/>
      <c r="V1279" s="74"/>
      <c r="W1279" s="74"/>
      <c r="X1279" s="74"/>
      <c r="Y1279" s="74"/>
      <c r="Z1279" s="74"/>
      <c r="AA1279" s="74"/>
      <c r="AB1279" s="74"/>
      <c r="AC1279" s="74"/>
      <c r="AD1279" s="74"/>
      <c r="AE1279" s="74"/>
      <c r="AF1279" s="74"/>
      <c r="AG1279" s="74"/>
      <c r="AH1279" s="74"/>
      <c r="AI1279" s="74"/>
      <c r="AJ1279" s="74"/>
      <c r="AK1279" s="74"/>
      <c r="AL1279" s="74"/>
      <c r="AM1279" s="74"/>
      <c r="AN1279" s="74"/>
      <c r="AO1279" s="74"/>
      <c r="AP1279" s="74"/>
      <c r="AQ1279" s="74"/>
      <c r="AR1279" s="74"/>
      <c r="AS1279" s="74"/>
      <c r="AT1279" s="74"/>
      <c r="AU1279" s="74"/>
      <c r="AV1279" s="74"/>
      <c r="AW1279" s="74"/>
      <c r="AX1279" s="74"/>
      <c r="AY1279" s="74"/>
      <c r="AZ1279" s="74"/>
      <c r="BA1279" s="74"/>
      <c r="BB1279" s="74"/>
      <c r="BC1279" s="74"/>
      <c r="BD1279" s="74"/>
      <c r="BE1279" s="74"/>
      <c r="BF1279" s="74"/>
      <c r="BG1279" s="74"/>
      <c r="BH1279" s="74"/>
      <c r="BI1279" s="74"/>
      <c r="BJ1279" s="74"/>
      <c r="BK1279" s="74"/>
      <c r="BL1279" s="74"/>
      <c r="BM1279" s="74"/>
      <c r="BN1279" s="74"/>
      <c r="BO1279" s="74"/>
      <c r="BP1279" s="74"/>
      <c r="BQ1279" s="74"/>
      <c r="BR1279" s="74"/>
      <c r="BS1279" s="74"/>
      <c r="BT1279" s="74"/>
      <c r="BU1279" s="74"/>
      <c r="BV1279" s="74"/>
      <c r="BW1279" s="74"/>
      <c r="BX1279" s="74"/>
      <c r="BY1279" s="74"/>
      <c r="BZ1279" s="74"/>
      <c r="CA1279" s="74"/>
      <c r="CB1279" s="74"/>
      <c r="CC1279" s="74"/>
      <c r="CD1279" s="74"/>
      <c r="CE1279" s="74"/>
      <c r="CF1279" s="74"/>
      <c r="CG1279" s="74"/>
      <c r="CH1279" s="74"/>
      <c r="CI1279" s="74"/>
      <c r="CJ1279" s="74"/>
      <c r="CK1279" s="74"/>
      <c r="CL1279" s="74"/>
      <c r="CM1279" s="74"/>
      <c r="CN1279" s="74"/>
      <c r="CO1279" s="74"/>
      <c r="CP1279" s="74"/>
      <c r="CQ1279" s="74"/>
      <c r="CR1279" s="74"/>
      <c r="CS1279" s="74"/>
      <c r="CT1279" s="74"/>
      <c r="CU1279" s="74"/>
    </row>
    <row r="1280" spans="1:99" s="78" customFormat="1" x14ac:dyDescent="0.3">
      <c r="A1280" s="45">
        <v>1274</v>
      </c>
      <c r="B1280" s="79" t="s">
        <v>1205</v>
      </c>
      <c r="C1280" s="75" t="s">
        <v>3170</v>
      </c>
      <c r="D1280" s="79" t="s">
        <v>1507</v>
      </c>
      <c r="E1280" s="79" t="s">
        <v>3204</v>
      </c>
      <c r="F1280" s="48"/>
      <c r="T1280" s="74"/>
      <c r="U1280" s="74"/>
      <c r="V1280" s="74"/>
      <c r="W1280" s="74"/>
      <c r="X1280" s="74"/>
      <c r="Y1280" s="74"/>
      <c r="Z1280" s="74"/>
      <c r="AA1280" s="74"/>
      <c r="AB1280" s="74"/>
      <c r="AC1280" s="74"/>
      <c r="AD1280" s="74"/>
      <c r="AE1280" s="74"/>
      <c r="AF1280" s="74"/>
      <c r="AG1280" s="74"/>
      <c r="AH1280" s="74"/>
      <c r="AI1280" s="74"/>
      <c r="AJ1280" s="74"/>
      <c r="AK1280" s="74"/>
      <c r="AL1280" s="74"/>
      <c r="AM1280" s="74"/>
      <c r="AN1280" s="74"/>
      <c r="AO1280" s="74"/>
      <c r="AP1280" s="74"/>
      <c r="AQ1280" s="74"/>
      <c r="AR1280" s="74"/>
      <c r="AS1280" s="74"/>
      <c r="AT1280" s="74"/>
      <c r="AU1280" s="74"/>
      <c r="AV1280" s="74"/>
      <c r="AW1280" s="74"/>
      <c r="AX1280" s="74"/>
      <c r="AY1280" s="74"/>
      <c r="AZ1280" s="74"/>
      <c r="BA1280" s="74"/>
      <c r="BB1280" s="74"/>
      <c r="BC1280" s="74"/>
      <c r="BD1280" s="74"/>
      <c r="BE1280" s="74"/>
      <c r="BF1280" s="74"/>
      <c r="BG1280" s="74"/>
      <c r="BH1280" s="74"/>
      <c r="BI1280" s="74"/>
      <c r="BJ1280" s="74"/>
      <c r="BK1280" s="74"/>
      <c r="BL1280" s="74"/>
      <c r="BM1280" s="74"/>
      <c r="BN1280" s="74"/>
      <c r="BO1280" s="74"/>
      <c r="BP1280" s="74"/>
      <c r="BQ1280" s="74"/>
      <c r="BR1280" s="74"/>
      <c r="BS1280" s="74"/>
      <c r="BT1280" s="74"/>
      <c r="BU1280" s="74"/>
      <c r="BV1280" s="74"/>
      <c r="BW1280" s="74"/>
      <c r="BX1280" s="74"/>
      <c r="BY1280" s="74"/>
      <c r="BZ1280" s="74"/>
      <c r="CA1280" s="74"/>
      <c r="CB1280" s="74"/>
      <c r="CC1280" s="74"/>
      <c r="CD1280" s="74"/>
      <c r="CE1280" s="74"/>
      <c r="CF1280" s="74"/>
      <c r="CG1280" s="74"/>
      <c r="CH1280" s="74"/>
      <c r="CI1280" s="74"/>
      <c r="CJ1280" s="74"/>
      <c r="CK1280" s="74"/>
      <c r="CL1280" s="74"/>
      <c r="CM1280" s="74"/>
      <c r="CN1280" s="74"/>
      <c r="CO1280" s="74"/>
      <c r="CP1280" s="74"/>
      <c r="CQ1280" s="74"/>
      <c r="CR1280" s="74"/>
      <c r="CS1280" s="74"/>
      <c r="CT1280" s="74"/>
      <c r="CU1280" s="74"/>
    </row>
    <row r="1281" spans="1:99" s="78" customFormat="1" x14ac:dyDescent="0.3">
      <c r="A1281" s="45">
        <v>1275</v>
      </c>
      <c r="B1281" s="79" t="s">
        <v>1206</v>
      </c>
      <c r="C1281" s="75" t="s">
        <v>3170</v>
      </c>
      <c r="D1281" s="79" t="s">
        <v>1507</v>
      </c>
      <c r="E1281" s="79" t="s">
        <v>3204</v>
      </c>
      <c r="F1281" s="48"/>
      <c r="T1281" s="74"/>
      <c r="U1281" s="74"/>
      <c r="V1281" s="74"/>
      <c r="W1281" s="74"/>
      <c r="X1281" s="74"/>
      <c r="Y1281" s="74"/>
      <c r="Z1281" s="74"/>
      <c r="AA1281" s="74"/>
      <c r="AB1281" s="74"/>
      <c r="AC1281" s="74"/>
      <c r="AD1281" s="74"/>
      <c r="AE1281" s="74"/>
      <c r="AF1281" s="74"/>
      <c r="AG1281" s="74"/>
      <c r="AH1281" s="74"/>
      <c r="AI1281" s="74"/>
      <c r="AJ1281" s="74"/>
      <c r="AK1281" s="74"/>
      <c r="AL1281" s="74"/>
      <c r="AM1281" s="74"/>
      <c r="AN1281" s="74"/>
      <c r="AO1281" s="74"/>
      <c r="AP1281" s="74"/>
      <c r="AQ1281" s="74"/>
      <c r="AR1281" s="74"/>
      <c r="AS1281" s="74"/>
      <c r="AT1281" s="74"/>
      <c r="AU1281" s="74"/>
      <c r="AV1281" s="74"/>
      <c r="AW1281" s="74"/>
      <c r="AX1281" s="74"/>
      <c r="AY1281" s="74"/>
      <c r="AZ1281" s="74"/>
      <c r="BA1281" s="74"/>
      <c r="BB1281" s="74"/>
      <c r="BC1281" s="74"/>
      <c r="BD1281" s="74"/>
      <c r="BE1281" s="74"/>
      <c r="BF1281" s="74"/>
      <c r="BG1281" s="74"/>
      <c r="BH1281" s="74"/>
      <c r="BI1281" s="74"/>
      <c r="BJ1281" s="74"/>
      <c r="BK1281" s="74"/>
      <c r="BL1281" s="74"/>
      <c r="BM1281" s="74"/>
      <c r="BN1281" s="74"/>
      <c r="BO1281" s="74"/>
      <c r="BP1281" s="74"/>
      <c r="BQ1281" s="74"/>
      <c r="BR1281" s="74"/>
      <c r="BS1281" s="74"/>
      <c r="BT1281" s="74"/>
      <c r="BU1281" s="74"/>
      <c r="BV1281" s="74"/>
      <c r="BW1281" s="74"/>
      <c r="BX1281" s="74"/>
      <c r="BY1281" s="74"/>
      <c r="BZ1281" s="74"/>
      <c r="CA1281" s="74"/>
      <c r="CB1281" s="74"/>
      <c r="CC1281" s="74"/>
      <c r="CD1281" s="74"/>
      <c r="CE1281" s="74"/>
      <c r="CF1281" s="74"/>
      <c r="CG1281" s="74"/>
      <c r="CH1281" s="74"/>
      <c r="CI1281" s="74"/>
      <c r="CJ1281" s="74"/>
      <c r="CK1281" s="74"/>
      <c r="CL1281" s="74"/>
      <c r="CM1281" s="74"/>
      <c r="CN1281" s="74"/>
      <c r="CO1281" s="74"/>
      <c r="CP1281" s="74"/>
      <c r="CQ1281" s="74"/>
      <c r="CR1281" s="74"/>
      <c r="CS1281" s="74"/>
      <c r="CT1281" s="74"/>
      <c r="CU1281" s="74"/>
    </row>
    <row r="1282" spans="1:99" s="78" customFormat="1" x14ac:dyDescent="0.3">
      <c r="A1282" s="45">
        <v>1276</v>
      </c>
      <c r="B1282" s="79" t="s">
        <v>1207</v>
      </c>
      <c r="C1282" s="75" t="s">
        <v>3170</v>
      </c>
      <c r="D1282" s="79" t="s">
        <v>1507</v>
      </c>
      <c r="E1282" s="79" t="s">
        <v>3204</v>
      </c>
      <c r="F1282" s="48"/>
      <c r="T1282" s="74"/>
      <c r="U1282" s="74"/>
      <c r="V1282" s="74"/>
      <c r="W1282" s="74"/>
      <c r="X1282" s="74"/>
      <c r="Y1282" s="74"/>
      <c r="Z1282" s="74"/>
      <c r="AA1282" s="74"/>
      <c r="AB1282" s="74"/>
      <c r="AC1282" s="74"/>
      <c r="AD1282" s="74"/>
      <c r="AE1282" s="74"/>
      <c r="AF1282" s="74"/>
      <c r="AG1282" s="74"/>
      <c r="AH1282" s="74"/>
      <c r="AI1282" s="74"/>
      <c r="AJ1282" s="74"/>
      <c r="AK1282" s="74"/>
      <c r="AL1282" s="74"/>
      <c r="AM1282" s="74"/>
      <c r="AN1282" s="74"/>
      <c r="AO1282" s="74"/>
      <c r="AP1282" s="74"/>
      <c r="AQ1282" s="74"/>
      <c r="AR1282" s="74"/>
      <c r="AS1282" s="74"/>
      <c r="AT1282" s="74"/>
      <c r="AU1282" s="74"/>
      <c r="AV1282" s="74"/>
      <c r="AW1282" s="74"/>
      <c r="AX1282" s="74"/>
      <c r="AY1282" s="74"/>
      <c r="AZ1282" s="74"/>
      <c r="BA1282" s="74"/>
      <c r="BB1282" s="74"/>
      <c r="BC1282" s="74"/>
      <c r="BD1282" s="74"/>
      <c r="BE1282" s="74"/>
      <c r="BF1282" s="74"/>
      <c r="BG1282" s="74"/>
      <c r="BH1282" s="74"/>
      <c r="BI1282" s="74"/>
      <c r="BJ1282" s="74"/>
      <c r="BK1282" s="74"/>
      <c r="BL1282" s="74"/>
      <c r="BM1282" s="74"/>
      <c r="BN1282" s="74"/>
      <c r="BO1282" s="74"/>
      <c r="BP1282" s="74"/>
      <c r="BQ1282" s="74"/>
      <c r="BR1282" s="74"/>
      <c r="BS1282" s="74"/>
      <c r="BT1282" s="74"/>
      <c r="BU1282" s="74"/>
      <c r="BV1282" s="74"/>
      <c r="BW1282" s="74"/>
      <c r="BX1282" s="74"/>
      <c r="BY1282" s="74"/>
      <c r="BZ1282" s="74"/>
      <c r="CA1282" s="74"/>
      <c r="CB1282" s="74"/>
      <c r="CC1282" s="74"/>
      <c r="CD1282" s="74"/>
      <c r="CE1282" s="74"/>
      <c r="CF1282" s="74"/>
      <c r="CG1282" s="74"/>
      <c r="CH1282" s="74"/>
      <c r="CI1282" s="74"/>
      <c r="CJ1282" s="74"/>
      <c r="CK1282" s="74"/>
      <c r="CL1282" s="74"/>
      <c r="CM1282" s="74"/>
      <c r="CN1282" s="74"/>
      <c r="CO1282" s="74"/>
      <c r="CP1282" s="74"/>
      <c r="CQ1282" s="74"/>
      <c r="CR1282" s="74"/>
      <c r="CS1282" s="74"/>
      <c r="CT1282" s="74"/>
      <c r="CU1282" s="74"/>
    </row>
    <row r="1283" spans="1:99" s="78" customFormat="1" x14ac:dyDescent="0.3">
      <c r="A1283" s="45">
        <v>1277</v>
      </c>
      <c r="B1283" s="79" t="s">
        <v>1208</v>
      </c>
      <c r="C1283" s="75" t="s">
        <v>3170</v>
      </c>
      <c r="D1283" s="79" t="s">
        <v>1507</v>
      </c>
      <c r="E1283" s="79" t="s">
        <v>3204</v>
      </c>
      <c r="F1283" s="48"/>
      <c r="T1283" s="74"/>
      <c r="U1283" s="74"/>
      <c r="V1283" s="74"/>
      <c r="W1283" s="74"/>
      <c r="X1283" s="74"/>
      <c r="Y1283" s="74"/>
      <c r="Z1283" s="74"/>
      <c r="AA1283" s="74"/>
      <c r="AB1283" s="74"/>
      <c r="AC1283" s="74"/>
      <c r="AD1283" s="74"/>
      <c r="AE1283" s="74"/>
      <c r="AF1283" s="74"/>
      <c r="AG1283" s="74"/>
      <c r="AH1283" s="74"/>
      <c r="AI1283" s="74"/>
      <c r="AJ1283" s="74"/>
      <c r="AK1283" s="74"/>
      <c r="AL1283" s="74"/>
      <c r="AM1283" s="74"/>
      <c r="AN1283" s="74"/>
      <c r="AO1283" s="74"/>
      <c r="AP1283" s="74"/>
      <c r="AQ1283" s="74"/>
      <c r="AR1283" s="74"/>
      <c r="AS1283" s="74"/>
      <c r="AT1283" s="74"/>
      <c r="AU1283" s="74"/>
      <c r="AV1283" s="74"/>
      <c r="AW1283" s="74"/>
      <c r="AX1283" s="74"/>
      <c r="AY1283" s="74"/>
      <c r="AZ1283" s="74"/>
      <c r="BA1283" s="74"/>
      <c r="BB1283" s="74"/>
      <c r="BC1283" s="74"/>
      <c r="BD1283" s="74"/>
      <c r="BE1283" s="74"/>
      <c r="BF1283" s="74"/>
      <c r="BG1283" s="74"/>
      <c r="BH1283" s="74"/>
      <c r="BI1283" s="74"/>
      <c r="BJ1283" s="74"/>
      <c r="BK1283" s="74"/>
      <c r="BL1283" s="74"/>
      <c r="BM1283" s="74"/>
      <c r="BN1283" s="74"/>
      <c r="BO1283" s="74"/>
      <c r="BP1283" s="74"/>
      <c r="BQ1283" s="74"/>
      <c r="BR1283" s="74"/>
      <c r="BS1283" s="74"/>
      <c r="BT1283" s="74"/>
      <c r="BU1283" s="74"/>
      <c r="BV1283" s="74"/>
      <c r="BW1283" s="74"/>
      <c r="BX1283" s="74"/>
      <c r="BY1283" s="74"/>
      <c r="BZ1283" s="74"/>
      <c r="CA1283" s="74"/>
      <c r="CB1283" s="74"/>
      <c r="CC1283" s="74"/>
      <c r="CD1283" s="74"/>
      <c r="CE1283" s="74"/>
      <c r="CF1283" s="74"/>
      <c r="CG1283" s="74"/>
      <c r="CH1283" s="74"/>
      <c r="CI1283" s="74"/>
      <c r="CJ1283" s="74"/>
      <c r="CK1283" s="74"/>
      <c r="CL1283" s="74"/>
      <c r="CM1283" s="74"/>
      <c r="CN1283" s="74"/>
      <c r="CO1283" s="74"/>
      <c r="CP1283" s="74"/>
      <c r="CQ1283" s="74"/>
      <c r="CR1283" s="74"/>
      <c r="CS1283" s="74"/>
      <c r="CT1283" s="74"/>
      <c r="CU1283" s="74"/>
    </row>
    <row r="1284" spans="1:99" s="78" customFormat="1" x14ac:dyDescent="0.3">
      <c r="A1284" s="45">
        <v>1278</v>
      </c>
      <c r="B1284" s="79" t="s">
        <v>1209</v>
      </c>
      <c r="C1284" s="75" t="s">
        <v>3170</v>
      </c>
      <c r="D1284" s="79" t="s">
        <v>1507</v>
      </c>
      <c r="E1284" s="79" t="s">
        <v>3204</v>
      </c>
      <c r="F1284" s="48"/>
      <c r="T1284" s="74"/>
      <c r="U1284" s="74"/>
      <c r="V1284" s="74"/>
      <c r="W1284" s="74"/>
      <c r="X1284" s="74"/>
      <c r="Y1284" s="74"/>
      <c r="Z1284" s="74"/>
      <c r="AA1284" s="74"/>
      <c r="AB1284" s="74"/>
      <c r="AC1284" s="74"/>
      <c r="AD1284" s="74"/>
      <c r="AE1284" s="74"/>
      <c r="AF1284" s="74"/>
      <c r="AG1284" s="74"/>
      <c r="AH1284" s="74"/>
      <c r="AI1284" s="74"/>
      <c r="AJ1284" s="74"/>
      <c r="AK1284" s="74"/>
      <c r="AL1284" s="74"/>
      <c r="AM1284" s="74"/>
      <c r="AN1284" s="74"/>
      <c r="AO1284" s="74"/>
      <c r="AP1284" s="74"/>
      <c r="AQ1284" s="74"/>
      <c r="AR1284" s="74"/>
      <c r="AS1284" s="74"/>
      <c r="AT1284" s="74"/>
      <c r="AU1284" s="74"/>
      <c r="AV1284" s="74"/>
      <c r="AW1284" s="74"/>
      <c r="AX1284" s="74"/>
      <c r="AY1284" s="74"/>
      <c r="AZ1284" s="74"/>
      <c r="BA1284" s="74"/>
      <c r="BB1284" s="74"/>
      <c r="BC1284" s="74"/>
      <c r="BD1284" s="74"/>
      <c r="BE1284" s="74"/>
      <c r="BF1284" s="74"/>
      <c r="BG1284" s="74"/>
      <c r="BH1284" s="74"/>
      <c r="BI1284" s="74"/>
      <c r="BJ1284" s="74"/>
      <c r="BK1284" s="74"/>
      <c r="BL1284" s="74"/>
      <c r="BM1284" s="74"/>
      <c r="BN1284" s="74"/>
      <c r="BO1284" s="74"/>
      <c r="BP1284" s="74"/>
      <c r="BQ1284" s="74"/>
      <c r="BR1284" s="74"/>
      <c r="BS1284" s="74"/>
      <c r="BT1284" s="74"/>
      <c r="BU1284" s="74"/>
      <c r="BV1284" s="74"/>
      <c r="BW1284" s="74"/>
      <c r="BX1284" s="74"/>
      <c r="BY1284" s="74"/>
      <c r="BZ1284" s="74"/>
      <c r="CA1284" s="74"/>
      <c r="CB1284" s="74"/>
      <c r="CC1284" s="74"/>
      <c r="CD1284" s="74"/>
      <c r="CE1284" s="74"/>
      <c r="CF1284" s="74"/>
      <c r="CG1284" s="74"/>
      <c r="CH1284" s="74"/>
      <c r="CI1284" s="74"/>
      <c r="CJ1284" s="74"/>
      <c r="CK1284" s="74"/>
      <c r="CL1284" s="74"/>
      <c r="CM1284" s="74"/>
      <c r="CN1284" s="74"/>
      <c r="CO1284" s="74"/>
      <c r="CP1284" s="74"/>
      <c r="CQ1284" s="74"/>
      <c r="CR1284" s="74"/>
      <c r="CS1284" s="74"/>
      <c r="CT1284" s="74"/>
      <c r="CU1284" s="74"/>
    </row>
    <row r="1285" spans="1:99" s="78" customFormat="1" x14ac:dyDescent="0.3">
      <c r="A1285" s="45">
        <v>1279</v>
      </c>
      <c r="B1285" s="79" t="s">
        <v>1210</v>
      </c>
      <c r="C1285" s="75" t="s">
        <v>3170</v>
      </c>
      <c r="D1285" s="79" t="s">
        <v>1507</v>
      </c>
      <c r="E1285" s="79" t="s">
        <v>3204</v>
      </c>
      <c r="F1285" s="48"/>
      <c r="T1285" s="74"/>
      <c r="U1285" s="74"/>
      <c r="V1285" s="74"/>
      <c r="W1285" s="74"/>
      <c r="X1285" s="74"/>
      <c r="Y1285" s="74"/>
      <c r="Z1285" s="74"/>
      <c r="AA1285" s="74"/>
      <c r="AB1285" s="74"/>
      <c r="AC1285" s="74"/>
      <c r="AD1285" s="74"/>
      <c r="AE1285" s="74"/>
      <c r="AF1285" s="74"/>
      <c r="AG1285" s="74"/>
      <c r="AH1285" s="74"/>
      <c r="AI1285" s="74"/>
      <c r="AJ1285" s="74"/>
      <c r="AK1285" s="74"/>
      <c r="AL1285" s="74"/>
      <c r="AM1285" s="74"/>
      <c r="AN1285" s="74"/>
      <c r="AO1285" s="74"/>
      <c r="AP1285" s="74"/>
      <c r="AQ1285" s="74"/>
      <c r="AR1285" s="74"/>
      <c r="AS1285" s="74"/>
      <c r="AT1285" s="74"/>
      <c r="AU1285" s="74"/>
      <c r="AV1285" s="74"/>
      <c r="AW1285" s="74"/>
      <c r="AX1285" s="74"/>
      <c r="AY1285" s="74"/>
      <c r="AZ1285" s="74"/>
      <c r="BA1285" s="74"/>
      <c r="BB1285" s="74"/>
      <c r="BC1285" s="74"/>
      <c r="BD1285" s="74"/>
      <c r="BE1285" s="74"/>
      <c r="BF1285" s="74"/>
      <c r="BG1285" s="74"/>
      <c r="BH1285" s="74"/>
      <c r="BI1285" s="74"/>
      <c r="BJ1285" s="74"/>
      <c r="BK1285" s="74"/>
      <c r="BL1285" s="74"/>
      <c r="BM1285" s="74"/>
      <c r="BN1285" s="74"/>
      <c r="BO1285" s="74"/>
      <c r="BP1285" s="74"/>
      <c r="BQ1285" s="74"/>
      <c r="BR1285" s="74"/>
      <c r="BS1285" s="74"/>
      <c r="BT1285" s="74"/>
      <c r="BU1285" s="74"/>
      <c r="BV1285" s="74"/>
      <c r="BW1285" s="74"/>
      <c r="BX1285" s="74"/>
      <c r="BY1285" s="74"/>
      <c r="BZ1285" s="74"/>
      <c r="CA1285" s="74"/>
      <c r="CB1285" s="74"/>
      <c r="CC1285" s="74"/>
      <c r="CD1285" s="74"/>
      <c r="CE1285" s="74"/>
      <c r="CF1285" s="74"/>
      <c r="CG1285" s="74"/>
      <c r="CH1285" s="74"/>
      <c r="CI1285" s="74"/>
      <c r="CJ1285" s="74"/>
      <c r="CK1285" s="74"/>
      <c r="CL1285" s="74"/>
      <c r="CM1285" s="74"/>
      <c r="CN1285" s="74"/>
      <c r="CO1285" s="74"/>
      <c r="CP1285" s="74"/>
      <c r="CQ1285" s="74"/>
      <c r="CR1285" s="74"/>
      <c r="CS1285" s="74"/>
      <c r="CT1285" s="74"/>
      <c r="CU1285" s="74"/>
    </row>
    <row r="1286" spans="1:99" s="78" customFormat="1" x14ac:dyDescent="0.3">
      <c r="A1286" s="45">
        <v>1280</v>
      </c>
      <c r="B1286" s="79" t="s">
        <v>1211</v>
      </c>
      <c r="C1286" s="75" t="s">
        <v>3170</v>
      </c>
      <c r="D1286" s="79" t="s">
        <v>1507</v>
      </c>
      <c r="E1286" s="79" t="s">
        <v>3204</v>
      </c>
      <c r="F1286" s="48"/>
      <c r="T1286" s="74"/>
      <c r="U1286" s="74"/>
      <c r="V1286" s="74"/>
      <c r="W1286" s="74"/>
      <c r="X1286" s="74"/>
      <c r="Y1286" s="74"/>
      <c r="Z1286" s="74"/>
      <c r="AA1286" s="74"/>
      <c r="AB1286" s="74"/>
      <c r="AC1286" s="74"/>
      <c r="AD1286" s="74"/>
      <c r="AE1286" s="74"/>
      <c r="AF1286" s="74"/>
      <c r="AG1286" s="74"/>
      <c r="AH1286" s="74"/>
      <c r="AI1286" s="74"/>
      <c r="AJ1286" s="74"/>
      <c r="AK1286" s="74"/>
      <c r="AL1286" s="74"/>
      <c r="AM1286" s="74"/>
      <c r="AN1286" s="74"/>
      <c r="AO1286" s="74"/>
      <c r="AP1286" s="74"/>
      <c r="AQ1286" s="74"/>
      <c r="AR1286" s="74"/>
      <c r="AS1286" s="74"/>
      <c r="AT1286" s="74"/>
      <c r="AU1286" s="74"/>
      <c r="AV1286" s="74"/>
      <c r="AW1286" s="74"/>
      <c r="AX1286" s="74"/>
      <c r="AY1286" s="74"/>
      <c r="AZ1286" s="74"/>
      <c r="BA1286" s="74"/>
      <c r="BB1286" s="74"/>
      <c r="BC1286" s="74"/>
      <c r="BD1286" s="74"/>
      <c r="BE1286" s="74"/>
      <c r="BF1286" s="74"/>
      <c r="BG1286" s="74"/>
      <c r="BH1286" s="74"/>
      <c r="BI1286" s="74"/>
      <c r="BJ1286" s="74"/>
      <c r="BK1286" s="74"/>
      <c r="BL1286" s="74"/>
      <c r="BM1286" s="74"/>
      <c r="BN1286" s="74"/>
      <c r="BO1286" s="74"/>
      <c r="BP1286" s="74"/>
      <c r="BQ1286" s="74"/>
      <c r="BR1286" s="74"/>
      <c r="BS1286" s="74"/>
      <c r="BT1286" s="74"/>
      <c r="BU1286" s="74"/>
      <c r="BV1286" s="74"/>
      <c r="BW1286" s="74"/>
      <c r="BX1286" s="74"/>
      <c r="BY1286" s="74"/>
      <c r="BZ1286" s="74"/>
      <c r="CA1286" s="74"/>
      <c r="CB1286" s="74"/>
      <c r="CC1286" s="74"/>
      <c r="CD1286" s="74"/>
      <c r="CE1286" s="74"/>
      <c r="CF1286" s="74"/>
      <c r="CG1286" s="74"/>
      <c r="CH1286" s="74"/>
      <c r="CI1286" s="74"/>
      <c r="CJ1286" s="74"/>
      <c r="CK1286" s="74"/>
      <c r="CL1286" s="74"/>
      <c r="CM1286" s="74"/>
      <c r="CN1286" s="74"/>
      <c r="CO1286" s="74"/>
      <c r="CP1286" s="74"/>
      <c r="CQ1286" s="74"/>
      <c r="CR1286" s="74"/>
      <c r="CS1286" s="74"/>
      <c r="CT1286" s="74"/>
      <c r="CU1286" s="74"/>
    </row>
    <row r="1287" spans="1:99" s="78" customFormat="1" x14ac:dyDescent="0.3">
      <c r="A1287" s="45">
        <v>1281</v>
      </c>
      <c r="B1287" s="79" t="s">
        <v>1212</v>
      </c>
      <c r="C1287" s="75" t="s">
        <v>3170</v>
      </c>
      <c r="D1287" s="79" t="s">
        <v>1507</v>
      </c>
      <c r="E1287" s="79" t="s">
        <v>3204</v>
      </c>
      <c r="F1287" s="48"/>
      <c r="T1287" s="74"/>
      <c r="U1287" s="74"/>
      <c r="V1287" s="74"/>
      <c r="W1287" s="74"/>
      <c r="X1287" s="74"/>
      <c r="Y1287" s="74"/>
      <c r="Z1287" s="74"/>
      <c r="AA1287" s="74"/>
      <c r="AB1287" s="74"/>
      <c r="AC1287" s="74"/>
      <c r="AD1287" s="74"/>
      <c r="AE1287" s="74"/>
      <c r="AF1287" s="74"/>
      <c r="AG1287" s="74"/>
      <c r="AH1287" s="74"/>
      <c r="AI1287" s="74"/>
      <c r="AJ1287" s="74"/>
      <c r="AK1287" s="74"/>
      <c r="AL1287" s="74"/>
      <c r="AM1287" s="74"/>
      <c r="AN1287" s="74"/>
      <c r="AO1287" s="74"/>
      <c r="AP1287" s="74"/>
      <c r="AQ1287" s="74"/>
      <c r="AR1287" s="74"/>
      <c r="AS1287" s="74"/>
      <c r="AT1287" s="74"/>
      <c r="AU1287" s="74"/>
      <c r="AV1287" s="74"/>
      <c r="AW1287" s="74"/>
      <c r="AX1287" s="74"/>
      <c r="AY1287" s="74"/>
      <c r="AZ1287" s="74"/>
      <c r="BA1287" s="74"/>
      <c r="BB1287" s="74"/>
      <c r="BC1287" s="74"/>
      <c r="BD1287" s="74"/>
      <c r="BE1287" s="74"/>
      <c r="BF1287" s="74"/>
      <c r="BG1287" s="74"/>
      <c r="BH1287" s="74"/>
      <c r="BI1287" s="74"/>
      <c r="BJ1287" s="74"/>
      <c r="BK1287" s="74"/>
      <c r="BL1287" s="74"/>
      <c r="BM1287" s="74"/>
      <c r="BN1287" s="74"/>
      <c r="BO1287" s="74"/>
      <c r="BP1287" s="74"/>
      <c r="BQ1287" s="74"/>
      <c r="BR1287" s="74"/>
      <c r="BS1287" s="74"/>
      <c r="BT1287" s="74"/>
      <c r="BU1287" s="74"/>
      <c r="BV1287" s="74"/>
      <c r="BW1287" s="74"/>
      <c r="BX1287" s="74"/>
      <c r="BY1287" s="74"/>
      <c r="BZ1287" s="74"/>
      <c r="CA1287" s="74"/>
      <c r="CB1287" s="74"/>
      <c r="CC1287" s="74"/>
      <c r="CD1287" s="74"/>
      <c r="CE1287" s="74"/>
      <c r="CF1287" s="74"/>
      <c r="CG1287" s="74"/>
      <c r="CH1287" s="74"/>
      <c r="CI1287" s="74"/>
      <c r="CJ1287" s="74"/>
      <c r="CK1287" s="74"/>
      <c r="CL1287" s="74"/>
      <c r="CM1287" s="74"/>
      <c r="CN1287" s="74"/>
      <c r="CO1287" s="74"/>
      <c r="CP1287" s="74"/>
      <c r="CQ1287" s="74"/>
      <c r="CR1287" s="74"/>
      <c r="CS1287" s="74"/>
      <c r="CT1287" s="74"/>
      <c r="CU1287" s="74"/>
    </row>
    <row r="1288" spans="1:99" s="78" customFormat="1" x14ac:dyDescent="0.3">
      <c r="A1288" s="45">
        <v>1282</v>
      </c>
      <c r="B1288" s="79" t="s">
        <v>1213</v>
      </c>
      <c r="C1288" s="75" t="s">
        <v>3170</v>
      </c>
      <c r="D1288" s="79" t="s">
        <v>1507</v>
      </c>
      <c r="E1288" s="79" t="s">
        <v>3204</v>
      </c>
      <c r="F1288" s="48"/>
      <c r="T1288" s="74"/>
      <c r="U1288" s="74"/>
      <c r="V1288" s="74"/>
      <c r="W1288" s="74"/>
      <c r="X1288" s="74"/>
      <c r="Y1288" s="74"/>
      <c r="Z1288" s="74"/>
      <c r="AA1288" s="74"/>
      <c r="AB1288" s="74"/>
      <c r="AC1288" s="74"/>
      <c r="AD1288" s="74"/>
      <c r="AE1288" s="74"/>
      <c r="AF1288" s="74"/>
      <c r="AG1288" s="74"/>
      <c r="AH1288" s="74"/>
      <c r="AI1288" s="74"/>
      <c r="AJ1288" s="74"/>
      <c r="AK1288" s="74"/>
      <c r="AL1288" s="74"/>
      <c r="AM1288" s="74"/>
      <c r="AN1288" s="74"/>
      <c r="AO1288" s="74"/>
      <c r="AP1288" s="74"/>
      <c r="AQ1288" s="74"/>
      <c r="AR1288" s="74"/>
      <c r="AS1288" s="74"/>
      <c r="AT1288" s="74"/>
      <c r="AU1288" s="74"/>
      <c r="AV1288" s="74"/>
      <c r="AW1288" s="74"/>
      <c r="AX1288" s="74"/>
      <c r="AY1288" s="74"/>
      <c r="AZ1288" s="74"/>
      <c r="BA1288" s="74"/>
      <c r="BB1288" s="74"/>
      <c r="BC1288" s="74"/>
      <c r="BD1288" s="74"/>
      <c r="BE1288" s="74"/>
      <c r="BF1288" s="74"/>
      <c r="BG1288" s="74"/>
      <c r="BH1288" s="74"/>
      <c r="BI1288" s="74"/>
      <c r="BJ1288" s="74"/>
      <c r="BK1288" s="74"/>
      <c r="BL1288" s="74"/>
      <c r="BM1288" s="74"/>
      <c r="BN1288" s="74"/>
      <c r="BO1288" s="74"/>
      <c r="BP1288" s="74"/>
      <c r="BQ1288" s="74"/>
      <c r="BR1288" s="74"/>
      <c r="BS1288" s="74"/>
      <c r="BT1288" s="74"/>
      <c r="BU1288" s="74"/>
      <c r="BV1288" s="74"/>
      <c r="BW1288" s="74"/>
      <c r="BX1288" s="74"/>
      <c r="BY1288" s="74"/>
      <c r="BZ1288" s="74"/>
      <c r="CA1288" s="74"/>
      <c r="CB1288" s="74"/>
      <c r="CC1288" s="74"/>
      <c r="CD1288" s="74"/>
      <c r="CE1288" s="74"/>
      <c r="CF1288" s="74"/>
      <c r="CG1288" s="74"/>
      <c r="CH1288" s="74"/>
      <c r="CI1288" s="74"/>
      <c r="CJ1288" s="74"/>
      <c r="CK1288" s="74"/>
      <c r="CL1288" s="74"/>
      <c r="CM1288" s="74"/>
      <c r="CN1288" s="74"/>
      <c r="CO1288" s="74"/>
      <c r="CP1288" s="74"/>
      <c r="CQ1288" s="74"/>
      <c r="CR1288" s="74"/>
      <c r="CS1288" s="74"/>
      <c r="CT1288" s="74"/>
      <c r="CU1288" s="74"/>
    </row>
    <row r="1289" spans="1:99" s="78" customFormat="1" x14ac:dyDescent="0.3">
      <c r="A1289" s="45">
        <v>1283</v>
      </c>
      <c r="B1289" s="79" t="s">
        <v>1214</v>
      </c>
      <c r="C1289" s="75" t="s">
        <v>3170</v>
      </c>
      <c r="D1289" s="79" t="s">
        <v>1507</v>
      </c>
      <c r="E1289" s="79" t="s">
        <v>3204</v>
      </c>
      <c r="F1289" s="48"/>
      <c r="T1289" s="74"/>
      <c r="U1289" s="74"/>
      <c r="V1289" s="74"/>
      <c r="W1289" s="74"/>
      <c r="X1289" s="74"/>
      <c r="Y1289" s="74"/>
      <c r="Z1289" s="74"/>
      <c r="AA1289" s="74"/>
      <c r="AB1289" s="74"/>
      <c r="AC1289" s="74"/>
      <c r="AD1289" s="74"/>
      <c r="AE1289" s="74"/>
      <c r="AF1289" s="74"/>
      <c r="AG1289" s="74"/>
      <c r="AH1289" s="74"/>
      <c r="AI1289" s="74"/>
      <c r="AJ1289" s="74"/>
      <c r="AK1289" s="74"/>
      <c r="AL1289" s="74"/>
      <c r="AM1289" s="74"/>
      <c r="AN1289" s="74"/>
      <c r="AO1289" s="74"/>
      <c r="AP1289" s="74"/>
      <c r="AQ1289" s="74"/>
      <c r="AR1289" s="74"/>
      <c r="AS1289" s="74"/>
      <c r="AT1289" s="74"/>
      <c r="AU1289" s="74"/>
      <c r="AV1289" s="74"/>
      <c r="AW1289" s="74"/>
      <c r="AX1289" s="74"/>
      <c r="AY1289" s="74"/>
      <c r="AZ1289" s="74"/>
      <c r="BA1289" s="74"/>
      <c r="BB1289" s="74"/>
      <c r="BC1289" s="74"/>
      <c r="BD1289" s="74"/>
      <c r="BE1289" s="74"/>
      <c r="BF1289" s="74"/>
      <c r="BG1289" s="74"/>
      <c r="BH1289" s="74"/>
      <c r="BI1289" s="74"/>
      <c r="BJ1289" s="74"/>
      <c r="BK1289" s="74"/>
      <c r="BL1289" s="74"/>
      <c r="BM1289" s="74"/>
      <c r="BN1289" s="74"/>
      <c r="BO1289" s="74"/>
      <c r="BP1289" s="74"/>
      <c r="BQ1289" s="74"/>
      <c r="BR1289" s="74"/>
      <c r="BS1289" s="74"/>
      <c r="BT1289" s="74"/>
      <c r="BU1289" s="74"/>
      <c r="BV1289" s="74"/>
      <c r="BW1289" s="74"/>
      <c r="BX1289" s="74"/>
      <c r="BY1289" s="74"/>
      <c r="BZ1289" s="74"/>
      <c r="CA1289" s="74"/>
      <c r="CB1289" s="74"/>
      <c r="CC1289" s="74"/>
      <c r="CD1289" s="74"/>
      <c r="CE1289" s="74"/>
      <c r="CF1289" s="74"/>
      <c r="CG1289" s="74"/>
      <c r="CH1289" s="74"/>
      <c r="CI1289" s="74"/>
      <c r="CJ1289" s="74"/>
      <c r="CK1289" s="74"/>
      <c r="CL1289" s="74"/>
      <c r="CM1289" s="74"/>
      <c r="CN1289" s="74"/>
      <c r="CO1289" s="74"/>
      <c r="CP1289" s="74"/>
      <c r="CQ1289" s="74"/>
      <c r="CR1289" s="74"/>
      <c r="CS1289" s="74"/>
      <c r="CT1289" s="74"/>
      <c r="CU1289" s="74"/>
    </row>
    <row r="1290" spans="1:99" s="78" customFormat="1" x14ac:dyDescent="0.3">
      <c r="A1290" s="45">
        <v>1284</v>
      </c>
      <c r="B1290" s="79" t="s">
        <v>1215</v>
      </c>
      <c r="C1290" s="75" t="s">
        <v>3170</v>
      </c>
      <c r="D1290" s="79" t="s">
        <v>1507</v>
      </c>
      <c r="E1290" s="79" t="s">
        <v>3204</v>
      </c>
      <c r="F1290" s="48"/>
      <c r="T1290" s="74"/>
      <c r="U1290" s="74"/>
      <c r="V1290" s="74"/>
      <c r="W1290" s="74"/>
      <c r="X1290" s="74"/>
      <c r="Y1290" s="74"/>
      <c r="Z1290" s="74"/>
      <c r="AA1290" s="74"/>
      <c r="AB1290" s="74"/>
      <c r="AC1290" s="74"/>
      <c r="AD1290" s="74"/>
      <c r="AE1290" s="74"/>
      <c r="AF1290" s="74"/>
      <c r="AG1290" s="74"/>
      <c r="AH1290" s="74"/>
      <c r="AI1290" s="74"/>
      <c r="AJ1290" s="74"/>
      <c r="AK1290" s="74"/>
      <c r="AL1290" s="74"/>
      <c r="AM1290" s="74"/>
      <c r="AN1290" s="74"/>
      <c r="AO1290" s="74"/>
      <c r="AP1290" s="74"/>
      <c r="AQ1290" s="74"/>
      <c r="AR1290" s="74"/>
      <c r="AS1290" s="74"/>
      <c r="AT1290" s="74"/>
      <c r="AU1290" s="74"/>
      <c r="AV1290" s="74"/>
      <c r="AW1290" s="74"/>
      <c r="AX1290" s="74"/>
      <c r="AY1290" s="74"/>
      <c r="AZ1290" s="74"/>
      <c r="BA1290" s="74"/>
      <c r="BB1290" s="74"/>
      <c r="BC1290" s="74"/>
      <c r="BD1290" s="74"/>
      <c r="BE1290" s="74"/>
      <c r="BF1290" s="74"/>
      <c r="BG1290" s="74"/>
      <c r="BH1290" s="74"/>
      <c r="BI1290" s="74"/>
      <c r="BJ1290" s="74"/>
      <c r="BK1290" s="74"/>
      <c r="BL1290" s="74"/>
      <c r="BM1290" s="74"/>
      <c r="BN1290" s="74"/>
      <c r="BO1290" s="74"/>
      <c r="BP1290" s="74"/>
      <c r="BQ1290" s="74"/>
      <c r="BR1290" s="74"/>
      <c r="BS1290" s="74"/>
      <c r="BT1290" s="74"/>
      <c r="BU1290" s="74"/>
      <c r="BV1290" s="74"/>
      <c r="BW1290" s="74"/>
      <c r="BX1290" s="74"/>
      <c r="BY1290" s="74"/>
      <c r="BZ1290" s="74"/>
      <c r="CA1290" s="74"/>
      <c r="CB1290" s="74"/>
      <c r="CC1290" s="74"/>
      <c r="CD1290" s="74"/>
      <c r="CE1290" s="74"/>
      <c r="CF1290" s="74"/>
      <c r="CG1290" s="74"/>
      <c r="CH1290" s="74"/>
      <c r="CI1290" s="74"/>
      <c r="CJ1290" s="74"/>
      <c r="CK1290" s="74"/>
      <c r="CL1290" s="74"/>
      <c r="CM1290" s="74"/>
      <c r="CN1290" s="74"/>
      <c r="CO1290" s="74"/>
      <c r="CP1290" s="74"/>
      <c r="CQ1290" s="74"/>
      <c r="CR1290" s="74"/>
      <c r="CS1290" s="74"/>
      <c r="CT1290" s="74"/>
      <c r="CU1290" s="74"/>
    </row>
    <row r="1291" spans="1:99" s="78" customFormat="1" x14ac:dyDescent="0.3">
      <c r="A1291" s="45">
        <v>1285</v>
      </c>
      <c r="B1291" s="79" t="s">
        <v>1216</v>
      </c>
      <c r="C1291" s="75" t="s">
        <v>3170</v>
      </c>
      <c r="D1291" s="79" t="s">
        <v>1507</v>
      </c>
      <c r="E1291" s="79" t="s">
        <v>3204</v>
      </c>
      <c r="F1291" s="48"/>
      <c r="T1291" s="74"/>
      <c r="U1291" s="74"/>
      <c r="V1291" s="74"/>
      <c r="W1291" s="74"/>
      <c r="X1291" s="74"/>
      <c r="Y1291" s="74"/>
      <c r="Z1291" s="74"/>
      <c r="AA1291" s="74"/>
      <c r="AB1291" s="74"/>
      <c r="AC1291" s="74"/>
      <c r="AD1291" s="74"/>
      <c r="AE1291" s="74"/>
      <c r="AF1291" s="74"/>
      <c r="AG1291" s="74"/>
      <c r="AH1291" s="74"/>
      <c r="AI1291" s="74"/>
      <c r="AJ1291" s="74"/>
      <c r="AK1291" s="74"/>
      <c r="AL1291" s="74"/>
      <c r="AM1291" s="74"/>
      <c r="AN1291" s="74"/>
      <c r="AO1291" s="74"/>
      <c r="AP1291" s="74"/>
      <c r="AQ1291" s="74"/>
      <c r="AR1291" s="74"/>
      <c r="AS1291" s="74"/>
      <c r="AT1291" s="74"/>
      <c r="AU1291" s="74"/>
      <c r="AV1291" s="74"/>
      <c r="AW1291" s="74"/>
      <c r="AX1291" s="74"/>
      <c r="AY1291" s="74"/>
      <c r="AZ1291" s="74"/>
      <c r="BA1291" s="74"/>
      <c r="BB1291" s="74"/>
      <c r="BC1291" s="74"/>
      <c r="BD1291" s="74"/>
      <c r="BE1291" s="74"/>
      <c r="BF1291" s="74"/>
      <c r="BG1291" s="74"/>
      <c r="BH1291" s="74"/>
      <c r="BI1291" s="74"/>
      <c r="BJ1291" s="74"/>
      <c r="BK1291" s="74"/>
      <c r="BL1291" s="74"/>
      <c r="BM1291" s="74"/>
      <c r="BN1291" s="74"/>
      <c r="BO1291" s="74"/>
      <c r="BP1291" s="74"/>
      <c r="BQ1291" s="74"/>
      <c r="BR1291" s="74"/>
      <c r="BS1291" s="74"/>
      <c r="BT1291" s="74"/>
      <c r="BU1291" s="74"/>
      <c r="BV1291" s="74"/>
      <c r="BW1291" s="74"/>
      <c r="BX1291" s="74"/>
      <c r="BY1291" s="74"/>
      <c r="BZ1291" s="74"/>
      <c r="CA1291" s="74"/>
      <c r="CB1291" s="74"/>
      <c r="CC1291" s="74"/>
      <c r="CD1291" s="74"/>
      <c r="CE1291" s="74"/>
      <c r="CF1291" s="74"/>
      <c r="CG1291" s="74"/>
      <c r="CH1291" s="74"/>
      <c r="CI1291" s="74"/>
      <c r="CJ1291" s="74"/>
      <c r="CK1291" s="74"/>
      <c r="CL1291" s="74"/>
      <c r="CM1291" s="74"/>
      <c r="CN1291" s="74"/>
      <c r="CO1291" s="74"/>
      <c r="CP1291" s="74"/>
      <c r="CQ1291" s="74"/>
      <c r="CR1291" s="74"/>
      <c r="CS1291" s="74"/>
      <c r="CT1291" s="74"/>
      <c r="CU1291" s="74"/>
    </row>
    <row r="1292" spans="1:99" s="78" customFormat="1" x14ac:dyDescent="0.3">
      <c r="A1292" s="45">
        <v>1286</v>
      </c>
      <c r="B1292" s="79" t="s">
        <v>1217</v>
      </c>
      <c r="C1292" s="75" t="s">
        <v>3170</v>
      </c>
      <c r="D1292" s="79" t="s">
        <v>1507</v>
      </c>
      <c r="E1292" s="79" t="s">
        <v>3204</v>
      </c>
      <c r="F1292" s="48"/>
      <c r="T1292" s="74"/>
      <c r="U1292" s="74"/>
      <c r="V1292" s="74"/>
      <c r="W1292" s="74"/>
      <c r="X1292" s="74"/>
      <c r="Y1292" s="74"/>
      <c r="Z1292" s="74"/>
      <c r="AA1292" s="74"/>
      <c r="AB1292" s="74"/>
      <c r="AC1292" s="74"/>
      <c r="AD1292" s="74"/>
      <c r="AE1292" s="74"/>
      <c r="AF1292" s="74"/>
      <c r="AG1292" s="74"/>
      <c r="AH1292" s="74"/>
      <c r="AI1292" s="74"/>
      <c r="AJ1292" s="74"/>
      <c r="AK1292" s="74"/>
      <c r="AL1292" s="74"/>
      <c r="AM1292" s="74"/>
      <c r="AN1292" s="74"/>
      <c r="AO1292" s="74"/>
      <c r="AP1292" s="74"/>
      <c r="AQ1292" s="74"/>
      <c r="AR1292" s="74"/>
      <c r="AS1292" s="74"/>
      <c r="AT1292" s="74"/>
      <c r="AU1292" s="74"/>
      <c r="AV1292" s="74"/>
      <c r="AW1292" s="74"/>
      <c r="AX1292" s="74"/>
      <c r="AY1292" s="74"/>
      <c r="AZ1292" s="74"/>
      <c r="BA1292" s="74"/>
      <c r="BB1292" s="74"/>
      <c r="BC1292" s="74"/>
      <c r="BD1292" s="74"/>
      <c r="BE1292" s="74"/>
      <c r="BF1292" s="74"/>
      <c r="BG1292" s="74"/>
      <c r="BH1292" s="74"/>
      <c r="BI1292" s="74"/>
      <c r="BJ1292" s="74"/>
      <c r="BK1292" s="74"/>
      <c r="BL1292" s="74"/>
      <c r="BM1292" s="74"/>
      <c r="BN1292" s="74"/>
      <c r="BO1292" s="74"/>
      <c r="BP1292" s="74"/>
      <c r="BQ1292" s="74"/>
      <c r="BR1292" s="74"/>
      <c r="BS1292" s="74"/>
      <c r="BT1292" s="74"/>
      <c r="BU1292" s="74"/>
      <c r="BV1292" s="74"/>
      <c r="BW1292" s="74"/>
      <c r="BX1292" s="74"/>
      <c r="BY1292" s="74"/>
      <c r="BZ1292" s="74"/>
      <c r="CA1292" s="74"/>
      <c r="CB1292" s="74"/>
      <c r="CC1292" s="74"/>
      <c r="CD1292" s="74"/>
      <c r="CE1292" s="74"/>
      <c r="CF1292" s="74"/>
      <c r="CG1292" s="74"/>
      <c r="CH1292" s="74"/>
      <c r="CI1292" s="74"/>
      <c r="CJ1292" s="74"/>
      <c r="CK1292" s="74"/>
      <c r="CL1292" s="74"/>
      <c r="CM1292" s="74"/>
      <c r="CN1292" s="74"/>
      <c r="CO1292" s="74"/>
      <c r="CP1292" s="74"/>
      <c r="CQ1292" s="74"/>
      <c r="CR1292" s="74"/>
      <c r="CS1292" s="74"/>
      <c r="CT1292" s="74"/>
      <c r="CU1292" s="74"/>
    </row>
    <row r="1293" spans="1:99" s="78" customFormat="1" x14ac:dyDescent="0.3">
      <c r="A1293" s="45">
        <v>1287</v>
      </c>
      <c r="B1293" s="79" t="s">
        <v>1218</v>
      </c>
      <c r="C1293" s="75" t="s">
        <v>3170</v>
      </c>
      <c r="D1293" s="79" t="s">
        <v>1507</v>
      </c>
      <c r="E1293" s="79" t="s">
        <v>3204</v>
      </c>
      <c r="F1293" s="48"/>
      <c r="T1293" s="74"/>
      <c r="U1293" s="74"/>
      <c r="V1293" s="74"/>
      <c r="W1293" s="74"/>
      <c r="X1293" s="74"/>
      <c r="Y1293" s="74"/>
      <c r="Z1293" s="74"/>
      <c r="AA1293" s="74"/>
      <c r="AB1293" s="74"/>
      <c r="AC1293" s="74"/>
      <c r="AD1293" s="74"/>
      <c r="AE1293" s="74"/>
      <c r="AF1293" s="74"/>
      <c r="AG1293" s="74"/>
      <c r="AH1293" s="74"/>
      <c r="AI1293" s="74"/>
      <c r="AJ1293" s="74"/>
      <c r="AK1293" s="74"/>
      <c r="AL1293" s="74"/>
      <c r="AM1293" s="74"/>
      <c r="AN1293" s="74"/>
      <c r="AO1293" s="74"/>
      <c r="AP1293" s="74"/>
      <c r="AQ1293" s="74"/>
      <c r="AR1293" s="74"/>
      <c r="AS1293" s="74"/>
      <c r="AT1293" s="74"/>
      <c r="AU1293" s="74"/>
      <c r="AV1293" s="74"/>
      <c r="AW1293" s="74"/>
      <c r="AX1293" s="74"/>
      <c r="AY1293" s="74"/>
      <c r="AZ1293" s="74"/>
      <c r="BA1293" s="74"/>
      <c r="BB1293" s="74"/>
      <c r="BC1293" s="74"/>
      <c r="BD1293" s="74"/>
      <c r="BE1293" s="74"/>
      <c r="BF1293" s="74"/>
      <c r="BG1293" s="74"/>
      <c r="BH1293" s="74"/>
      <c r="BI1293" s="74"/>
      <c r="BJ1293" s="74"/>
      <c r="BK1293" s="74"/>
      <c r="BL1293" s="74"/>
      <c r="BM1293" s="74"/>
      <c r="BN1293" s="74"/>
      <c r="BO1293" s="74"/>
      <c r="BP1293" s="74"/>
      <c r="BQ1293" s="74"/>
      <c r="BR1293" s="74"/>
      <c r="BS1293" s="74"/>
      <c r="BT1293" s="74"/>
      <c r="BU1293" s="74"/>
      <c r="BV1293" s="74"/>
      <c r="BW1293" s="74"/>
      <c r="BX1293" s="74"/>
      <c r="BY1293" s="74"/>
      <c r="BZ1293" s="74"/>
      <c r="CA1293" s="74"/>
      <c r="CB1293" s="74"/>
      <c r="CC1293" s="74"/>
      <c r="CD1293" s="74"/>
      <c r="CE1293" s="74"/>
      <c r="CF1293" s="74"/>
      <c r="CG1293" s="74"/>
      <c r="CH1293" s="74"/>
      <c r="CI1293" s="74"/>
      <c r="CJ1293" s="74"/>
      <c r="CK1293" s="74"/>
      <c r="CL1293" s="74"/>
      <c r="CM1293" s="74"/>
      <c r="CN1293" s="74"/>
      <c r="CO1293" s="74"/>
      <c r="CP1293" s="74"/>
      <c r="CQ1293" s="74"/>
      <c r="CR1293" s="74"/>
      <c r="CS1293" s="74"/>
      <c r="CT1293" s="74"/>
      <c r="CU1293" s="74"/>
    </row>
    <row r="1294" spans="1:99" s="78" customFormat="1" x14ac:dyDescent="0.3">
      <c r="A1294" s="45">
        <v>1288</v>
      </c>
      <c r="B1294" s="79" t="s">
        <v>1219</v>
      </c>
      <c r="C1294" s="75" t="s">
        <v>3170</v>
      </c>
      <c r="D1294" s="79" t="s">
        <v>1507</v>
      </c>
      <c r="E1294" s="79" t="s">
        <v>3204</v>
      </c>
      <c r="F1294" s="48"/>
      <c r="T1294" s="74"/>
      <c r="U1294" s="74"/>
      <c r="V1294" s="74"/>
      <c r="W1294" s="74"/>
      <c r="X1294" s="74"/>
      <c r="Y1294" s="74"/>
      <c r="Z1294" s="74"/>
      <c r="AA1294" s="74"/>
      <c r="AB1294" s="74"/>
      <c r="AC1294" s="74"/>
      <c r="AD1294" s="74"/>
      <c r="AE1294" s="74"/>
      <c r="AF1294" s="74"/>
      <c r="AG1294" s="74"/>
      <c r="AH1294" s="74"/>
      <c r="AI1294" s="74"/>
      <c r="AJ1294" s="74"/>
      <c r="AK1294" s="74"/>
      <c r="AL1294" s="74"/>
      <c r="AM1294" s="74"/>
      <c r="AN1294" s="74"/>
      <c r="AO1294" s="74"/>
      <c r="AP1294" s="74"/>
      <c r="AQ1294" s="74"/>
      <c r="AR1294" s="74"/>
      <c r="AS1294" s="74"/>
      <c r="AT1294" s="74"/>
      <c r="AU1294" s="74"/>
      <c r="AV1294" s="74"/>
      <c r="AW1294" s="74"/>
      <c r="AX1294" s="74"/>
      <c r="AY1294" s="74"/>
      <c r="AZ1294" s="74"/>
      <c r="BA1294" s="74"/>
      <c r="BB1294" s="74"/>
      <c r="BC1294" s="74"/>
      <c r="BD1294" s="74"/>
      <c r="BE1294" s="74"/>
      <c r="BF1294" s="74"/>
      <c r="BG1294" s="74"/>
      <c r="BH1294" s="74"/>
      <c r="BI1294" s="74"/>
      <c r="BJ1294" s="74"/>
      <c r="BK1294" s="74"/>
      <c r="BL1294" s="74"/>
      <c r="BM1294" s="74"/>
      <c r="BN1294" s="74"/>
      <c r="BO1294" s="74"/>
      <c r="BP1294" s="74"/>
      <c r="BQ1294" s="74"/>
      <c r="BR1294" s="74"/>
      <c r="BS1294" s="74"/>
      <c r="BT1294" s="74"/>
      <c r="BU1294" s="74"/>
      <c r="BV1294" s="74"/>
      <c r="BW1294" s="74"/>
      <c r="BX1294" s="74"/>
      <c r="BY1294" s="74"/>
      <c r="BZ1294" s="74"/>
      <c r="CA1294" s="74"/>
      <c r="CB1294" s="74"/>
      <c r="CC1294" s="74"/>
      <c r="CD1294" s="74"/>
      <c r="CE1294" s="74"/>
      <c r="CF1294" s="74"/>
      <c r="CG1294" s="74"/>
      <c r="CH1294" s="74"/>
      <c r="CI1294" s="74"/>
      <c r="CJ1294" s="74"/>
      <c r="CK1294" s="74"/>
      <c r="CL1294" s="74"/>
      <c r="CM1294" s="74"/>
      <c r="CN1294" s="74"/>
      <c r="CO1294" s="74"/>
      <c r="CP1294" s="74"/>
      <c r="CQ1294" s="74"/>
      <c r="CR1294" s="74"/>
      <c r="CS1294" s="74"/>
      <c r="CT1294" s="74"/>
      <c r="CU1294" s="74"/>
    </row>
    <row r="1295" spans="1:99" s="78" customFormat="1" x14ac:dyDescent="0.3">
      <c r="A1295" s="45">
        <v>1289</v>
      </c>
      <c r="B1295" s="79" t="s">
        <v>1220</v>
      </c>
      <c r="C1295" s="75" t="s">
        <v>3170</v>
      </c>
      <c r="D1295" s="79" t="s">
        <v>1507</v>
      </c>
      <c r="E1295" s="79" t="s">
        <v>3204</v>
      </c>
      <c r="F1295" s="48"/>
      <c r="T1295" s="74"/>
      <c r="U1295" s="74"/>
      <c r="V1295" s="74"/>
      <c r="W1295" s="74"/>
      <c r="X1295" s="74"/>
      <c r="Y1295" s="74"/>
      <c r="Z1295" s="74"/>
      <c r="AA1295" s="74"/>
      <c r="AB1295" s="74"/>
      <c r="AC1295" s="74"/>
      <c r="AD1295" s="74"/>
      <c r="AE1295" s="74"/>
      <c r="AF1295" s="74"/>
      <c r="AG1295" s="74"/>
      <c r="AH1295" s="74"/>
      <c r="AI1295" s="74"/>
      <c r="AJ1295" s="74"/>
      <c r="AK1295" s="74"/>
      <c r="AL1295" s="74"/>
      <c r="AM1295" s="74"/>
      <c r="AN1295" s="74"/>
      <c r="AO1295" s="74"/>
      <c r="AP1295" s="74"/>
      <c r="AQ1295" s="74"/>
      <c r="AR1295" s="74"/>
      <c r="AS1295" s="74"/>
      <c r="AT1295" s="74"/>
      <c r="AU1295" s="74"/>
      <c r="AV1295" s="74"/>
      <c r="AW1295" s="74"/>
      <c r="AX1295" s="74"/>
      <c r="AY1295" s="74"/>
      <c r="AZ1295" s="74"/>
      <c r="BA1295" s="74"/>
      <c r="BB1295" s="74"/>
      <c r="BC1295" s="74"/>
      <c r="BD1295" s="74"/>
      <c r="BE1295" s="74"/>
      <c r="BF1295" s="74"/>
      <c r="BG1295" s="74"/>
      <c r="BH1295" s="74"/>
      <c r="BI1295" s="74"/>
      <c r="BJ1295" s="74"/>
      <c r="BK1295" s="74"/>
      <c r="BL1295" s="74"/>
      <c r="BM1295" s="74"/>
      <c r="BN1295" s="74"/>
      <c r="BO1295" s="74"/>
      <c r="BP1295" s="74"/>
      <c r="BQ1295" s="74"/>
      <c r="BR1295" s="74"/>
      <c r="BS1295" s="74"/>
      <c r="BT1295" s="74"/>
      <c r="BU1295" s="74"/>
      <c r="BV1295" s="74"/>
      <c r="BW1295" s="74"/>
      <c r="BX1295" s="74"/>
      <c r="BY1295" s="74"/>
      <c r="BZ1295" s="74"/>
      <c r="CA1295" s="74"/>
      <c r="CB1295" s="74"/>
      <c r="CC1295" s="74"/>
      <c r="CD1295" s="74"/>
      <c r="CE1295" s="74"/>
      <c r="CF1295" s="74"/>
      <c r="CG1295" s="74"/>
      <c r="CH1295" s="74"/>
      <c r="CI1295" s="74"/>
      <c r="CJ1295" s="74"/>
      <c r="CK1295" s="74"/>
      <c r="CL1295" s="74"/>
      <c r="CM1295" s="74"/>
      <c r="CN1295" s="74"/>
      <c r="CO1295" s="74"/>
      <c r="CP1295" s="74"/>
      <c r="CQ1295" s="74"/>
      <c r="CR1295" s="74"/>
      <c r="CS1295" s="74"/>
      <c r="CT1295" s="74"/>
      <c r="CU1295" s="74"/>
    </row>
    <row r="1296" spans="1:99" s="78" customFormat="1" x14ac:dyDescent="0.3">
      <c r="A1296" s="45">
        <v>1290</v>
      </c>
      <c r="B1296" s="79" t="s">
        <v>1221</v>
      </c>
      <c r="C1296" s="75" t="s">
        <v>3170</v>
      </c>
      <c r="D1296" s="79" t="s">
        <v>1507</v>
      </c>
      <c r="E1296" s="79" t="s">
        <v>3204</v>
      </c>
      <c r="F1296" s="48"/>
      <c r="T1296" s="74"/>
      <c r="U1296" s="74"/>
      <c r="V1296" s="74"/>
      <c r="W1296" s="74"/>
      <c r="X1296" s="74"/>
      <c r="Y1296" s="74"/>
      <c r="Z1296" s="74"/>
      <c r="AA1296" s="74"/>
      <c r="AB1296" s="74"/>
      <c r="AC1296" s="74"/>
      <c r="AD1296" s="74"/>
      <c r="AE1296" s="74"/>
      <c r="AF1296" s="74"/>
      <c r="AG1296" s="74"/>
      <c r="AH1296" s="74"/>
      <c r="AI1296" s="74"/>
      <c r="AJ1296" s="74"/>
      <c r="AK1296" s="74"/>
      <c r="AL1296" s="74"/>
      <c r="AM1296" s="74"/>
      <c r="AN1296" s="74"/>
      <c r="AO1296" s="74"/>
      <c r="AP1296" s="74"/>
      <c r="AQ1296" s="74"/>
      <c r="AR1296" s="74"/>
      <c r="AS1296" s="74"/>
      <c r="AT1296" s="74"/>
      <c r="AU1296" s="74"/>
      <c r="AV1296" s="74"/>
      <c r="AW1296" s="74"/>
      <c r="AX1296" s="74"/>
      <c r="AY1296" s="74"/>
      <c r="AZ1296" s="74"/>
      <c r="BA1296" s="74"/>
      <c r="BB1296" s="74"/>
      <c r="BC1296" s="74"/>
      <c r="BD1296" s="74"/>
      <c r="BE1296" s="74"/>
      <c r="BF1296" s="74"/>
      <c r="BG1296" s="74"/>
      <c r="BH1296" s="74"/>
      <c r="BI1296" s="74"/>
      <c r="BJ1296" s="74"/>
      <c r="BK1296" s="74"/>
      <c r="BL1296" s="74"/>
      <c r="BM1296" s="74"/>
      <c r="BN1296" s="74"/>
      <c r="BO1296" s="74"/>
      <c r="BP1296" s="74"/>
      <c r="BQ1296" s="74"/>
      <c r="BR1296" s="74"/>
      <c r="BS1296" s="74"/>
      <c r="BT1296" s="74"/>
      <c r="BU1296" s="74"/>
      <c r="BV1296" s="74"/>
      <c r="BW1296" s="74"/>
      <c r="BX1296" s="74"/>
      <c r="BY1296" s="74"/>
      <c r="BZ1296" s="74"/>
      <c r="CA1296" s="74"/>
      <c r="CB1296" s="74"/>
      <c r="CC1296" s="74"/>
      <c r="CD1296" s="74"/>
      <c r="CE1296" s="74"/>
      <c r="CF1296" s="74"/>
      <c r="CG1296" s="74"/>
      <c r="CH1296" s="74"/>
      <c r="CI1296" s="74"/>
      <c r="CJ1296" s="74"/>
      <c r="CK1296" s="74"/>
      <c r="CL1296" s="74"/>
      <c r="CM1296" s="74"/>
      <c r="CN1296" s="74"/>
      <c r="CO1296" s="74"/>
      <c r="CP1296" s="74"/>
      <c r="CQ1296" s="74"/>
      <c r="CR1296" s="74"/>
      <c r="CS1296" s="74"/>
      <c r="CT1296" s="74"/>
      <c r="CU1296" s="74"/>
    </row>
    <row r="1297" spans="1:99" s="78" customFormat="1" x14ac:dyDescent="0.3">
      <c r="A1297" s="45">
        <v>1291</v>
      </c>
      <c r="B1297" s="79" t="s">
        <v>1222</v>
      </c>
      <c r="C1297" s="75" t="s">
        <v>3170</v>
      </c>
      <c r="D1297" s="79" t="s">
        <v>1507</v>
      </c>
      <c r="E1297" s="79" t="s">
        <v>3204</v>
      </c>
      <c r="F1297" s="48"/>
      <c r="T1297" s="74"/>
      <c r="U1297" s="74"/>
      <c r="V1297" s="74"/>
      <c r="W1297" s="74"/>
      <c r="X1297" s="74"/>
      <c r="Y1297" s="74"/>
      <c r="Z1297" s="74"/>
      <c r="AA1297" s="74"/>
      <c r="AB1297" s="74"/>
      <c r="AC1297" s="74"/>
      <c r="AD1297" s="74"/>
      <c r="AE1297" s="74"/>
      <c r="AF1297" s="74"/>
      <c r="AG1297" s="74"/>
      <c r="AH1297" s="74"/>
      <c r="AI1297" s="74"/>
      <c r="AJ1297" s="74"/>
      <c r="AK1297" s="74"/>
      <c r="AL1297" s="74"/>
      <c r="AM1297" s="74"/>
      <c r="AN1297" s="74"/>
      <c r="AO1297" s="74"/>
      <c r="AP1297" s="74"/>
      <c r="AQ1297" s="74"/>
      <c r="AR1297" s="74"/>
      <c r="AS1297" s="74"/>
      <c r="AT1297" s="74"/>
      <c r="AU1297" s="74"/>
      <c r="AV1297" s="74"/>
      <c r="AW1297" s="74"/>
      <c r="AX1297" s="74"/>
      <c r="AY1297" s="74"/>
      <c r="AZ1297" s="74"/>
      <c r="BA1297" s="74"/>
      <c r="BB1297" s="74"/>
      <c r="BC1297" s="74"/>
      <c r="BD1297" s="74"/>
      <c r="BE1297" s="74"/>
      <c r="BF1297" s="74"/>
      <c r="BG1297" s="74"/>
      <c r="BH1297" s="74"/>
      <c r="BI1297" s="74"/>
      <c r="BJ1297" s="74"/>
      <c r="BK1297" s="74"/>
      <c r="BL1297" s="74"/>
      <c r="BM1297" s="74"/>
      <c r="BN1297" s="74"/>
      <c r="BO1297" s="74"/>
      <c r="BP1297" s="74"/>
      <c r="BQ1297" s="74"/>
      <c r="BR1297" s="74"/>
      <c r="BS1297" s="74"/>
      <c r="BT1297" s="74"/>
      <c r="BU1297" s="74"/>
      <c r="BV1297" s="74"/>
      <c r="BW1297" s="74"/>
      <c r="BX1297" s="74"/>
      <c r="BY1297" s="74"/>
      <c r="BZ1297" s="74"/>
      <c r="CA1297" s="74"/>
      <c r="CB1297" s="74"/>
      <c r="CC1297" s="74"/>
      <c r="CD1297" s="74"/>
      <c r="CE1297" s="74"/>
      <c r="CF1297" s="74"/>
      <c r="CG1297" s="74"/>
      <c r="CH1297" s="74"/>
      <c r="CI1297" s="74"/>
      <c r="CJ1297" s="74"/>
      <c r="CK1297" s="74"/>
      <c r="CL1297" s="74"/>
      <c r="CM1297" s="74"/>
      <c r="CN1297" s="74"/>
      <c r="CO1297" s="74"/>
      <c r="CP1297" s="74"/>
      <c r="CQ1297" s="74"/>
      <c r="CR1297" s="74"/>
      <c r="CS1297" s="74"/>
      <c r="CT1297" s="74"/>
      <c r="CU1297" s="74"/>
    </row>
    <row r="1298" spans="1:99" s="78" customFormat="1" x14ac:dyDescent="0.3">
      <c r="A1298" s="45">
        <v>1292</v>
      </c>
      <c r="B1298" s="79" t="s">
        <v>1223</v>
      </c>
      <c r="C1298" s="75" t="s">
        <v>3170</v>
      </c>
      <c r="D1298" s="79" t="s">
        <v>1507</v>
      </c>
      <c r="E1298" s="79" t="s">
        <v>3204</v>
      </c>
      <c r="F1298" s="48"/>
      <c r="T1298" s="74"/>
      <c r="U1298" s="74"/>
      <c r="V1298" s="74"/>
      <c r="W1298" s="74"/>
      <c r="X1298" s="74"/>
      <c r="Y1298" s="74"/>
      <c r="Z1298" s="74"/>
      <c r="AA1298" s="74"/>
      <c r="AB1298" s="74"/>
      <c r="AC1298" s="74"/>
      <c r="AD1298" s="74"/>
      <c r="AE1298" s="74"/>
      <c r="AF1298" s="74"/>
      <c r="AG1298" s="74"/>
      <c r="AH1298" s="74"/>
      <c r="AI1298" s="74"/>
      <c r="AJ1298" s="74"/>
      <c r="AK1298" s="74"/>
      <c r="AL1298" s="74"/>
      <c r="AM1298" s="74"/>
      <c r="AN1298" s="74"/>
      <c r="AO1298" s="74"/>
      <c r="AP1298" s="74"/>
      <c r="AQ1298" s="74"/>
      <c r="AR1298" s="74"/>
      <c r="AS1298" s="74"/>
      <c r="AT1298" s="74"/>
      <c r="AU1298" s="74"/>
      <c r="AV1298" s="74"/>
      <c r="AW1298" s="74"/>
      <c r="AX1298" s="74"/>
      <c r="AY1298" s="74"/>
      <c r="AZ1298" s="74"/>
      <c r="BA1298" s="74"/>
      <c r="BB1298" s="74"/>
      <c r="BC1298" s="74"/>
      <c r="BD1298" s="74"/>
      <c r="BE1298" s="74"/>
      <c r="BF1298" s="74"/>
      <c r="BG1298" s="74"/>
      <c r="BH1298" s="74"/>
      <c r="BI1298" s="74"/>
      <c r="BJ1298" s="74"/>
      <c r="BK1298" s="74"/>
      <c r="BL1298" s="74"/>
      <c r="BM1298" s="74"/>
      <c r="BN1298" s="74"/>
      <c r="BO1298" s="74"/>
      <c r="BP1298" s="74"/>
      <c r="BQ1298" s="74"/>
      <c r="BR1298" s="74"/>
      <c r="BS1298" s="74"/>
      <c r="BT1298" s="74"/>
      <c r="BU1298" s="74"/>
      <c r="BV1298" s="74"/>
      <c r="BW1298" s="74"/>
      <c r="BX1298" s="74"/>
      <c r="BY1298" s="74"/>
      <c r="BZ1298" s="74"/>
      <c r="CA1298" s="74"/>
      <c r="CB1298" s="74"/>
      <c r="CC1298" s="74"/>
      <c r="CD1298" s="74"/>
      <c r="CE1298" s="74"/>
      <c r="CF1298" s="74"/>
      <c r="CG1298" s="74"/>
      <c r="CH1298" s="74"/>
      <c r="CI1298" s="74"/>
      <c r="CJ1298" s="74"/>
      <c r="CK1298" s="74"/>
      <c r="CL1298" s="74"/>
      <c r="CM1298" s="74"/>
      <c r="CN1298" s="74"/>
      <c r="CO1298" s="74"/>
      <c r="CP1298" s="74"/>
      <c r="CQ1298" s="74"/>
      <c r="CR1298" s="74"/>
      <c r="CS1298" s="74"/>
      <c r="CT1298" s="74"/>
      <c r="CU1298" s="74"/>
    </row>
    <row r="1299" spans="1:99" s="78" customFormat="1" x14ac:dyDescent="0.3">
      <c r="A1299" s="45">
        <v>1293</v>
      </c>
      <c r="B1299" s="79" t="s">
        <v>1224</v>
      </c>
      <c r="C1299" s="75" t="s">
        <v>3170</v>
      </c>
      <c r="D1299" s="79" t="s">
        <v>1507</v>
      </c>
      <c r="E1299" s="79" t="s">
        <v>3204</v>
      </c>
      <c r="F1299" s="48"/>
      <c r="T1299" s="74"/>
      <c r="U1299" s="74"/>
      <c r="V1299" s="74"/>
      <c r="W1299" s="74"/>
      <c r="X1299" s="74"/>
      <c r="Y1299" s="74"/>
      <c r="Z1299" s="74"/>
      <c r="AA1299" s="74"/>
      <c r="AB1299" s="74"/>
      <c r="AC1299" s="74"/>
      <c r="AD1299" s="74"/>
      <c r="AE1299" s="74"/>
      <c r="AF1299" s="74"/>
      <c r="AG1299" s="74"/>
      <c r="AH1299" s="74"/>
      <c r="AI1299" s="74"/>
      <c r="AJ1299" s="74"/>
      <c r="AK1299" s="74"/>
      <c r="AL1299" s="74"/>
      <c r="AM1299" s="74"/>
      <c r="AN1299" s="74"/>
      <c r="AO1299" s="74"/>
      <c r="AP1299" s="74"/>
      <c r="AQ1299" s="74"/>
      <c r="AR1299" s="74"/>
      <c r="AS1299" s="74"/>
      <c r="AT1299" s="74"/>
      <c r="AU1299" s="74"/>
      <c r="AV1299" s="74"/>
      <c r="AW1299" s="74"/>
      <c r="AX1299" s="74"/>
      <c r="AY1299" s="74"/>
      <c r="AZ1299" s="74"/>
      <c r="BA1299" s="74"/>
      <c r="BB1299" s="74"/>
      <c r="BC1299" s="74"/>
      <c r="BD1299" s="74"/>
      <c r="BE1299" s="74"/>
      <c r="BF1299" s="74"/>
      <c r="BG1299" s="74"/>
      <c r="BH1299" s="74"/>
      <c r="BI1299" s="74"/>
      <c r="BJ1299" s="74"/>
      <c r="BK1299" s="74"/>
      <c r="BL1299" s="74"/>
      <c r="BM1299" s="74"/>
      <c r="BN1299" s="74"/>
      <c r="BO1299" s="74"/>
      <c r="BP1299" s="74"/>
      <c r="BQ1299" s="74"/>
      <c r="BR1299" s="74"/>
      <c r="BS1299" s="74"/>
      <c r="BT1299" s="74"/>
      <c r="BU1299" s="74"/>
      <c r="BV1299" s="74"/>
      <c r="BW1299" s="74"/>
      <c r="BX1299" s="74"/>
      <c r="BY1299" s="74"/>
      <c r="BZ1299" s="74"/>
      <c r="CA1299" s="74"/>
      <c r="CB1299" s="74"/>
      <c r="CC1299" s="74"/>
      <c r="CD1299" s="74"/>
      <c r="CE1299" s="74"/>
      <c r="CF1299" s="74"/>
      <c r="CG1299" s="74"/>
      <c r="CH1299" s="74"/>
      <c r="CI1299" s="74"/>
      <c r="CJ1299" s="74"/>
      <c r="CK1299" s="74"/>
      <c r="CL1299" s="74"/>
      <c r="CM1299" s="74"/>
      <c r="CN1299" s="74"/>
      <c r="CO1299" s="74"/>
      <c r="CP1299" s="74"/>
      <c r="CQ1299" s="74"/>
      <c r="CR1299" s="74"/>
      <c r="CS1299" s="74"/>
      <c r="CT1299" s="74"/>
      <c r="CU1299" s="74"/>
    </row>
    <row r="1300" spans="1:99" s="78" customFormat="1" x14ac:dyDescent="0.3">
      <c r="A1300" s="45">
        <v>1294</v>
      </c>
      <c r="B1300" s="79" t="s">
        <v>1225</v>
      </c>
      <c r="C1300" s="75" t="s">
        <v>3170</v>
      </c>
      <c r="D1300" s="79" t="s">
        <v>1507</v>
      </c>
      <c r="E1300" s="79" t="s">
        <v>3204</v>
      </c>
      <c r="F1300" s="48"/>
      <c r="T1300" s="74"/>
      <c r="U1300" s="74"/>
      <c r="V1300" s="74"/>
      <c r="W1300" s="74"/>
      <c r="X1300" s="74"/>
      <c r="Y1300" s="74"/>
      <c r="Z1300" s="74"/>
      <c r="AA1300" s="74"/>
      <c r="AB1300" s="74"/>
      <c r="AC1300" s="74"/>
      <c r="AD1300" s="74"/>
      <c r="AE1300" s="74"/>
      <c r="AF1300" s="74"/>
      <c r="AG1300" s="74"/>
      <c r="AH1300" s="74"/>
      <c r="AI1300" s="74"/>
      <c r="AJ1300" s="74"/>
      <c r="AK1300" s="74"/>
      <c r="AL1300" s="74"/>
      <c r="AM1300" s="74"/>
      <c r="AN1300" s="74"/>
      <c r="AO1300" s="74"/>
      <c r="AP1300" s="74"/>
      <c r="AQ1300" s="74"/>
      <c r="AR1300" s="74"/>
      <c r="AS1300" s="74"/>
      <c r="AT1300" s="74"/>
      <c r="AU1300" s="74"/>
      <c r="AV1300" s="74"/>
      <c r="AW1300" s="74"/>
      <c r="AX1300" s="74"/>
      <c r="AY1300" s="74"/>
      <c r="AZ1300" s="74"/>
      <c r="BA1300" s="74"/>
      <c r="BB1300" s="74"/>
      <c r="BC1300" s="74"/>
      <c r="BD1300" s="74"/>
      <c r="BE1300" s="74"/>
      <c r="BF1300" s="74"/>
      <c r="BG1300" s="74"/>
      <c r="BH1300" s="74"/>
      <c r="BI1300" s="74"/>
      <c r="BJ1300" s="74"/>
      <c r="BK1300" s="74"/>
      <c r="BL1300" s="74"/>
      <c r="BM1300" s="74"/>
      <c r="BN1300" s="74"/>
      <c r="BO1300" s="74"/>
      <c r="BP1300" s="74"/>
      <c r="BQ1300" s="74"/>
      <c r="BR1300" s="74"/>
      <c r="BS1300" s="74"/>
      <c r="BT1300" s="74"/>
      <c r="BU1300" s="74"/>
      <c r="BV1300" s="74"/>
      <c r="BW1300" s="74"/>
      <c r="BX1300" s="74"/>
      <c r="BY1300" s="74"/>
      <c r="BZ1300" s="74"/>
      <c r="CA1300" s="74"/>
      <c r="CB1300" s="74"/>
      <c r="CC1300" s="74"/>
      <c r="CD1300" s="74"/>
      <c r="CE1300" s="74"/>
      <c r="CF1300" s="74"/>
      <c r="CG1300" s="74"/>
      <c r="CH1300" s="74"/>
      <c r="CI1300" s="74"/>
      <c r="CJ1300" s="74"/>
      <c r="CK1300" s="74"/>
      <c r="CL1300" s="74"/>
      <c r="CM1300" s="74"/>
      <c r="CN1300" s="74"/>
      <c r="CO1300" s="74"/>
      <c r="CP1300" s="74"/>
      <c r="CQ1300" s="74"/>
      <c r="CR1300" s="74"/>
      <c r="CS1300" s="74"/>
      <c r="CT1300" s="74"/>
      <c r="CU1300" s="74"/>
    </row>
    <row r="1301" spans="1:99" s="78" customFormat="1" x14ac:dyDescent="0.3">
      <c r="A1301" s="45">
        <v>1295</v>
      </c>
      <c r="B1301" s="79" t="s">
        <v>1226</v>
      </c>
      <c r="C1301" s="75" t="s">
        <v>3170</v>
      </c>
      <c r="D1301" s="79" t="s">
        <v>1507</v>
      </c>
      <c r="E1301" s="79" t="s">
        <v>3204</v>
      </c>
      <c r="F1301" s="48"/>
      <c r="T1301" s="74"/>
      <c r="U1301" s="74"/>
      <c r="V1301" s="74"/>
      <c r="W1301" s="74"/>
      <c r="X1301" s="74"/>
      <c r="Y1301" s="74"/>
      <c r="Z1301" s="74"/>
      <c r="AA1301" s="74"/>
      <c r="AB1301" s="74"/>
      <c r="AC1301" s="74"/>
      <c r="AD1301" s="74"/>
      <c r="AE1301" s="74"/>
      <c r="AF1301" s="74"/>
      <c r="AG1301" s="74"/>
      <c r="AH1301" s="74"/>
      <c r="AI1301" s="74"/>
      <c r="AJ1301" s="74"/>
      <c r="AK1301" s="74"/>
      <c r="AL1301" s="74"/>
      <c r="AM1301" s="74"/>
      <c r="AN1301" s="74"/>
      <c r="AO1301" s="74"/>
      <c r="AP1301" s="74"/>
      <c r="AQ1301" s="74"/>
      <c r="AR1301" s="74"/>
      <c r="AS1301" s="74"/>
      <c r="AT1301" s="74"/>
      <c r="AU1301" s="74"/>
      <c r="AV1301" s="74"/>
      <c r="AW1301" s="74"/>
      <c r="AX1301" s="74"/>
      <c r="AY1301" s="74"/>
      <c r="AZ1301" s="74"/>
      <c r="BA1301" s="74"/>
      <c r="BB1301" s="74"/>
      <c r="BC1301" s="74"/>
      <c r="BD1301" s="74"/>
      <c r="BE1301" s="74"/>
      <c r="BF1301" s="74"/>
      <c r="BG1301" s="74"/>
      <c r="BH1301" s="74"/>
      <c r="BI1301" s="74"/>
      <c r="BJ1301" s="74"/>
      <c r="BK1301" s="74"/>
      <c r="BL1301" s="74"/>
      <c r="BM1301" s="74"/>
      <c r="BN1301" s="74"/>
      <c r="BO1301" s="74"/>
      <c r="BP1301" s="74"/>
      <c r="BQ1301" s="74"/>
      <c r="BR1301" s="74"/>
      <c r="BS1301" s="74"/>
      <c r="BT1301" s="74"/>
      <c r="BU1301" s="74"/>
      <c r="BV1301" s="74"/>
      <c r="BW1301" s="74"/>
      <c r="BX1301" s="74"/>
      <c r="BY1301" s="74"/>
      <c r="BZ1301" s="74"/>
      <c r="CA1301" s="74"/>
      <c r="CB1301" s="74"/>
      <c r="CC1301" s="74"/>
      <c r="CD1301" s="74"/>
      <c r="CE1301" s="74"/>
      <c r="CF1301" s="74"/>
      <c r="CG1301" s="74"/>
      <c r="CH1301" s="74"/>
      <c r="CI1301" s="74"/>
      <c r="CJ1301" s="74"/>
      <c r="CK1301" s="74"/>
      <c r="CL1301" s="74"/>
      <c r="CM1301" s="74"/>
      <c r="CN1301" s="74"/>
      <c r="CO1301" s="74"/>
      <c r="CP1301" s="74"/>
      <c r="CQ1301" s="74"/>
      <c r="CR1301" s="74"/>
      <c r="CS1301" s="74"/>
      <c r="CT1301" s="74"/>
      <c r="CU1301" s="74"/>
    </row>
    <row r="1302" spans="1:99" s="78" customFormat="1" x14ac:dyDescent="0.3">
      <c r="A1302" s="45">
        <v>1296</v>
      </c>
      <c r="B1302" s="79" t="s">
        <v>1227</v>
      </c>
      <c r="C1302" s="75" t="s">
        <v>3170</v>
      </c>
      <c r="D1302" s="79" t="s">
        <v>1507</v>
      </c>
      <c r="E1302" s="79" t="s">
        <v>3204</v>
      </c>
      <c r="F1302" s="48"/>
      <c r="T1302" s="74"/>
      <c r="U1302" s="74"/>
      <c r="V1302" s="74"/>
      <c r="W1302" s="74"/>
      <c r="X1302" s="74"/>
      <c r="Y1302" s="74"/>
      <c r="Z1302" s="74"/>
      <c r="AA1302" s="74"/>
      <c r="AB1302" s="74"/>
      <c r="AC1302" s="74"/>
      <c r="AD1302" s="74"/>
      <c r="AE1302" s="74"/>
      <c r="AF1302" s="74"/>
      <c r="AG1302" s="74"/>
      <c r="AH1302" s="74"/>
      <c r="AI1302" s="74"/>
      <c r="AJ1302" s="74"/>
      <c r="AK1302" s="74"/>
      <c r="AL1302" s="74"/>
      <c r="AM1302" s="74"/>
      <c r="AN1302" s="74"/>
      <c r="AO1302" s="74"/>
      <c r="AP1302" s="74"/>
      <c r="AQ1302" s="74"/>
      <c r="AR1302" s="74"/>
      <c r="AS1302" s="74"/>
      <c r="AT1302" s="74"/>
      <c r="AU1302" s="74"/>
      <c r="AV1302" s="74"/>
      <c r="AW1302" s="74"/>
      <c r="AX1302" s="74"/>
      <c r="AY1302" s="74"/>
      <c r="AZ1302" s="74"/>
      <c r="BA1302" s="74"/>
      <c r="BB1302" s="74"/>
      <c r="BC1302" s="74"/>
      <c r="BD1302" s="74"/>
      <c r="BE1302" s="74"/>
      <c r="BF1302" s="74"/>
      <c r="BG1302" s="74"/>
      <c r="BH1302" s="74"/>
      <c r="BI1302" s="74"/>
      <c r="BJ1302" s="74"/>
      <c r="BK1302" s="74"/>
      <c r="BL1302" s="74"/>
      <c r="BM1302" s="74"/>
      <c r="BN1302" s="74"/>
      <c r="BO1302" s="74"/>
      <c r="BP1302" s="74"/>
      <c r="BQ1302" s="74"/>
      <c r="BR1302" s="74"/>
      <c r="BS1302" s="74"/>
      <c r="BT1302" s="74"/>
      <c r="BU1302" s="74"/>
      <c r="BV1302" s="74"/>
      <c r="BW1302" s="74"/>
      <c r="BX1302" s="74"/>
      <c r="BY1302" s="74"/>
      <c r="BZ1302" s="74"/>
      <c r="CA1302" s="74"/>
      <c r="CB1302" s="74"/>
      <c r="CC1302" s="74"/>
      <c r="CD1302" s="74"/>
      <c r="CE1302" s="74"/>
      <c r="CF1302" s="74"/>
      <c r="CG1302" s="74"/>
      <c r="CH1302" s="74"/>
      <c r="CI1302" s="74"/>
      <c r="CJ1302" s="74"/>
      <c r="CK1302" s="74"/>
      <c r="CL1302" s="74"/>
      <c r="CM1302" s="74"/>
      <c r="CN1302" s="74"/>
      <c r="CO1302" s="74"/>
      <c r="CP1302" s="74"/>
      <c r="CQ1302" s="74"/>
      <c r="CR1302" s="74"/>
      <c r="CS1302" s="74"/>
      <c r="CT1302" s="74"/>
      <c r="CU1302" s="74"/>
    </row>
    <row r="1303" spans="1:99" s="78" customFormat="1" x14ac:dyDescent="0.3">
      <c r="A1303" s="45">
        <v>1297</v>
      </c>
      <c r="B1303" s="79" t="s">
        <v>1228</v>
      </c>
      <c r="C1303" s="75" t="s">
        <v>3170</v>
      </c>
      <c r="D1303" s="79" t="s">
        <v>1507</v>
      </c>
      <c r="E1303" s="79" t="s">
        <v>3204</v>
      </c>
      <c r="F1303" s="48"/>
      <c r="T1303" s="74"/>
      <c r="U1303" s="74"/>
      <c r="V1303" s="74"/>
      <c r="W1303" s="74"/>
      <c r="X1303" s="74"/>
      <c r="Y1303" s="74"/>
      <c r="Z1303" s="74"/>
      <c r="AA1303" s="74"/>
      <c r="AB1303" s="74"/>
      <c r="AC1303" s="74"/>
      <c r="AD1303" s="74"/>
      <c r="AE1303" s="74"/>
      <c r="AF1303" s="74"/>
      <c r="AG1303" s="74"/>
      <c r="AH1303" s="74"/>
      <c r="AI1303" s="74"/>
      <c r="AJ1303" s="74"/>
      <c r="AK1303" s="74"/>
      <c r="AL1303" s="74"/>
      <c r="AM1303" s="74"/>
      <c r="AN1303" s="74"/>
      <c r="AO1303" s="74"/>
      <c r="AP1303" s="74"/>
      <c r="AQ1303" s="74"/>
      <c r="AR1303" s="74"/>
      <c r="AS1303" s="74"/>
      <c r="AT1303" s="74"/>
      <c r="AU1303" s="74"/>
      <c r="AV1303" s="74"/>
      <c r="AW1303" s="74"/>
      <c r="AX1303" s="74"/>
      <c r="AY1303" s="74"/>
      <c r="AZ1303" s="74"/>
      <c r="BA1303" s="74"/>
      <c r="BB1303" s="74"/>
      <c r="BC1303" s="74"/>
      <c r="BD1303" s="74"/>
      <c r="BE1303" s="74"/>
      <c r="BF1303" s="74"/>
      <c r="BG1303" s="74"/>
      <c r="BH1303" s="74"/>
      <c r="BI1303" s="74"/>
      <c r="BJ1303" s="74"/>
      <c r="BK1303" s="74"/>
      <c r="BL1303" s="74"/>
      <c r="BM1303" s="74"/>
      <c r="BN1303" s="74"/>
      <c r="BO1303" s="74"/>
      <c r="BP1303" s="74"/>
      <c r="BQ1303" s="74"/>
      <c r="BR1303" s="74"/>
      <c r="BS1303" s="74"/>
      <c r="BT1303" s="74"/>
      <c r="BU1303" s="74"/>
      <c r="BV1303" s="74"/>
      <c r="BW1303" s="74"/>
      <c r="BX1303" s="74"/>
      <c r="BY1303" s="74"/>
      <c r="BZ1303" s="74"/>
      <c r="CA1303" s="74"/>
      <c r="CB1303" s="74"/>
      <c r="CC1303" s="74"/>
      <c r="CD1303" s="74"/>
      <c r="CE1303" s="74"/>
      <c r="CF1303" s="74"/>
      <c r="CG1303" s="74"/>
      <c r="CH1303" s="74"/>
      <c r="CI1303" s="74"/>
      <c r="CJ1303" s="74"/>
      <c r="CK1303" s="74"/>
      <c r="CL1303" s="74"/>
      <c r="CM1303" s="74"/>
      <c r="CN1303" s="74"/>
      <c r="CO1303" s="74"/>
      <c r="CP1303" s="74"/>
      <c r="CQ1303" s="74"/>
      <c r="CR1303" s="74"/>
      <c r="CS1303" s="74"/>
      <c r="CT1303" s="74"/>
      <c r="CU1303" s="74"/>
    </row>
    <row r="1304" spans="1:99" s="78" customFormat="1" x14ac:dyDescent="0.3">
      <c r="A1304" s="45">
        <v>1298</v>
      </c>
      <c r="B1304" s="79" t="s">
        <v>1229</v>
      </c>
      <c r="C1304" s="75" t="s">
        <v>3170</v>
      </c>
      <c r="D1304" s="79" t="s">
        <v>1507</v>
      </c>
      <c r="E1304" s="79" t="s">
        <v>3204</v>
      </c>
      <c r="F1304" s="48"/>
      <c r="T1304" s="74"/>
      <c r="U1304" s="74"/>
      <c r="V1304" s="74"/>
      <c r="W1304" s="74"/>
      <c r="X1304" s="74"/>
      <c r="Y1304" s="74"/>
      <c r="Z1304" s="74"/>
      <c r="AA1304" s="74"/>
      <c r="AB1304" s="74"/>
      <c r="AC1304" s="74"/>
      <c r="AD1304" s="74"/>
      <c r="AE1304" s="74"/>
      <c r="AF1304" s="74"/>
      <c r="AG1304" s="74"/>
      <c r="AH1304" s="74"/>
      <c r="AI1304" s="74"/>
      <c r="AJ1304" s="74"/>
      <c r="AK1304" s="74"/>
      <c r="AL1304" s="74"/>
      <c r="AM1304" s="74"/>
      <c r="AN1304" s="74"/>
      <c r="AO1304" s="74"/>
      <c r="AP1304" s="74"/>
      <c r="AQ1304" s="74"/>
      <c r="AR1304" s="74"/>
      <c r="AS1304" s="74"/>
      <c r="AT1304" s="74"/>
      <c r="AU1304" s="74"/>
      <c r="AV1304" s="74"/>
      <c r="AW1304" s="74"/>
      <c r="AX1304" s="74"/>
      <c r="AY1304" s="74"/>
      <c r="AZ1304" s="74"/>
      <c r="BA1304" s="74"/>
      <c r="BB1304" s="74"/>
      <c r="BC1304" s="74"/>
      <c r="BD1304" s="74"/>
      <c r="BE1304" s="74"/>
      <c r="BF1304" s="74"/>
      <c r="BG1304" s="74"/>
      <c r="BH1304" s="74"/>
      <c r="BI1304" s="74"/>
      <c r="BJ1304" s="74"/>
      <c r="BK1304" s="74"/>
      <c r="BL1304" s="74"/>
      <c r="BM1304" s="74"/>
      <c r="BN1304" s="74"/>
      <c r="BO1304" s="74"/>
      <c r="BP1304" s="74"/>
      <c r="BQ1304" s="74"/>
      <c r="BR1304" s="74"/>
      <c r="BS1304" s="74"/>
      <c r="BT1304" s="74"/>
      <c r="BU1304" s="74"/>
      <c r="BV1304" s="74"/>
      <c r="BW1304" s="74"/>
      <c r="BX1304" s="74"/>
      <c r="BY1304" s="74"/>
      <c r="BZ1304" s="74"/>
      <c r="CA1304" s="74"/>
      <c r="CB1304" s="74"/>
      <c r="CC1304" s="74"/>
      <c r="CD1304" s="74"/>
      <c r="CE1304" s="74"/>
      <c r="CF1304" s="74"/>
      <c r="CG1304" s="74"/>
      <c r="CH1304" s="74"/>
      <c r="CI1304" s="74"/>
      <c r="CJ1304" s="74"/>
      <c r="CK1304" s="74"/>
      <c r="CL1304" s="74"/>
      <c r="CM1304" s="74"/>
      <c r="CN1304" s="74"/>
      <c r="CO1304" s="74"/>
      <c r="CP1304" s="74"/>
      <c r="CQ1304" s="74"/>
      <c r="CR1304" s="74"/>
      <c r="CS1304" s="74"/>
      <c r="CT1304" s="74"/>
      <c r="CU1304" s="74"/>
    </row>
    <row r="1305" spans="1:99" s="78" customFormat="1" x14ac:dyDescent="0.3">
      <c r="A1305" s="45">
        <v>1299</v>
      </c>
      <c r="B1305" s="79" t="s">
        <v>1230</v>
      </c>
      <c r="C1305" s="75" t="s">
        <v>3170</v>
      </c>
      <c r="D1305" s="79" t="s">
        <v>1507</v>
      </c>
      <c r="E1305" s="79" t="s">
        <v>3204</v>
      </c>
      <c r="F1305" s="48"/>
      <c r="T1305" s="74"/>
      <c r="U1305" s="74"/>
      <c r="V1305" s="74"/>
      <c r="W1305" s="74"/>
      <c r="X1305" s="74"/>
      <c r="Y1305" s="74"/>
      <c r="Z1305" s="74"/>
      <c r="AA1305" s="74"/>
      <c r="AB1305" s="74"/>
      <c r="AC1305" s="74"/>
      <c r="AD1305" s="74"/>
      <c r="AE1305" s="74"/>
      <c r="AF1305" s="74"/>
      <c r="AG1305" s="74"/>
      <c r="AH1305" s="74"/>
      <c r="AI1305" s="74"/>
      <c r="AJ1305" s="74"/>
      <c r="AK1305" s="74"/>
      <c r="AL1305" s="74"/>
      <c r="AM1305" s="74"/>
      <c r="AN1305" s="74"/>
      <c r="AO1305" s="74"/>
      <c r="AP1305" s="74"/>
      <c r="AQ1305" s="74"/>
      <c r="AR1305" s="74"/>
      <c r="AS1305" s="74"/>
      <c r="AT1305" s="74"/>
      <c r="AU1305" s="74"/>
      <c r="AV1305" s="74"/>
      <c r="AW1305" s="74"/>
      <c r="AX1305" s="74"/>
      <c r="AY1305" s="74"/>
      <c r="AZ1305" s="74"/>
      <c r="BA1305" s="74"/>
      <c r="BB1305" s="74"/>
      <c r="BC1305" s="74"/>
      <c r="BD1305" s="74"/>
      <c r="BE1305" s="74"/>
      <c r="BF1305" s="74"/>
      <c r="BG1305" s="74"/>
      <c r="BH1305" s="74"/>
      <c r="BI1305" s="74"/>
      <c r="BJ1305" s="74"/>
      <c r="BK1305" s="74"/>
      <c r="BL1305" s="74"/>
      <c r="BM1305" s="74"/>
      <c r="BN1305" s="74"/>
      <c r="BO1305" s="74"/>
      <c r="BP1305" s="74"/>
      <c r="BQ1305" s="74"/>
      <c r="BR1305" s="74"/>
      <c r="BS1305" s="74"/>
      <c r="BT1305" s="74"/>
      <c r="BU1305" s="74"/>
      <c r="BV1305" s="74"/>
      <c r="BW1305" s="74"/>
      <c r="BX1305" s="74"/>
      <c r="BY1305" s="74"/>
      <c r="BZ1305" s="74"/>
      <c r="CA1305" s="74"/>
      <c r="CB1305" s="74"/>
      <c r="CC1305" s="74"/>
      <c r="CD1305" s="74"/>
      <c r="CE1305" s="74"/>
      <c r="CF1305" s="74"/>
      <c r="CG1305" s="74"/>
      <c r="CH1305" s="74"/>
      <c r="CI1305" s="74"/>
      <c r="CJ1305" s="74"/>
      <c r="CK1305" s="74"/>
      <c r="CL1305" s="74"/>
      <c r="CM1305" s="74"/>
      <c r="CN1305" s="74"/>
      <c r="CO1305" s="74"/>
      <c r="CP1305" s="74"/>
      <c r="CQ1305" s="74"/>
      <c r="CR1305" s="74"/>
      <c r="CS1305" s="74"/>
      <c r="CT1305" s="74"/>
      <c r="CU1305" s="74"/>
    </row>
    <row r="1306" spans="1:99" s="78" customFormat="1" x14ac:dyDescent="0.3">
      <c r="A1306" s="45">
        <v>1300</v>
      </c>
      <c r="B1306" s="79" t="s">
        <v>1231</v>
      </c>
      <c r="C1306" s="75" t="s">
        <v>3170</v>
      </c>
      <c r="D1306" s="79" t="s">
        <v>1507</v>
      </c>
      <c r="E1306" s="79" t="s">
        <v>3204</v>
      </c>
      <c r="F1306" s="48"/>
      <c r="T1306" s="74"/>
      <c r="U1306" s="74"/>
      <c r="V1306" s="74"/>
      <c r="W1306" s="74"/>
      <c r="X1306" s="74"/>
      <c r="Y1306" s="74"/>
      <c r="Z1306" s="74"/>
      <c r="AA1306" s="74"/>
      <c r="AB1306" s="74"/>
      <c r="AC1306" s="74"/>
      <c r="AD1306" s="74"/>
      <c r="AE1306" s="74"/>
      <c r="AF1306" s="74"/>
      <c r="AG1306" s="74"/>
      <c r="AH1306" s="74"/>
      <c r="AI1306" s="74"/>
      <c r="AJ1306" s="74"/>
      <c r="AK1306" s="74"/>
      <c r="AL1306" s="74"/>
      <c r="AM1306" s="74"/>
      <c r="AN1306" s="74"/>
      <c r="AO1306" s="74"/>
      <c r="AP1306" s="74"/>
      <c r="AQ1306" s="74"/>
      <c r="AR1306" s="74"/>
      <c r="AS1306" s="74"/>
      <c r="AT1306" s="74"/>
      <c r="AU1306" s="74"/>
      <c r="AV1306" s="74"/>
      <c r="AW1306" s="74"/>
      <c r="AX1306" s="74"/>
      <c r="AY1306" s="74"/>
      <c r="AZ1306" s="74"/>
      <c r="BA1306" s="74"/>
      <c r="BB1306" s="74"/>
      <c r="BC1306" s="74"/>
      <c r="BD1306" s="74"/>
      <c r="BE1306" s="74"/>
      <c r="BF1306" s="74"/>
      <c r="BG1306" s="74"/>
      <c r="BH1306" s="74"/>
      <c r="BI1306" s="74"/>
      <c r="BJ1306" s="74"/>
      <c r="BK1306" s="74"/>
      <c r="BL1306" s="74"/>
      <c r="BM1306" s="74"/>
      <c r="BN1306" s="74"/>
      <c r="BO1306" s="74"/>
      <c r="BP1306" s="74"/>
      <c r="BQ1306" s="74"/>
      <c r="BR1306" s="74"/>
      <c r="BS1306" s="74"/>
      <c r="BT1306" s="74"/>
      <c r="BU1306" s="74"/>
      <c r="BV1306" s="74"/>
      <c r="BW1306" s="74"/>
      <c r="BX1306" s="74"/>
      <c r="BY1306" s="74"/>
      <c r="BZ1306" s="74"/>
      <c r="CA1306" s="74"/>
      <c r="CB1306" s="74"/>
      <c r="CC1306" s="74"/>
      <c r="CD1306" s="74"/>
      <c r="CE1306" s="74"/>
      <c r="CF1306" s="74"/>
      <c r="CG1306" s="74"/>
      <c r="CH1306" s="74"/>
      <c r="CI1306" s="74"/>
      <c r="CJ1306" s="74"/>
      <c r="CK1306" s="74"/>
      <c r="CL1306" s="74"/>
      <c r="CM1306" s="74"/>
      <c r="CN1306" s="74"/>
      <c r="CO1306" s="74"/>
      <c r="CP1306" s="74"/>
      <c r="CQ1306" s="74"/>
      <c r="CR1306" s="74"/>
      <c r="CS1306" s="74"/>
      <c r="CT1306" s="74"/>
      <c r="CU1306" s="74"/>
    </row>
    <row r="1307" spans="1:99" s="78" customFormat="1" x14ac:dyDescent="0.3">
      <c r="A1307" s="45">
        <v>1301</v>
      </c>
      <c r="B1307" s="79" t="s">
        <v>1232</v>
      </c>
      <c r="C1307" s="75" t="s">
        <v>3170</v>
      </c>
      <c r="D1307" s="79" t="s">
        <v>1507</v>
      </c>
      <c r="E1307" s="79" t="s">
        <v>3204</v>
      </c>
      <c r="F1307" s="48"/>
      <c r="T1307" s="74"/>
      <c r="U1307" s="74"/>
      <c r="V1307" s="74"/>
      <c r="W1307" s="74"/>
      <c r="X1307" s="74"/>
      <c r="Y1307" s="74"/>
      <c r="Z1307" s="74"/>
      <c r="AA1307" s="74"/>
      <c r="AB1307" s="74"/>
      <c r="AC1307" s="74"/>
      <c r="AD1307" s="74"/>
      <c r="AE1307" s="74"/>
      <c r="AF1307" s="74"/>
      <c r="AG1307" s="74"/>
      <c r="AH1307" s="74"/>
      <c r="AI1307" s="74"/>
      <c r="AJ1307" s="74"/>
      <c r="AK1307" s="74"/>
      <c r="AL1307" s="74"/>
      <c r="AM1307" s="74"/>
      <c r="AN1307" s="74"/>
      <c r="AO1307" s="74"/>
      <c r="AP1307" s="74"/>
      <c r="AQ1307" s="74"/>
      <c r="AR1307" s="74"/>
      <c r="AS1307" s="74"/>
      <c r="AT1307" s="74"/>
      <c r="AU1307" s="74"/>
      <c r="AV1307" s="74"/>
      <c r="AW1307" s="74"/>
      <c r="AX1307" s="74"/>
      <c r="AY1307" s="74"/>
      <c r="AZ1307" s="74"/>
      <c r="BA1307" s="74"/>
      <c r="BB1307" s="74"/>
      <c r="BC1307" s="74"/>
      <c r="BD1307" s="74"/>
      <c r="BE1307" s="74"/>
      <c r="BF1307" s="74"/>
      <c r="BG1307" s="74"/>
      <c r="BH1307" s="74"/>
      <c r="BI1307" s="74"/>
      <c r="BJ1307" s="74"/>
      <c r="BK1307" s="74"/>
      <c r="BL1307" s="74"/>
      <c r="BM1307" s="74"/>
      <c r="BN1307" s="74"/>
      <c r="BO1307" s="74"/>
      <c r="BP1307" s="74"/>
      <c r="BQ1307" s="74"/>
      <c r="BR1307" s="74"/>
      <c r="BS1307" s="74"/>
      <c r="BT1307" s="74"/>
      <c r="BU1307" s="74"/>
      <c r="BV1307" s="74"/>
      <c r="BW1307" s="74"/>
      <c r="BX1307" s="74"/>
      <c r="BY1307" s="74"/>
      <c r="BZ1307" s="74"/>
      <c r="CA1307" s="74"/>
      <c r="CB1307" s="74"/>
      <c r="CC1307" s="74"/>
      <c r="CD1307" s="74"/>
      <c r="CE1307" s="74"/>
      <c r="CF1307" s="74"/>
      <c r="CG1307" s="74"/>
      <c r="CH1307" s="74"/>
      <c r="CI1307" s="74"/>
      <c r="CJ1307" s="74"/>
      <c r="CK1307" s="74"/>
      <c r="CL1307" s="74"/>
      <c r="CM1307" s="74"/>
      <c r="CN1307" s="74"/>
      <c r="CO1307" s="74"/>
      <c r="CP1307" s="74"/>
      <c r="CQ1307" s="74"/>
      <c r="CR1307" s="74"/>
      <c r="CS1307" s="74"/>
      <c r="CT1307" s="74"/>
      <c r="CU1307" s="74"/>
    </row>
    <row r="1308" spans="1:99" s="78" customFormat="1" x14ac:dyDescent="0.3">
      <c r="A1308" s="45">
        <v>1302</v>
      </c>
      <c r="B1308" s="79" t="s">
        <v>1233</v>
      </c>
      <c r="C1308" s="75" t="s">
        <v>3170</v>
      </c>
      <c r="D1308" s="79" t="s">
        <v>1507</v>
      </c>
      <c r="E1308" s="79" t="s">
        <v>3204</v>
      </c>
      <c r="F1308" s="48"/>
      <c r="T1308" s="74"/>
      <c r="U1308" s="74"/>
      <c r="V1308" s="74"/>
      <c r="W1308" s="74"/>
      <c r="X1308" s="74"/>
      <c r="Y1308" s="74"/>
      <c r="Z1308" s="74"/>
      <c r="AA1308" s="74"/>
      <c r="AB1308" s="74"/>
      <c r="AC1308" s="74"/>
      <c r="AD1308" s="74"/>
      <c r="AE1308" s="74"/>
      <c r="AF1308" s="74"/>
      <c r="AG1308" s="74"/>
      <c r="AH1308" s="74"/>
      <c r="AI1308" s="74"/>
      <c r="AJ1308" s="74"/>
      <c r="AK1308" s="74"/>
      <c r="AL1308" s="74"/>
      <c r="AM1308" s="74"/>
      <c r="AN1308" s="74"/>
      <c r="AO1308" s="74"/>
      <c r="AP1308" s="74"/>
      <c r="AQ1308" s="74"/>
      <c r="AR1308" s="74"/>
      <c r="AS1308" s="74"/>
      <c r="AT1308" s="74"/>
      <c r="AU1308" s="74"/>
      <c r="AV1308" s="74"/>
      <c r="AW1308" s="74"/>
      <c r="AX1308" s="74"/>
      <c r="AY1308" s="74"/>
      <c r="AZ1308" s="74"/>
      <c r="BA1308" s="74"/>
      <c r="BB1308" s="74"/>
      <c r="BC1308" s="74"/>
      <c r="BD1308" s="74"/>
      <c r="BE1308" s="74"/>
      <c r="BF1308" s="74"/>
      <c r="BG1308" s="74"/>
      <c r="BH1308" s="74"/>
      <c r="BI1308" s="74"/>
      <c r="BJ1308" s="74"/>
      <c r="BK1308" s="74"/>
      <c r="BL1308" s="74"/>
      <c r="BM1308" s="74"/>
      <c r="BN1308" s="74"/>
      <c r="BO1308" s="74"/>
      <c r="BP1308" s="74"/>
      <c r="BQ1308" s="74"/>
      <c r="BR1308" s="74"/>
      <c r="BS1308" s="74"/>
      <c r="BT1308" s="74"/>
      <c r="BU1308" s="74"/>
      <c r="BV1308" s="74"/>
      <c r="BW1308" s="74"/>
      <c r="BX1308" s="74"/>
      <c r="BY1308" s="74"/>
      <c r="BZ1308" s="74"/>
      <c r="CA1308" s="74"/>
      <c r="CB1308" s="74"/>
      <c r="CC1308" s="74"/>
      <c r="CD1308" s="74"/>
      <c r="CE1308" s="74"/>
      <c r="CF1308" s="74"/>
      <c r="CG1308" s="74"/>
      <c r="CH1308" s="74"/>
      <c r="CI1308" s="74"/>
      <c r="CJ1308" s="74"/>
      <c r="CK1308" s="74"/>
      <c r="CL1308" s="74"/>
      <c r="CM1308" s="74"/>
      <c r="CN1308" s="74"/>
      <c r="CO1308" s="74"/>
      <c r="CP1308" s="74"/>
      <c r="CQ1308" s="74"/>
      <c r="CR1308" s="74"/>
      <c r="CS1308" s="74"/>
      <c r="CT1308" s="74"/>
      <c r="CU1308" s="74"/>
    </row>
    <row r="1309" spans="1:99" s="78" customFormat="1" x14ac:dyDescent="0.3">
      <c r="A1309" s="45">
        <v>1303</v>
      </c>
      <c r="B1309" s="79" t="s">
        <v>1234</v>
      </c>
      <c r="C1309" s="75" t="s">
        <v>3170</v>
      </c>
      <c r="D1309" s="79" t="s">
        <v>1507</v>
      </c>
      <c r="E1309" s="79" t="s">
        <v>3204</v>
      </c>
      <c r="F1309" s="48"/>
      <c r="T1309" s="74"/>
      <c r="U1309" s="74"/>
      <c r="V1309" s="74"/>
      <c r="W1309" s="74"/>
      <c r="X1309" s="74"/>
      <c r="Y1309" s="74"/>
      <c r="Z1309" s="74"/>
      <c r="AA1309" s="74"/>
      <c r="AB1309" s="74"/>
      <c r="AC1309" s="74"/>
      <c r="AD1309" s="74"/>
      <c r="AE1309" s="74"/>
      <c r="AF1309" s="74"/>
      <c r="AG1309" s="74"/>
      <c r="AH1309" s="74"/>
      <c r="AI1309" s="74"/>
      <c r="AJ1309" s="74"/>
      <c r="AK1309" s="74"/>
      <c r="AL1309" s="74"/>
      <c r="AM1309" s="74"/>
      <c r="AN1309" s="74"/>
      <c r="AO1309" s="74"/>
      <c r="AP1309" s="74"/>
      <c r="AQ1309" s="74"/>
      <c r="AR1309" s="74"/>
      <c r="AS1309" s="74"/>
      <c r="AT1309" s="74"/>
      <c r="AU1309" s="74"/>
      <c r="AV1309" s="74"/>
      <c r="AW1309" s="74"/>
      <c r="AX1309" s="74"/>
      <c r="AY1309" s="74"/>
      <c r="AZ1309" s="74"/>
      <c r="BA1309" s="74"/>
      <c r="BB1309" s="74"/>
      <c r="BC1309" s="74"/>
      <c r="BD1309" s="74"/>
      <c r="BE1309" s="74"/>
      <c r="BF1309" s="74"/>
      <c r="BG1309" s="74"/>
      <c r="BH1309" s="74"/>
      <c r="BI1309" s="74"/>
      <c r="BJ1309" s="74"/>
      <c r="BK1309" s="74"/>
      <c r="BL1309" s="74"/>
      <c r="BM1309" s="74"/>
      <c r="BN1309" s="74"/>
      <c r="BO1309" s="74"/>
      <c r="BP1309" s="74"/>
      <c r="BQ1309" s="74"/>
      <c r="BR1309" s="74"/>
      <c r="BS1309" s="74"/>
      <c r="BT1309" s="74"/>
      <c r="BU1309" s="74"/>
      <c r="BV1309" s="74"/>
      <c r="BW1309" s="74"/>
      <c r="BX1309" s="74"/>
      <c r="BY1309" s="74"/>
      <c r="BZ1309" s="74"/>
      <c r="CA1309" s="74"/>
      <c r="CB1309" s="74"/>
      <c r="CC1309" s="74"/>
      <c r="CD1309" s="74"/>
      <c r="CE1309" s="74"/>
      <c r="CF1309" s="74"/>
      <c r="CG1309" s="74"/>
      <c r="CH1309" s="74"/>
      <c r="CI1309" s="74"/>
      <c r="CJ1309" s="74"/>
      <c r="CK1309" s="74"/>
      <c r="CL1309" s="74"/>
      <c r="CM1309" s="74"/>
      <c r="CN1309" s="74"/>
      <c r="CO1309" s="74"/>
      <c r="CP1309" s="74"/>
      <c r="CQ1309" s="74"/>
      <c r="CR1309" s="74"/>
      <c r="CS1309" s="74"/>
      <c r="CT1309" s="74"/>
      <c r="CU1309" s="74"/>
    </row>
    <row r="1310" spans="1:99" s="78" customFormat="1" x14ac:dyDescent="0.3">
      <c r="A1310" s="45">
        <v>1304</v>
      </c>
      <c r="B1310" s="79" t="s">
        <v>1235</v>
      </c>
      <c r="C1310" s="75" t="s">
        <v>3170</v>
      </c>
      <c r="D1310" s="79" t="s">
        <v>1507</v>
      </c>
      <c r="E1310" s="79" t="s">
        <v>3204</v>
      </c>
      <c r="F1310" s="48"/>
      <c r="G1310" s="79"/>
      <c r="T1310" s="74"/>
      <c r="U1310" s="74"/>
      <c r="V1310" s="74"/>
      <c r="W1310" s="74"/>
      <c r="X1310" s="74"/>
      <c r="Y1310" s="74"/>
      <c r="Z1310" s="74"/>
      <c r="AA1310" s="74"/>
      <c r="AB1310" s="74"/>
      <c r="AC1310" s="74"/>
      <c r="AD1310" s="74"/>
      <c r="AE1310" s="74"/>
      <c r="AF1310" s="74"/>
      <c r="AG1310" s="74"/>
      <c r="AH1310" s="74"/>
      <c r="AI1310" s="74"/>
      <c r="AJ1310" s="74"/>
      <c r="AK1310" s="74"/>
      <c r="AL1310" s="74"/>
      <c r="AM1310" s="74"/>
      <c r="AN1310" s="74"/>
      <c r="AO1310" s="74"/>
      <c r="AP1310" s="74"/>
      <c r="AQ1310" s="74"/>
      <c r="AR1310" s="74"/>
      <c r="AS1310" s="74"/>
      <c r="AT1310" s="74"/>
      <c r="AU1310" s="74"/>
      <c r="AV1310" s="74"/>
      <c r="AW1310" s="74"/>
      <c r="AX1310" s="74"/>
      <c r="AY1310" s="74"/>
      <c r="AZ1310" s="74"/>
      <c r="BA1310" s="74"/>
      <c r="BB1310" s="74"/>
      <c r="BC1310" s="74"/>
      <c r="BD1310" s="74"/>
      <c r="BE1310" s="74"/>
      <c r="BF1310" s="74"/>
      <c r="BG1310" s="74"/>
      <c r="BH1310" s="74"/>
      <c r="BI1310" s="74"/>
      <c r="BJ1310" s="74"/>
      <c r="BK1310" s="74"/>
      <c r="BL1310" s="74"/>
      <c r="BM1310" s="74"/>
      <c r="BN1310" s="74"/>
      <c r="BO1310" s="74"/>
      <c r="BP1310" s="74"/>
      <c r="BQ1310" s="74"/>
      <c r="BR1310" s="74"/>
      <c r="BS1310" s="74"/>
      <c r="BT1310" s="74"/>
      <c r="BU1310" s="74"/>
      <c r="BV1310" s="74"/>
      <c r="BW1310" s="74"/>
      <c r="BX1310" s="74"/>
      <c r="BY1310" s="74"/>
      <c r="BZ1310" s="74"/>
      <c r="CA1310" s="74"/>
      <c r="CB1310" s="74"/>
      <c r="CC1310" s="74"/>
      <c r="CD1310" s="74"/>
      <c r="CE1310" s="74"/>
      <c r="CF1310" s="74"/>
      <c r="CG1310" s="74"/>
      <c r="CH1310" s="74"/>
      <c r="CI1310" s="74"/>
      <c r="CJ1310" s="74"/>
      <c r="CK1310" s="74"/>
      <c r="CL1310" s="74"/>
      <c r="CM1310" s="74"/>
      <c r="CN1310" s="74"/>
      <c r="CO1310" s="74"/>
      <c r="CP1310" s="74"/>
      <c r="CQ1310" s="74"/>
      <c r="CR1310" s="74"/>
      <c r="CS1310" s="74"/>
      <c r="CT1310" s="74"/>
      <c r="CU1310" s="74"/>
    </row>
    <row r="1311" spans="1:99" s="78" customFormat="1" x14ac:dyDescent="0.3">
      <c r="A1311" s="45">
        <v>1305</v>
      </c>
      <c r="B1311" s="79" t="s">
        <v>1236</v>
      </c>
      <c r="C1311" s="75" t="s">
        <v>3170</v>
      </c>
      <c r="D1311" s="79" t="s">
        <v>1507</v>
      </c>
      <c r="E1311" s="79" t="s">
        <v>3204</v>
      </c>
      <c r="F1311" s="48"/>
      <c r="T1311" s="74"/>
      <c r="U1311" s="74"/>
      <c r="V1311" s="74"/>
      <c r="W1311" s="74"/>
      <c r="X1311" s="74"/>
      <c r="Y1311" s="74"/>
      <c r="Z1311" s="74"/>
      <c r="AA1311" s="74"/>
      <c r="AB1311" s="74"/>
      <c r="AC1311" s="74"/>
      <c r="AD1311" s="74"/>
      <c r="AE1311" s="74"/>
      <c r="AF1311" s="74"/>
      <c r="AG1311" s="74"/>
      <c r="AH1311" s="74"/>
      <c r="AI1311" s="74"/>
      <c r="AJ1311" s="74"/>
      <c r="AK1311" s="74"/>
      <c r="AL1311" s="74"/>
      <c r="AM1311" s="74"/>
      <c r="AN1311" s="74"/>
      <c r="AO1311" s="74"/>
      <c r="AP1311" s="74"/>
      <c r="AQ1311" s="74"/>
      <c r="AR1311" s="74"/>
      <c r="AS1311" s="74"/>
      <c r="AT1311" s="74"/>
      <c r="AU1311" s="74"/>
      <c r="AV1311" s="74"/>
      <c r="AW1311" s="74"/>
      <c r="AX1311" s="74"/>
      <c r="AY1311" s="74"/>
      <c r="AZ1311" s="74"/>
      <c r="BA1311" s="74"/>
      <c r="BB1311" s="74"/>
      <c r="BC1311" s="74"/>
      <c r="BD1311" s="74"/>
      <c r="BE1311" s="74"/>
      <c r="BF1311" s="74"/>
      <c r="BG1311" s="74"/>
      <c r="BH1311" s="74"/>
      <c r="BI1311" s="74"/>
      <c r="BJ1311" s="74"/>
      <c r="BK1311" s="74"/>
      <c r="BL1311" s="74"/>
      <c r="BM1311" s="74"/>
      <c r="BN1311" s="74"/>
      <c r="BO1311" s="74"/>
      <c r="BP1311" s="74"/>
      <c r="BQ1311" s="74"/>
      <c r="BR1311" s="74"/>
      <c r="BS1311" s="74"/>
      <c r="BT1311" s="74"/>
      <c r="BU1311" s="74"/>
      <c r="BV1311" s="74"/>
      <c r="BW1311" s="74"/>
      <c r="BX1311" s="74"/>
      <c r="BY1311" s="74"/>
      <c r="BZ1311" s="74"/>
      <c r="CA1311" s="74"/>
      <c r="CB1311" s="74"/>
      <c r="CC1311" s="74"/>
      <c r="CD1311" s="74"/>
      <c r="CE1311" s="74"/>
      <c r="CF1311" s="74"/>
      <c r="CG1311" s="74"/>
      <c r="CH1311" s="74"/>
      <c r="CI1311" s="74"/>
      <c r="CJ1311" s="74"/>
      <c r="CK1311" s="74"/>
      <c r="CL1311" s="74"/>
      <c r="CM1311" s="74"/>
      <c r="CN1311" s="74"/>
      <c r="CO1311" s="74"/>
      <c r="CP1311" s="74"/>
      <c r="CQ1311" s="74"/>
      <c r="CR1311" s="74"/>
      <c r="CS1311" s="74"/>
      <c r="CT1311" s="74"/>
      <c r="CU1311" s="74"/>
    </row>
    <row r="1312" spans="1:99" s="78" customFormat="1" x14ac:dyDescent="0.3">
      <c r="A1312" s="45">
        <v>1306</v>
      </c>
      <c r="B1312" s="79" t="s">
        <v>1237</v>
      </c>
      <c r="C1312" s="75" t="s">
        <v>3170</v>
      </c>
      <c r="D1312" s="79" t="s">
        <v>1507</v>
      </c>
      <c r="E1312" s="79" t="s">
        <v>3204</v>
      </c>
      <c r="F1312" s="48"/>
      <c r="T1312" s="74"/>
      <c r="U1312" s="74"/>
      <c r="V1312" s="74"/>
      <c r="W1312" s="74"/>
      <c r="X1312" s="74"/>
      <c r="Y1312" s="74"/>
      <c r="Z1312" s="74"/>
      <c r="AA1312" s="74"/>
      <c r="AB1312" s="74"/>
      <c r="AC1312" s="74"/>
      <c r="AD1312" s="74"/>
      <c r="AE1312" s="74"/>
      <c r="AF1312" s="74"/>
      <c r="AG1312" s="74"/>
      <c r="AH1312" s="74"/>
      <c r="AI1312" s="74"/>
      <c r="AJ1312" s="74"/>
      <c r="AK1312" s="74"/>
      <c r="AL1312" s="74"/>
      <c r="AM1312" s="74"/>
      <c r="AN1312" s="74"/>
      <c r="AO1312" s="74"/>
      <c r="AP1312" s="74"/>
      <c r="AQ1312" s="74"/>
      <c r="AR1312" s="74"/>
      <c r="AS1312" s="74"/>
      <c r="AT1312" s="74"/>
      <c r="AU1312" s="74"/>
      <c r="AV1312" s="74"/>
      <c r="AW1312" s="74"/>
      <c r="AX1312" s="74"/>
      <c r="AY1312" s="74"/>
      <c r="AZ1312" s="74"/>
      <c r="BA1312" s="74"/>
      <c r="BB1312" s="74"/>
      <c r="BC1312" s="74"/>
      <c r="BD1312" s="74"/>
      <c r="BE1312" s="74"/>
      <c r="BF1312" s="74"/>
      <c r="BG1312" s="74"/>
      <c r="BH1312" s="74"/>
      <c r="BI1312" s="74"/>
      <c r="BJ1312" s="74"/>
      <c r="BK1312" s="74"/>
      <c r="BL1312" s="74"/>
      <c r="BM1312" s="74"/>
      <c r="BN1312" s="74"/>
      <c r="BO1312" s="74"/>
      <c r="BP1312" s="74"/>
      <c r="BQ1312" s="74"/>
      <c r="BR1312" s="74"/>
      <c r="BS1312" s="74"/>
      <c r="BT1312" s="74"/>
      <c r="BU1312" s="74"/>
      <c r="BV1312" s="74"/>
      <c r="BW1312" s="74"/>
      <c r="BX1312" s="74"/>
      <c r="BY1312" s="74"/>
      <c r="BZ1312" s="74"/>
      <c r="CA1312" s="74"/>
      <c r="CB1312" s="74"/>
      <c r="CC1312" s="74"/>
      <c r="CD1312" s="74"/>
      <c r="CE1312" s="74"/>
      <c r="CF1312" s="74"/>
      <c r="CG1312" s="74"/>
      <c r="CH1312" s="74"/>
      <c r="CI1312" s="74"/>
      <c r="CJ1312" s="74"/>
      <c r="CK1312" s="74"/>
      <c r="CL1312" s="74"/>
      <c r="CM1312" s="74"/>
      <c r="CN1312" s="74"/>
      <c r="CO1312" s="74"/>
      <c r="CP1312" s="74"/>
      <c r="CQ1312" s="74"/>
      <c r="CR1312" s="74"/>
      <c r="CS1312" s="74"/>
      <c r="CT1312" s="74"/>
      <c r="CU1312" s="74"/>
    </row>
    <row r="1313" spans="1:99" s="78" customFormat="1" x14ac:dyDescent="0.3">
      <c r="A1313" s="45">
        <v>1307</v>
      </c>
      <c r="B1313" s="79" t="s">
        <v>1238</v>
      </c>
      <c r="C1313" s="75" t="s">
        <v>3170</v>
      </c>
      <c r="D1313" s="79" t="s">
        <v>1507</v>
      </c>
      <c r="E1313" s="79" t="s">
        <v>3204</v>
      </c>
      <c r="F1313" s="48"/>
      <c r="T1313" s="74"/>
      <c r="U1313" s="74"/>
      <c r="V1313" s="74"/>
      <c r="W1313" s="74"/>
      <c r="X1313" s="74"/>
      <c r="Y1313" s="74"/>
      <c r="Z1313" s="74"/>
      <c r="AA1313" s="74"/>
      <c r="AB1313" s="74"/>
      <c r="AC1313" s="74"/>
      <c r="AD1313" s="74"/>
      <c r="AE1313" s="74"/>
      <c r="AF1313" s="74"/>
      <c r="AG1313" s="74"/>
      <c r="AH1313" s="74"/>
      <c r="AI1313" s="74"/>
      <c r="AJ1313" s="74"/>
      <c r="AK1313" s="74"/>
      <c r="AL1313" s="74"/>
      <c r="AM1313" s="74"/>
      <c r="AN1313" s="74"/>
      <c r="AO1313" s="74"/>
      <c r="AP1313" s="74"/>
      <c r="AQ1313" s="74"/>
      <c r="AR1313" s="74"/>
      <c r="AS1313" s="74"/>
      <c r="AT1313" s="74"/>
      <c r="AU1313" s="74"/>
      <c r="AV1313" s="74"/>
      <c r="AW1313" s="74"/>
      <c r="AX1313" s="74"/>
      <c r="AY1313" s="74"/>
      <c r="AZ1313" s="74"/>
      <c r="BA1313" s="74"/>
      <c r="BB1313" s="74"/>
      <c r="BC1313" s="74"/>
      <c r="BD1313" s="74"/>
      <c r="BE1313" s="74"/>
      <c r="BF1313" s="74"/>
      <c r="BG1313" s="74"/>
      <c r="BH1313" s="74"/>
      <c r="BI1313" s="74"/>
      <c r="BJ1313" s="74"/>
      <c r="BK1313" s="74"/>
      <c r="BL1313" s="74"/>
      <c r="BM1313" s="74"/>
      <c r="BN1313" s="74"/>
      <c r="BO1313" s="74"/>
      <c r="BP1313" s="74"/>
      <c r="BQ1313" s="74"/>
      <c r="BR1313" s="74"/>
      <c r="BS1313" s="74"/>
      <c r="BT1313" s="74"/>
      <c r="BU1313" s="74"/>
      <c r="BV1313" s="74"/>
      <c r="BW1313" s="74"/>
      <c r="BX1313" s="74"/>
      <c r="BY1313" s="74"/>
      <c r="BZ1313" s="74"/>
      <c r="CA1313" s="74"/>
      <c r="CB1313" s="74"/>
      <c r="CC1313" s="74"/>
      <c r="CD1313" s="74"/>
      <c r="CE1313" s="74"/>
      <c r="CF1313" s="74"/>
      <c r="CG1313" s="74"/>
      <c r="CH1313" s="74"/>
      <c r="CI1313" s="74"/>
      <c r="CJ1313" s="74"/>
      <c r="CK1313" s="74"/>
      <c r="CL1313" s="74"/>
      <c r="CM1313" s="74"/>
      <c r="CN1313" s="74"/>
      <c r="CO1313" s="74"/>
      <c r="CP1313" s="74"/>
      <c r="CQ1313" s="74"/>
      <c r="CR1313" s="74"/>
      <c r="CS1313" s="74"/>
      <c r="CT1313" s="74"/>
      <c r="CU1313" s="74"/>
    </row>
    <row r="1314" spans="1:99" s="78" customFormat="1" x14ac:dyDescent="0.3">
      <c r="A1314" s="45">
        <v>1308</v>
      </c>
      <c r="B1314" s="79" t="s">
        <v>1239</v>
      </c>
      <c r="C1314" s="75" t="s">
        <v>3170</v>
      </c>
      <c r="D1314" s="79" t="s">
        <v>1507</v>
      </c>
      <c r="E1314" s="79" t="s">
        <v>3204</v>
      </c>
      <c r="F1314" s="48"/>
      <c r="T1314" s="74"/>
      <c r="U1314" s="74"/>
      <c r="V1314" s="74"/>
      <c r="W1314" s="74"/>
      <c r="X1314" s="74"/>
      <c r="Y1314" s="74"/>
      <c r="Z1314" s="74"/>
      <c r="AA1314" s="74"/>
      <c r="AB1314" s="74"/>
      <c r="AC1314" s="74"/>
      <c r="AD1314" s="74"/>
      <c r="AE1314" s="74"/>
      <c r="AF1314" s="74"/>
      <c r="AG1314" s="74"/>
      <c r="AH1314" s="74"/>
      <c r="AI1314" s="74"/>
      <c r="AJ1314" s="74"/>
      <c r="AK1314" s="74"/>
      <c r="AL1314" s="74"/>
      <c r="AM1314" s="74"/>
      <c r="AN1314" s="74"/>
      <c r="AO1314" s="74"/>
      <c r="AP1314" s="74"/>
      <c r="AQ1314" s="74"/>
      <c r="AR1314" s="74"/>
      <c r="AS1314" s="74"/>
      <c r="AT1314" s="74"/>
      <c r="AU1314" s="74"/>
      <c r="AV1314" s="74"/>
      <c r="AW1314" s="74"/>
      <c r="AX1314" s="74"/>
      <c r="AY1314" s="74"/>
      <c r="AZ1314" s="74"/>
      <c r="BA1314" s="74"/>
      <c r="BB1314" s="74"/>
      <c r="BC1314" s="74"/>
      <c r="BD1314" s="74"/>
      <c r="BE1314" s="74"/>
      <c r="BF1314" s="74"/>
      <c r="BG1314" s="74"/>
      <c r="BH1314" s="74"/>
      <c r="BI1314" s="74"/>
      <c r="BJ1314" s="74"/>
      <c r="BK1314" s="74"/>
      <c r="BL1314" s="74"/>
      <c r="BM1314" s="74"/>
      <c r="BN1314" s="74"/>
      <c r="BO1314" s="74"/>
      <c r="BP1314" s="74"/>
      <c r="BQ1314" s="74"/>
      <c r="BR1314" s="74"/>
      <c r="BS1314" s="74"/>
      <c r="BT1314" s="74"/>
      <c r="BU1314" s="74"/>
      <c r="BV1314" s="74"/>
      <c r="BW1314" s="74"/>
      <c r="BX1314" s="74"/>
      <c r="BY1314" s="74"/>
      <c r="BZ1314" s="74"/>
      <c r="CA1314" s="74"/>
      <c r="CB1314" s="74"/>
      <c r="CC1314" s="74"/>
      <c r="CD1314" s="74"/>
      <c r="CE1314" s="74"/>
      <c r="CF1314" s="74"/>
      <c r="CG1314" s="74"/>
      <c r="CH1314" s="74"/>
      <c r="CI1314" s="74"/>
      <c r="CJ1314" s="74"/>
      <c r="CK1314" s="74"/>
      <c r="CL1314" s="74"/>
      <c r="CM1314" s="74"/>
      <c r="CN1314" s="74"/>
      <c r="CO1314" s="74"/>
      <c r="CP1314" s="74"/>
      <c r="CQ1314" s="74"/>
      <c r="CR1314" s="74"/>
      <c r="CS1314" s="74"/>
      <c r="CT1314" s="74"/>
      <c r="CU1314" s="74"/>
    </row>
    <row r="1315" spans="1:99" s="78" customFormat="1" x14ac:dyDescent="0.3">
      <c r="A1315" s="45">
        <v>1309</v>
      </c>
      <c r="B1315" s="79" t="s">
        <v>1240</v>
      </c>
      <c r="C1315" s="75" t="s">
        <v>3170</v>
      </c>
      <c r="D1315" s="79" t="s">
        <v>1507</v>
      </c>
      <c r="E1315" s="79" t="s">
        <v>3204</v>
      </c>
      <c r="F1315" s="48"/>
      <c r="T1315" s="74"/>
      <c r="U1315" s="74"/>
      <c r="V1315" s="74"/>
      <c r="W1315" s="74"/>
      <c r="X1315" s="74"/>
      <c r="Y1315" s="74"/>
      <c r="Z1315" s="74"/>
      <c r="AA1315" s="74"/>
      <c r="AB1315" s="74"/>
      <c r="AC1315" s="74"/>
      <c r="AD1315" s="74"/>
      <c r="AE1315" s="74"/>
      <c r="AF1315" s="74"/>
      <c r="AG1315" s="74"/>
      <c r="AH1315" s="74"/>
      <c r="AI1315" s="74"/>
      <c r="AJ1315" s="74"/>
      <c r="AK1315" s="74"/>
      <c r="AL1315" s="74"/>
      <c r="AM1315" s="74"/>
      <c r="AN1315" s="74"/>
      <c r="AO1315" s="74"/>
      <c r="AP1315" s="74"/>
      <c r="AQ1315" s="74"/>
      <c r="AR1315" s="74"/>
      <c r="AS1315" s="74"/>
      <c r="AT1315" s="74"/>
      <c r="AU1315" s="74"/>
      <c r="AV1315" s="74"/>
      <c r="AW1315" s="74"/>
      <c r="AX1315" s="74"/>
      <c r="AY1315" s="74"/>
      <c r="AZ1315" s="74"/>
      <c r="BA1315" s="74"/>
      <c r="BB1315" s="74"/>
      <c r="BC1315" s="74"/>
      <c r="BD1315" s="74"/>
      <c r="BE1315" s="74"/>
      <c r="BF1315" s="74"/>
      <c r="BG1315" s="74"/>
      <c r="BH1315" s="74"/>
      <c r="BI1315" s="74"/>
      <c r="BJ1315" s="74"/>
      <c r="BK1315" s="74"/>
      <c r="BL1315" s="74"/>
      <c r="BM1315" s="74"/>
      <c r="BN1315" s="74"/>
      <c r="BO1315" s="74"/>
      <c r="BP1315" s="74"/>
      <c r="BQ1315" s="74"/>
      <c r="BR1315" s="74"/>
      <c r="BS1315" s="74"/>
      <c r="BT1315" s="74"/>
      <c r="BU1315" s="74"/>
      <c r="BV1315" s="74"/>
      <c r="BW1315" s="74"/>
      <c r="BX1315" s="74"/>
      <c r="BY1315" s="74"/>
      <c r="BZ1315" s="74"/>
      <c r="CA1315" s="74"/>
      <c r="CB1315" s="74"/>
      <c r="CC1315" s="74"/>
      <c r="CD1315" s="74"/>
      <c r="CE1315" s="74"/>
      <c r="CF1315" s="74"/>
      <c r="CG1315" s="74"/>
      <c r="CH1315" s="74"/>
      <c r="CI1315" s="74"/>
      <c r="CJ1315" s="74"/>
      <c r="CK1315" s="74"/>
      <c r="CL1315" s="74"/>
      <c r="CM1315" s="74"/>
      <c r="CN1315" s="74"/>
      <c r="CO1315" s="74"/>
      <c r="CP1315" s="74"/>
      <c r="CQ1315" s="74"/>
      <c r="CR1315" s="74"/>
      <c r="CS1315" s="74"/>
      <c r="CT1315" s="74"/>
      <c r="CU1315" s="74"/>
    </row>
    <row r="1316" spans="1:99" s="78" customFormat="1" x14ac:dyDescent="0.3">
      <c r="A1316" s="45">
        <v>1310</v>
      </c>
      <c r="B1316" s="79" t="s">
        <v>1241</v>
      </c>
      <c r="C1316" s="75" t="s">
        <v>3170</v>
      </c>
      <c r="D1316" s="79" t="s">
        <v>1507</v>
      </c>
      <c r="E1316" s="79" t="s">
        <v>3204</v>
      </c>
      <c r="F1316" s="48"/>
      <c r="T1316" s="74"/>
      <c r="U1316" s="74"/>
      <c r="V1316" s="74"/>
      <c r="W1316" s="74"/>
      <c r="X1316" s="74"/>
      <c r="Y1316" s="74"/>
      <c r="Z1316" s="74"/>
      <c r="AA1316" s="74"/>
      <c r="AB1316" s="74"/>
      <c r="AC1316" s="74"/>
      <c r="AD1316" s="74"/>
      <c r="AE1316" s="74"/>
      <c r="AF1316" s="74"/>
      <c r="AG1316" s="74"/>
      <c r="AH1316" s="74"/>
      <c r="AI1316" s="74"/>
      <c r="AJ1316" s="74"/>
      <c r="AK1316" s="74"/>
      <c r="AL1316" s="74"/>
      <c r="AM1316" s="74"/>
      <c r="AN1316" s="74"/>
      <c r="AO1316" s="74"/>
      <c r="AP1316" s="74"/>
      <c r="AQ1316" s="74"/>
      <c r="AR1316" s="74"/>
      <c r="AS1316" s="74"/>
      <c r="AT1316" s="74"/>
      <c r="AU1316" s="74"/>
      <c r="AV1316" s="74"/>
      <c r="AW1316" s="74"/>
      <c r="AX1316" s="74"/>
      <c r="AY1316" s="74"/>
      <c r="AZ1316" s="74"/>
      <c r="BA1316" s="74"/>
      <c r="BB1316" s="74"/>
      <c r="BC1316" s="74"/>
      <c r="BD1316" s="74"/>
      <c r="BE1316" s="74"/>
      <c r="BF1316" s="74"/>
      <c r="BG1316" s="74"/>
      <c r="BH1316" s="74"/>
      <c r="BI1316" s="74"/>
      <c r="BJ1316" s="74"/>
      <c r="BK1316" s="74"/>
      <c r="BL1316" s="74"/>
      <c r="BM1316" s="74"/>
      <c r="BN1316" s="74"/>
      <c r="BO1316" s="74"/>
      <c r="BP1316" s="74"/>
      <c r="BQ1316" s="74"/>
      <c r="BR1316" s="74"/>
      <c r="BS1316" s="74"/>
      <c r="BT1316" s="74"/>
      <c r="BU1316" s="74"/>
      <c r="BV1316" s="74"/>
      <c r="BW1316" s="74"/>
      <c r="BX1316" s="74"/>
      <c r="BY1316" s="74"/>
      <c r="BZ1316" s="74"/>
      <c r="CA1316" s="74"/>
      <c r="CB1316" s="74"/>
      <c r="CC1316" s="74"/>
      <c r="CD1316" s="74"/>
      <c r="CE1316" s="74"/>
      <c r="CF1316" s="74"/>
      <c r="CG1316" s="74"/>
      <c r="CH1316" s="74"/>
      <c r="CI1316" s="74"/>
      <c r="CJ1316" s="74"/>
      <c r="CK1316" s="74"/>
      <c r="CL1316" s="74"/>
      <c r="CM1316" s="74"/>
      <c r="CN1316" s="74"/>
      <c r="CO1316" s="74"/>
      <c r="CP1316" s="74"/>
      <c r="CQ1316" s="74"/>
      <c r="CR1316" s="74"/>
      <c r="CS1316" s="74"/>
      <c r="CT1316" s="74"/>
      <c r="CU1316" s="74"/>
    </row>
    <row r="1317" spans="1:99" s="78" customFormat="1" x14ac:dyDescent="0.3">
      <c r="A1317" s="45">
        <v>1311</v>
      </c>
      <c r="B1317" s="79" t="s">
        <v>1242</v>
      </c>
      <c r="C1317" s="75" t="s">
        <v>3170</v>
      </c>
      <c r="D1317" s="79" t="s">
        <v>1507</v>
      </c>
      <c r="E1317" s="79" t="s">
        <v>3204</v>
      </c>
      <c r="F1317" s="48"/>
      <c r="T1317" s="74"/>
      <c r="U1317" s="74"/>
      <c r="V1317" s="74"/>
      <c r="W1317" s="74"/>
      <c r="X1317" s="74"/>
      <c r="Y1317" s="74"/>
      <c r="Z1317" s="74"/>
      <c r="AA1317" s="74"/>
      <c r="AB1317" s="74"/>
      <c r="AC1317" s="74"/>
      <c r="AD1317" s="74"/>
      <c r="AE1317" s="74"/>
      <c r="AF1317" s="74"/>
      <c r="AG1317" s="74"/>
      <c r="AH1317" s="74"/>
      <c r="AI1317" s="74"/>
      <c r="AJ1317" s="74"/>
      <c r="AK1317" s="74"/>
      <c r="AL1317" s="74"/>
      <c r="AM1317" s="74"/>
      <c r="AN1317" s="74"/>
      <c r="AO1317" s="74"/>
      <c r="AP1317" s="74"/>
      <c r="AQ1317" s="74"/>
      <c r="AR1317" s="74"/>
      <c r="AS1317" s="74"/>
      <c r="AT1317" s="74"/>
      <c r="AU1317" s="74"/>
      <c r="AV1317" s="74"/>
      <c r="AW1317" s="74"/>
      <c r="AX1317" s="74"/>
      <c r="AY1317" s="74"/>
      <c r="AZ1317" s="74"/>
      <c r="BA1317" s="74"/>
      <c r="BB1317" s="74"/>
      <c r="BC1317" s="74"/>
      <c r="BD1317" s="74"/>
      <c r="BE1317" s="74"/>
      <c r="BF1317" s="74"/>
      <c r="BG1317" s="74"/>
      <c r="BH1317" s="74"/>
      <c r="BI1317" s="74"/>
      <c r="BJ1317" s="74"/>
      <c r="BK1317" s="74"/>
      <c r="BL1317" s="74"/>
      <c r="BM1317" s="74"/>
      <c r="BN1317" s="74"/>
      <c r="BO1317" s="74"/>
      <c r="BP1317" s="74"/>
      <c r="BQ1317" s="74"/>
      <c r="BR1317" s="74"/>
      <c r="BS1317" s="74"/>
      <c r="BT1317" s="74"/>
      <c r="BU1317" s="74"/>
      <c r="BV1317" s="74"/>
      <c r="BW1317" s="74"/>
      <c r="BX1317" s="74"/>
      <c r="BY1317" s="74"/>
      <c r="BZ1317" s="74"/>
      <c r="CA1317" s="74"/>
      <c r="CB1317" s="74"/>
      <c r="CC1317" s="74"/>
      <c r="CD1317" s="74"/>
      <c r="CE1317" s="74"/>
      <c r="CF1317" s="74"/>
      <c r="CG1317" s="74"/>
      <c r="CH1317" s="74"/>
      <c r="CI1317" s="74"/>
      <c r="CJ1317" s="74"/>
      <c r="CK1317" s="74"/>
      <c r="CL1317" s="74"/>
      <c r="CM1317" s="74"/>
      <c r="CN1317" s="74"/>
      <c r="CO1317" s="74"/>
      <c r="CP1317" s="74"/>
      <c r="CQ1317" s="74"/>
      <c r="CR1317" s="74"/>
      <c r="CS1317" s="74"/>
      <c r="CT1317" s="74"/>
      <c r="CU1317" s="74"/>
    </row>
    <row r="1318" spans="1:99" s="78" customFormat="1" x14ac:dyDescent="0.3">
      <c r="A1318" s="45">
        <v>1312</v>
      </c>
      <c r="B1318" s="79" t="s">
        <v>1244</v>
      </c>
      <c r="C1318" s="75" t="s">
        <v>3170</v>
      </c>
      <c r="D1318" s="79" t="s">
        <v>1507</v>
      </c>
      <c r="E1318" s="79" t="s">
        <v>3204</v>
      </c>
      <c r="F1318" s="48"/>
      <c r="T1318" s="74"/>
      <c r="U1318" s="74"/>
      <c r="V1318" s="74"/>
      <c r="W1318" s="74"/>
      <c r="X1318" s="74"/>
      <c r="Y1318" s="74"/>
      <c r="Z1318" s="74"/>
      <c r="AA1318" s="74"/>
      <c r="AB1318" s="74"/>
      <c r="AC1318" s="74"/>
      <c r="AD1318" s="74"/>
      <c r="AE1318" s="74"/>
      <c r="AF1318" s="74"/>
      <c r="AG1318" s="74"/>
      <c r="AH1318" s="74"/>
      <c r="AI1318" s="74"/>
      <c r="AJ1318" s="74"/>
      <c r="AK1318" s="74"/>
      <c r="AL1318" s="74"/>
      <c r="AM1318" s="74"/>
      <c r="AN1318" s="74"/>
      <c r="AO1318" s="74"/>
      <c r="AP1318" s="74"/>
      <c r="AQ1318" s="74"/>
      <c r="AR1318" s="74"/>
      <c r="AS1318" s="74"/>
      <c r="AT1318" s="74"/>
      <c r="AU1318" s="74"/>
      <c r="AV1318" s="74"/>
      <c r="AW1318" s="74"/>
      <c r="AX1318" s="74"/>
      <c r="AY1318" s="74"/>
      <c r="AZ1318" s="74"/>
      <c r="BA1318" s="74"/>
      <c r="BB1318" s="74"/>
      <c r="BC1318" s="74"/>
      <c r="BD1318" s="74"/>
      <c r="BE1318" s="74"/>
      <c r="BF1318" s="74"/>
      <c r="BG1318" s="74"/>
      <c r="BH1318" s="74"/>
      <c r="BI1318" s="74"/>
      <c r="BJ1318" s="74"/>
      <c r="BK1318" s="74"/>
      <c r="BL1318" s="74"/>
      <c r="BM1318" s="74"/>
      <c r="BN1318" s="74"/>
      <c r="BO1318" s="74"/>
      <c r="BP1318" s="74"/>
      <c r="BQ1318" s="74"/>
      <c r="BR1318" s="74"/>
      <c r="BS1318" s="74"/>
      <c r="BT1318" s="74"/>
      <c r="BU1318" s="74"/>
      <c r="BV1318" s="74"/>
      <c r="BW1318" s="74"/>
      <c r="BX1318" s="74"/>
      <c r="BY1318" s="74"/>
      <c r="BZ1318" s="74"/>
      <c r="CA1318" s="74"/>
      <c r="CB1318" s="74"/>
      <c r="CC1318" s="74"/>
      <c r="CD1318" s="74"/>
      <c r="CE1318" s="74"/>
      <c r="CF1318" s="74"/>
      <c r="CG1318" s="74"/>
      <c r="CH1318" s="74"/>
      <c r="CI1318" s="74"/>
      <c r="CJ1318" s="74"/>
      <c r="CK1318" s="74"/>
      <c r="CL1318" s="74"/>
      <c r="CM1318" s="74"/>
      <c r="CN1318" s="74"/>
      <c r="CO1318" s="74"/>
      <c r="CP1318" s="74"/>
      <c r="CQ1318" s="74"/>
      <c r="CR1318" s="74"/>
      <c r="CS1318" s="74"/>
      <c r="CT1318" s="74"/>
      <c r="CU1318" s="74"/>
    </row>
    <row r="1319" spans="1:99" s="78" customFormat="1" x14ac:dyDescent="0.3">
      <c r="A1319" s="45">
        <v>1313</v>
      </c>
      <c r="B1319" s="79" t="s">
        <v>1243</v>
      </c>
      <c r="C1319" s="75" t="s">
        <v>3170</v>
      </c>
      <c r="D1319" s="79" t="s">
        <v>1507</v>
      </c>
      <c r="E1319" s="79" t="s">
        <v>3204</v>
      </c>
      <c r="F1319" s="48"/>
      <c r="T1319" s="74"/>
      <c r="U1319" s="74"/>
      <c r="V1319" s="74"/>
      <c r="W1319" s="74"/>
      <c r="X1319" s="74"/>
      <c r="Y1319" s="74"/>
      <c r="Z1319" s="74"/>
      <c r="AA1319" s="74"/>
      <c r="AB1319" s="74"/>
      <c r="AC1319" s="74"/>
      <c r="AD1319" s="74"/>
      <c r="AE1319" s="74"/>
      <c r="AF1319" s="74"/>
      <c r="AG1319" s="74"/>
      <c r="AH1319" s="74"/>
      <c r="AI1319" s="74"/>
      <c r="AJ1319" s="74"/>
      <c r="AK1319" s="74"/>
      <c r="AL1319" s="74"/>
      <c r="AM1319" s="74"/>
      <c r="AN1319" s="74"/>
      <c r="AO1319" s="74"/>
      <c r="AP1319" s="74"/>
      <c r="AQ1319" s="74"/>
      <c r="AR1319" s="74"/>
      <c r="AS1319" s="74"/>
      <c r="AT1319" s="74"/>
      <c r="AU1319" s="74"/>
      <c r="AV1319" s="74"/>
      <c r="AW1319" s="74"/>
      <c r="AX1319" s="74"/>
      <c r="AY1319" s="74"/>
      <c r="AZ1319" s="74"/>
      <c r="BA1319" s="74"/>
      <c r="BB1319" s="74"/>
      <c r="BC1319" s="74"/>
      <c r="BD1319" s="74"/>
      <c r="BE1319" s="74"/>
      <c r="BF1319" s="74"/>
      <c r="BG1319" s="74"/>
      <c r="BH1319" s="74"/>
      <c r="BI1319" s="74"/>
      <c r="BJ1319" s="74"/>
      <c r="BK1319" s="74"/>
      <c r="BL1319" s="74"/>
      <c r="BM1319" s="74"/>
      <c r="BN1319" s="74"/>
      <c r="BO1319" s="74"/>
      <c r="BP1319" s="74"/>
      <c r="BQ1319" s="74"/>
      <c r="BR1319" s="74"/>
      <c r="BS1319" s="74"/>
      <c r="BT1319" s="74"/>
      <c r="BU1319" s="74"/>
      <c r="BV1319" s="74"/>
      <c r="BW1319" s="74"/>
      <c r="BX1319" s="74"/>
      <c r="BY1319" s="74"/>
      <c r="BZ1319" s="74"/>
      <c r="CA1319" s="74"/>
      <c r="CB1319" s="74"/>
      <c r="CC1319" s="74"/>
      <c r="CD1319" s="74"/>
      <c r="CE1319" s="74"/>
      <c r="CF1319" s="74"/>
      <c r="CG1319" s="74"/>
      <c r="CH1319" s="74"/>
      <c r="CI1319" s="74"/>
      <c r="CJ1319" s="74"/>
      <c r="CK1319" s="74"/>
      <c r="CL1319" s="74"/>
      <c r="CM1319" s="74"/>
      <c r="CN1319" s="74"/>
      <c r="CO1319" s="74"/>
      <c r="CP1319" s="74"/>
      <c r="CQ1319" s="74"/>
      <c r="CR1319" s="74"/>
      <c r="CS1319" s="74"/>
      <c r="CT1319" s="74"/>
      <c r="CU1319" s="74"/>
    </row>
    <row r="1320" spans="1:99" s="78" customFormat="1" x14ac:dyDescent="0.3">
      <c r="A1320" s="45">
        <v>1314</v>
      </c>
      <c r="B1320" s="79" t="s">
        <v>1245</v>
      </c>
      <c r="C1320" s="75" t="s">
        <v>3170</v>
      </c>
      <c r="D1320" s="79" t="s">
        <v>1507</v>
      </c>
      <c r="E1320" s="79" t="s">
        <v>3204</v>
      </c>
      <c r="F1320" s="48"/>
      <c r="T1320" s="74"/>
      <c r="U1320" s="74"/>
      <c r="V1320" s="74"/>
      <c r="W1320" s="74"/>
      <c r="X1320" s="74"/>
      <c r="Y1320" s="74"/>
      <c r="Z1320" s="74"/>
      <c r="AA1320" s="74"/>
      <c r="AB1320" s="74"/>
      <c r="AC1320" s="74"/>
      <c r="AD1320" s="74"/>
      <c r="AE1320" s="74"/>
      <c r="AF1320" s="74"/>
      <c r="AG1320" s="74"/>
      <c r="AH1320" s="74"/>
      <c r="AI1320" s="74"/>
      <c r="AJ1320" s="74"/>
      <c r="AK1320" s="74"/>
      <c r="AL1320" s="74"/>
      <c r="AM1320" s="74"/>
      <c r="AN1320" s="74"/>
      <c r="AO1320" s="74"/>
      <c r="AP1320" s="74"/>
      <c r="AQ1320" s="74"/>
      <c r="AR1320" s="74"/>
      <c r="AS1320" s="74"/>
      <c r="AT1320" s="74"/>
      <c r="AU1320" s="74"/>
      <c r="AV1320" s="74"/>
      <c r="AW1320" s="74"/>
      <c r="AX1320" s="74"/>
      <c r="AY1320" s="74"/>
      <c r="AZ1320" s="74"/>
      <c r="BA1320" s="74"/>
      <c r="BB1320" s="74"/>
      <c r="BC1320" s="74"/>
      <c r="BD1320" s="74"/>
      <c r="BE1320" s="74"/>
      <c r="BF1320" s="74"/>
      <c r="BG1320" s="74"/>
      <c r="BH1320" s="74"/>
      <c r="BI1320" s="74"/>
      <c r="BJ1320" s="74"/>
      <c r="BK1320" s="74"/>
      <c r="BL1320" s="74"/>
      <c r="BM1320" s="74"/>
      <c r="BN1320" s="74"/>
      <c r="BO1320" s="74"/>
      <c r="BP1320" s="74"/>
      <c r="BQ1320" s="74"/>
      <c r="BR1320" s="74"/>
      <c r="BS1320" s="74"/>
      <c r="BT1320" s="74"/>
      <c r="BU1320" s="74"/>
      <c r="BV1320" s="74"/>
      <c r="BW1320" s="74"/>
      <c r="BX1320" s="74"/>
      <c r="BY1320" s="74"/>
      <c r="BZ1320" s="74"/>
      <c r="CA1320" s="74"/>
      <c r="CB1320" s="74"/>
      <c r="CC1320" s="74"/>
      <c r="CD1320" s="74"/>
      <c r="CE1320" s="74"/>
      <c r="CF1320" s="74"/>
      <c r="CG1320" s="74"/>
      <c r="CH1320" s="74"/>
      <c r="CI1320" s="74"/>
      <c r="CJ1320" s="74"/>
      <c r="CK1320" s="74"/>
      <c r="CL1320" s="74"/>
      <c r="CM1320" s="74"/>
      <c r="CN1320" s="74"/>
      <c r="CO1320" s="74"/>
      <c r="CP1320" s="74"/>
      <c r="CQ1320" s="74"/>
      <c r="CR1320" s="74"/>
      <c r="CS1320" s="74"/>
      <c r="CT1320" s="74"/>
      <c r="CU1320" s="74"/>
    </row>
    <row r="1321" spans="1:99" s="78" customFormat="1" x14ac:dyDescent="0.3">
      <c r="A1321" s="45">
        <v>1315</v>
      </c>
      <c r="B1321" s="79" t="s">
        <v>1246</v>
      </c>
      <c r="C1321" s="75" t="s">
        <v>3170</v>
      </c>
      <c r="D1321" s="79" t="s">
        <v>1507</v>
      </c>
      <c r="E1321" s="79" t="s">
        <v>3204</v>
      </c>
      <c r="F1321" s="48"/>
      <c r="T1321" s="74"/>
      <c r="U1321" s="74"/>
      <c r="V1321" s="74"/>
      <c r="W1321" s="74"/>
      <c r="X1321" s="74"/>
      <c r="Y1321" s="74"/>
      <c r="Z1321" s="74"/>
      <c r="AA1321" s="74"/>
      <c r="AB1321" s="74"/>
      <c r="AC1321" s="74"/>
      <c r="AD1321" s="74"/>
      <c r="AE1321" s="74"/>
      <c r="AF1321" s="74"/>
      <c r="AG1321" s="74"/>
      <c r="AH1321" s="74"/>
      <c r="AI1321" s="74"/>
      <c r="AJ1321" s="74"/>
      <c r="AK1321" s="74"/>
      <c r="AL1321" s="74"/>
      <c r="AM1321" s="74"/>
      <c r="AN1321" s="74"/>
      <c r="AO1321" s="74"/>
      <c r="AP1321" s="74"/>
      <c r="AQ1321" s="74"/>
      <c r="AR1321" s="74"/>
      <c r="AS1321" s="74"/>
      <c r="AT1321" s="74"/>
      <c r="AU1321" s="74"/>
      <c r="AV1321" s="74"/>
      <c r="AW1321" s="74"/>
      <c r="AX1321" s="74"/>
      <c r="AY1321" s="74"/>
      <c r="AZ1321" s="74"/>
      <c r="BA1321" s="74"/>
      <c r="BB1321" s="74"/>
      <c r="BC1321" s="74"/>
      <c r="BD1321" s="74"/>
      <c r="BE1321" s="74"/>
      <c r="BF1321" s="74"/>
      <c r="BG1321" s="74"/>
      <c r="BH1321" s="74"/>
      <c r="BI1321" s="74"/>
      <c r="BJ1321" s="74"/>
      <c r="BK1321" s="74"/>
      <c r="BL1321" s="74"/>
      <c r="BM1321" s="74"/>
      <c r="BN1321" s="74"/>
      <c r="BO1321" s="74"/>
      <c r="BP1321" s="74"/>
      <c r="BQ1321" s="74"/>
      <c r="BR1321" s="74"/>
      <c r="BS1321" s="74"/>
      <c r="BT1321" s="74"/>
      <c r="BU1321" s="74"/>
      <c r="BV1321" s="74"/>
      <c r="BW1321" s="74"/>
      <c r="BX1321" s="74"/>
      <c r="BY1321" s="74"/>
      <c r="BZ1321" s="74"/>
      <c r="CA1321" s="74"/>
      <c r="CB1321" s="74"/>
      <c r="CC1321" s="74"/>
      <c r="CD1321" s="74"/>
      <c r="CE1321" s="74"/>
      <c r="CF1321" s="74"/>
      <c r="CG1321" s="74"/>
      <c r="CH1321" s="74"/>
      <c r="CI1321" s="74"/>
      <c r="CJ1321" s="74"/>
      <c r="CK1321" s="74"/>
      <c r="CL1321" s="74"/>
      <c r="CM1321" s="74"/>
      <c r="CN1321" s="74"/>
      <c r="CO1321" s="74"/>
      <c r="CP1321" s="74"/>
      <c r="CQ1321" s="74"/>
      <c r="CR1321" s="74"/>
      <c r="CS1321" s="74"/>
      <c r="CT1321" s="74"/>
      <c r="CU1321" s="74"/>
    </row>
    <row r="1322" spans="1:99" s="78" customFormat="1" x14ac:dyDescent="0.3">
      <c r="A1322" s="45">
        <v>1316</v>
      </c>
      <c r="B1322" s="79" t="s">
        <v>1247</v>
      </c>
      <c r="C1322" s="75" t="s">
        <v>3170</v>
      </c>
      <c r="D1322" s="79" t="s">
        <v>1507</v>
      </c>
      <c r="E1322" s="79" t="s">
        <v>3204</v>
      </c>
      <c r="F1322" s="48"/>
      <c r="T1322" s="74"/>
      <c r="U1322" s="74"/>
      <c r="V1322" s="74"/>
      <c r="W1322" s="74"/>
      <c r="X1322" s="74"/>
      <c r="Y1322" s="74"/>
      <c r="Z1322" s="74"/>
      <c r="AA1322" s="74"/>
      <c r="AB1322" s="74"/>
      <c r="AC1322" s="74"/>
      <c r="AD1322" s="74"/>
      <c r="AE1322" s="74"/>
      <c r="AF1322" s="74"/>
      <c r="AG1322" s="74"/>
      <c r="AH1322" s="74"/>
      <c r="AI1322" s="74"/>
      <c r="AJ1322" s="74"/>
      <c r="AK1322" s="74"/>
      <c r="AL1322" s="74"/>
      <c r="AM1322" s="74"/>
      <c r="AN1322" s="74"/>
      <c r="AO1322" s="74"/>
      <c r="AP1322" s="74"/>
      <c r="AQ1322" s="74"/>
      <c r="AR1322" s="74"/>
      <c r="AS1322" s="74"/>
      <c r="AT1322" s="74"/>
      <c r="AU1322" s="74"/>
      <c r="AV1322" s="74"/>
      <c r="AW1322" s="74"/>
      <c r="AX1322" s="74"/>
      <c r="AY1322" s="74"/>
      <c r="AZ1322" s="74"/>
      <c r="BA1322" s="74"/>
      <c r="BB1322" s="74"/>
      <c r="BC1322" s="74"/>
      <c r="BD1322" s="74"/>
      <c r="BE1322" s="74"/>
      <c r="BF1322" s="74"/>
      <c r="BG1322" s="74"/>
      <c r="BH1322" s="74"/>
      <c r="BI1322" s="74"/>
      <c r="BJ1322" s="74"/>
      <c r="BK1322" s="74"/>
      <c r="BL1322" s="74"/>
      <c r="BM1322" s="74"/>
      <c r="BN1322" s="74"/>
      <c r="BO1322" s="74"/>
      <c r="BP1322" s="74"/>
      <c r="BQ1322" s="74"/>
      <c r="BR1322" s="74"/>
      <c r="BS1322" s="74"/>
      <c r="BT1322" s="74"/>
      <c r="BU1322" s="74"/>
      <c r="BV1322" s="74"/>
      <c r="BW1322" s="74"/>
      <c r="BX1322" s="74"/>
      <c r="BY1322" s="74"/>
      <c r="BZ1322" s="74"/>
      <c r="CA1322" s="74"/>
      <c r="CB1322" s="74"/>
      <c r="CC1322" s="74"/>
      <c r="CD1322" s="74"/>
      <c r="CE1322" s="74"/>
      <c r="CF1322" s="74"/>
      <c r="CG1322" s="74"/>
      <c r="CH1322" s="74"/>
      <c r="CI1322" s="74"/>
      <c r="CJ1322" s="74"/>
      <c r="CK1322" s="74"/>
      <c r="CL1322" s="74"/>
      <c r="CM1322" s="74"/>
      <c r="CN1322" s="74"/>
      <c r="CO1322" s="74"/>
      <c r="CP1322" s="74"/>
      <c r="CQ1322" s="74"/>
      <c r="CR1322" s="74"/>
      <c r="CS1322" s="74"/>
      <c r="CT1322" s="74"/>
      <c r="CU1322" s="74"/>
    </row>
    <row r="1323" spans="1:99" s="78" customFormat="1" x14ac:dyDescent="0.3">
      <c r="A1323" s="45">
        <v>1317</v>
      </c>
      <c r="B1323" s="79" t="s">
        <v>1248</v>
      </c>
      <c r="C1323" s="75" t="s">
        <v>3170</v>
      </c>
      <c r="D1323" s="79" t="s">
        <v>1507</v>
      </c>
      <c r="E1323" s="79" t="s">
        <v>3204</v>
      </c>
      <c r="F1323" s="48"/>
      <c r="T1323" s="74"/>
      <c r="U1323" s="74"/>
      <c r="V1323" s="74"/>
      <c r="W1323" s="74"/>
      <c r="X1323" s="74"/>
      <c r="Y1323" s="74"/>
      <c r="Z1323" s="74"/>
      <c r="AA1323" s="74"/>
      <c r="AB1323" s="74"/>
      <c r="AC1323" s="74"/>
      <c r="AD1323" s="74"/>
      <c r="AE1323" s="74"/>
      <c r="AF1323" s="74"/>
      <c r="AG1323" s="74"/>
      <c r="AH1323" s="74"/>
      <c r="AI1323" s="74"/>
      <c r="AJ1323" s="74"/>
      <c r="AK1323" s="74"/>
      <c r="AL1323" s="74"/>
      <c r="AM1323" s="74"/>
      <c r="AN1323" s="74"/>
      <c r="AO1323" s="74"/>
      <c r="AP1323" s="74"/>
      <c r="AQ1323" s="74"/>
      <c r="AR1323" s="74"/>
      <c r="AS1323" s="74"/>
      <c r="AT1323" s="74"/>
      <c r="AU1323" s="74"/>
      <c r="AV1323" s="74"/>
      <c r="AW1323" s="74"/>
      <c r="AX1323" s="74"/>
      <c r="AY1323" s="74"/>
      <c r="AZ1323" s="74"/>
      <c r="BA1323" s="74"/>
      <c r="BB1323" s="74"/>
      <c r="BC1323" s="74"/>
      <c r="BD1323" s="74"/>
      <c r="BE1323" s="74"/>
      <c r="BF1323" s="74"/>
      <c r="BG1323" s="74"/>
      <c r="BH1323" s="74"/>
      <c r="BI1323" s="74"/>
      <c r="BJ1323" s="74"/>
      <c r="BK1323" s="74"/>
      <c r="BL1323" s="74"/>
      <c r="BM1323" s="74"/>
      <c r="BN1323" s="74"/>
      <c r="BO1323" s="74"/>
      <c r="BP1323" s="74"/>
      <c r="BQ1323" s="74"/>
      <c r="BR1323" s="74"/>
      <c r="BS1323" s="74"/>
      <c r="BT1323" s="74"/>
      <c r="BU1323" s="74"/>
      <c r="BV1323" s="74"/>
      <c r="BW1323" s="74"/>
      <c r="BX1323" s="74"/>
      <c r="BY1323" s="74"/>
      <c r="BZ1323" s="74"/>
      <c r="CA1323" s="74"/>
      <c r="CB1323" s="74"/>
      <c r="CC1323" s="74"/>
      <c r="CD1323" s="74"/>
      <c r="CE1323" s="74"/>
      <c r="CF1323" s="74"/>
      <c r="CG1323" s="74"/>
      <c r="CH1323" s="74"/>
      <c r="CI1323" s="74"/>
      <c r="CJ1323" s="74"/>
      <c r="CK1323" s="74"/>
      <c r="CL1323" s="74"/>
      <c r="CM1323" s="74"/>
      <c r="CN1323" s="74"/>
      <c r="CO1323" s="74"/>
      <c r="CP1323" s="74"/>
      <c r="CQ1323" s="74"/>
      <c r="CR1323" s="74"/>
      <c r="CS1323" s="74"/>
      <c r="CT1323" s="74"/>
      <c r="CU1323" s="74"/>
    </row>
    <row r="1324" spans="1:99" s="78" customFormat="1" x14ac:dyDescent="0.3">
      <c r="A1324" s="45">
        <v>1318</v>
      </c>
      <c r="B1324" s="79" t="s">
        <v>1250</v>
      </c>
      <c r="C1324" s="75" t="s">
        <v>3170</v>
      </c>
      <c r="D1324" s="79" t="s">
        <v>1507</v>
      </c>
      <c r="E1324" s="79" t="s">
        <v>3204</v>
      </c>
      <c r="F1324" s="48"/>
      <c r="T1324" s="74"/>
      <c r="U1324" s="74"/>
      <c r="V1324" s="74"/>
      <c r="W1324" s="74"/>
      <c r="X1324" s="74"/>
      <c r="Y1324" s="74"/>
      <c r="Z1324" s="74"/>
      <c r="AA1324" s="74"/>
      <c r="AB1324" s="74"/>
      <c r="AC1324" s="74"/>
      <c r="AD1324" s="74"/>
      <c r="AE1324" s="74"/>
      <c r="AF1324" s="74"/>
      <c r="AG1324" s="74"/>
      <c r="AH1324" s="74"/>
      <c r="AI1324" s="74"/>
      <c r="AJ1324" s="74"/>
      <c r="AK1324" s="74"/>
      <c r="AL1324" s="74"/>
      <c r="AM1324" s="74"/>
      <c r="AN1324" s="74"/>
      <c r="AO1324" s="74"/>
      <c r="AP1324" s="74"/>
      <c r="AQ1324" s="74"/>
      <c r="AR1324" s="74"/>
      <c r="AS1324" s="74"/>
      <c r="AT1324" s="74"/>
      <c r="AU1324" s="74"/>
      <c r="AV1324" s="74"/>
      <c r="AW1324" s="74"/>
      <c r="AX1324" s="74"/>
      <c r="AY1324" s="74"/>
      <c r="AZ1324" s="74"/>
      <c r="BA1324" s="74"/>
      <c r="BB1324" s="74"/>
      <c r="BC1324" s="74"/>
      <c r="BD1324" s="74"/>
      <c r="BE1324" s="74"/>
      <c r="BF1324" s="74"/>
      <c r="BG1324" s="74"/>
      <c r="BH1324" s="74"/>
      <c r="BI1324" s="74"/>
      <c r="BJ1324" s="74"/>
      <c r="BK1324" s="74"/>
      <c r="BL1324" s="74"/>
      <c r="BM1324" s="74"/>
      <c r="BN1324" s="74"/>
      <c r="BO1324" s="74"/>
      <c r="BP1324" s="74"/>
      <c r="BQ1324" s="74"/>
      <c r="BR1324" s="74"/>
      <c r="BS1324" s="74"/>
      <c r="BT1324" s="74"/>
      <c r="BU1324" s="74"/>
      <c r="BV1324" s="74"/>
      <c r="BW1324" s="74"/>
      <c r="BX1324" s="74"/>
      <c r="BY1324" s="74"/>
      <c r="BZ1324" s="74"/>
      <c r="CA1324" s="74"/>
      <c r="CB1324" s="74"/>
      <c r="CC1324" s="74"/>
      <c r="CD1324" s="74"/>
      <c r="CE1324" s="74"/>
      <c r="CF1324" s="74"/>
      <c r="CG1324" s="74"/>
      <c r="CH1324" s="74"/>
      <c r="CI1324" s="74"/>
      <c r="CJ1324" s="74"/>
      <c r="CK1324" s="74"/>
      <c r="CL1324" s="74"/>
      <c r="CM1324" s="74"/>
      <c r="CN1324" s="74"/>
      <c r="CO1324" s="74"/>
      <c r="CP1324" s="74"/>
      <c r="CQ1324" s="74"/>
      <c r="CR1324" s="74"/>
      <c r="CS1324" s="74"/>
      <c r="CT1324" s="74"/>
      <c r="CU1324" s="74"/>
    </row>
    <row r="1325" spans="1:99" s="78" customFormat="1" x14ac:dyDescent="0.3">
      <c r="A1325" s="45">
        <v>1319</v>
      </c>
      <c r="B1325" s="79" t="s">
        <v>1249</v>
      </c>
      <c r="C1325" s="75" t="s">
        <v>3170</v>
      </c>
      <c r="D1325" s="79" t="s">
        <v>1507</v>
      </c>
      <c r="E1325" s="79" t="s">
        <v>3204</v>
      </c>
      <c r="F1325" s="48"/>
      <c r="T1325" s="74"/>
      <c r="U1325" s="74"/>
      <c r="V1325" s="74"/>
      <c r="W1325" s="74"/>
      <c r="X1325" s="74"/>
      <c r="Y1325" s="74"/>
      <c r="Z1325" s="74"/>
      <c r="AA1325" s="74"/>
      <c r="AB1325" s="74"/>
      <c r="AC1325" s="74"/>
      <c r="AD1325" s="74"/>
      <c r="AE1325" s="74"/>
      <c r="AF1325" s="74"/>
      <c r="AG1325" s="74"/>
      <c r="AH1325" s="74"/>
      <c r="AI1325" s="74"/>
      <c r="AJ1325" s="74"/>
      <c r="AK1325" s="74"/>
      <c r="AL1325" s="74"/>
      <c r="AM1325" s="74"/>
      <c r="AN1325" s="74"/>
      <c r="AO1325" s="74"/>
      <c r="AP1325" s="74"/>
      <c r="AQ1325" s="74"/>
      <c r="AR1325" s="74"/>
      <c r="AS1325" s="74"/>
      <c r="AT1325" s="74"/>
      <c r="AU1325" s="74"/>
      <c r="AV1325" s="74"/>
      <c r="AW1325" s="74"/>
      <c r="AX1325" s="74"/>
      <c r="AY1325" s="74"/>
      <c r="AZ1325" s="74"/>
      <c r="BA1325" s="74"/>
      <c r="BB1325" s="74"/>
      <c r="BC1325" s="74"/>
      <c r="BD1325" s="74"/>
      <c r="BE1325" s="74"/>
      <c r="BF1325" s="74"/>
      <c r="BG1325" s="74"/>
      <c r="BH1325" s="74"/>
      <c r="BI1325" s="74"/>
      <c r="BJ1325" s="74"/>
      <c r="BK1325" s="74"/>
      <c r="BL1325" s="74"/>
      <c r="BM1325" s="74"/>
      <c r="BN1325" s="74"/>
      <c r="BO1325" s="74"/>
      <c r="BP1325" s="74"/>
      <c r="BQ1325" s="74"/>
      <c r="BR1325" s="74"/>
      <c r="BS1325" s="74"/>
      <c r="BT1325" s="74"/>
      <c r="BU1325" s="74"/>
      <c r="BV1325" s="74"/>
      <c r="BW1325" s="74"/>
      <c r="BX1325" s="74"/>
      <c r="BY1325" s="74"/>
      <c r="BZ1325" s="74"/>
      <c r="CA1325" s="74"/>
      <c r="CB1325" s="74"/>
      <c r="CC1325" s="74"/>
      <c r="CD1325" s="74"/>
      <c r="CE1325" s="74"/>
      <c r="CF1325" s="74"/>
      <c r="CG1325" s="74"/>
      <c r="CH1325" s="74"/>
      <c r="CI1325" s="74"/>
      <c r="CJ1325" s="74"/>
      <c r="CK1325" s="74"/>
      <c r="CL1325" s="74"/>
      <c r="CM1325" s="74"/>
      <c r="CN1325" s="74"/>
      <c r="CO1325" s="74"/>
      <c r="CP1325" s="74"/>
      <c r="CQ1325" s="74"/>
      <c r="CR1325" s="74"/>
      <c r="CS1325" s="74"/>
      <c r="CT1325" s="74"/>
      <c r="CU1325" s="74"/>
    </row>
    <row r="1326" spans="1:99" s="78" customFormat="1" x14ac:dyDescent="0.3">
      <c r="A1326" s="45">
        <v>1320</v>
      </c>
      <c r="B1326" s="79" t="s">
        <v>1251</v>
      </c>
      <c r="C1326" s="75" t="s">
        <v>3170</v>
      </c>
      <c r="D1326" s="79" t="s">
        <v>1507</v>
      </c>
      <c r="E1326" s="79" t="s">
        <v>3204</v>
      </c>
      <c r="F1326" s="48"/>
      <c r="T1326" s="74"/>
      <c r="U1326" s="74"/>
      <c r="V1326" s="74"/>
      <c r="W1326" s="74"/>
      <c r="X1326" s="74"/>
      <c r="Y1326" s="74"/>
      <c r="Z1326" s="74"/>
      <c r="AA1326" s="74"/>
      <c r="AB1326" s="74"/>
      <c r="AC1326" s="74"/>
      <c r="AD1326" s="74"/>
      <c r="AE1326" s="74"/>
      <c r="AF1326" s="74"/>
      <c r="AG1326" s="74"/>
      <c r="AH1326" s="74"/>
      <c r="AI1326" s="74"/>
      <c r="AJ1326" s="74"/>
      <c r="AK1326" s="74"/>
      <c r="AL1326" s="74"/>
      <c r="AM1326" s="74"/>
      <c r="AN1326" s="74"/>
      <c r="AO1326" s="74"/>
      <c r="AP1326" s="74"/>
      <c r="AQ1326" s="74"/>
      <c r="AR1326" s="74"/>
      <c r="AS1326" s="74"/>
      <c r="AT1326" s="74"/>
      <c r="AU1326" s="74"/>
      <c r="AV1326" s="74"/>
      <c r="AW1326" s="74"/>
      <c r="AX1326" s="74"/>
      <c r="AY1326" s="74"/>
      <c r="AZ1326" s="74"/>
      <c r="BA1326" s="74"/>
      <c r="BB1326" s="74"/>
      <c r="BC1326" s="74"/>
      <c r="BD1326" s="74"/>
      <c r="BE1326" s="74"/>
      <c r="BF1326" s="74"/>
      <c r="BG1326" s="74"/>
      <c r="BH1326" s="74"/>
      <c r="BI1326" s="74"/>
      <c r="BJ1326" s="74"/>
      <c r="BK1326" s="74"/>
      <c r="BL1326" s="74"/>
      <c r="BM1326" s="74"/>
      <c r="BN1326" s="74"/>
      <c r="BO1326" s="74"/>
      <c r="BP1326" s="74"/>
      <c r="BQ1326" s="74"/>
      <c r="BR1326" s="74"/>
      <c r="BS1326" s="74"/>
      <c r="BT1326" s="74"/>
      <c r="BU1326" s="74"/>
      <c r="BV1326" s="74"/>
      <c r="BW1326" s="74"/>
      <c r="BX1326" s="74"/>
      <c r="BY1326" s="74"/>
      <c r="BZ1326" s="74"/>
      <c r="CA1326" s="74"/>
      <c r="CB1326" s="74"/>
      <c r="CC1326" s="74"/>
      <c r="CD1326" s="74"/>
      <c r="CE1326" s="74"/>
      <c r="CF1326" s="74"/>
      <c r="CG1326" s="74"/>
      <c r="CH1326" s="74"/>
      <c r="CI1326" s="74"/>
      <c r="CJ1326" s="74"/>
      <c r="CK1326" s="74"/>
      <c r="CL1326" s="74"/>
      <c r="CM1326" s="74"/>
      <c r="CN1326" s="74"/>
      <c r="CO1326" s="74"/>
      <c r="CP1326" s="74"/>
      <c r="CQ1326" s="74"/>
      <c r="CR1326" s="74"/>
      <c r="CS1326" s="74"/>
      <c r="CT1326" s="74"/>
      <c r="CU1326" s="74"/>
    </row>
    <row r="1327" spans="1:99" s="78" customFormat="1" x14ac:dyDescent="0.3">
      <c r="A1327" s="45">
        <v>1321</v>
      </c>
      <c r="B1327" s="79" t="s">
        <v>1252</v>
      </c>
      <c r="C1327" s="75" t="s">
        <v>3170</v>
      </c>
      <c r="D1327" s="79" t="s">
        <v>1507</v>
      </c>
      <c r="E1327" s="79" t="s">
        <v>3204</v>
      </c>
      <c r="F1327" s="48"/>
      <c r="T1327" s="74"/>
      <c r="U1327" s="74"/>
      <c r="V1327" s="74"/>
      <c r="W1327" s="74"/>
      <c r="X1327" s="74"/>
      <c r="Y1327" s="74"/>
      <c r="Z1327" s="74"/>
      <c r="AA1327" s="74"/>
      <c r="AB1327" s="74"/>
      <c r="AC1327" s="74"/>
      <c r="AD1327" s="74"/>
      <c r="AE1327" s="74"/>
      <c r="AF1327" s="74"/>
      <c r="AG1327" s="74"/>
      <c r="AH1327" s="74"/>
      <c r="AI1327" s="74"/>
      <c r="AJ1327" s="74"/>
      <c r="AK1327" s="74"/>
      <c r="AL1327" s="74"/>
      <c r="AM1327" s="74"/>
      <c r="AN1327" s="74"/>
      <c r="AO1327" s="74"/>
      <c r="AP1327" s="74"/>
      <c r="AQ1327" s="74"/>
      <c r="AR1327" s="74"/>
      <c r="AS1327" s="74"/>
      <c r="AT1327" s="74"/>
      <c r="AU1327" s="74"/>
      <c r="AV1327" s="74"/>
      <c r="AW1327" s="74"/>
      <c r="AX1327" s="74"/>
      <c r="AY1327" s="74"/>
      <c r="AZ1327" s="74"/>
      <c r="BA1327" s="74"/>
      <c r="BB1327" s="74"/>
      <c r="BC1327" s="74"/>
      <c r="BD1327" s="74"/>
      <c r="BE1327" s="74"/>
      <c r="BF1327" s="74"/>
      <c r="BG1327" s="74"/>
      <c r="BH1327" s="74"/>
      <c r="BI1327" s="74"/>
      <c r="BJ1327" s="74"/>
      <c r="BK1327" s="74"/>
      <c r="BL1327" s="74"/>
      <c r="BM1327" s="74"/>
      <c r="BN1327" s="74"/>
      <c r="BO1327" s="74"/>
      <c r="BP1327" s="74"/>
      <c r="BQ1327" s="74"/>
      <c r="BR1327" s="74"/>
      <c r="BS1327" s="74"/>
      <c r="BT1327" s="74"/>
      <c r="BU1327" s="74"/>
      <c r="BV1327" s="74"/>
      <c r="BW1327" s="74"/>
      <c r="BX1327" s="74"/>
      <c r="BY1327" s="74"/>
      <c r="BZ1327" s="74"/>
      <c r="CA1327" s="74"/>
      <c r="CB1327" s="74"/>
      <c r="CC1327" s="74"/>
      <c r="CD1327" s="74"/>
      <c r="CE1327" s="74"/>
      <c r="CF1327" s="74"/>
      <c r="CG1327" s="74"/>
      <c r="CH1327" s="74"/>
      <c r="CI1327" s="74"/>
      <c r="CJ1327" s="74"/>
      <c r="CK1327" s="74"/>
      <c r="CL1327" s="74"/>
      <c r="CM1327" s="74"/>
      <c r="CN1327" s="74"/>
      <c r="CO1327" s="74"/>
      <c r="CP1327" s="74"/>
      <c r="CQ1327" s="74"/>
      <c r="CR1327" s="74"/>
      <c r="CS1327" s="74"/>
      <c r="CT1327" s="74"/>
      <c r="CU1327" s="74"/>
    </row>
    <row r="1328" spans="1:99" s="78" customFormat="1" x14ac:dyDescent="0.3">
      <c r="A1328" s="45">
        <v>1322</v>
      </c>
      <c r="B1328" s="79" t="s">
        <v>1253</v>
      </c>
      <c r="C1328" s="75" t="s">
        <v>3170</v>
      </c>
      <c r="D1328" s="79" t="s">
        <v>1507</v>
      </c>
      <c r="E1328" s="79" t="s">
        <v>3204</v>
      </c>
      <c r="F1328" s="48"/>
      <c r="T1328" s="74"/>
      <c r="U1328" s="74"/>
      <c r="V1328" s="74"/>
      <c r="W1328" s="74"/>
      <c r="X1328" s="74"/>
      <c r="Y1328" s="74"/>
      <c r="Z1328" s="74"/>
      <c r="AA1328" s="74"/>
      <c r="AB1328" s="74"/>
      <c r="AC1328" s="74"/>
      <c r="AD1328" s="74"/>
      <c r="AE1328" s="74"/>
      <c r="AF1328" s="74"/>
      <c r="AG1328" s="74"/>
      <c r="AH1328" s="74"/>
      <c r="AI1328" s="74"/>
      <c r="AJ1328" s="74"/>
      <c r="AK1328" s="74"/>
      <c r="AL1328" s="74"/>
      <c r="AM1328" s="74"/>
      <c r="AN1328" s="74"/>
      <c r="AO1328" s="74"/>
      <c r="AP1328" s="74"/>
      <c r="AQ1328" s="74"/>
      <c r="AR1328" s="74"/>
      <c r="AS1328" s="74"/>
      <c r="AT1328" s="74"/>
      <c r="AU1328" s="74"/>
      <c r="AV1328" s="74"/>
      <c r="AW1328" s="74"/>
      <c r="AX1328" s="74"/>
      <c r="AY1328" s="74"/>
      <c r="AZ1328" s="74"/>
      <c r="BA1328" s="74"/>
      <c r="BB1328" s="74"/>
      <c r="BC1328" s="74"/>
      <c r="BD1328" s="74"/>
      <c r="BE1328" s="74"/>
      <c r="BF1328" s="74"/>
      <c r="BG1328" s="74"/>
      <c r="BH1328" s="74"/>
      <c r="BI1328" s="74"/>
      <c r="BJ1328" s="74"/>
      <c r="BK1328" s="74"/>
      <c r="BL1328" s="74"/>
      <c r="BM1328" s="74"/>
      <c r="BN1328" s="74"/>
      <c r="BO1328" s="74"/>
      <c r="BP1328" s="74"/>
      <c r="BQ1328" s="74"/>
      <c r="BR1328" s="74"/>
      <c r="BS1328" s="74"/>
      <c r="BT1328" s="74"/>
      <c r="BU1328" s="74"/>
      <c r="BV1328" s="74"/>
      <c r="BW1328" s="74"/>
      <c r="BX1328" s="74"/>
      <c r="BY1328" s="74"/>
      <c r="BZ1328" s="74"/>
      <c r="CA1328" s="74"/>
      <c r="CB1328" s="74"/>
      <c r="CC1328" s="74"/>
      <c r="CD1328" s="74"/>
      <c r="CE1328" s="74"/>
      <c r="CF1328" s="74"/>
      <c r="CG1328" s="74"/>
      <c r="CH1328" s="74"/>
      <c r="CI1328" s="74"/>
      <c r="CJ1328" s="74"/>
      <c r="CK1328" s="74"/>
      <c r="CL1328" s="74"/>
      <c r="CM1328" s="74"/>
      <c r="CN1328" s="74"/>
      <c r="CO1328" s="74"/>
      <c r="CP1328" s="74"/>
      <c r="CQ1328" s="74"/>
      <c r="CR1328" s="74"/>
      <c r="CS1328" s="74"/>
      <c r="CT1328" s="74"/>
      <c r="CU1328" s="74"/>
    </row>
    <row r="1329" spans="1:99" s="78" customFormat="1" x14ac:dyDescent="0.3">
      <c r="A1329" s="45">
        <v>1323</v>
      </c>
      <c r="B1329" s="79" t="s">
        <v>1254</v>
      </c>
      <c r="C1329" s="75" t="s">
        <v>3170</v>
      </c>
      <c r="D1329" s="79" t="s">
        <v>1507</v>
      </c>
      <c r="E1329" s="79" t="s">
        <v>3204</v>
      </c>
      <c r="F1329" s="48"/>
      <c r="T1329" s="74"/>
      <c r="U1329" s="74"/>
      <c r="V1329" s="74"/>
      <c r="W1329" s="74"/>
      <c r="X1329" s="74"/>
      <c r="Y1329" s="74"/>
      <c r="Z1329" s="74"/>
      <c r="AA1329" s="74"/>
      <c r="AB1329" s="74"/>
      <c r="AC1329" s="74"/>
      <c r="AD1329" s="74"/>
      <c r="AE1329" s="74"/>
      <c r="AF1329" s="74"/>
      <c r="AG1329" s="74"/>
      <c r="AH1329" s="74"/>
      <c r="AI1329" s="74"/>
      <c r="AJ1329" s="74"/>
      <c r="AK1329" s="74"/>
      <c r="AL1329" s="74"/>
      <c r="AM1329" s="74"/>
      <c r="AN1329" s="74"/>
      <c r="AO1329" s="74"/>
      <c r="AP1329" s="74"/>
      <c r="AQ1329" s="74"/>
      <c r="AR1329" s="74"/>
      <c r="AS1329" s="74"/>
      <c r="AT1329" s="74"/>
      <c r="AU1329" s="74"/>
      <c r="AV1329" s="74"/>
      <c r="AW1329" s="74"/>
      <c r="AX1329" s="74"/>
      <c r="AY1329" s="74"/>
      <c r="AZ1329" s="74"/>
      <c r="BA1329" s="74"/>
      <c r="BB1329" s="74"/>
      <c r="BC1329" s="74"/>
      <c r="BD1329" s="74"/>
      <c r="BE1329" s="74"/>
      <c r="BF1329" s="74"/>
      <c r="BG1329" s="74"/>
      <c r="BH1329" s="74"/>
      <c r="BI1329" s="74"/>
      <c r="BJ1329" s="74"/>
      <c r="BK1329" s="74"/>
      <c r="BL1329" s="74"/>
      <c r="BM1329" s="74"/>
      <c r="BN1329" s="74"/>
      <c r="BO1329" s="74"/>
      <c r="BP1329" s="74"/>
      <c r="BQ1329" s="74"/>
      <c r="BR1329" s="74"/>
      <c r="BS1329" s="74"/>
      <c r="BT1329" s="74"/>
      <c r="BU1329" s="74"/>
      <c r="BV1329" s="74"/>
      <c r="BW1329" s="74"/>
      <c r="BX1329" s="74"/>
      <c r="BY1329" s="74"/>
      <c r="BZ1329" s="74"/>
      <c r="CA1329" s="74"/>
      <c r="CB1329" s="74"/>
      <c r="CC1329" s="74"/>
      <c r="CD1329" s="74"/>
      <c r="CE1329" s="74"/>
      <c r="CF1329" s="74"/>
      <c r="CG1329" s="74"/>
      <c r="CH1329" s="74"/>
      <c r="CI1329" s="74"/>
      <c r="CJ1329" s="74"/>
      <c r="CK1329" s="74"/>
      <c r="CL1329" s="74"/>
      <c r="CM1329" s="74"/>
      <c r="CN1329" s="74"/>
      <c r="CO1329" s="74"/>
      <c r="CP1329" s="74"/>
      <c r="CQ1329" s="74"/>
      <c r="CR1329" s="74"/>
      <c r="CS1329" s="74"/>
      <c r="CT1329" s="74"/>
      <c r="CU1329" s="74"/>
    </row>
    <row r="1330" spans="1:99" s="78" customFormat="1" x14ac:dyDescent="0.3">
      <c r="A1330" s="45">
        <v>1324</v>
      </c>
      <c r="B1330" s="79" t="s">
        <v>1255</v>
      </c>
      <c r="C1330" s="75" t="s">
        <v>3170</v>
      </c>
      <c r="D1330" s="79" t="s">
        <v>1507</v>
      </c>
      <c r="E1330" s="79" t="s">
        <v>3204</v>
      </c>
      <c r="F1330" s="48"/>
      <c r="T1330" s="74"/>
      <c r="U1330" s="74"/>
      <c r="V1330" s="74"/>
      <c r="W1330" s="74"/>
      <c r="X1330" s="74"/>
      <c r="Y1330" s="74"/>
      <c r="Z1330" s="74"/>
      <c r="AA1330" s="74"/>
      <c r="AB1330" s="74"/>
      <c r="AC1330" s="74"/>
      <c r="AD1330" s="74"/>
      <c r="AE1330" s="74"/>
      <c r="AF1330" s="74"/>
      <c r="AG1330" s="74"/>
      <c r="AH1330" s="74"/>
      <c r="AI1330" s="74"/>
      <c r="AJ1330" s="74"/>
      <c r="AK1330" s="74"/>
      <c r="AL1330" s="74"/>
      <c r="AM1330" s="74"/>
      <c r="AN1330" s="74"/>
      <c r="AO1330" s="74"/>
      <c r="AP1330" s="74"/>
      <c r="AQ1330" s="74"/>
      <c r="AR1330" s="74"/>
      <c r="AS1330" s="74"/>
      <c r="AT1330" s="74"/>
      <c r="AU1330" s="74"/>
      <c r="AV1330" s="74"/>
      <c r="AW1330" s="74"/>
      <c r="AX1330" s="74"/>
      <c r="AY1330" s="74"/>
      <c r="AZ1330" s="74"/>
      <c r="BA1330" s="74"/>
      <c r="BB1330" s="74"/>
      <c r="BC1330" s="74"/>
      <c r="BD1330" s="74"/>
      <c r="BE1330" s="74"/>
      <c r="BF1330" s="74"/>
      <c r="BG1330" s="74"/>
      <c r="BH1330" s="74"/>
      <c r="BI1330" s="74"/>
      <c r="BJ1330" s="74"/>
      <c r="BK1330" s="74"/>
      <c r="BL1330" s="74"/>
      <c r="BM1330" s="74"/>
      <c r="BN1330" s="74"/>
      <c r="BO1330" s="74"/>
      <c r="BP1330" s="74"/>
      <c r="BQ1330" s="74"/>
      <c r="BR1330" s="74"/>
      <c r="BS1330" s="74"/>
      <c r="BT1330" s="74"/>
      <c r="BU1330" s="74"/>
      <c r="BV1330" s="74"/>
      <c r="BW1330" s="74"/>
      <c r="BX1330" s="74"/>
      <c r="BY1330" s="74"/>
      <c r="BZ1330" s="74"/>
      <c r="CA1330" s="74"/>
      <c r="CB1330" s="74"/>
      <c r="CC1330" s="74"/>
      <c r="CD1330" s="74"/>
      <c r="CE1330" s="74"/>
      <c r="CF1330" s="74"/>
      <c r="CG1330" s="74"/>
      <c r="CH1330" s="74"/>
      <c r="CI1330" s="74"/>
      <c r="CJ1330" s="74"/>
      <c r="CK1330" s="74"/>
      <c r="CL1330" s="74"/>
      <c r="CM1330" s="74"/>
      <c r="CN1330" s="74"/>
      <c r="CO1330" s="74"/>
      <c r="CP1330" s="74"/>
      <c r="CQ1330" s="74"/>
      <c r="CR1330" s="74"/>
      <c r="CS1330" s="74"/>
      <c r="CT1330" s="74"/>
      <c r="CU1330" s="74"/>
    </row>
    <row r="1331" spans="1:99" s="78" customFormat="1" x14ac:dyDescent="0.3">
      <c r="A1331" s="45">
        <v>1325</v>
      </c>
      <c r="B1331" s="79" t="s">
        <v>1256</v>
      </c>
      <c r="C1331" s="75" t="s">
        <v>3170</v>
      </c>
      <c r="D1331" s="79" t="s">
        <v>1507</v>
      </c>
      <c r="E1331" s="79" t="s">
        <v>3204</v>
      </c>
      <c r="F1331" s="48"/>
      <c r="T1331" s="74"/>
      <c r="U1331" s="74"/>
      <c r="V1331" s="74"/>
      <c r="W1331" s="74"/>
      <c r="X1331" s="74"/>
      <c r="Y1331" s="74"/>
      <c r="Z1331" s="74"/>
      <c r="AA1331" s="74"/>
      <c r="AB1331" s="74"/>
      <c r="AC1331" s="74"/>
      <c r="AD1331" s="74"/>
      <c r="AE1331" s="74"/>
      <c r="AF1331" s="74"/>
      <c r="AG1331" s="74"/>
      <c r="AH1331" s="74"/>
      <c r="AI1331" s="74"/>
      <c r="AJ1331" s="74"/>
      <c r="AK1331" s="74"/>
      <c r="AL1331" s="74"/>
      <c r="AM1331" s="74"/>
      <c r="AN1331" s="74"/>
      <c r="AO1331" s="74"/>
      <c r="AP1331" s="74"/>
      <c r="AQ1331" s="74"/>
      <c r="AR1331" s="74"/>
      <c r="AS1331" s="74"/>
      <c r="AT1331" s="74"/>
      <c r="AU1331" s="74"/>
      <c r="AV1331" s="74"/>
      <c r="AW1331" s="74"/>
      <c r="AX1331" s="74"/>
      <c r="AY1331" s="74"/>
      <c r="AZ1331" s="74"/>
      <c r="BA1331" s="74"/>
      <c r="BB1331" s="74"/>
      <c r="BC1331" s="74"/>
      <c r="BD1331" s="74"/>
      <c r="BE1331" s="74"/>
      <c r="BF1331" s="74"/>
      <c r="BG1331" s="74"/>
      <c r="BH1331" s="74"/>
      <c r="BI1331" s="74"/>
      <c r="BJ1331" s="74"/>
      <c r="BK1331" s="74"/>
      <c r="BL1331" s="74"/>
      <c r="BM1331" s="74"/>
      <c r="BN1331" s="74"/>
      <c r="BO1331" s="74"/>
      <c r="BP1331" s="74"/>
      <c r="BQ1331" s="74"/>
      <c r="BR1331" s="74"/>
      <c r="BS1331" s="74"/>
      <c r="BT1331" s="74"/>
      <c r="BU1331" s="74"/>
      <c r="BV1331" s="74"/>
      <c r="BW1331" s="74"/>
      <c r="BX1331" s="74"/>
      <c r="BY1331" s="74"/>
      <c r="BZ1331" s="74"/>
      <c r="CA1331" s="74"/>
      <c r="CB1331" s="74"/>
      <c r="CC1331" s="74"/>
      <c r="CD1331" s="74"/>
      <c r="CE1331" s="74"/>
      <c r="CF1331" s="74"/>
      <c r="CG1331" s="74"/>
      <c r="CH1331" s="74"/>
      <c r="CI1331" s="74"/>
      <c r="CJ1331" s="74"/>
      <c r="CK1331" s="74"/>
      <c r="CL1331" s="74"/>
      <c r="CM1331" s="74"/>
      <c r="CN1331" s="74"/>
      <c r="CO1331" s="74"/>
      <c r="CP1331" s="74"/>
      <c r="CQ1331" s="74"/>
      <c r="CR1331" s="74"/>
      <c r="CS1331" s="74"/>
      <c r="CT1331" s="74"/>
      <c r="CU1331" s="74"/>
    </row>
    <row r="1332" spans="1:99" s="78" customFormat="1" x14ac:dyDescent="0.3">
      <c r="A1332" s="45">
        <v>1326</v>
      </c>
      <c r="B1332" s="79" t="s">
        <v>1257</v>
      </c>
      <c r="C1332" s="75" t="s">
        <v>3170</v>
      </c>
      <c r="D1332" s="79" t="s">
        <v>1507</v>
      </c>
      <c r="E1332" s="79" t="s">
        <v>3204</v>
      </c>
      <c r="F1332" s="48"/>
      <c r="T1332" s="74"/>
      <c r="U1332" s="74"/>
      <c r="V1332" s="74"/>
      <c r="W1332" s="74"/>
      <c r="X1332" s="74"/>
      <c r="Y1332" s="74"/>
      <c r="Z1332" s="74"/>
      <c r="AA1332" s="74"/>
      <c r="AB1332" s="74"/>
      <c r="AC1332" s="74"/>
      <c r="AD1332" s="74"/>
      <c r="AE1332" s="74"/>
      <c r="AF1332" s="74"/>
      <c r="AG1332" s="74"/>
      <c r="AH1332" s="74"/>
      <c r="AI1332" s="74"/>
      <c r="AJ1332" s="74"/>
      <c r="AK1332" s="74"/>
      <c r="AL1332" s="74"/>
      <c r="AM1332" s="74"/>
      <c r="AN1332" s="74"/>
      <c r="AO1332" s="74"/>
      <c r="AP1332" s="74"/>
      <c r="AQ1332" s="74"/>
      <c r="AR1332" s="74"/>
      <c r="AS1332" s="74"/>
      <c r="AT1332" s="74"/>
      <c r="AU1332" s="74"/>
      <c r="AV1332" s="74"/>
      <c r="AW1332" s="74"/>
      <c r="AX1332" s="74"/>
      <c r="AY1332" s="74"/>
      <c r="AZ1332" s="74"/>
      <c r="BA1332" s="74"/>
      <c r="BB1332" s="74"/>
      <c r="BC1332" s="74"/>
      <c r="BD1332" s="74"/>
      <c r="BE1332" s="74"/>
      <c r="BF1332" s="74"/>
      <c r="BG1332" s="74"/>
      <c r="BH1332" s="74"/>
      <c r="BI1332" s="74"/>
      <c r="BJ1332" s="74"/>
      <c r="BK1332" s="74"/>
      <c r="BL1332" s="74"/>
      <c r="BM1332" s="74"/>
      <c r="BN1332" s="74"/>
      <c r="BO1332" s="74"/>
      <c r="BP1332" s="74"/>
      <c r="BQ1332" s="74"/>
      <c r="BR1332" s="74"/>
      <c r="BS1332" s="74"/>
      <c r="BT1332" s="74"/>
      <c r="BU1332" s="74"/>
      <c r="BV1332" s="74"/>
      <c r="BW1332" s="74"/>
      <c r="BX1332" s="74"/>
      <c r="BY1332" s="74"/>
      <c r="BZ1332" s="74"/>
      <c r="CA1332" s="74"/>
      <c r="CB1332" s="74"/>
      <c r="CC1332" s="74"/>
      <c r="CD1332" s="74"/>
      <c r="CE1332" s="74"/>
      <c r="CF1332" s="74"/>
      <c r="CG1332" s="74"/>
      <c r="CH1332" s="74"/>
      <c r="CI1332" s="74"/>
      <c r="CJ1332" s="74"/>
      <c r="CK1332" s="74"/>
      <c r="CL1332" s="74"/>
      <c r="CM1332" s="74"/>
      <c r="CN1332" s="74"/>
      <c r="CO1332" s="74"/>
      <c r="CP1332" s="74"/>
      <c r="CQ1332" s="74"/>
      <c r="CR1332" s="74"/>
      <c r="CS1332" s="74"/>
      <c r="CT1332" s="74"/>
      <c r="CU1332" s="74"/>
    </row>
    <row r="1333" spans="1:99" s="78" customFormat="1" x14ac:dyDescent="0.3">
      <c r="A1333" s="45">
        <v>1327</v>
      </c>
      <c r="B1333" s="79" t="s">
        <v>1259</v>
      </c>
      <c r="C1333" s="75" t="s">
        <v>3170</v>
      </c>
      <c r="D1333" s="79" t="s">
        <v>1507</v>
      </c>
      <c r="E1333" s="79" t="s">
        <v>3204</v>
      </c>
      <c r="F1333" s="48"/>
      <c r="T1333" s="74"/>
      <c r="U1333" s="74"/>
      <c r="V1333" s="74"/>
      <c r="W1333" s="74"/>
      <c r="X1333" s="74"/>
      <c r="Y1333" s="74"/>
      <c r="Z1333" s="74"/>
      <c r="AA1333" s="74"/>
      <c r="AB1333" s="74"/>
      <c r="AC1333" s="74"/>
      <c r="AD1333" s="74"/>
      <c r="AE1333" s="74"/>
      <c r="AF1333" s="74"/>
      <c r="AG1333" s="74"/>
      <c r="AH1333" s="74"/>
      <c r="AI1333" s="74"/>
      <c r="AJ1333" s="74"/>
      <c r="AK1333" s="74"/>
      <c r="AL1333" s="74"/>
      <c r="AM1333" s="74"/>
      <c r="AN1333" s="74"/>
      <c r="AO1333" s="74"/>
      <c r="AP1333" s="74"/>
      <c r="AQ1333" s="74"/>
      <c r="AR1333" s="74"/>
      <c r="AS1333" s="74"/>
      <c r="AT1333" s="74"/>
      <c r="AU1333" s="74"/>
      <c r="AV1333" s="74"/>
      <c r="AW1333" s="74"/>
      <c r="AX1333" s="74"/>
      <c r="AY1333" s="74"/>
      <c r="AZ1333" s="74"/>
      <c r="BA1333" s="74"/>
      <c r="BB1333" s="74"/>
      <c r="BC1333" s="74"/>
      <c r="BD1333" s="74"/>
      <c r="BE1333" s="74"/>
      <c r="BF1333" s="74"/>
      <c r="BG1333" s="74"/>
      <c r="BH1333" s="74"/>
      <c r="BI1333" s="74"/>
      <c r="BJ1333" s="74"/>
      <c r="BK1333" s="74"/>
      <c r="BL1333" s="74"/>
      <c r="BM1333" s="74"/>
      <c r="BN1333" s="74"/>
      <c r="BO1333" s="74"/>
      <c r="BP1333" s="74"/>
      <c r="BQ1333" s="74"/>
      <c r="BR1333" s="74"/>
      <c r="BS1333" s="74"/>
      <c r="BT1333" s="74"/>
      <c r="BU1333" s="74"/>
      <c r="BV1333" s="74"/>
      <c r="BW1333" s="74"/>
      <c r="BX1333" s="74"/>
      <c r="BY1333" s="74"/>
      <c r="BZ1333" s="74"/>
      <c r="CA1333" s="74"/>
      <c r="CB1333" s="74"/>
      <c r="CC1333" s="74"/>
      <c r="CD1333" s="74"/>
      <c r="CE1333" s="74"/>
      <c r="CF1333" s="74"/>
      <c r="CG1333" s="74"/>
      <c r="CH1333" s="74"/>
      <c r="CI1333" s="74"/>
      <c r="CJ1333" s="74"/>
      <c r="CK1333" s="74"/>
      <c r="CL1333" s="74"/>
      <c r="CM1333" s="74"/>
      <c r="CN1333" s="74"/>
      <c r="CO1333" s="74"/>
      <c r="CP1333" s="74"/>
      <c r="CQ1333" s="74"/>
      <c r="CR1333" s="74"/>
      <c r="CS1333" s="74"/>
      <c r="CT1333" s="74"/>
      <c r="CU1333" s="74"/>
    </row>
    <row r="1334" spans="1:99" s="78" customFormat="1" x14ac:dyDescent="0.3">
      <c r="A1334" s="45">
        <v>1328</v>
      </c>
      <c r="B1334" s="79" t="s">
        <v>1258</v>
      </c>
      <c r="C1334" s="75" t="s">
        <v>3170</v>
      </c>
      <c r="D1334" s="79" t="s">
        <v>1507</v>
      </c>
      <c r="E1334" s="79" t="s">
        <v>3204</v>
      </c>
      <c r="F1334" s="48"/>
      <c r="T1334" s="74"/>
      <c r="U1334" s="74"/>
      <c r="V1334" s="74"/>
      <c r="W1334" s="74"/>
      <c r="X1334" s="74"/>
      <c r="Y1334" s="74"/>
      <c r="Z1334" s="74"/>
      <c r="AA1334" s="74"/>
      <c r="AB1334" s="74"/>
      <c r="AC1334" s="74"/>
      <c r="AD1334" s="74"/>
      <c r="AE1334" s="74"/>
      <c r="AF1334" s="74"/>
      <c r="AG1334" s="74"/>
      <c r="AH1334" s="74"/>
      <c r="AI1334" s="74"/>
      <c r="AJ1334" s="74"/>
      <c r="AK1334" s="74"/>
      <c r="AL1334" s="74"/>
      <c r="AM1334" s="74"/>
      <c r="AN1334" s="74"/>
      <c r="AO1334" s="74"/>
      <c r="AP1334" s="74"/>
      <c r="AQ1334" s="74"/>
      <c r="AR1334" s="74"/>
      <c r="AS1334" s="74"/>
      <c r="AT1334" s="74"/>
      <c r="AU1334" s="74"/>
      <c r="AV1334" s="74"/>
      <c r="AW1334" s="74"/>
      <c r="AX1334" s="74"/>
      <c r="AY1334" s="74"/>
      <c r="AZ1334" s="74"/>
      <c r="BA1334" s="74"/>
      <c r="BB1334" s="74"/>
      <c r="BC1334" s="74"/>
      <c r="BD1334" s="74"/>
      <c r="BE1334" s="74"/>
      <c r="BF1334" s="74"/>
      <c r="BG1334" s="74"/>
      <c r="BH1334" s="74"/>
      <c r="BI1334" s="74"/>
      <c r="BJ1334" s="74"/>
      <c r="BK1334" s="74"/>
      <c r="BL1334" s="74"/>
      <c r="BM1334" s="74"/>
      <c r="BN1334" s="74"/>
      <c r="BO1334" s="74"/>
      <c r="BP1334" s="74"/>
      <c r="BQ1334" s="74"/>
      <c r="BR1334" s="74"/>
      <c r="BS1334" s="74"/>
      <c r="BT1334" s="74"/>
      <c r="BU1334" s="74"/>
      <c r="BV1334" s="74"/>
      <c r="BW1334" s="74"/>
      <c r="BX1334" s="74"/>
      <c r="BY1334" s="74"/>
      <c r="BZ1334" s="74"/>
      <c r="CA1334" s="74"/>
      <c r="CB1334" s="74"/>
      <c r="CC1334" s="74"/>
      <c r="CD1334" s="74"/>
      <c r="CE1334" s="74"/>
      <c r="CF1334" s="74"/>
      <c r="CG1334" s="74"/>
      <c r="CH1334" s="74"/>
      <c r="CI1334" s="74"/>
      <c r="CJ1334" s="74"/>
      <c r="CK1334" s="74"/>
      <c r="CL1334" s="74"/>
      <c r="CM1334" s="74"/>
      <c r="CN1334" s="74"/>
      <c r="CO1334" s="74"/>
      <c r="CP1334" s="74"/>
      <c r="CQ1334" s="74"/>
      <c r="CR1334" s="74"/>
      <c r="CS1334" s="74"/>
      <c r="CT1334" s="74"/>
      <c r="CU1334" s="74"/>
    </row>
    <row r="1335" spans="1:99" s="78" customFormat="1" x14ac:dyDescent="0.3">
      <c r="A1335" s="45">
        <v>1329</v>
      </c>
      <c r="B1335" s="79" t="s">
        <v>1260</v>
      </c>
      <c r="C1335" s="75" t="s">
        <v>3170</v>
      </c>
      <c r="D1335" s="79" t="s">
        <v>1507</v>
      </c>
      <c r="E1335" s="79" t="s">
        <v>3204</v>
      </c>
      <c r="F1335" s="48"/>
      <c r="T1335" s="74"/>
      <c r="U1335" s="74"/>
      <c r="V1335" s="74"/>
      <c r="W1335" s="74"/>
      <c r="X1335" s="74"/>
      <c r="Y1335" s="74"/>
      <c r="Z1335" s="74"/>
      <c r="AA1335" s="74"/>
      <c r="AB1335" s="74"/>
      <c r="AC1335" s="74"/>
      <c r="AD1335" s="74"/>
      <c r="AE1335" s="74"/>
      <c r="AF1335" s="74"/>
      <c r="AG1335" s="74"/>
      <c r="AH1335" s="74"/>
      <c r="AI1335" s="74"/>
      <c r="AJ1335" s="74"/>
      <c r="AK1335" s="74"/>
      <c r="AL1335" s="74"/>
      <c r="AM1335" s="74"/>
      <c r="AN1335" s="74"/>
      <c r="AO1335" s="74"/>
      <c r="AP1335" s="74"/>
      <c r="AQ1335" s="74"/>
      <c r="AR1335" s="74"/>
      <c r="AS1335" s="74"/>
      <c r="AT1335" s="74"/>
      <c r="AU1335" s="74"/>
      <c r="AV1335" s="74"/>
      <c r="AW1335" s="74"/>
      <c r="AX1335" s="74"/>
      <c r="AY1335" s="74"/>
      <c r="AZ1335" s="74"/>
      <c r="BA1335" s="74"/>
      <c r="BB1335" s="74"/>
      <c r="BC1335" s="74"/>
      <c r="BD1335" s="74"/>
      <c r="BE1335" s="74"/>
      <c r="BF1335" s="74"/>
      <c r="BG1335" s="74"/>
      <c r="BH1335" s="74"/>
      <c r="BI1335" s="74"/>
      <c r="BJ1335" s="74"/>
      <c r="BK1335" s="74"/>
      <c r="BL1335" s="74"/>
      <c r="BM1335" s="74"/>
      <c r="BN1335" s="74"/>
      <c r="BO1335" s="74"/>
      <c r="BP1335" s="74"/>
      <c r="BQ1335" s="74"/>
      <c r="BR1335" s="74"/>
      <c r="BS1335" s="74"/>
      <c r="BT1335" s="74"/>
      <c r="BU1335" s="74"/>
      <c r="BV1335" s="74"/>
      <c r="BW1335" s="74"/>
      <c r="BX1335" s="74"/>
      <c r="BY1335" s="74"/>
      <c r="BZ1335" s="74"/>
      <c r="CA1335" s="74"/>
      <c r="CB1335" s="74"/>
      <c r="CC1335" s="74"/>
      <c r="CD1335" s="74"/>
      <c r="CE1335" s="74"/>
      <c r="CF1335" s="74"/>
      <c r="CG1335" s="74"/>
      <c r="CH1335" s="74"/>
      <c r="CI1335" s="74"/>
      <c r="CJ1335" s="74"/>
      <c r="CK1335" s="74"/>
      <c r="CL1335" s="74"/>
      <c r="CM1335" s="74"/>
      <c r="CN1335" s="74"/>
      <c r="CO1335" s="74"/>
      <c r="CP1335" s="74"/>
      <c r="CQ1335" s="74"/>
      <c r="CR1335" s="74"/>
      <c r="CS1335" s="74"/>
      <c r="CT1335" s="74"/>
      <c r="CU1335" s="74"/>
    </row>
    <row r="1336" spans="1:99" s="78" customFormat="1" x14ac:dyDescent="0.3">
      <c r="A1336" s="45">
        <v>1330</v>
      </c>
      <c r="B1336" s="79" t="s">
        <v>1261</v>
      </c>
      <c r="C1336" s="75" t="s">
        <v>3170</v>
      </c>
      <c r="D1336" s="79" t="s">
        <v>1507</v>
      </c>
      <c r="E1336" s="79" t="s">
        <v>3204</v>
      </c>
      <c r="F1336" s="48"/>
      <c r="T1336" s="74"/>
      <c r="U1336" s="74"/>
      <c r="V1336" s="74"/>
      <c r="W1336" s="74"/>
      <c r="X1336" s="74"/>
      <c r="Y1336" s="74"/>
      <c r="Z1336" s="74"/>
      <c r="AA1336" s="74"/>
      <c r="AB1336" s="74"/>
      <c r="AC1336" s="74"/>
      <c r="AD1336" s="74"/>
      <c r="AE1336" s="74"/>
      <c r="AF1336" s="74"/>
      <c r="AG1336" s="74"/>
      <c r="AH1336" s="74"/>
      <c r="AI1336" s="74"/>
      <c r="AJ1336" s="74"/>
      <c r="AK1336" s="74"/>
      <c r="AL1336" s="74"/>
      <c r="AM1336" s="74"/>
      <c r="AN1336" s="74"/>
      <c r="AO1336" s="74"/>
      <c r="AP1336" s="74"/>
      <c r="AQ1336" s="74"/>
      <c r="AR1336" s="74"/>
      <c r="AS1336" s="74"/>
      <c r="AT1336" s="74"/>
      <c r="AU1336" s="74"/>
      <c r="AV1336" s="74"/>
      <c r="AW1336" s="74"/>
      <c r="AX1336" s="74"/>
      <c r="AY1336" s="74"/>
      <c r="AZ1336" s="74"/>
      <c r="BA1336" s="74"/>
      <c r="BB1336" s="74"/>
      <c r="BC1336" s="74"/>
      <c r="BD1336" s="74"/>
      <c r="BE1336" s="74"/>
      <c r="BF1336" s="74"/>
      <c r="BG1336" s="74"/>
      <c r="BH1336" s="74"/>
      <c r="BI1336" s="74"/>
      <c r="BJ1336" s="74"/>
      <c r="BK1336" s="74"/>
      <c r="BL1336" s="74"/>
      <c r="BM1336" s="74"/>
      <c r="BN1336" s="74"/>
      <c r="BO1336" s="74"/>
      <c r="BP1336" s="74"/>
      <c r="BQ1336" s="74"/>
      <c r="BR1336" s="74"/>
      <c r="BS1336" s="74"/>
      <c r="BT1336" s="74"/>
      <c r="BU1336" s="74"/>
      <c r="BV1336" s="74"/>
      <c r="BW1336" s="74"/>
      <c r="BX1336" s="74"/>
      <c r="BY1336" s="74"/>
      <c r="BZ1336" s="74"/>
      <c r="CA1336" s="74"/>
      <c r="CB1336" s="74"/>
      <c r="CC1336" s="74"/>
      <c r="CD1336" s="74"/>
      <c r="CE1336" s="74"/>
      <c r="CF1336" s="74"/>
      <c r="CG1336" s="74"/>
      <c r="CH1336" s="74"/>
      <c r="CI1336" s="74"/>
      <c r="CJ1336" s="74"/>
      <c r="CK1336" s="74"/>
      <c r="CL1336" s="74"/>
      <c r="CM1336" s="74"/>
      <c r="CN1336" s="74"/>
      <c r="CO1336" s="74"/>
      <c r="CP1336" s="74"/>
      <c r="CQ1336" s="74"/>
      <c r="CR1336" s="74"/>
      <c r="CS1336" s="74"/>
      <c r="CT1336" s="74"/>
      <c r="CU1336" s="74"/>
    </row>
    <row r="1337" spans="1:99" s="78" customFormat="1" x14ac:dyDescent="0.3">
      <c r="A1337" s="45">
        <v>1331</v>
      </c>
      <c r="B1337" s="79" t="s">
        <v>1262</v>
      </c>
      <c r="C1337" s="75" t="s">
        <v>3170</v>
      </c>
      <c r="D1337" s="79" t="s">
        <v>1507</v>
      </c>
      <c r="E1337" s="79" t="s">
        <v>3204</v>
      </c>
      <c r="F1337" s="48"/>
      <c r="T1337" s="74"/>
      <c r="U1337" s="74"/>
      <c r="V1337" s="74"/>
      <c r="W1337" s="74"/>
      <c r="X1337" s="74"/>
      <c r="Y1337" s="74"/>
      <c r="Z1337" s="74"/>
      <c r="AA1337" s="74"/>
      <c r="AB1337" s="74"/>
      <c r="AC1337" s="74"/>
      <c r="AD1337" s="74"/>
      <c r="AE1337" s="74"/>
      <c r="AF1337" s="74"/>
      <c r="AG1337" s="74"/>
      <c r="AH1337" s="74"/>
      <c r="AI1337" s="74"/>
      <c r="AJ1337" s="74"/>
      <c r="AK1337" s="74"/>
      <c r="AL1337" s="74"/>
      <c r="AM1337" s="74"/>
      <c r="AN1337" s="74"/>
      <c r="AO1337" s="74"/>
      <c r="AP1337" s="74"/>
      <c r="AQ1337" s="74"/>
      <c r="AR1337" s="74"/>
      <c r="AS1337" s="74"/>
      <c r="AT1337" s="74"/>
      <c r="AU1337" s="74"/>
      <c r="AV1337" s="74"/>
      <c r="AW1337" s="74"/>
      <c r="AX1337" s="74"/>
      <c r="AY1337" s="74"/>
      <c r="AZ1337" s="74"/>
      <c r="BA1337" s="74"/>
      <c r="BB1337" s="74"/>
      <c r="BC1337" s="74"/>
      <c r="BD1337" s="74"/>
      <c r="BE1337" s="74"/>
      <c r="BF1337" s="74"/>
      <c r="BG1337" s="74"/>
      <c r="BH1337" s="74"/>
      <c r="BI1337" s="74"/>
      <c r="BJ1337" s="74"/>
      <c r="BK1337" s="74"/>
      <c r="BL1337" s="74"/>
      <c r="BM1337" s="74"/>
      <c r="BN1337" s="74"/>
      <c r="BO1337" s="74"/>
      <c r="BP1337" s="74"/>
      <c r="BQ1337" s="74"/>
      <c r="BR1337" s="74"/>
      <c r="BS1337" s="74"/>
      <c r="BT1337" s="74"/>
      <c r="BU1337" s="74"/>
      <c r="BV1337" s="74"/>
      <c r="BW1337" s="74"/>
      <c r="BX1337" s="74"/>
      <c r="BY1337" s="74"/>
      <c r="BZ1337" s="74"/>
      <c r="CA1337" s="74"/>
      <c r="CB1337" s="74"/>
      <c r="CC1337" s="74"/>
      <c r="CD1337" s="74"/>
      <c r="CE1337" s="74"/>
      <c r="CF1337" s="74"/>
      <c r="CG1337" s="74"/>
      <c r="CH1337" s="74"/>
      <c r="CI1337" s="74"/>
      <c r="CJ1337" s="74"/>
      <c r="CK1337" s="74"/>
      <c r="CL1337" s="74"/>
      <c r="CM1337" s="74"/>
      <c r="CN1337" s="74"/>
      <c r="CO1337" s="74"/>
      <c r="CP1337" s="74"/>
      <c r="CQ1337" s="74"/>
      <c r="CR1337" s="74"/>
      <c r="CS1337" s="74"/>
      <c r="CT1337" s="74"/>
      <c r="CU1337" s="74"/>
    </row>
    <row r="1338" spans="1:99" s="78" customFormat="1" x14ac:dyDescent="0.3">
      <c r="A1338" s="45">
        <v>1332</v>
      </c>
      <c r="B1338" s="79" t="s">
        <v>1263</v>
      </c>
      <c r="C1338" s="75" t="s">
        <v>3170</v>
      </c>
      <c r="D1338" s="79" t="s">
        <v>1507</v>
      </c>
      <c r="E1338" s="79" t="s">
        <v>3204</v>
      </c>
      <c r="F1338" s="48"/>
      <c r="T1338" s="74"/>
      <c r="U1338" s="74"/>
      <c r="V1338" s="74"/>
      <c r="W1338" s="74"/>
      <c r="X1338" s="74"/>
      <c r="Y1338" s="74"/>
      <c r="Z1338" s="74"/>
      <c r="AA1338" s="74"/>
      <c r="AB1338" s="74"/>
      <c r="AC1338" s="74"/>
      <c r="AD1338" s="74"/>
      <c r="AE1338" s="74"/>
      <c r="AF1338" s="74"/>
      <c r="AG1338" s="74"/>
      <c r="AH1338" s="74"/>
      <c r="AI1338" s="74"/>
      <c r="AJ1338" s="74"/>
      <c r="AK1338" s="74"/>
      <c r="AL1338" s="74"/>
      <c r="AM1338" s="74"/>
      <c r="AN1338" s="74"/>
      <c r="AO1338" s="74"/>
      <c r="AP1338" s="74"/>
      <c r="AQ1338" s="74"/>
      <c r="AR1338" s="74"/>
      <c r="AS1338" s="74"/>
      <c r="AT1338" s="74"/>
      <c r="AU1338" s="74"/>
      <c r="AV1338" s="74"/>
      <c r="AW1338" s="74"/>
      <c r="AX1338" s="74"/>
      <c r="AY1338" s="74"/>
      <c r="AZ1338" s="74"/>
      <c r="BA1338" s="74"/>
      <c r="BB1338" s="74"/>
      <c r="BC1338" s="74"/>
      <c r="BD1338" s="74"/>
      <c r="BE1338" s="74"/>
      <c r="BF1338" s="74"/>
      <c r="BG1338" s="74"/>
      <c r="BH1338" s="74"/>
      <c r="BI1338" s="74"/>
      <c r="BJ1338" s="74"/>
      <c r="BK1338" s="74"/>
      <c r="BL1338" s="74"/>
      <c r="BM1338" s="74"/>
      <c r="BN1338" s="74"/>
      <c r="BO1338" s="74"/>
      <c r="BP1338" s="74"/>
      <c r="BQ1338" s="74"/>
      <c r="BR1338" s="74"/>
      <c r="BS1338" s="74"/>
      <c r="BT1338" s="74"/>
      <c r="BU1338" s="74"/>
      <c r="BV1338" s="74"/>
      <c r="BW1338" s="74"/>
      <c r="BX1338" s="74"/>
      <c r="BY1338" s="74"/>
      <c r="BZ1338" s="74"/>
      <c r="CA1338" s="74"/>
      <c r="CB1338" s="74"/>
      <c r="CC1338" s="74"/>
      <c r="CD1338" s="74"/>
      <c r="CE1338" s="74"/>
      <c r="CF1338" s="74"/>
      <c r="CG1338" s="74"/>
      <c r="CH1338" s="74"/>
      <c r="CI1338" s="74"/>
      <c r="CJ1338" s="74"/>
      <c r="CK1338" s="74"/>
      <c r="CL1338" s="74"/>
      <c r="CM1338" s="74"/>
      <c r="CN1338" s="74"/>
      <c r="CO1338" s="74"/>
      <c r="CP1338" s="74"/>
      <c r="CQ1338" s="74"/>
      <c r="CR1338" s="74"/>
      <c r="CS1338" s="74"/>
      <c r="CT1338" s="74"/>
      <c r="CU1338" s="74"/>
    </row>
    <row r="1339" spans="1:99" s="78" customFormat="1" x14ac:dyDescent="0.3">
      <c r="A1339" s="45">
        <v>1333</v>
      </c>
      <c r="B1339" s="79" t="s">
        <v>1264</v>
      </c>
      <c r="C1339" s="75" t="s">
        <v>3170</v>
      </c>
      <c r="D1339" s="79" t="s">
        <v>1507</v>
      </c>
      <c r="E1339" s="79" t="s">
        <v>3204</v>
      </c>
      <c r="F1339" s="48"/>
      <c r="T1339" s="74"/>
      <c r="U1339" s="74"/>
      <c r="V1339" s="74"/>
      <c r="W1339" s="74"/>
      <c r="X1339" s="74"/>
      <c r="Y1339" s="74"/>
      <c r="Z1339" s="74"/>
      <c r="AA1339" s="74"/>
      <c r="AB1339" s="74"/>
      <c r="AC1339" s="74"/>
      <c r="AD1339" s="74"/>
      <c r="AE1339" s="74"/>
      <c r="AF1339" s="74"/>
      <c r="AG1339" s="74"/>
      <c r="AH1339" s="74"/>
      <c r="AI1339" s="74"/>
      <c r="AJ1339" s="74"/>
      <c r="AK1339" s="74"/>
      <c r="AL1339" s="74"/>
      <c r="AM1339" s="74"/>
      <c r="AN1339" s="74"/>
      <c r="AO1339" s="74"/>
      <c r="AP1339" s="74"/>
      <c r="AQ1339" s="74"/>
      <c r="AR1339" s="74"/>
      <c r="AS1339" s="74"/>
      <c r="AT1339" s="74"/>
      <c r="AU1339" s="74"/>
      <c r="AV1339" s="74"/>
      <c r="AW1339" s="74"/>
      <c r="AX1339" s="74"/>
      <c r="AY1339" s="74"/>
      <c r="AZ1339" s="74"/>
      <c r="BA1339" s="74"/>
      <c r="BB1339" s="74"/>
      <c r="BC1339" s="74"/>
      <c r="BD1339" s="74"/>
      <c r="BE1339" s="74"/>
      <c r="BF1339" s="74"/>
      <c r="BG1339" s="74"/>
      <c r="BH1339" s="74"/>
      <c r="BI1339" s="74"/>
      <c r="BJ1339" s="74"/>
      <c r="BK1339" s="74"/>
      <c r="BL1339" s="74"/>
      <c r="BM1339" s="74"/>
      <c r="BN1339" s="74"/>
      <c r="BO1339" s="74"/>
      <c r="BP1339" s="74"/>
      <c r="BQ1339" s="74"/>
      <c r="BR1339" s="74"/>
      <c r="BS1339" s="74"/>
      <c r="BT1339" s="74"/>
      <c r="BU1339" s="74"/>
      <c r="BV1339" s="74"/>
      <c r="BW1339" s="74"/>
      <c r="BX1339" s="74"/>
      <c r="BY1339" s="74"/>
      <c r="BZ1339" s="74"/>
      <c r="CA1339" s="74"/>
      <c r="CB1339" s="74"/>
      <c r="CC1339" s="74"/>
      <c r="CD1339" s="74"/>
      <c r="CE1339" s="74"/>
      <c r="CF1339" s="74"/>
      <c r="CG1339" s="74"/>
      <c r="CH1339" s="74"/>
      <c r="CI1339" s="74"/>
      <c r="CJ1339" s="74"/>
      <c r="CK1339" s="74"/>
      <c r="CL1339" s="74"/>
      <c r="CM1339" s="74"/>
      <c r="CN1339" s="74"/>
      <c r="CO1339" s="74"/>
      <c r="CP1339" s="74"/>
      <c r="CQ1339" s="74"/>
      <c r="CR1339" s="74"/>
      <c r="CS1339" s="74"/>
      <c r="CT1339" s="74"/>
      <c r="CU1339" s="74"/>
    </row>
    <row r="1340" spans="1:99" s="78" customFormat="1" x14ac:dyDescent="0.3">
      <c r="A1340" s="45">
        <v>1334</v>
      </c>
      <c r="B1340" s="79" t="s">
        <v>1265</v>
      </c>
      <c r="C1340" s="75" t="s">
        <v>3170</v>
      </c>
      <c r="D1340" s="79" t="s">
        <v>1507</v>
      </c>
      <c r="E1340" s="79" t="s">
        <v>3204</v>
      </c>
      <c r="F1340" s="48"/>
      <c r="T1340" s="74"/>
      <c r="U1340" s="74"/>
      <c r="V1340" s="74"/>
      <c r="W1340" s="74"/>
      <c r="X1340" s="74"/>
      <c r="Y1340" s="74"/>
      <c r="Z1340" s="74"/>
      <c r="AA1340" s="74"/>
      <c r="AB1340" s="74"/>
      <c r="AC1340" s="74"/>
      <c r="AD1340" s="74"/>
      <c r="AE1340" s="74"/>
      <c r="AF1340" s="74"/>
      <c r="AG1340" s="74"/>
      <c r="AH1340" s="74"/>
      <c r="AI1340" s="74"/>
      <c r="AJ1340" s="74"/>
      <c r="AK1340" s="74"/>
      <c r="AL1340" s="74"/>
      <c r="AM1340" s="74"/>
      <c r="AN1340" s="74"/>
      <c r="AO1340" s="74"/>
      <c r="AP1340" s="74"/>
      <c r="AQ1340" s="74"/>
      <c r="AR1340" s="74"/>
      <c r="AS1340" s="74"/>
      <c r="AT1340" s="74"/>
      <c r="AU1340" s="74"/>
      <c r="AV1340" s="74"/>
      <c r="AW1340" s="74"/>
      <c r="AX1340" s="74"/>
      <c r="AY1340" s="74"/>
      <c r="AZ1340" s="74"/>
      <c r="BA1340" s="74"/>
      <c r="BB1340" s="74"/>
      <c r="BC1340" s="74"/>
      <c r="BD1340" s="74"/>
      <c r="BE1340" s="74"/>
      <c r="BF1340" s="74"/>
      <c r="BG1340" s="74"/>
      <c r="BH1340" s="74"/>
      <c r="BI1340" s="74"/>
      <c r="BJ1340" s="74"/>
      <c r="BK1340" s="74"/>
      <c r="BL1340" s="74"/>
      <c r="BM1340" s="74"/>
      <c r="BN1340" s="74"/>
      <c r="BO1340" s="74"/>
      <c r="BP1340" s="74"/>
      <c r="BQ1340" s="74"/>
      <c r="BR1340" s="74"/>
      <c r="BS1340" s="74"/>
      <c r="BT1340" s="74"/>
      <c r="BU1340" s="74"/>
      <c r="BV1340" s="74"/>
      <c r="BW1340" s="74"/>
      <c r="BX1340" s="74"/>
      <c r="BY1340" s="74"/>
      <c r="BZ1340" s="74"/>
      <c r="CA1340" s="74"/>
      <c r="CB1340" s="74"/>
      <c r="CC1340" s="74"/>
      <c r="CD1340" s="74"/>
      <c r="CE1340" s="74"/>
      <c r="CF1340" s="74"/>
      <c r="CG1340" s="74"/>
      <c r="CH1340" s="74"/>
      <c r="CI1340" s="74"/>
      <c r="CJ1340" s="74"/>
      <c r="CK1340" s="74"/>
      <c r="CL1340" s="74"/>
      <c r="CM1340" s="74"/>
      <c r="CN1340" s="74"/>
      <c r="CO1340" s="74"/>
      <c r="CP1340" s="74"/>
      <c r="CQ1340" s="74"/>
      <c r="CR1340" s="74"/>
      <c r="CS1340" s="74"/>
      <c r="CT1340" s="74"/>
      <c r="CU1340" s="74"/>
    </row>
    <row r="1341" spans="1:99" s="78" customFormat="1" x14ac:dyDescent="0.3">
      <c r="A1341" s="45">
        <v>1335</v>
      </c>
      <c r="B1341" s="79" t="s">
        <v>1266</v>
      </c>
      <c r="C1341" s="75" t="s">
        <v>3170</v>
      </c>
      <c r="D1341" s="79" t="s">
        <v>1507</v>
      </c>
      <c r="E1341" s="79" t="s">
        <v>3204</v>
      </c>
      <c r="F1341" s="48"/>
      <c r="T1341" s="74"/>
      <c r="U1341" s="74"/>
      <c r="V1341" s="74"/>
      <c r="W1341" s="74"/>
      <c r="X1341" s="74"/>
      <c r="Y1341" s="74"/>
      <c r="Z1341" s="74"/>
      <c r="AA1341" s="74"/>
      <c r="AB1341" s="74"/>
      <c r="AC1341" s="74"/>
      <c r="AD1341" s="74"/>
      <c r="AE1341" s="74"/>
      <c r="AF1341" s="74"/>
      <c r="AG1341" s="74"/>
      <c r="AH1341" s="74"/>
      <c r="AI1341" s="74"/>
      <c r="AJ1341" s="74"/>
      <c r="AK1341" s="74"/>
      <c r="AL1341" s="74"/>
      <c r="AM1341" s="74"/>
      <c r="AN1341" s="74"/>
      <c r="AO1341" s="74"/>
      <c r="AP1341" s="74"/>
      <c r="AQ1341" s="74"/>
      <c r="AR1341" s="74"/>
      <c r="AS1341" s="74"/>
      <c r="AT1341" s="74"/>
      <c r="AU1341" s="74"/>
      <c r="AV1341" s="74"/>
      <c r="AW1341" s="74"/>
      <c r="AX1341" s="74"/>
      <c r="AY1341" s="74"/>
      <c r="AZ1341" s="74"/>
      <c r="BA1341" s="74"/>
      <c r="BB1341" s="74"/>
      <c r="BC1341" s="74"/>
      <c r="BD1341" s="74"/>
      <c r="BE1341" s="74"/>
      <c r="BF1341" s="74"/>
      <c r="BG1341" s="74"/>
      <c r="BH1341" s="74"/>
      <c r="BI1341" s="74"/>
      <c r="BJ1341" s="74"/>
      <c r="BK1341" s="74"/>
      <c r="BL1341" s="74"/>
      <c r="BM1341" s="74"/>
      <c r="BN1341" s="74"/>
      <c r="BO1341" s="74"/>
      <c r="BP1341" s="74"/>
      <c r="BQ1341" s="74"/>
      <c r="BR1341" s="74"/>
      <c r="BS1341" s="74"/>
      <c r="BT1341" s="74"/>
      <c r="BU1341" s="74"/>
      <c r="BV1341" s="74"/>
      <c r="BW1341" s="74"/>
      <c r="BX1341" s="74"/>
      <c r="BY1341" s="74"/>
      <c r="BZ1341" s="74"/>
      <c r="CA1341" s="74"/>
      <c r="CB1341" s="74"/>
      <c r="CC1341" s="74"/>
      <c r="CD1341" s="74"/>
      <c r="CE1341" s="74"/>
      <c r="CF1341" s="74"/>
      <c r="CG1341" s="74"/>
      <c r="CH1341" s="74"/>
      <c r="CI1341" s="74"/>
      <c r="CJ1341" s="74"/>
      <c r="CK1341" s="74"/>
      <c r="CL1341" s="74"/>
      <c r="CM1341" s="74"/>
      <c r="CN1341" s="74"/>
      <c r="CO1341" s="74"/>
      <c r="CP1341" s="74"/>
      <c r="CQ1341" s="74"/>
      <c r="CR1341" s="74"/>
      <c r="CS1341" s="74"/>
      <c r="CT1341" s="74"/>
      <c r="CU1341" s="74"/>
    </row>
    <row r="1342" spans="1:99" s="78" customFormat="1" x14ac:dyDescent="0.3">
      <c r="A1342" s="45">
        <v>1336</v>
      </c>
      <c r="B1342" s="79" t="s">
        <v>1267</v>
      </c>
      <c r="C1342" s="75" t="s">
        <v>3170</v>
      </c>
      <c r="D1342" s="79" t="s">
        <v>1507</v>
      </c>
      <c r="E1342" s="79" t="s">
        <v>3204</v>
      </c>
      <c r="F1342" s="48"/>
      <c r="T1342" s="74"/>
      <c r="U1342" s="74"/>
      <c r="V1342" s="74"/>
      <c r="W1342" s="74"/>
      <c r="X1342" s="74"/>
      <c r="Y1342" s="74"/>
      <c r="Z1342" s="74"/>
      <c r="AA1342" s="74"/>
      <c r="AB1342" s="74"/>
      <c r="AC1342" s="74"/>
      <c r="AD1342" s="74"/>
      <c r="AE1342" s="74"/>
      <c r="AF1342" s="74"/>
      <c r="AG1342" s="74"/>
      <c r="AH1342" s="74"/>
      <c r="AI1342" s="74"/>
      <c r="AJ1342" s="74"/>
      <c r="AK1342" s="74"/>
      <c r="AL1342" s="74"/>
      <c r="AM1342" s="74"/>
      <c r="AN1342" s="74"/>
      <c r="AO1342" s="74"/>
      <c r="AP1342" s="74"/>
      <c r="AQ1342" s="74"/>
      <c r="AR1342" s="74"/>
      <c r="AS1342" s="74"/>
      <c r="AT1342" s="74"/>
      <c r="AU1342" s="74"/>
      <c r="AV1342" s="74"/>
      <c r="AW1342" s="74"/>
      <c r="AX1342" s="74"/>
      <c r="AY1342" s="74"/>
      <c r="AZ1342" s="74"/>
      <c r="BA1342" s="74"/>
      <c r="BB1342" s="74"/>
      <c r="BC1342" s="74"/>
      <c r="BD1342" s="74"/>
      <c r="BE1342" s="74"/>
      <c r="BF1342" s="74"/>
      <c r="BG1342" s="74"/>
      <c r="BH1342" s="74"/>
      <c r="BI1342" s="74"/>
      <c r="BJ1342" s="74"/>
      <c r="BK1342" s="74"/>
      <c r="BL1342" s="74"/>
      <c r="BM1342" s="74"/>
      <c r="BN1342" s="74"/>
      <c r="BO1342" s="74"/>
      <c r="BP1342" s="74"/>
      <c r="BQ1342" s="74"/>
      <c r="BR1342" s="74"/>
      <c r="BS1342" s="74"/>
      <c r="BT1342" s="74"/>
      <c r="BU1342" s="74"/>
      <c r="BV1342" s="74"/>
      <c r="BW1342" s="74"/>
      <c r="BX1342" s="74"/>
      <c r="BY1342" s="74"/>
      <c r="BZ1342" s="74"/>
      <c r="CA1342" s="74"/>
      <c r="CB1342" s="74"/>
      <c r="CC1342" s="74"/>
      <c r="CD1342" s="74"/>
      <c r="CE1342" s="74"/>
      <c r="CF1342" s="74"/>
      <c r="CG1342" s="74"/>
      <c r="CH1342" s="74"/>
      <c r="CI1342" s="74"/>
      <c r="CJ1342" s="74"/>
      <c r="CK1342" s="74"/>
      <c r="CL1342" s="74"/>
      <c r="CM1342" s="74"/>
      <c r="CN1342" s="74"/>
      <c r="CO1342" s="74"/>
      <c r="CP1342" s="74"/>
      <c r="CQ1342" s="74"/>
      <c r="CR1342" s="74"/>
      <c r="CS1342" s="74"/>
      <c r="CT1342" s="74"/>
      <c r="CU1342" s="74"/>
    </row>
    <row r="1343" spans="1:99" s="78" customFormat="1" x14ac:dyDescent="0.3">
      <c r="A1343" s="45">
        <v>1337</v>
      </c>
      <c r="B1343" s="79" t="s">
        <v>1268</v>
      </c>
      <c r="C1343" s="75" t="s">
        <v>3170</v>
      </c>
      <c r="D1343" s="79" t="s">
        <v>1507</v>
      </c>
      <c r="E1343" s="79" t="s">
        <v>3204</v>
      </c>
      <c r="F1343" s="48"/>
      <c r="T1343" s="74"/>
      <c r="U1343" s="74"/>
      <c r="V1343" s="74"/>
      <c r="W1343" s="74"/>
      <c r="X1343" s="74"/>
      <c r="Y1343" s="74"/>
      <c r="Z1343" s="74"/>
      <c r="AA1343" s="74"/>
      <c r="AB1343" s="74"/>
      <c r="AC1343" s="74"/>
      <c r="AD1343" s="74"/>
      <c r="AE1343" s="74"/>
      <c r="AF1343" s="74"/>
      <c r="AG1343" s="74"/>
      <c r="AH1343" s="74"/>
      <c r="AI1343" s="74"/>
      <c r="AJ1343" s="74"/>
      <c r="AK1343" s="74"/>
      <c r="AL1343" s="74"/>
      <c r="AM1343" s="74"/>
      <c r="AN1343" s="74"/>
      <c r="AO1343" s="74"/>
      <c r="AP1343" s="74"/>
      <c r="AQ1343" s="74"/>
      <c r="AR1343" s="74"/>
      <c r="AS1343" s="74"/>
      <c r="AT1343" s="74"/>
      <c r="AU1343" s="74"/>
      <c r="AV1343" s="74"/>
      <c r="AW1343" s="74"/>
      <c r="AX1343" s="74"/>
      <c r="AY1343" s="74"/>
      <c r="AZ1343" s="74"/>
      <c r="BA1343" s="74"/>
      <c r="BB1343" s="74"/>
      <c r="BC1343" s="74"/>
      <c r="BD1343" s="74"/>
      <c r="BE1343" s="74"/>
      <c r="BF1343" s="74"/>
      <c r="BG1343" s="74"/>
      <c r="BH1343" s="74"/>
      <c r="BI1343" s="74"/>
      <c r="BJ1343" s="74"/>
      <c r="BK1343" s="74"/>
      <c r="BL1343" s="74"/>
      <c r="BM1343" s="74"/>
      <c r="BN1343" s="74"/>
      <c r="BO1343" s="74"/>
      <c r="BP1343" s="74"/>
      <c r="BQ1343" s="74"/>
      <c r="BR1343" s="74"/>
      <c r="BS1343" s="74"/>
      <c r="BT1343" s="74"/>
      <c r="BU1343" s="74"/>
      <c r="BV1343" s="74"/>
      <c r="BW1343" s="74"/>
      <c r="BX1343" s="74"/>
      <c r="BY1343" s="74"/>
      <c r="BZ1343" s="74"/>
      <c r="CA1343" s="74"/>
      <c r="CB1343" s="74"/>
      <c r="CC1343" s="74"/>
      <c r="CD1343" s="74"/>
      <c r="CE1343" s="74"/>
      <c r="CF1343" s="74"/>
      <c r="CG1343" s="74"/>
      <c r="CH1343" s="74"/>
      <c r="CI1343" s="74"/>
      <c r="CJ1343" s="74"/>
      <c r="CK1343" s="74"/>
      <c r="CL1343" s="74"/>
      <c r="CM1343" s="74"/>
      <c r="CN1343" s="74"/>
      <c r="CO1343" s="74"/>
      <c r="CP1343" s="74"/>
      <c r="CQ1343" s="74"/>
      <c r="CR1343" s="74"/>
      <c r="CS1343" s="74"/>
      <c r="CT1343" s="74"/>
      <c r="CU1343" s="74"/>
    </row>
    <row r="1344" spans="1:99" s="78" customFormat="1" x14ac:dyDescent="0.3">
      <c r="A1344" s="45">
        <v>1338</v>
      </c>
      <c r="B1344" s="79" t="s">
        <v>1508</v>
      </c>
      <c r="C1344" s="75" t="s">
        <v>3170</v>
      </c>
      <c r="D1344" s="79" t="s">
        <v>1507</v>
      </c>
      <c r="E1344" s="79" t="s">
        <v>3204</v>
      </c>
      <c r="F1344" s="48"/>
      <c r="T1344" s="74"/>
      <c r="U1344" s="74"/>
      <c r="V1344" s="74"/>
      <c r="W1344" s="74"/>
      <c r="X1344" s="74"/>
      <c r="Y1344" s="74"/>
      <c r="Z1344" s="74"/>
      <c r="AA1344" s="74"/>
      <c r="AB1344" s="74"/>
      <c r="AC1344" s="74"/>
      <c r="AD1344" s="74"/>
      <c r="AE1344" s="74"/>
      <c r="AF1344" s="74"/>
      <c r="AG1344" s="74"/>
      <c r="AH1344" s="74"/>
      <c r="AI1344" s="74"/>
      <c r="AJ1344" s="74"/>
      <c r="AK1344" s="74"/>
      <c r="AL1344" s="74"/>
      <c r="AM1344" s="74"/>
      <c r="AN1344" s="74"/>
      <c r="AO1344" s="74"/>
      <c r="AP1344" s="74"/>
      <c r="AQ1344" s="74"/>
      <c r="AR1344" s="74"/>
      <c r="AS1344" s="74"/>
      <c r="AT1344" s="74"/>
      <c r="AU1344" s="74"/>
      <c r="AV1344" s="74"/>
      <c r="AW1344" s="74"/>
      <c r="AX1344" s="74"/>
      <c r="AY1344" s="74"/>
      <c r="AZ1344" s="74"/>
      <c r="BA1344" s="74"/>
      <c r="BB1344" s="74"/>
      <c r="BC1344" s="74"/>
      <c r="BD1344" s="74"/>
      <c r="BE1344" s="74"/>
      <c r="BF1344" s="74"/>
      <c r="BG1344" s="74"/>
      <c r="BH1344" s="74"/>
      <c r="BI1344" s="74"/>
      <c r="BJ1344" s="74"/>
      <c r="BK1344" s="74"/>
      <c r="BL1344" s="74"/>
      <c r="BM1344" s="74"/>
      <c r="BN1344" s="74"/>
      <c r="BO1344" s="74"/>
      <c r="BP1344" s="74"/>
      <c r="BQ1344" s="74"/>
      <c r="BR1344" s="74"/>
      <c r="BS1344" s="74"/>
      <c r="BT1344" s="74"/>
      <c r="BU1344" s="74"/>
      <c r="BV1344" s="74"/>
      <c r="BW1344" s="74"/>
      <c r="BX1344" s="74"/>
      <c r="BY1344" s="74"/>
      <c r="BZ1344" s="74"/>
      <c r="CA1344" s="74"/>
      <c r="CB1344" s="74"/>
      <c r="CC1344" s="74"/>
      <c r="CD1344" s="74"/>
      <c r="CE1344" s="74"/>
      <c r="CF1344" s="74"/>
      <c r="CG1344" s="74"/>
      <c r="CH1344" s="74"/>
      <c r="CI1344" s="74"/>
      <c r="CJ1344" s="74"/>
      <c r="CK1344" s="74"/>
      <c r="CL1344" s="74"/>
      <c r="CM1344" s="74"/>
      <c r="CN1344" s="74"/>
      <c r="CO1344" s="74"/>
      <c r="CP1344" s="74"/>
      <c r="CQ1344" s="74"/>
      <c r="CR1344" s="74"/>
      <c r="CS1344" s="74"/>
      <c r="CT1344" s="74"/>
      <c r="CU1344" s="74"/>
    </row>
    <row r="1345" spans="1:99" s="78" customFormat="1" x14ac:dyDescent="0.3">
      <c r="A1345" s="45">
        <v>1339</v>
      </c>
      <c r="B1345" s="79" t="s">
        <v>1270</v>
      </c>
      <c r="C1345" s="75" t="s">
        <v>3170</v>
      </c>
      <c r="D1345" s="79" t="s">
        <v>1507</v>
      </c>
      <c r="E1345" s="79" t="s">
        <v>3204</v>
      </c>
      <c r="F1345" s="48"/>
      <c r="T1345" s="74"/>
      <c r="U1345" s="74"/>
      <c r="V1345" s="74"/>
      <c r="W1345" s="74"/>
      <c r="X1345" s="74"/>
      <c r="Y1345" s="74"/>
      <c r="Z1345" s="74"/>
      <c r="AA1345" s="74"/>
      <c r="AB1345" s="74"/>
      <c r="AC1345" s="74"/>
      <c r="AD1345" s="74"/>
      <c r="AE1345" s="74"/>
      <c r="AF1345" s="74"/>
      <c r="AG1345" s="74"/>
      <c r="AH1345" s="74"/>
      <c r="AI1345" s="74"/>
      <c r="AJ1345" s="74"/>
      <c r="AK1345" s="74"/>
      <c r="AL1345" s="74"/>
      <c r="AM1345" s="74"/>
      <c r="AN1345" s="74"/>
      <c r="AO1345" s="74"/>
      <c r="AP1345" s="74"/>
      <c r="AQ1345" s="74"/>
      <c r="AR1345" s="74"/>
      <c r="AS1345" s="74"/>
      <c r="AT1345" s="74"/>
      <c r="AU1345" s="74"/>
      <c r="AV1345" s="74"/>
      <c r="AW1345" s="74"/>
      <c r="AX1345" s="74"/>
      <c r="AY1345" s="74"/>
      <c r="AZ1345" s="74"/>
      <c r="BA1345" s="74"/>
      <c r="BB1345" s="74"/>
      <c r="BC1345" s="74"/>
      <c r="BD1345" s="74"/>
      <c r="BE1345" s="74"/>
      <c r="BF1345" s="74"/>
      <c r="BG1345" s="74"/>
      <c r="BH1345" s="74"/>
      <c r="BI1345" s="74"/>
      <c r="BJ1345" s="74"/>
      <c r="BK1345" s="74"/>
      <c r="BL1345" s="74"/>
      <c r="BM1345" s="74"/>
      <c r="BN1345" s="74"/>
      <c r="BO1345" s="74"/>
      <c r="BP1345" s="74"/>
      <c r="BQ1345" s="74"/>
      <c r="BR1345" s="74"/>
      <c r="BS1345" s="74"/>
      <c r="BT1345" s="74"/>
      <c r="BU1345" s="74"/>
      <c r="BV1345" s="74"/>
      <c r="BW1345" s="74"/>
      <c r="BX1345" s="74"/>
      <c r="BY1345" s="74"/>
      <c r="BZ1345" s="74"/>
      <c r="CA1345" s="74"/>
      <c r="CB1345" s="74"/>
      <c r="CC1345" s="74"/>
      <c r="CD1345" s="74"/>
      <c r="CE1345" s="74"/>
      <c r="CF1345" s="74"/>
      <c r="CG1345" s="74"/>
      <c r="CH1345" s="74"/>
      <c r="CI1345" s="74"/>
      <c r="CJ1345" s="74"/>
      <c r="CK1345" s="74"/>
      <c r="CL1345" s="74"/>
      <c r="CM1345" s="74"/>
      <c r="CN1345" s="74"/>
      <c r="CO1345" s="74"/>
      <c r="CP1345" s="74"/>
      <c r="CQ1345" s="74"/>
      <c r="CR1345" s="74"/>
      <c r="CS1345" s="74"/>
      <c r="CT1345" s="74"/>
      <c r="CU1345" s="74"/>
    </row>
    <row r="1346" spans="1:99" s="78" customFormat="1" x14ac:dyDescent="0.3">
      <c r="A1346" s="45">
        <v>1340</v>
      </c>
      <c r="B1346" s="79" t="s">
        <v>1269</v>
      </c>
      <c r="C1346" s="75" t="s">
        <v>3170</v>
      </c>
      <c r="D1346" s="79" t="s">
        <v>1507</v>
      </c>
      <c r="E1346" s="79" t="s">
        <v>3204</v>
      </c>
      <c r="F1346" s="48"/>
      <c r="T1346" s="74"/>
      <c r="U1346" s="74"/>
      <c r="V1346" s="74"/>
      <c r="W1346" s="74"/>
      <c r="X1346" s="74"/>
      <c r="Y1346" s="74"/>
      <c r="Z1346" s="74"/>
      <c r="AA1346" s="74"/>
      <c r="AB1346" s="74"/>
      <c r="AC1346" s="74"/>
      <c r="AD1346" s="74"/>
      <c r="AE1346" s="74"/>
      <c r="AF1346" s="74"/>
      <c r="AG1346" s="74"/>
      <c r="AH1346" s="74"/>
      <c r="AI1346" s="74"/>
      <c r="AJ1346" s="74"/>
      <c r="AK1346" s="74"/>
      <c r="AL1346" s="74"/>
      <c r="AM1346" s="74"/>
      <c r="AN1346" s="74"/>
      <c r="AO1346" s="74"/>
      <c r="AP1346" s="74"/>
      <c r="AQ1346" s="74"/>
      <c r="AR1346" s="74"/>
      <c r="AS1346" s="74"/>
      <c r="AT1346" s="74"/>
      <c r="AU1346" s="74"/>
      <c r="AV1346" s="74"/>
      <c r="AW1346" s="74"/>
      <c r="AX1346" s="74"/>
      <c r="AY1346" s="74"/>
      <c r="AZ1346" s="74"/>
      <c r="BA1346" s="74"/>
      <c r="BB1346" s="74"/>
      <c r="BC1346" s="74"/>
      <c r="BD1346" s="74"/>
      <c r="BE1346" s="74"/>
      <c r="BF1346" s="74"/>
      <c r="BG1346" s="74"/>
      <c r="BH1346" s="74"/>
      <c r="BI1346" s="74"/>
      <c r="BJ1346" s="74"/>
      <c r="BK1346" s="74"/>
      <c r="BL1346" s="74"/>
      <c r="BM1346" s="74"/>
      <c r="BN1346" s="74"/>
      <c r="BO1346" s="74"/>
      <c r="BP1346" s="74"/>
      <c r="BQ1346" s="74"/>
      <c r="BR1346" s="74"/>
      <c r="BS1346" s="74"/>
      <c r="BT1346" s="74"/>
      <c r="BU1346" s="74"/>
      <c r="BV1346" s="74"/>
      <c r="BW1346" s="74"/>
      <c r="BX1346" s="74"/>
      <c r="BY1346" s="74"/>
      <c r="BZ1346" s="74"/>
      <c r="CA1346" s="74"/>
      <c r="CB1346" s="74"/>
      <c r="CC1346" s="74"/>
      <c r="CD1346" s="74"/>
      <c r="CE1346" s="74"/>
      <c r="CF1346" s="74"/>
      <c r="CG1346" s="74"/>
      <c r="CH1346" s="74"/>
      <c r="CI1346" s="74"/>
      <c r="CJ1346" s="74"/>
      <c r="CK1346" s="74"/>
      <c r="CL1346" s="74"/>
      <c r="CM1346" s="74"/>
      <c r="CN1346" s="74"/>
      <c r="CO1346" s="74"/>
      <c r="CP1346" s="74"/>
      <c r="CQ1346" s="74"/>
      <c r="CR1346" s="74"/>
      <c r="CS1346" s="74"/>
      <c r="CT1346" s="74"/>
      <c r="CU1346" s="74"/>
    </row>
    <row r="1347" spans="1:99" s="78" customFormat="1" x14ac:dyDescent="0.3">
      <c r="A1347" s="45">
        <v>1341</v>
      </c>
      <c r="B1347" s="79" t="s">
        <v>1271</v>
      </c>
      <c r="C1347" s="75" t="s">
        <v>3170</v>
      </c>
      <c r="D1347" s="79" t="s">
        <v>1507</v>
      </c>
      <c r="E1347" s="79" t="s">
        <v>3204</v>
      </c>
      <c r="F1347" s="48"/>
      <c r="T1347" s="74"/>
      <c r="U1347" s="74"/>
      <c r="V1347" s="74"/>
      <c r="W1347" s="74"/>
      <c r="X1347" s="74"/>
      <c r="Y1347" s="74"/>
      <c r="Z1347" s="74"/>
      <c r="AA1347" s="74"/>
      <c r="AB1347" s="74"/>
      <c r="AC1347" s="74"/>
      <c r="AD1347" s="74"/>
      <c r="AE1347" s="74"/>
      <c r="AF1347" s="74"/>
      <c r="AG1347" s="74"/>
      <c r="AH1347" s="74"/>
      <c r="AI1347" s="74"/>
      <c r="AJ1347" s="74"/>
      <c r="AK1347" s="74"/>
      <c r="AL1347" s="74"/>
      <c r="AM1347" s="74"/>
      <c r="AN1347" s="74"/>
      <c r="AO1347" s="74"/>
      <c r="AP1347" s="74"/>
      <c r="AQ1347" s="74"/>
      <c r="AR1347" s="74"/>
      <c r="AS1347" s="74"/>
      <c r="AT1347" s="74"/>
      <c r="AU1347" s="74"/>
      <c r="AV1347" s="74"/>
      <c r="AW1347" s="74"/>
      <c r="AX1347" s="74"/>
      <c r="AY1347" s="74"/>
      <c r="AZ1347" s="74"/>
      <c r="BA1347" s="74"/>
      <c r="BB1347" s="74"/>
      <c r="BC1347" s="74"/>
      <c r="BD1347" s="74"/>
      <c r="BE1347" s="74"/>
      <c r="BF1347" s="74"/>
      <c r="BG1347" s="74"/>
      <c r="BH1347" s="74"/>
      <c r="BI1347" s="74"/>
      <c r="BJ1347" s="74"/>
      <c r="BK1347" s="74"/>
      <c r="BL1347" s="74"/>
      <c r="BM1347" s="74"/>
      <c r="BN1347" s="74"/>
      <c r="BO1347" s="74"/>
      <c r="BP1347" s="74"/>
      <c r="BQ1347" s="74"/>
      <c r="BR1347" s="74"/>
      <c r="BS1347" s="74"/>
      <c r="BT1347" s="74"/>
      <c r="BU1347" s="74"/>
      <c r="BV1347" s="74"/>
      <c r="BW1347" s="74"/>
      <c r="BX1347" s="74"/>
      <c r="BY1347" s="74"/>
      <c r="BZ1347" s="74"/>
      <c r="CA1347" s="74"/>
      <c r="CB1347" s="74"/>
      <c r="CC1347" s="74"/>
      <c r="CD1347" s="74"/>
      <c r="CE1347" s="74"/>
      <c r="CF1347" s="74"/>
      <c r="CG1347" s="74"/>
      <c r="CH1347" s="74"/>
      <c r="CI1347" s="74"/>
      <c r="CJ1347" s="74"/>
      <c r="CK1347" s="74"/>
      <c r="CL1347" s="74"/>
      <c r="CM1347" s="74"/>
      <c r="CN1347" s="74"/>
      <c r="CO1347" s="74"/>
      <c r="CP1347" s="74"/>
      <c r="CQ1347" s="74"/>
      <c r="CR1347" s="74"/>
      <c r="CS1347" s="74"/>
      <c r="CT1347" s="74"/>
      <c r="CU1347" s="74"/>
    </row>
    <row r="1348" spans="1:99" s="78" customFormat="1" x14ac:dyDescent="0.3">
      <c r="A1348" s="45">
        <v>1342</v>
      </c>
      <c r="B1348" s="79" t="s">
        <v>1272</v>
      </c>
      <c r="C1348" s="75" t="s">
        <v>3170</v>
      </c>
      <c r="D1348" s="79" t="s">
        <v>1507</v>
      </c>
      <c r="E1348" s="79" t="s">
        <v>3204</v>
      </c>
      <c r="F1348" s="48"/>
      <c r="T1348" s="74"/>
      <c r="U1348" s="74"/>
      <c r="V1348" s="74"/>
      <c r="W1348" s="74"/>
      <c r="X1348" s="74"/>
      <c r="Y1348" s="74"/>
      <c r="Z1348" s="74"/>
      <c r="AA1348" s="74"/>
      <c r="AB1348" s="74"/>
      <c r="AC1348" s="74"/>
      <c r="AD1348" s="74"/>
      <c r="AE1348" s="74"/>
      <c r="AF1348" s="74"/>
      <c r="AG1348" s="74"/>
      <c r="AH1348" s="74"/>
      <c r="AI1348" s="74"/>
      <c r="AJ1348" s="74"/>
      <c r="AK1348" s="74"/>
      <c r="AL1348" s="74"/>
      <c r="AM1348" s="74"/>
      <c r="AN1348" s="74"/>
      <c r="AO1348" s="74"/>
      <c r="AP1348" s="74"/>
      <c r="AQ1348" s="74"/>
      <c r="AR1348" s="74"/>
      <c r="AS1348" s="74"/>
      <c r="AT1348" s="74"/>
      <c r="AU1348" s="74"/>
      <c r="AV1348" s="74"/>
      <c r="AW1348" s="74"/>
      <c r="AX1348" s="74"/>
      <c r="AY1348" s="74"/>
      <c r="AZ1348" s="74"/>
      <c r="BA1348" s="74"/>
      <c r="BB1348" s="74"/>
      <c r="BC1348" s="74"/>
      <c r="BD1348" s="74"/>
      <c r="BE1348" s="74"/>
      <c r="BF1348" s="74"/>
      <c r="BG1348" s="74"/>
      <c r="BH1348" s="74"/>
      <c r="BI1348" s="74"/>
      <c r="BJ1348" s="74"/>
      <c r="BK1348" s="74"/>
      <c r="BL1348" s="74"/>
      <c r="BM1348" s="74"/>
      <c r="BN1348" s="74"/>
      <c r="BO1348" s="74"/>
      <c r="BP1348" s="74"/>
      <c r="BQ1348" s="74"/>
      <c r="BR1348" s="74"/>
      <c r="BS1348" s="74"/>
      <c r="BT1348" s="74"/>
      <c r="BU1348" s="74"/>
      <c r="BV1348" s="74"/>
      <c r="BW1348" s="74"/>
      <c r="BX1348" s="74"/>
      <c r="BY1348" s="74"/>
      <c r="BZ1348" s="74"/>
      <c r="CA1348" s="74"/>
      <c r="CB1348" s="74"/>
      <c r="CC1348" s="74"/>
      <c r="CD1348" s="74"/>
      <c r="CE1348" s="74"/>
      <c r="CF1348" s="74"/>
      <c r="CG1348" s="74"/>
      <c r="CH1348" s="74"/>
      <c r="CI1348" s="74"/>
      <c r="CJ1348" s="74"/>
      <c r="CK1348" s="74"/>
      <c r="CL1348" s="74"/>
      <c r="CM1348" s="74"/>
      <c r="CN1348" s="74"/>
      <c r="CO1348" s="74"/>
      <c r="CP1348" s="74"/>
      <c r="CQ1348" s="74"/>
      <c r="CR1348" s="74"/>
      <c r="CS1348" s="74"/>
      <c r="CT1348" s="74"/>
      <c r="CU1348" s="74"/>
    </row>
    <row r="1349" spans="1:99" s="78" customFormat="1" x14ac:dyDescent="0.3">
      <c r="A1349" s="45">
        <v>1343</v>
      </c>
      <c r="B1349" s="79" t="s">
        <v>1273</v>
      </c>
      <c r="C1349" s="75" t="s">
        <v>3170</v>
      </c>
      <c r="D1349" s="79" t="s">
        <v>1507</v>
      </c>
      <c r="E1349" s="79" t="s">
        <v>3204</v>
      </c>
      <c r="F1349" s="48"/>
      <c r="T1349" s="74"/>
      <c r="U1349" s="74"/>
      <c r="V1349" s="74"/>
      <c r="W1349" s="74"/>
      <c r="X1349" s="74"/>
      <c r="Y1349" s="74"/>
      <c r="Z1349" s="74"/>
      <c r="AA1349" s="74"/>
      <c r="AB1349" s="74"/>
      <c r="AC1349" s="74"/>
      <c r="AD1349" s="74"/>
      <c r="AE1349" s="74"/>
      <c r="AF1349" s="74"/>
      <c r="AG1349" s="74"/>
      <c r="AH1349" s="74"/>
      <c r="AI1349" s="74"/>
      <c r="AJ1349" s="74"/>
      <c r="AK1349" s="74"/>
      <c r="AL1349" s="74"/>
      <c r="AM1349" s="74"/>
      <c r="AN1349" s="74"/>
      <c r="AO1349" s="74"/>
      <c r="AP1349" s="74"/>
      <c r="AQ1349" s="74"/>
      <c r="AR1349" s="74"/>
      <c r="AS1349" s="74"/>
      <c r="AT1349" s="74"/>
      <c r="AU1349" s="74"/>
      <c r="AV1349" s="74"/>
      <c r="AW1349" s="74"/>
      <c r="AX1349" s="74"/>
      <c r="AY1349" s="74"/>
      <c r="AZ1349" s="74"/>
      <c r="BA1349" s="74"/>
      <c r="BB1349" s="74"/>
      <c r="BC1349" s="74"/>
      <c r="BD1349" s="74"/>
      <c r="BE1349" s="74"/>
      <c r="BF1349" s="74"/>
      <c r="BG1349" s="74"/>
      <c r="BH1349" s="74"/>
      <c r="BI1349" s="74"/>
      <c r="BJ1349" s="74"/>
      <c r="BK1349" s="74"/>
      <c r="BL1349" s="74"/>
      <c r="BM1349" s="74"/>
      <c r="BN1349" s="74"/>
      <c r="BO1349" s="74"/>
      <c r="BP1349" s="74"/>
      <c r="BQ1349" s="74"/>
      <c r="BR1349" s="74"/>
      <c r="BS1349" s="74"/>
      <c r="BT1349" s="74"/>
      <c r="BU1349" s="74"/>
      <c r="BV1349" s="74"/>
      <c r="BW1349" s="74"/>
      <c r="BX1349" s="74"/>
      <c r="BY1349" s="74"/>
      <c r="BZ1349" s="74"/>
      <c r="CA1349" s="74"/>
      <c r="CB1349" s="74"/>
      <c r="CC1349" s="74"/>
      <c r="CD1349" s="74"/>
      <c r="CE1349" s="74"/>
      <c r="CF1349" s="74"/>
      <c r="CG1349" s="74"/>
      <c r="CH1349" s="74"/>
      <c r="CI1349" s="74"/>
      <c r="CJ1349" s="74"/>
      <c r="CK1349" s="74"/>
      <c r="CL1349" s="74"/>
      <c r="CM1349" s="74"/>
      <c r="CN1349" s="74"/>
      <c r="CO1349" s="74"/>
      <c r="CP1349" s="74"/>
      <c r="CQ1349" s="74"/>
      <c r="CR1349" s="74"/>
      <c r="CS1349" s="74"/>
      <c r="CT1349" s="74"/>
      <c r="CU1349" s="74"/>
    </row>
    <row r="1350" spans="1:99" s="78" customFormat="1" x14ac:dyDescent="0.3">
      <c r="A1350" s="45">
        <v>1344</v>
      </c>
      <c r="B1350" s="79" t="s">
        <v>1274</v>
      </c>
      <c r="C1350" s="75" t="s">
        <v>3170</v>
      </c>
      <c r="D1350" s="79" t="s">
        <v>1507</v>
      </c>
      <c r="E1350" s="79" t="s">
        <v>3204</v>
      </c>
      <c r="F1350" s="48"/>
      <c r="T1350" s="74"/>
      <c r="U1350" s="74"/>
      <c r="V1350" s="74"/>
      <c r="W1350" s="74"/>
      <c r="X1350" s="74"/>
      <c r="Y1350" s="74"/>
      <c r="Z1350" s="74"/>
      <c r="AA1350" s="74"/>
      <c r="AB1350" s="74"/>
      <c r="AC1350" s="74"/>
      <c r="AD1350" s="74"/>
      <c r="AE1350" s="74"/>
      <c r="AF1350" s="74"/>
      <c r="AG1350" s="74"/>
      <c r="AH1350" s="74"/>
      <c r="AI1350" s="74"/>
      <c r="AJ1350" s="74"/>
      <c r="AK1350" s="74"/>
      <c r="AL1350" s="74"/>
      <c r="AM1350" s="74"/>
      <c r="AN1350" s="74"/>
      <c r="AO1350" s="74"/>
      <c r="AP1350" s="74"/>
      <c r="AQ1350" s="74"/>
      <c r="AR1350" s="74"/>
      <c r="AS1350" s="74"/>
      <c r="AT1350" s="74"/>
      <c r="AU1350" s="74"/>
      <c r="AV1350" s="74"/>
      <c r="AW1350" s="74"/>
      <c r="AX1350" s="74"/>
      <c r="AY1350" s="74"/>
      <c r="AZ1350" s="74"/>
      <c r="BA1350" s="74"/>
      <c r="BB1350" s="74"/>
      <c r="BC1350" s="74"/>
      <c r="BD1350" s="74"/>
      <c r="BE1350" s="74"/>
      <c r="BF1350" s="74"/>
      <c r="BG1350" s="74"/>
      <c r="BH1350" s="74"/>
      <c r="BI1350" s="74"/>
      <c r="BJ1350" s="74"/>
      <c r="BK1350" s="74"/>
      <c r="BL1350" s="74"/>
      <c r="BM1350" s="74"/>
      <c r="BN1350" s="74"/>
      <c r="BO1350" s="74"/>
      <c r="BP1350" s="74"/>
      <c r="BQ1350" s="74"/>
      <c r="BR1350" s="74"/>
      <c r="BS1350" s="74"/>
      <c r="BT1350" s="74"/>
      <c r="BU1350" s="74"/>
      <c r="BV1350" s="74"/>
      <c r="BW1350" s="74"/>
      <c r="BX1350" s="74"/>
      <c r="BY1350" s="74"/>
      <c r="BZ1350" s="74"/>
      <c r="CA1350" s="74"/>
      <c r="CB1350" s="74"/>
      <c r="CC1350" s="74"/>
      <c r="CD1350" s="74"/>
      <c r="CE1350" s="74"/>
      <c r="CF1350" s="74"/>
      <c r="CG1350" s="74"/>
      <c r="CH1350" s="74"/>
      <c r="CI1350" s="74"/>
      <c r="CJ1350" s="74"/>
      <c r="CK1350" s="74"/>
      <c r="CL1350" s="74"/>
      <c r="CM1350" s="74"/>
      <c r="CN1350" s="74"/>
      <c r="CO1350" s="74"/>
      <c r="CP1350" s="74"/>
      <c r="CQ1350" s="74"/>
      <c r="CR1350" s="74"/>
      <c r="CS1350" s="74"/>
      <c r="CT1350" s="74"/>
      <c r="CU1350" s="74"/>
    </row>
    <row r="1351" spans="1:99" s="78" customFormat="1" x14ac:dyDescent="0.3">
      <c r="A1351" s="45">
        <v>1345</v>
      </c>
      <c r="B1351" s="79" t="s">
        <v>1275</v>
      </c>
      <c r="C1351" s="75" t="s">
        <v>3170</v>
      </c>
      <c r="D1351" s="79" t="s">
        <v>1507</v>
      </c>
      <c r="E1351" s="79" t="s">
        <v>3204</v>
      </c>
      <c r="F1351" s="48"/>
      <c r="T1351" s="74"/>
      <c r="U1351" s="74"/>
      <c r="V1351" s="74"/>
      <c r="W1351" s="74"/>
      <c r="X1351" s="74"/>
      <c r="Y1351" s="74"/>
      <c r="Z1351" s="74"/>
      <c r="AA1351" s="74"/>
      <c r="AB1351" s="74"/>
      <c r="AC1351" s="74"/>
      <c r="AD1351" s="74"/>
      <c r="AE1351" s="74"/>
      <c r="AF1351" s="74"/>
      <c r="AG1351" s="74"/>
      <c r="AH1351" s="74"/>
      <c r="AI1351" s="74"/>
      <c r="AJ1351" s="74"/>
      <c r="AK1351" s="74"/>
      <c r="AL1351" s="74"/>
      <c r="AM1351" s="74"/>
      <c r="AN1351" s="74"/>
      <c r="AO1351" s="74"/>
      <c r="AP1351" s="74"/>
      <c r="AQ1351" s="74"/>
      <c r="AR1351" s="74"/>
      <c r="AS1351" s="74"/>
      <c r="AT1351" s="74"/>
      <c r="AU1351" s="74"/>
      <c r="AV1351" s="74"/>
      <c r="AW1351" s="74"/>
      <c r="AX1351" s="74"/>
      <c r="AY1351" s="74"/>
      <c r="AZ1351" s="74"/>
      <c r="BA1351" s="74"/>
      <c r="BB1351" s="74"/>
      <c r="BC1351" s="74"/>
      <c r="BD1351" s="74"/>
      <c r="BE1351" s="74"/>
      <c r="BF1351" s="74"/>
      <c r="BG1351" s="74"/>
      <c r="BH1351" s="74"/>
      <c r="BI1351" s="74"/>
      <c r="BJ1351" s="74"/>
      <c r="BK1351" s="74"/>
      <c r="BL1351" s="74"/>
      <c r="BM1351" s="74"/>
      <c r="BN1351" s="74"/>
      <c r="BO1351" s="74"/>
      <c r="BP1351" s="74"/>
      <c r="BQ1351" s="74"/>
      <c r="BR1351" s="74"/>
      <c r="BS1351" s="74"/>
      <c r="BT1351" s="74"/>
      <c r="BU1351" s="74"/>
      <c r="BV1351" s="74"/>
      <c r="BW1351" s="74"/>
      <c r="BX1351" s="74"/>
      <c r="BY1351" s="74"/>
      <c r="BZ1351" s="74"/>
      <c r="CA1351" s="74"/>
      <c r="CB1351" s="74"/>
      <c r="CC1351" s="74"/>
      <c r="CD1351" s="74"/>
      <c r="CE1351" s="74"/>
      <c r="CF1351" s="74"/>
      <c r="CG1351" s="74"/>
      <c r="CH1351" s="74"/>
      <c r="CI1351" s="74"/>
      <c r="CJ1351" s="74"/>
      <c r="CK1351" s="74"/>
      <c r="CL1351" s="74"/>
      <c r="CM1351" s="74"/>
      <c r="CN1351" s="74"/>
      <c r="CO1351" s="74"/>
      <c r="CP1351" s="74"/>
      <c r="CQ1351" s="74"/>
      <c r="CR1351" s="74"/>
      <c r="CS1351" s="74"/>
      <c r="CT1351" s="74"/>
      <c r="CU1351" s="74"/>
    </row>
    <row r="1352" spans="1:99" s="78" customFormat="1" x14ac:dyDescent="0.3">
      <c r="A1352" s="45">
        <v>1346</v>
      </c>
      <c r="B1352" s="79" t="s">
        <v>1276</v>
      </c>
      <c r="C1352" s="75" t="s">
        <v>3170</v>
      </c>
      <c r="D1352" s="79" t="s">
        <v>1507</v>
      </c>
      <c r="E1352" s="79" t="s">
        <v>3204</v>
      </c>
      <c r="F1352" s="48"/>
      <c r="T1352" s="74"/>
      <c r="U1352" s="74"/>
      <c r="V1352" s="74"/>
      <c r="W1352" s="74"/>
      <c r="X1352" s="74"/>
      <c r="Y1352" s="74"/>
      <c r="Z1352" s="74"/>
      <c r="AA1352" s="74"/>
      <c r="AB1352" s="74"/>
      <c r="AC1352" s="74"/>
      <c r="AD1352" s="74"/>
      <c r="AE1352" s="74"/>
      <c r="AF1352" s="74"/>
      <c r="AG1352" s="74"/>
      <c r="AH1352" s="74"/>
      <c r="AI1352" s="74"/>
      <c r="AJ1352" s="74"/>
      <c r="AK1352" s="74"/>
      <c r="AL1352" s="74"/>
      <c r="AM1352" s="74"/>
      <c r="AN1352" s="74"/>
      <c r="AO1352" s="74"/>
      <c r="AP1352" s="74"/>
      <c r="AQ1352" s="74"/>
      <c r="AR1352" s="74"/>
      <c r="AS1352" s="74"/>
      <c r="AT1352" s="74"/>
      <c r="AU1352" s="74"/>
      <c r="AV1352" s="74"/>
      <c r="AW1352" s="74"/>
      <c r="AX1352" s="74"/>
      <c r="AY1352" s="74"/>
      <c r="AZ1352" s="74"/>
      <c r="BA1352" s="74"/>
      <c r="BB1352" s="74"/>
      <c r="BC1352" s="74"/>
      <c r="BD1352" s="74"/>
      <c r="BE1352" s="74"/>
      <c r="BF1352" s="74"/>
      <c r="BG1352" s="74"/>
      <c r="BH1352" s="74"/>
      <c r="BI1352" s="74"/>
      <c r="BJ1352" s="74"/>
      <c r="BK1352" s="74"/>
      <c r="BL1352" s="74"/>
      <c r="BM1352" s="74"/>
      <c r="BN1352" s="74"/>
      <c r="BO1352" s="74"/>
      <c r="BP1352" s="74"/>
      <c r="BQ1352" s="74"/>
      <c r="BR1352" s="74"/>
      <c r="BS1352" s="74"/>
      <c r="BT1352" s="74"/>
      <c r="BU1352" s="74"/>
      <c r="BV1352" s="74"/>
      <c r="BW1352" s="74"/>
      <c r="BX1352" s="74"/>
      <c r="BY1352" s="74"/>
      <c r="BZ1352" s="74"/>
      <c r="CA1352" s="74"/>
      <c r="CB1352" s="74"/>
      <c r="CC1352" s="74"/>
      <c r="CD1352" s="74"/>
      <c r="CE1352" s="74"/>
      <c r="CF1352" s="74"/>
      <c r="CG1352" s="74"/>
      <c r="CH1352" s="74"/>
      <c r="CI1352" s="74"/>
      <c r="CJ1352" s="74"/>
      <c r="CK1352" s="74"/>
      <c r="CL1352" s="74"/>
      <c r="CM1352" s="74"/>
      <c r="CN1352" s="74"/>
      <c r="CO1352" s="74"/>
      <c r="CP1352" s="74"/>
      <c r="CQ1352" s="74"/>
      <c r="CR1352" s="74"/>
      <c r="CS1352" s="74"/>
      <c r="CT1352" s="74"/>
      <c r="CU1352" s="74"/>
    </row>
    <row r="1353" spans="1:99" s="78" customFormat="1" x14ac:dyDescent="0.3">
      <c r="A1353" s="45">
        <v>1347</v>
      </c>
      <c r="B1353" s="79" t="s">
        <v>1277</v>
      </c>
      <c r="C1353" s="75" t="s">
        <v>3170</v>
      </c>
      <c r="D1353" s="79" t="s">
        <v>1507</v>
      </c>
      <c r="E1353" s="79" t="s">
        <v>3204</v>
      </c>
      <c r="F1353" s="48"/>
      <c r="T1353" s="74"/>
      <c r="U1353" s="74"/>
      <c r="V1353" s="74"/>
      <c r="W1353" s="74"/>
      <c r="X1353" s="74"/>
      <c r="Y1353" s="74"/>
      <c r="Z1353" s="74"/>
      <c r="AA1353" s="74"/>
      <c r="AB1353" s="74"/>
      <c r="AC1353" s="74"/>
      <c r="AD1353" s="74"/>
      <c r="AE1353" s="74"/>
      <c r="AF1353" s="74"/>
      <c r="AG1353" s="74"/>
      <c r="AH1353" s="74"/>
      <c r="AI1353" s="74"/>
      <c r="AJ1353" s="74"/>
      <c r="AK1353" s="74"/>
      <c r="AL1353" s="74"/>
      <c r="AM1353" s="74"/>
      <c r="AN1353" s="74"/>
      <c r="AO1353" s="74"/>
      <c r="AP1353" s="74"/>
      <c r="AQ1353" s="74"/>
      <c r="AR1353" s="74"/>
      <c r="AS1353" s="74"/>
      <c r="AT1353" s="74"/>
      <c r="AU1353" s="74"/>
      <c r="AV1353" s="74"/>
      <c r="AW1353" s="74"/>
      <c r="AX1353" s="74"/>
      <c r="AY1353" s="74"/>
      <c r="AZ1353" s="74"/>
      <c r="BA1353" s="74"/>
      <c r="BB1353" s="74"/>
      <c r="BC1353" s="74"/>
      <c r="BD1353" s="74"/>
      <c r="BE1353" s="74"/>
      <c r="BF1353" s="74"/>
      <c r="BG1353" s="74"/>
      <c r="BH1353" s="74"/>
      <c r="BI1353" s="74"/>
      <c r="BJ1353" s="74"/>
      <c r="BK1353" s="74"/>
      <c r="BL1353" s="74"/>
      <c r="BM1353" s="74"/>
      <c r="BN1353" s="74"/>
      <c r="BO1353" s="74"/>
      <c r="BP1353" s="74"/>
      <c r="BQ1353" s="74"/>
      <c r="BR1353" s="74"/>
      <c r="BS1353" s="74"/>
      <c r="BT1353" s="74"/>
      <c r="BU1353" s="74"/>
      <c r="BV1353" s="74"/>
      <c r="BW1353" s="74"/>
      <c r="BX1353" s="74"/>
      <c r="BY1353" s="74"/>
      <c r="BZ1353" s="74"/>
      <c r="CA1353" s="74"/>
      <c r="CB1353" s="74"/>
      <c r="CC1353" s="74"/>
      <c r="CD1353" s="74"/>
      <c r="CE1353" s="74"/>
      <c r="CF1353" s="74"/>
      <c r="CG1353" s="74"/>
      <c r="CH1353" s="74"/>
      <c r="CI1353" s="74"/>
      <c r="CJ1353" s="74"/>
      <c r="CK1353" s="74"/>
      <c r="CL1353" s="74"/>
      <c r="CM1353" s="74"/>
      <c r="CN1353" s="74"/>
      <c r="CO1353" s="74"/>
      <c r="CP1353" s="74"/>
      <c r="CQ1353" s="74"/>
      <c r="CR1353" s="74"/>
      <c r="CS1353" s="74"/>
      <c r="CT1353" s="74"/>
      <c r="CU1353" s="74"/>
    </row>
    <row r="1354" spans="1:99" s="78" customFormat="1" x14ac:dyDescent="0.3">
      <c r="A1354" s="45">
        <v>1348</v>
      </c>
      <c r="B1354" s="79" t="s">
        <v>1278</v>
      </c>
      <c r="C1354" s="75" t="s">
        <v>3170</v>
      </c>
      <c r="D1354" s="79" t="s">
        <v>1507</v>
      </c>
      <c r="E1354" s="79" t="s">
        <v>3204</v>
      </c>
      <c r="F1354" s="48"/>
      <c r="T1354" s="74"/>
      <c r="U1354" s="74"/>
      <c r="V1354" s="74"/>
      <c r="W1354" s="74"/>
      <c r="X1354" s="74"/>
      <c r="Y1354" s="74"/>
      <c r="Z1354" s="74"/>
      <c r="AA1354" s="74"/>
      <c r="AB1354" s="74"/>
      <c r="AC1354" s="74"/>
      <c r="AD1354" s="74"/>
      <c r="AE1354" s="74"/>
      <c r="AF1354" s="74"/>
      <c r="AG1354" s="74"/>
      <c r="AH1354" s="74"/>
      <c r="AI1354" s="74"/>
      <c r="AJ1354" s="74"/>
      <c r="AK1354" s="74"/>
      <c r="AL1354" s="74"/>
      <c r="AM1354" s="74"/>
      <c r="AN1354" s="74"/>
      <c r="AO1354" s="74"/>
      <c r="AP1354" s="74"/>
      <c r="AQ1354" s="74"/>
      <c r="AR1354" s="74"/>
      <c r="AS1354" s="74"/>
      <c r="AT1354" s="74"/>
      <c r="AU1354" s="74"/>
      <c r="AV1354" s="74"/>
      <c r="AW1354" s="74"/>
      <c r="AX1354" s="74"/>
      <c r="AY1354" s="74"/>
      <c r="AZ1354" s="74"/>
      <c r="BA1354" s="74"/>
      <c r="BB1354" s="74"/>
      <c r="BC1354" s="74"/>
      <c r="BD1354" s="74"/>
      <c r="BE1354" s="74"/>
      <c r="BF1354" s="74"/>
      <c r="BG1354" s="74"/>
      <c r="BH1354" s="74"/>
      <c r="BI1354" s="74"/>
      <c r="BJ1354" s="74"/>
      <c r="BK1354" s="74"/>
      <c r="BL1354" s="74"/>
      <c r="BM1354" s="74"/>
      <c r="BN1354" s="74"/>
      <c r="BO1354" s="74"/>
      <c r="BP1354" s="74"/>
      <c r="BQ1354" s="74"/>
      <c r="BR1354" s="74"/>
      <c r="BS1354" s="74"/>
      <c r="BT1354" s="74"/>
      <c r="BU1354" s="74"/>
      <c r="BV1354" s="74"/>
      <c r="BW1354" s="74"/>
      <c r="BX1354" s="74"/>
      <c r="BY1354" s="74"/>
      <c r="BZ1354" s="74"/>
      <c r="CA1354" s="74"/>
      <c r="CB1354" s="74"/>
      <c r="CC1354" s="74"/>
      <c r="CD1354" s="74"/>
      <c r="CE1354" s="74"/>
      <c r="CF1354" s="74"/>
      <c r="CG1354" s="74"/>
      <c r="CH1354" s="74"/>
      <c r="CI1354" s="74"/>
      <c r="CJ1354" s="74"/>
      <c r="CK1354" s="74"/>
      <c r="CL1354" s="74"/>
      <c r="CM1354" s="74"/>
      <c r="CN1354" s="74"/>
      <c r="CO1354" s="74"/>
      <c r="CP1354" s="74"/>
      <c r="CQ1354" s="74"/>
      <c r="CR1354" s="74"/>
      <c r="CS1354" s="74"/>
      <c r="CT1354" s="74"/>
      <c r="CU1354" s="74"/>
    </row>
    <row r="1355" spans="1:99" s="78" customFormat="1" x14ac:dyDescent="0.3">
      <c r="A1355" s="45">
        <v>1349</v>
      </c>
      <c r="B1355" s="79" t="s">
        <v>1280</v>
      </c>
      <c r="C1355" s="75" t="s">
        <v>3170</v>
      </c>
      <c r="D1355" s="79" t="s">
        <v>1507</v>
      </c>
      <c r="E1355" s="79" t="s">
        <v>3204</v>
      </c>
      <c r="F1355" s="48"/>
      <c r="T1355" s="74"/>
      <c r="U1355" s="74"/>
      <c r="V1355" s="74"/>
      <c r="W1355" s="74"/>
      <c r="X1355" s="74"/>
      <c r="Y1355" s="74"/>
      <c r="Z1355" s="74"/>
      <c r="AA1355" s="74"/>
      <c r="AB1355" s="74"/>
      <c r="AC1355" s="74"/>
      <c r="AD1355" s="74"/>
      <c r="AE1355" s="74"/>
      <c r="AF1355" s="74"/>
      <c r="AG1355" s="74"/>
      <c r="AH1355" s="74"/>
      <c r="AI1355" s="74"/>
      <c r="AJ1355" s="74"/>
      <c r="AK1355" s="74"/>
      <c r="AL1355" s="74"/>
      <c r="AM1355" s="74"/>
      <c r="AN1355" s="74"/>
      <c r="AO1355" s="74"/>
      <c r="AP1355" s="74"/>
      <c r="AQ1355" s="74"/>
      <c r="AR1355" s="74"/>
      <c r="AS1355" s="74"/>
      <c r="AT1355" s="74"/>
      <c r="AU1355" s="74"/>
      <c r="AV1355" s="74"/>
      <c r="AW1355" s="74"/>
      <c r="AX1355" s="74"/>
      <c r="AY1355" s="74"/>
      <c r="AZ1355" s="74"/>
      <c r="BA1355" s="74"/>
      <c r="BB1355" s="74"/>
      <c r="BC1355" s="74"/>
      <c r="BD1355" s="74"/>
      <c r="BE1355" s="74"/>
      <c r="BF1355" s="74"/>
      <c r="BG1355" s="74"/>
      <c r="BH1355" s="74"/>
      <c r="BI1355" s="74"/>
      <c r="BJ1355" s="74"/>
      <c r="BK1355" s="74"/>
      <c r="BL1355" s="74"/>
      <c r="BM1355" s="74"/>
      <c r="BN1355" s="74"/>
      <c r="BO1355" s="74"/>
      <c r="BP1355" s="74"/>
      <c r="BQ1355" s="74"/>
      <c r="BR1355" s="74"/>
      <c r="BS1355" s="74"/>
      <c r="BT1355" s="74"/>
      <c r="BU1355" s="74"/>
      <c r="BV1355" s="74"/>
      <c r="BW1355" s="74"/>
      <c r="BX1355" s="74"/>
      <c r="BY1355" s="74"/>
      <c r="BZ1355" s="74"/>
      <c r="CA1355" s="74"/>
      <c r="CB1355" s="74"/>
      <c r="CC1355" s="74"/>
      <c r="CD1355" s="74"/>
      <c r="CE1355" s="74"/>
      <c r="CF1355" s="74"/>
      <c r="CG1355" s="74"/>
      <c r="CH1355" s="74"/>
      <c r="CI1355" s="74"/>
      <c r="CJ1355" s="74"/>
      <c r="CK1355" s="74"/>
      <c r="CL1355" s="74"/>
      <c r="CM1355" s="74"/>
      <c r="CN1355" s="74"/>
      <c r="CO1355" s="74"/>
      <c r="CP1355" s="74"/>
      <c r="CQ1355" s="74"/>
      <c r="CR1355" s="74"/>
      <c r="CS1355" s="74"/>
      <c r="CT1355" s="74"/>
      <c r="CU1355" s="74"/>
    </row>
    <row r="1356" spans="1:99" s="78" customFormat="1" x14ac:dyDescent="0.3">
      <c r="A1356" s="45">
        <v>1350</v>
      </c>
      <c r="B1356" s="79" t="s">
        <v>1281</v>
      </c>
      <c r="C1356" s="75" t="s">
        <v>3170</v>
      </c>
      <c r="D1356" s="79" t="s">
        <v>1507</v>
      </c>
      <c r="E1356" s="79" t="s">
        <v>3204</v>
      </c>
      <c r="F1356" s="48"/>
      <c r="T1356" s="74"/>
      <c r="U1356" s="74"/>
      <c r="V1356" s="74"/>
      <c r="W1356" s="74"/>
      <c r="X1356" s="74"/>
      <c r="Y1356" s="74"/>
      <c r="Z1356" s="74"/>
      <c r="AA1356" s="74"/>
      <c r="AB1356" s="74"/>
      <c r="AC1356" s="74"/>
      <c r="AD1356" s="74"/>
      <c r="AE1356" s="74"/>
      <c r="AF1356" s="74"/>
      <c r="AG1356" s="74"/>
      <c r="AH1356" s="74"/>
      <c r="AI1356" s="74"/>
      <c r="AJ1356" s="74"/>
      <c r="AK1356" s="74"/>
      <c r="AL1356" s="74"/>
      <c r="AM1356" s="74"/>
      <c r="AN1356" s="74"/>
      <c r="AO1356" s="74"/>
      <c r="AP1356" s="74"/>
      <c r="AQ1356" s="74"/>
      <c r="AR1356" s="74"/>
      <c r="AS1356" s="74"/>
      <c r="AT1356" s="74"/>
      <c r="AU1356" s="74"/>
      <c r="AV1356" s="74"/>
      <c r="AW1356" s="74"/>
      <c r="AX1356" s="74"/>
      <c r="AY1356" s="74"/>
      <c r="AZ1356" s="74"/>
      <c r="BA1356" s="74"/>
      <c r="BB1356" s="74"/>
      <c r="BC1356" s="74"/>
      <c r="BD1356" s="74"/>
      <c r="BE1356" s="74"/>
      <c r="BF1356" s="74"/>
      <c r="BG1356" s="74"/>
      <c r="BH1356" s="74"/>
      <c r="BI1356" s="74"/>
      <c r="BJ1356" s="74"/>
      <c r="BK1356" s="74"/>
      <c r="BL1356" s="74"/>
      <c r="BM1356" s="74"/>
      <c r="BN1356" s="74"/>
      <c r="BO1356" s="74"/>
      <c r="BP1356" s="74"/>
      <c r="BQ1356" s="74"/>
      <c r="BR1356" s="74"/>
      <c r="BS1356" s="74"/>
      <c r="BT1356" s="74"/>
      <c r="BU1356" s="74"/>
      <c r="BV1356" s="74"/>
      <c r="BW1356" s="74"/>
      <c r="BX1356" s="74"/>
      <c r="BY1356" s="74"/>
      <c r="BZ1356" s="74"/>
      <c r="CA1356" s="74"/>
      <c r="CB1356" s="74"/>
      <c r="CC1356" s="74"/>
      <c r="CD1356" s="74"/>
      <c r="CE1356" s="74"/>
      <c r="CF1356" s="74"/>
      <c r="CG1356" s="74"/>
      <c r="CH1356" s="74"/>
      <c r="CI1356" s="74"/>
      <c r="CJ1356" s="74"/>
      <c r="CK1356" s="74"/>
      <c r="CL1356" s="74"/>
      <c r="CM1356" s="74"/>
      <c r="CN1356" s="74"/>
      <c r="CO1356" s="74"/>
      <c r="CP1356" s="74"/>
      <c r="CQ1356" s="74"/>
      <c r="CR1356" s="74"/>
      <c r="CS1356" s="74"/>
      <c r="CT1356" s="74"/>
      <c r="CU1356" s="74"/>
    </row>
    <row r="1357" spans="1:99" s="78" customFormat="1" x14ac:dyDescent="0.3">
      <c r="A1357" s="45">
        <v>1351</v>
      </c>
      <c r="B1357" s="79" t="s">
        <v>1282</v>
      </c>
      <c r="C1357" s="75" t="s">
        <v>3170</v>
      </c>
      <c r="D1357" s="79" t="s">
        <v>1507</v>
      </c>
      <c r="E1357" s="79" t="s">
        <v>3204</v>
      </c>
      <c r="F1357" s="48"/>
      <c r="T1357" s="74"/>
      <c r="U1357" s="74"/>
      <c r="V1357" s="74"/>
      <c r="W1357" s="74"/>
      <c r="X1357" s="74"/>
      <c r="Y1357" s="74"/>
      <c r="Z1357" s="74"/>
      <c r="AA1357" s="74"/>
      <c r="AB1357" s="74"/>
      <c r="AC1357" s="74"/>
      <c r="AD1357" s="74"/>
      <c r="AE1357" s="74"/>
      <c r="AF1357" s="74"/>
      <c r="AG1357" s="74"/>
      <c r="AH1357" s="74"/>
      <c r="AI1357" s="74"/>
      <c r="AJ1357" s="74"/>
      <c r="AK1357" s="74"/>
      <c r="AL1357" s="74"/>
      <c r="AM1357" s="74"/>
      <c r="AN1357" s="74"/>
      <c r="AO1357" s="74"/>
      <c r="AP1357" s="74"/>
      <c r="AQ1357" s="74"/>
      <c r="AR1357" s="74"/>
      <c r="AS1357" s="74"/>
      <c r="AT1357" s="74"/>
      <c r="AU1357" s="74"/>
      <c r="AV1357" s="74"/>
      <c r="AW1357" s="74"/>
      <c r="AX1357" s="74"/>
      <c r="AY1357" s="74"/>
      <c r="AZ1357" s="74"/>
      <c r="BA1357" s="74"/>
      <c r="BB1357" s="74"/>
      <c r="BC1357" s="74"/>
      <c r="BD1357" s="74"/>
      <c r="BE1357" s="74"/>
      <c r="BF1357" s="74"/>
      <c r="BG1357" s="74"/>
      <c r="BH1357" s="74"/>
      <c r="BI1357" s="74"/>
      <c r="BJ1357" s="74"/>
      <c r="BK1357" s="74"/>
      <c r="BL1357" s="74"/>
      <c r="BM1357" s="74"/>
      <c r="BN1357" s="74"/>
      <c r="BO1357" s="74"/>
      <c r="BP1357" s="74"/>
      <c r="BQ1357" s="74"/>
      <c r="BR1357" s="74"/>
      <c r="BS1357" s="74"/>
      <c r="BT1357" s="74"/>
      <c r="BU1357" s="74"/>
      <c r="BV1357" s="74"/>
      <c r="BW1357" s="74"/>
      <c r="BX1357" s="74"/>
      <c r="BY1357" s="74"/>
      <c r="BZ1357" s="74"/>
      <c r="CA1357" s="74"/>
      <c r="CB1357" s="74"/>
      <c r="CC1357" s="74"/>
      <c r="CD1357" s="74"/>
      <c r="CE1357" s="74"/>
      <c r="CF1357" s="74"/>
      <c r="CG1357" s="74"/>
      <c r="CH1357" s="74"/>
      <c r="CI1357" s="74"/>
      <c r="CJ1357" s="74"/>
      <c r="CK1357" s="74"/>
      <c r="CL1357" s="74"/>
      <c r="CM1357" s="74"/>
      <c r="CN1357" s="74"/>
      <c r="CO1357" s="74"/>
      <c r="CP1357" s="74"/>
      <c r="CQ1357" s="74"/>
      <c r="CR1357" s="74"/>
      <c r="CS1357" s="74"/>
      <c r="CT1357" s="74"/>
      <c r="CU1357" s="74"/>
    </row>
    <row r="1358" spans="1:99" s="78" customFormat="1" x14ac:dyDescent="0.3">
      <c r="A1358" s="45">
        <v>1352</v>
      </c>
      <c r="B1358" s="79" t="s">
        <v>1283</v>
      </c>
      <c r="C1358" s="75" t="s">
        <v>3170</v>
      </c>
      <c r="D1358" s="79" t="s">
        <v>1507</v>
      </c>
      <c r="E1358" s="79" t="s">
        <v>3204</v>
      </c>
      <c r="F1358" s="48"/>
      <c r="T1358" s="74"/>
      <c r="U1358" s="74"/>
      <c r="V1358" s="74"/>
      <c r="W1358" s="74"/>
      <c r="X1358" s="74"/>
      <c r="Y1358" s="74"/>
      <c r="Z1358" s="74"/>
      <c r="AA1358" s="74"/>
      <c r="AB1358" s="74"/>
      <c r="AC1358" s="74"/>
      <c r="AD1358" s="74"/>
      <c r="AE1358" s="74"/>
      <c r="AF1358" s="74"/>
      <c r="AG1358" s="74"/>
      <c r="AH1358" s="74"/>
      <c r="AI1358" s="74"/>
      <c r="AJ1358" s="74"/>
      <c r="AK1358" s="74"/>
      <c r="AL1358" s="74"/>
      <c r="AM1358" s="74"/>
      <c r="AN1358" s="74"/>
      <c r="AO1358" s="74"/>
      <c r="AP1358" s="74"/>
      <c r="AQ1358" s="74"/>
      <c r="AR1358" s="74"/>
      <c r="AS1358" s="74"/>
      <c r="AT1358" s="74"/>
      <c r="AU1358" s="74"/>
      <c r="AV1358" s="74"/>
      <c r="AW1358" s="74"/>
      <c r="AX1358" s="74"/>
      <c r="AY1358" s="74"/>
      <c r="AZ1358" s="74"/>
      <c r="BA1358" s="74"/>
      <c r="BB1358" s="74"/>
      <c r="BC1358" s="74"/>
      <c r="BD1358" s="74"/>
      <c r="BE1358" s="74"/>
      <c r="BF1358" s="74"/>
      <c r="BG1358" s="74"/>
      <c r="BH1358" s="74"/>
      <c r="BI1358" s="74"/>
      <c r="BJ1358" s="74"/>
      <c r="BK1358" s="74"/>
      <c r="BL1358" s="74"/>
      <c r="BM1358" s="74"/>
      <c r="BN1358" s="74"/>
      <c r="BO1358" s="74"/>
      <c r="BP1358" s="74"/>
      <c r="BQ1358" s="74"/>
      <c r="BR1358" s="74"/>
      <c r="BS1358" s="74"/>
      <c r="BT1358" s="74"/>
      <c r="BU1358" s="74"/>
      <c r="BV1358" s="74"/>
      <c r="BW1358" s="74"/>
      <c r="BX1358" s="74"/>
      <c r="BY1358" s="74"/>
      <c r="BZ1358" s="74"/>
      <c r="CA1358" s="74"/>
      <c r="CB1358" s="74"/>
      <c r="CC1358" s="74"/>
      <c r="CD1358" s="74"/>
      <c r="CE1358" s="74"/>
      <c r="CF1358" s="74"/>
      <c r="CG1358" s="74"/>
      <c r="CH1358" s="74"/>
      <c r="CI1358" s="74"/>
      <c r="CJ1358" s="74"/>
      <c r="CK1358" s="74"/>
      <c r="CL1358" s="74"/>
      <c r="CM1358" s="74"/>
      <c r="CN1358" s="74"/>
      <c r="CO1358" s="74"/>
      <c r="CP1358" s="74"/>
      <c r="CQ1358" s="74"/>
      <c r="CR1358" s="74"/>
      <c r="CS1358" s="74"/>
      <c r="CT1358" s="74"/>
      <c r="CU1358" s="74"/>
    </row>
    <row r="1359" spans="1:99" s="78" customFormat="1" x14ac:dyDescent="0.3">
      <c r="A1359" s="45">
        <v>1353</v>
      </c>
      <c r="B1359" s="79" t="s">
        <v>1284</v>
      </c>
      <c r="C1359" s="75" t="s">
        <v>3170</v>
      </c>
      <c r="D1359" s="79" t="s">
        <v>1507</v>
      </c>
      <c r="E1359" s="79" t="s">
        <v>3204</v>
      </c>
      <c r="F1359" s="48"/>
      <c r="T1359" s="74"/>
      <c r="U1359" s="74"/>
      <c r="V1359" s="74"/>
      <c r="W1359" s="74"/>
      <c r="X1359" s="74"/>
      <c r="Y1359" s="74"/>
      <c r="Z1359" s="74"/>
      <c r="AA1359" s="74"/>
      <c r="AB1359" s="74"/>
      <c r="AC1359" s="74"/>
      <c r="AD1359" s="74"/>
      <c r="AE1359" s="74"/>
      <c r="AF1359" s="74"/>
      <c r="AG1359" s="74"/>
      <c r="AH1359" s="74"/>
      <c r="AI1359" s="74"/>
      <c r="AJ1359" s="74"/>
      <c r="AK1359" s="74"/>
      <c r="AL1359" s="74"/>
      <c r="AM1359" s="74"/>
      <c r="AN1359" s="74"/>
      <c r="AO1359" s="74"/>
      <c r="AP1359" s="74"/>
      <c r="AQ1359" s="74"/>
      <c r="AR1359" s="74"/>
      <c r="AS1359" s="74"/>
      <c r="AT1359" s="74"/>
      <c r="AU1359" s="74"/>
      <c r="AV1359" s="74"/>
      <c r="AW1359" s="74"/>
      <c r="AX1359" s="74"/>
      <c r="AY1359" s="74"/>
      <c r="AZ1359" s="74"/>
      <c r="BA1359" s="74"/>
      <c r="BB1359" s="74"/>
      <c r="BC1359" s="74"/>
      <c r="BD1359" s="74"/>
      <c r="BE1359" s="74"/>
      <c r="BF1359" s="74"/>
      <c r="BG1359" s="74"/>
      <c r="BH1359" s="74"/>
      <c r="BI1359" s="74"/>
      <c r="BJ1359" s="74"/>
      <c r="BK1359" s="74"/>
      <c r="BL1359" s="74"/>
      <c r="BM1359" s="74"/>
      <c r="BN1359" s="74"/>
      <c r="BO1359" s="74"/>
      <c r="BP1359" s="74"/>
      <c r="BQ1359" s="74"/>
      <c r="BR1359" s="74"/>
      <c r="BS1359" s="74"/>
      <c r="BT1359" s="74"/>
      <c r="BU1359" s="74"/>
      <c r="BV1359" s="74"/>
      <c r="BW1359" s="74"/>
      <c r="BX1359" s="74"/>
      <c r="BY1359" s="74"/>
      <c r="BZ1359" s="74"/>
      <c r="CA1359" s="74"/>
      <c r="CB1359" s="74"/>
      <c r="CC1359" s="74"/>
      <c r="CD1359" s="74"/>
      <c r="CE1359" s="74"/>
      <c r="CF1359" s="74"/>
      <c r="CG1359" s="74"/>
      <c r="CH1359" s="74"/>
      <c r="CI1359" s="74"/>
      <c r="CJ1359" s="74"/>
      <c r="CK1359" s="74"/>
      <c r="CL1359" s="74"/>
      <c r="CM1359" s="74"/>
      <c r="CN1359" s="74"/>
      <c r="CO1359" s="74"/>
      <c r="CP1359" s="74"/>
      <c r="CQ1359" s="74"/>
      <c r="CR1359" s="74"/>
      <c r="CS1359" s="74"/>
      <c r="CT1359" s="74"/>
      <c r="CU1359" s="74"/>
    </row>
    <row r="1360" spans="1:99" s="78" customFormat="1" x14ac:dyDescent="0.3">
      <c r="A1360" s="45">
        <v>1354</v>
      </c>
      <c r="B1360" s="79" t="s">
        <v>1285</v>
      </c>
      <c r="C1360" s="75" t="s">
        <v>3170</v>
      </c>
      <c r="D1360" s="79" t="s">
        <v>1507</v>
      </c>
      <c r="E1360" s="79" t="s">
        <v>3204</v>
      </c>
      <c r="F1360" s="48"/>
      <c r="T1360" s="74"/>
      <c r="U1360" s="74"/>
      <c r="V1360" s="74"/>
      <c r="W1360" s="74"/>
      <c r="X1360" s="74"/>
      <c r="Y1360" s="74"/>
      <c r="Z1360" s="74"/>
      <c r="AA1360" s="74"/>
      <c r="AB1360" s="74"/>
      <c r="AC1360" s="74"/>
      <c r="AD1360" s="74"/>
      <c r="AE1360" s="74"/>
      <c r="AF1360" s="74"/>
      <c r="AG1360" s="74"/>
      <c r="AH1360" s="74"/>
      <c r="AI1360" s="74"/>
      <c r="AJ1360" s="74"/>
      <c r="AK1360" s="74"/>
      <c r="AL1360" s="74"/>
      <c r="AM1360" s="74"/>
      <c r="AN1360" s="74"/>
      <c r="AO1360" s="74"/>
      <c r="AP1360" s="74"/>
      <c r="AQ1360" s="74"/>
      <c r="AR1360" s="74"/>
      <c r="AS1360" s="74"/>
      <c r="AT1360" s="74"/>
      <c r="AU1360" s="74"/>
      <c r="AV1360" s="74"/>
      <c r="AW1360" s="74"/>
      <c r="AX1360" s="74"/>
      <c r="AY1360" s="74"/>
      <c r="AZ1360" s="74"/>
      <c r="BA1360" s="74"/>
      <c r="BB1360" s="74"/>
      <c r="BC1360" s="74"/>
      <c r="BD1360" s="74"/>
      <c r="BE1360" s="74"/>
      <c r="BF1360" s="74"/>
      <c r="BG1360" s="74"/>
      <c r="BH1360" s="74"/>
      <c r="BI1360" s="74"/>
      <c r="BJ1360" s="74"/>
      <c r="BK1360" s="74"/>
      <c r="BL1360" s="74"/>
      <c r="BM1360" s="74"/>
      <c r="BN1360" s="74"/>
      <c r="BO1360" s="74"/>
      <c r="BP1360" s="74"/>
      <c r="BQ1360" s="74"/>
      <c r="BR1360" s="74"/>
      <c r="BS1360" s="74"/>
      <c r="BT1360" s="74"/>
      <c r="BU1360" s="74"/>
      <c r="BV1360" s="74"/>
      <c r="BW1360" s="74"/>
      <c r="BX1360" s="74"/>
      <c r="BY1360" s="74"/>
      <c r="BZ1360" s="74"/>
      <c r="CA1360" s="74"/>
      <c r="CB1360" s="74"/>
      <c r="CC1360" s="74"/>
      <c r="CD1360" s="74"/>
      <c r="CE1360" s="74"/>
      <c r="CF1360" s="74"/>
      <c r="CG1360" s="74"/>
      <c r="CH1360" s="74"/>
      <c r="CI1360" s="74"/>
      <c r="CJ1360" s="74"/>
      <c r="CK1360" s="74"/>
      <c r="CL1360" s="74"/>
      <c r="CM1360" s="74"/>
      <c r="CN1360" s="74"/>
      <c r="CO1360" s="74"/>
      <c r="CP1360" s="74"/>
      <c r="CQ1360" s="74"/>
      <c r="CR1360" s="74"/>
      <c r="CS1360" s="74"/>
      <c r="CT1360" s="74"/>
      <c r="CU1360" s="74"/>
    </row>
    <row r="1361" spans="1:99" s="78" customFormat="1" x14ac:dyDescent="0.3">
      <c r="A1361" s="45">
        <v>1355</v>
      </c>
      <c r="B1361" s="79" t="s">
        <v>1286</v>
      </c>
      <c r="C1361" s="75" t="s">
        <v>3170</v>
      </c>
      <c r="D1361" s="79" t="s">
        <v>1507</v>
      </c>
      <c r="E1361" s="79" t="s">
        <v>3204</v>
      </c>
      <c r="F1361" s="48"/>
      <c r="T1361" s="74"/>
      <c r="U1361" s="74"/>
      <c r="V1361" s="74"/>
      <c r="W1361" s="74"/>
      <c r="X1361" s="74"/>
      <c r="Y1361" s="74"/>
      <c r="Z1361" s="74"/>
      <c r="AA1361" s="74"/>
      <c r="AB1361" s="74"/>
      <c r="AC1361" s="74"/>
      <c r="AD1361" s="74"/>
      <c r="AE1361" s="74"/>
      <c r="AF1361" s="74"/>
      <c r="AG1361" s="74"/>
      <c r="AH1361" s="74"/>
      <c r="AI1361" s="74"/>
      <c r="AJ1361" s="74"/>
      <c r="AK1361" s="74"/>
      <c r="AL1361" s="74"/>
      <c r="AM1361" s="74"/>
      <c r="AN1361" s="74"/>
      <c r="AO1361" s="74"/>
      <c r="AP1361" s="74"/>
      <c r="AQ1361" s="74"/>
      <c r="AR1361" s="74"/>
      <c r="AS1361" s="74"/>
      <c r="AT1361" s="74"/>
      <c r="AU1361" s="74"/>
      <c r="AV1361" s="74"/>
      <c r="AW1361" s="74"/>
      <c r="AX1361" s="74"/>
      <c r="AY1361" s="74"/>
      <c r="AZ1361" s="74"/>
      <c r="BA1361" s="74"/>
      <c r="BB1361" s="74"/>
      <c r="BC1361" s="74"/>
      <c r="BD1361" s="74"/>
      <c r="BE1361" s="74"/>
      <c r="BF1361" s="74"/>
      <c r="BG1361" s="74"/>
      <c r="BH1361" s="74"/>
      <c r="BI1361" s="74"/>
      <c r="BJ1361" s="74"/>
      <c r="BK1361" s="74"/>
      <c r="BL1361" s="74"/>
      <c r="BM1361" s="74"/>
      <c r="BN1361" s="74"/>
      <c r="BO1361" s="74"/>
      <c r="BP1361" s="74"/>
      <c r="BQ1361" s="74"/>
      <c r="BR1361" s="74"/>
      <c r="BS1361" s="74"/>
      <c r="BT1361" s="74"/>
      <c r="BU1361" s="74"/>
      <c r="BV1361" s="74"/>
      <c r="BW1361" s="74"/>
      <c r="BX1361" s="74"/>
      <c r="BY1361" s="74"/>
      <c r="BZ1361" s="74"/>
      <c r="CA1361" s="74"/>
      <c r="CB1361" s="74"/>
      <c r="CC1361" s="74"/>
      <c r="CD1361" s="74"/>
      <c r="CE1361" s="74"/>
      <c r="CF1361" s="74"/>
      <c r="CG1361" s="74"/>
      <c r="CH1361" s="74"/>
      <c r="CI1361" s="74"/>
      <c r="CJ1361" s="74"/>
      <c r="CK1361" s="74"/>
      <c r="CL1361" s="74"/>
      <c r="CM1361" s="74"/>
      <c r="CN1361" s="74"/>
      <c r="CO1361" s="74"/>
      <c r="CP1361" s="74"/>
      <c r="CQ1361" s="74"/>
      <c r="CR1361" s="74"/>
      <c r="CS1361" s="74"/>
      <c r="CT1361" s="74"/>
      <c r="CU1361" s="74"/>
    </row>
    <row r="1362" spans="1:99" s="78" customFormat="1" x14ac:dyDescent="0.3">
      <c r="A1362" s="45">
        <v>1356</v>
      </c>
      <c r="B1362" s="79" t="s">
        <v>1287</v>
      </c>
      <c r="C1362" s="75" t="s">
        <v>3170</v>
      </c>
      <c r="D1362" s="79" t="s">
        <v>1507</v>
      </c>
      <c r="E1362" s="79" t="s">
        <v>3204</v>
      </c>
      <c r="F1362" s="48"/>
      <c r="T1362" s="74"/>
      <c r="U1362" s="74"/>
      <c r="V1362" s="74"/>
      <c r="W1362" s="74"/>
      <c r="X1362" s="74"/>
      <c r="Y1362" s="74"/>
      <c r="Z1362" s="74"/>
      <c r="AA1362" s="74"/>
      <c r="AB1362" s="74"/>
      <c r="AC1362" s="74"/>
      <c r="AD1362" s="74"/>
      <c r="AE1362" s="74"/>
      <c r="AF1362" s="74"/>
      <c r="AG1362" s="74"/>
      <c r="AH1362" s="74"/>
      <c r="AI1362" s="74"/>
      <c r="AJ1362" s="74"/>
      <c r="AK1362" s="74"/>
      <c r="AL1362" s="74"/>
      <c r="AM1362" s="74"/>
      <c r="AN1362" s="74"/>
      <c r="AO1362" s="74"/>
      <c r="AP1362" s="74"/>
      <c r="AQ1362" s="74"/>
      <c r="AR1362" s="74"/>
      <c r="AS1362" s="74"/>
      <c r="AT1362" s="74"/>
      <c r="AU1362" s="74"/>
      <c r="AV1362" s="74"/>
      <c r="AW1362" s="74"/>
      <c r="AX1362" s="74"/>
      <c r="AY1362" s="74"/>
      <c r="AZ1362" s="74"/>
      <c r="BA1362" s="74"/>
      <c r="BB1362" s="74"/>
      <c r="BC1362" s="74"/>
      <c r="BD1362" s="74"/>
      <c r="BE1362" s="74"/>
      <c r="BF1362" s="74"/>
      <c r="BG1362" s="74"/>
      <c r="BH1362" s="74"/>
      <c r="BI1362" s="74"/>
      <c r="BJ1362" s="74"/>
      <c r="BK1362" s="74"/>
      <c r="BL1362" s="74"/>
      <c r="BM1362" s="74"/>
      <c r="BN1362" s="74"/>
      <c r="BO1362" s="74"/>
      <c r="BP1362" s="74"/>
      <c r="BQ1362" s="74"/>
      <c r="BR1362" s="74"/>
      <c r="BS1362" s="74"/>
      <c r="BT1362" s="74"/>
      <c r="BU1362" s="74"/>
      <c r="BV1362" s="74"/>
      <c r="BW1362" s="74"/>
      <c r="BX1362" s="74"/>
      <c r="BY1362" s="74"/>
      <c r="BZ1362" s="74"/>
      <c r="CA1362" s="74"/>
      <c r="CB1362" s="74"/>
      <c r="CC1362" s="74"/>
      <c r="CD1362" s="74"/>
      <c r="CE1362" s="74"/>
      <c r="CF1362" s="74"/>
      <c r="CG1362" s="74"/>
      <c r="CH1362" s="74"/>
      <c r="CI1362" s="74"/>
      <c r="CJ1362" s="74"/>
      <c r="CK1362" s="74"/>
      <c r="CL1362" s="74"/>
      <c r="CM1362" s="74"/>
      <c r="CN1362" s="74"/>
      <c r="CO1362" s="74"/>
      <c r="CP1362" s="74"/>
      <c r="CQ1362" s="74"/>
      <c r="CR1362" s="74"/>
      <c r="CS1362" s="74"/>
      <c r="CT1362" s="74"/>
      <c r="CU1362" s="74"/>
    </row>
    <row r="1363" spans="1:99" s="78" customFormat="1" x14ac:dyDescent="0.3">
      <c r="A1363" s="45">
        <v>1357</v>
      </c>
      <c r="B1363" s="79" t="s">
        <v>1288</v>
      </c>
      <c r="C1363" s="75" t="s">
        <v>3170</v>
      </c>
      <c r="D1363" s="79" t="s">
        <v>1507</v>
      </c>
      <c r="E1363" s="79" t="s">
        <v>3204</v>
      </c>
      <c r="F1363" s="48"/>
      <c r="T1363" s="74"/>
      <c r="U1363" s="74"/>
      <c r="V1363" s="74"/>
      <c r="W1363" s="74"/>
      <c r="X1363" s="74"/>
      <c r="Y1363" s="74"/>
      <c r="Z1363" s="74"/>
      <c r="AA1363" s="74"/>
      <c r="AB1363" s="74"/>
      <c r="AC1363" s="74"/>
      <c r="AD1363" s="74"/>
      <c r="AE1363" s="74"/>
      <c r="AF1363" s="74"/>
      <c r="AG1363" s="74"/>
      <c r="AH1363" s="74"/>
      <c r="AI1363" s="74"/>
      <c r="AJ1363" s="74"/>
      <c r="AK1363" s="74"/>
      <c r="AL1363" s="74"/>
      <c r="AM1363" s="74"/>
      <c r="AN1363" s="74"/>
      <c r="AO1363" s="74"/>
      <c r="AP1363" s="74"/>
      <c r="AQ1363" s="74"/>
      <c r="AR1363" s="74"/>
      <c r="AS1363" s="74"/>
      <c r="AT1363" s="74"/>
      <c r="AU1363" s="74"/>
      <c r="AV1363" s="74"/>
      <c r="AW1363" s="74"/>
      <c r="AX1363" s="74"/>
      <c r="AY1363" s="74"/>
      <c r="AZ1363" s="74"/>
      <c r="BA1363" s="74"/>
      <c r="BB1363" s="74"/>
      <c r="BC1363" s="74"/>
      <c r="BD1363" s="74"/>
      <c r="BE1363" s="74"/>
      <c r="BF1363" s="74"/>
      <c r="BG1363" s="74"/>
      <c r="BH1363" s="74"/>
      <c r="BI1363" s="74"/>
      <c r="BJ1363" s="74"/>
      <c r="BK1363" s="74"/>
      <c r="BL1363" s="74"/>
      <c r="BM1363" s="74"/>
      <c r="BN1363" s="74"/>
      <c r="BO1363" s="74"/>
      <c r="BP1363" s="74"/>
      <c r="BQ1363" s="74"/>
      <c r="BR1363" s="74"/>
      <c r="BS1363" s="74"/>
      <c r="BT1363" s="74"/>
      <c r="BU1363" s="74"/>
      <c r="BV1363" s="74"/>
      <c r="BW1363" s="74"/>
      <c r="BX1363" s="74"/>
      <c r="BY1363" s="74"/>
      <c r="BZ1363" s="74"/>
      <c r="CA1363" s="74"/>
      <c r="CB1363" s="74"/>
      <c r="CC1363" s="74"/>
      <c r="CD1363" s="74"/>
      <c r="CE1363" s="74"/>
      <c r="CF1363" s="74"/>
      <c r="CG1363" s="74"/>
      <c r="CH1363" s="74"/>
      <c r="CI1363" s="74"/>
      <c r="CJ1363" s="74"/>
      <c r="CK1363" s="74"/>
      <c r="CL1363" s="74"/>
      <c r="CM1363" s="74"/>
      <c r="CN1363" s="74"/>
      <c r="CO1363" s="74"/>
      <c r="CP1363" s="74"/>
      <c r="CQ1363" s="74"/>
      <c r="CR1363" s="74"/>
      <c r="CS1363" s="74"/>
      <c r="CT1363" s="74"/>
      <c r="CU1363" s="74"/>
    </row>
    <row r="1364" spans="1:99" s="78" customFormat="1" x14ac:dyDescent="0.3">
      <c r="A1364" s="45">
        <v>1358</v>
      </c>
      <c r="B1364" s="79" t="s">
        <v>1289</v>
      </c>
      <c r="C1364" s="75" t="s">
        <v>3170</v>
      </c>
      <c r="D1364" s="79" t="s">
        <v>1507</v>
      </c>
      <c r="E1364" s="79" t="s">
        <v>3204</v>
      </c>
      <c r="F1364" s="48"/>
      <c r="T1364" s="74"/>
      <c r="U1364" s="74"/>
      <c r="V1364" s="74"/>
      <c r="W1364" s="74"/>
      <c r="X1364" s="74"/>
      <c r="Y1364" s="74"/>
      <c r="Z1364" s="74"/>
      <c r="AA1364" s="74"/>
      <c r="AB1364" s="74"/>
      <c r="AC1364" s="74"/>
      <c r="AD1364" s="74"/>
      <c r="AE1364" s="74"/>
      <c r="AF1364" s="74"/>
      <c r="AG1364" s="74"/>
      <c r="AH1364" s="74"/>
      <c r="AI1364" s="74"/>
      <c r="AJ1364" s="74"/>
      <c r="AK1364" s="74"/>
      <c r="AL1364" s="74"/>
      <c r="AM1364" s="74"/>
      <c r="AN1364" s="74"/>
      <c r="AO1364" s="74"/>
      <c r="AP1364" s="74"/>
      <c r="AQ1364" s="74"/>
      <c r="AR1364" s="74"/>
      <c r="AS1364" s="74"/>
      <c r="AT1364" s="74"/>
      <c r="AU1364" s="74"/>
      <c r="AV1364" s="74"/>
      <c r="AW1364" s="74"/>
      <c r="AX1364" s="74"/>
      <c r="AY1364" s="74"/>
      <c r="AZ1364" s="74"/>
      <c r="BA1364" s="74"/>
      <c r="BB1364" s="74"/>
      <c r="BC1364" s="74"/>
      <c r="BD1364" s="74"/>
      <c r="BE1364" s="74"/>
      <c r="BF1364" s="74"/>
      <c r="BG1364" s="74"/>
      <c r="BH1364" s="74"/>
      <c r="BI1364" s="74"/>
      <c r="BJ1364" s="74"/>
      <c r="BK1364" s="74"/>
      <c r="BL1364" s="74"/>
      <c r="BM1364" s="74"/>
      <c r="BN1364" s="74"/>
      <c r="BO1364" s="74"/>
      <c r="BP1364" s="74"/>
      <c r="BQ1364" s="74"/>
      <c r="BR1364" s="74"/>
      <c r="BS1364" s="74"/>
      <c r="BT1364" s="74"/>
      <c r="BU1364" s="74"/>
      <c r="BV1364" s="74"/>
      <c r="BW1364" s="74"/>
      <c r="BX1364" s="74"/>
      <c r="BY1364" s="74"/>
      <c r="BZ1364" s="74"/>
      <c r="CA1364" s="74"/>
      <c r="CB1364" s="74"/>
      <c r="CC1364" s="74"/>
      <c r="CD1364" s="74"/>
      <c r="CE1364" s="74"/>
      <c r="CF1364" s="74"/>
      <c r="CG1364" s="74"/>
      <c r="CH1364" s="74"/>
      <c r="CI1364" s="74"/>
      <c r="CJ1364" s="74"/>
      <c r="CK1364" s="74"/>
      <c r="CL1364" s="74"/>
      <c r="CM1364" s="74"/>
      <c r="CN1364" s="74"/>
      <c r="CO1364" s="74"/>
      <c r="CP1364" s="74"/>
      <c r="CQ1364" s="74"/>
      <c r="CR1364" s="74"/>
      <c r="CS1364" s="74"/>
      <c r="CT1364" s="74"/>
      <c r="CU1364" s="74"/>
    </row>
    <row r="1365" spans="1:99" s="78" customFormat="1" x14ac:dyDescent="0.3">
      <c r="A1365" s="45">
        <v>1359</v>
      </c>
      <c r="B1365" s="79" t="s">
        <v>1290</v>
      </c>
      <c r="C1365" s="75" t="s">
        <v>3170</v>
      </c>
      <c r="D1365" s="79" t="s">
        <v>1507</v>
      </c>
      <c r="E1365" s="79" t="s">
        <v>3204</v>
      </c>
      <c r="F1365" s="48"/>
      <c r="T1365" s="74"/>
      <c r="U1365" s="74"/>
      <c r="V1365" s="74"/>
      <c r="W1365" s="74"/>
      <c r="X1365" s="74"/>
      <c r="Y1365" s="74"/>
      <c r="Z1365" s="74"/>
      <c r="AA1365" s="74"/>
      <c r="AB1365" s="74"/>
      <c r="AC1365" s="74"/>
      <c r="AD1365" s="74"/>
      <c r="AE1365" s="74"/>
      <c r="AF1365" s="74"/>
      <c r="AG1365" s="74"/>
      <c r="AH1365" s="74"/>
      <c r="AI1365" s="74"/>
      <c r="AJ1365" s="74"/>
      <c r="AK1365" s="74"/>
      <c r="AL1365" s="74"/>
      <c r="AM1365" s="74"/>
      <c r="AN1365" s="74"/>
      <c r="AO1365" s="74"/>
      <c r="AP1365" s="74"/>
      <c r="AQ1365" s="74"/>
      <c r="AR1365" s="74"/>
      <c r="AS1365" s="74"/>
      <c r="AT1365" s="74"/>
      <c r="AU1365" s="74"/>
      <c r="AV1365" s="74"/>
      <c r="AW1365" s="74"/>
      <c r="AX1365" s="74"/>
      <c r="AY1365" s="74"/>
      <c r="AZ1365" s="74"/>
      <c r="BA1365" s="74"/>
      <c r="BB1365" s="74"/>
      <c r="BC1365" s="74"/>
      <c r="BD1365" s="74"/>
      <c r="BE1365" s="74"/>
      <c r="BF1365" s="74"/>
      <c r="BG1365" s="74"/>
      <c r="BH1365" s="74"/>
      <c r="BI1365" s="74"/>
      <c r="BJ1365" s="74"/>
      <c r="BK1365" s="74"/>
      <c r="BL1365" s="74"/>
      <c r="BM1365" s="74"/>
      <c r="BN1365" s="74"/>
      <c r="BO1365" s="74"/>
      <c r="BP1365" s="74"/>
      <c r="BQ1365" s="74"/>
      <c r="BR1365" s="74"/>
      <c r="BS1365" s="74"/>
      <c r="BT1365" s="74"/>
      <c r="BU1365" s="74"/>
      <c r="BV1365" s="74"/>
      <c r="BW1365" s="74"/>
      <c r="BX1365" s="74"/>
      <c r="BY1365" s="74"/>
      <c r="BZ1365" s="74"/>
      <c r="CA1365" s="74"/>
      <c r="CB1365" s="74"/>
      <c r="CC1365" s="74"/>
      <c r="CD1365" s="74"/>
      <c r="CE1365" s="74"/>
      <c r="CF1365" s="74"/>
      <c r="CG1365" s="74"/>
      <c r="CH1365" s="74"/>
      <c r="CI1365" s="74"/>
      <c r="CJ1365" s="74"/>
      <c r="CK1365" s="74"/>
      <c r="CL1365" s="74"/>
      <c r="CM1365" s="74"/>
      <c r="CN1365" s="74"/>
      <c r="CO1365" s="74"/>
      <c r="CP1365" s="74"/>
      <c r="CQ1365" s="74"/>
      <c r="CR1365" s="74"/>
      <c r="CS1365" s="74"/>
      <c r="CT1365" s="74"/>
      <c r="CU1365" s="74"/>
    </row>
    <row r="1366" spans="1:99" s="78" customFormat="1" x14ac:dyDescent="0.3">
      <c r="A1366" s="45">
        <v>1360</v>
      </c>
      <c r="B1366" s="79" t="s">
        <v>1291</v>
      </c>
      <c r="C1366" s="75" t="s">
        <v>3170</v>
      </c>
      <c r="D1366" s="79"/>
      <c r="E1366" s="79" t="s">
        <v>3204</v>
      </c>
      <c r="F1366" s="48"/>
      <c r="T1366" s="74"/>
      <c r="U1366" s="74"/>
      <c r="V1366" s="74"/>
      <c r="W1366" s="74"/>
      <c r="X1366" s="74"/>
      <c r="Y1366" s="74"/>
      <c r="Z1366" s="74"/>
      <c r="AA1366" s="74"/>
      <c r="AB1366" s="74"/>
      <c r="AC1366" s="74"/>
      <c r="AD1366" s="74"/>
      <c r="AE1366" s="74"/>
      <c r="AF1366" s="74"/>
      <c r="AG1366" s="74"/>
      <c r="AH1366" s="74"/>
      <c r="AI1366" s="74"/>
      <c r="AJ1366" s="74"/>
      <c r="AK1366" s="74"/>
      <c r="AL1366" s="74"/>
      <c r="AM1366" s="74"/>
      <c r="AN1366" s="74"/>
      <c r="AO1366" s="74"/>
      <c r="AP1366" s="74"/>
      <c r="AQ1366" s="74"/>
      <c r="AR1366" s="74"/>
      <c r="AS1366" s="74"/>
      <c r="AT1366" s="74"/>
      <c r="AU1366" s="74"/>
      <c r="AV1366" s="74"/>
      <c r="AW1366" s="74"/>
      <c r="AX1366" s="74"/>
      <c r="AY1366" s="74"/>
      <c r="AZ1366" s="74"/>
      <c r="BA1366" s="74"/>
      <c r="BB1366" s="74"/>
      <c r="BC1366" s="74"/>
      <c r="BD1366" s="74"/>
      <c r="BE1366" s="74"/>
      <c r="BF1366" s="74"/>
      <c r="BG1366" s="74"/>
      <c r="BH1366" s="74"/>
      <c r="BI1366" s="74"/>
      <c r="BJ1366" s="74"/>
      <c r="BK1366" s="74"/>
      <c r="BL1366" s="74"/>
      <c r="BM1366" s="74"/>
      <c r="BN1366" s="74"/>
      <c r="BO1366" s="74"/>
      <c r="BP1366" s="74"/>
      <c r="BQ1366" s="74"/>
      <c r="BR1366" s="74"/>
      <c r="BS1366" s="74"/>
      <c r="BT1366" s="74"/>
      <c r="BU1366" s="74"/>
      <c r="BV1366" s="74"/>
      <c r="BW1366" s="74"/>
      <c r="BX1366" s="74"/>
      <c r="BY1366" s="74"/>
      <c r="BZ1366" s="74"/>
      <c r="CA1366" s="74"/>
      <c r="CB1366" s="74"/>
      <c r="CC1366" s="74"/>
      <c r="CD1366" s="74"/>
      <c r="CE1366" s="74"/>
      <c r="CF1366" s="74"/>
      <c r="CG1366" s="74"/>
      <c r="CH1366" s="74"/>
      <c r="CI1366" s="74"/>
      <c r="CJ1366" s="74"/>
      <c r="CK1366" s="74"/>
      <c r="CL1366" s="74"/>
      <c r="CM1366" s="74"/>
      <c r="CN1366" s="74"/>
      <c r="CO1366" s="74"/>
      <c r="CP1366" s="74"/>
      <c r="CQ1366" s="74"/>
      <c r="CR1366" s="74"/>
      <c r="CS1366" s="74"/>
      <c r="CT1366" s="74"/>
      <c r="CU1366" s="74"/>
    </row>
    <row r="1367" spans="1:99" s="78" customFormat="1" x14ac:dyDescent="0.3">
      <c r="A1367" s="45">
        <v>1361</v>
      </c>
      <c r="B1367" s="79" t="s">
        <v>1292</v>
      </c>
      <c r="C1367" s="75" t="s">
        <v>3170</v>
      </c>
      <c r="D1367" s="79"/>
      <c r="E1367" s="79" t="s">
        <v>3204</v>
      </c>
      <c r="F1367" s="48"/>
      <c r="T1367" s="74"/>
      <c r="U1367" s="74"/>
      <c r="V1367" s="74"/>
      <c r="W1367" s="74"/>
      <c r="X1367" s="74"/>
      <c r="Y1367" s="74"/>
      <c r="Z1367" s="74"/>
      <c r="AA1367" s="74"/>
      <c r="AB1367" s="74"/>
      <c r="AC1367" s="74"/>
      <c r="AD1367" s="74"/>
      <c r="AE1367" s="74"/>
      <c r="AF1367" s="74"/>
      <c r="AG1367" s="74"/>
      <c r="AH1367" s="74"/>
      <c r="AI1367" s="74"/>
      <c r="AJ1367" s="74"/>
      <c r="AK1367" s="74"/>
      <c r="AL1367" s="74"/>
      <c r="AM1367" s="74"/>
      <c r="AN1367" s="74"/>
      <c r="AO1367" s="74"/>
      <c r="AP1367" s="74"/>
      <c r="AQ1367" s="74"/>
      <c r="AR1367" s="74"/>
      <c r="AS1367" s="74"/>
      <c r="AT1367" s="74"/>
      <c r="AU1367" s="74"/>
      <c r="AV1367" s="74"/>
      <c r="AW1367" s="74"/>
      <c r="AX1367" s="74"/>
      <c r="AY1367" s="74"/>
      <c r="AZ1367" s="74"/>
      <c r="BA1367" s="74"/>
      <c r="BB1367" s="74"/>
      <c r="BC1367" s="74"/>
      <c r="BD1367" s="74"/>
      <c r="BE1367" s="74"/>
      <c r="BF1367" s="74"/>
      <c r="BG1367" s="74"/>
      <c r="BH1367" s="74"/>
      <c r="BI1367" s="74"/>
      <c r="BJ1367" s="74"/>
      <c r="BK1367" s="74"/>
      <c r="BL1367" s="74"/>
      <c r="BM1367" s="74"/>
      <c r="BN1367" s="74"/>
      <c r="BO1367" s="74"/>
      <c r="BP1367" s="74"/>
      <c r="BQ1367" s="74"/>
      <c r="BR1367" s="74"/>
      <c r="BS1367" s="74"/>
      <c r="BT1367" s="74"/>
      <c r="BU1367" s="74"/>
      <c r="BV1367" s="74"/>
      <c r="BW1367" s="74"/>
      <c r="BX1367" s="74"/>
      <c r="BY1367" s="74"/>
      <c r="BZ1367" s="74"/>
      <c r="CA1367" s="74"/>
      <c r="CB1367" s="74"/>
      <c r="CC1367" s="74"/>
      <c r="CD1367" s="74"/>
      <c r="CE1367" s="74"/>
      <c r="CF1367" s="74"/>
      <c r="CG1367" s="74"/>
      <c r="CH1367" s="74"/>
      <c r="CI1367" s="74"/>
      <c r="CJ1367" s="74"/>
      <c r="CK1367" s="74"/>
      <c r="CL1367" s="74"/>
      <c r="CM1367" s="74"/>
      <c r="CN1367" s="74"/>
      <c r="CO1367" s="74"/>
      <c r="CP1367" s="74"/>
      <c r="CQ1367" s="74"/>
      <c r="CR1367" s="74"/>
      <c r="CS1367" s="74"/>
      <c r="CT1367" s="74"/>
      <c r="CU1367" s="74"/>
    </row>
    <row r="1368" spans="1:99" s="78" customFormat="1" x14ac:dyDescent="0.3">
      <c r="A1368" s="45">
        <v>1362</v>
      </c>
      <c r="B1368" s="79" t="s">
        <v>1293</v>
      </c>
      <c r="C1368" s="75" t="s">
        <v>3170</v>
      </c>
      <c r="D1368" s="79"/>
      <c r="E1368" s="79" t="s">
        <v>3204</v>
      </c>
      <c r="F1368" s="48"/>
      <c r="T1368" s="74"/>
      <c r="U1368" s="74"/>
      <c r="V1368" s="74"/>
      <c r="W1368" s="74"/>
      <c r="X1368" s="74"/>
      <c r="Y1368" s="74"/>
      <c r="Z1368" s="74"/>
      <c r="AA1368" s="74"/>
      <c r="AB1368" s="74"/>
      <c r="AC1368" s="74"/>
      <c r="AD1368" s="74"/>
      <c r="AE1368" s="74"/>
      <c r="AF1368" s="74"/>
      <c r="AG1368" s="74"/>
      <c r="AH1368" s="74"/>
      <c r="AI1368" s="74"/>
      <c r="AJ1368" s="74"/>
      <c r="AK1368" s="74"/>
      <c r="AL1368" s="74"/>
      <c r="AM1368" s="74"/>
      <c r="AN1368" s="74"/>
      <c r="AO1368" s="74"/>
      <c r="AP1368" s="74"/>
      <c r="AQ1368" s="74"/>
      <c r="AR1368" s="74"/>
      <c r="AS1368" s="74"/>
      <c r="AT1368" s="74"/>
      <c r="AU1368" s="74"/>
      <c r="AV1368" s="74"/>
      <c r="AW1368" s="74"/>
      <c r="AX1368" s="74"/>
      <c r="AY1368" s="74"/>
      <c r="AZ1368" s="74"/>
      <c r="BA1368" s="74"/>
      <c r="BB1368" s="74"/>
      <c r="BC1368" s="74"/>
      <c r="BD1368" s="74"/>
      <c r="BE1368" s="74"/>
      <c r="BF1368" s="74"/>
      <c r="BG1368" s="74"/>
      <c r="BH1368" s="74"/>
      <c r="BI1368" s="74"/>
      <c r="BJ1368" s="74"/>
      <c r="BK1368" s="74"/>
      <c r="BL1368" s="74"/>
      <c r="BM1368" s="74"/>
      <c r="BN1368" s="74"/>
      <c r="BO1368" s="74"/>
      <c r="BP1368" s="74"/>
      <c r="BQ1368" s="74"/>
      <c r="BR1368" s="74"/>
      <c r="BS1368" s="74"/>
      <c r="BT1368" s="74"/>
      <c r="BU1368" s="74"/>
      <c r="BV1368" s="74"/>
      <c r="BW1368" s="74"/>
      <c r="BX1368" s="74"/>
      <c r="BY1368" s="74"/>
      <c r="BZ1368" s="74"/>
      <c r="CA1368" s="74"/>
      <c r="CB1368" s="74"/>
      <c r="CC1368" s="74"/>
      <c r="CD1368" s="74"/>
      <c r="CE1368" s="74"/>
      <c r="CF1368" s="74"/>
      <c r="CG1368" s="74"/>
      <c r="CH1368" s="74"/>
      <c r="CI1368" s="74"/>
      <c r="CJ1368" s="74"/>
      <c r="CK1368" s="74"/>
      <c r="CL1368" s="74"/>
      <c r="CM1368" s="74"/>
      <c r="CN1368" s="74"/>
      <c r="CO1368" s="74"/>
      <c r="CP1368" s="74"/>
      <c r="CQ1368" s="74"/>
      <c r="CR1368" s="74"/>
      <c r="CS1368" s="74"/>
      <c r="CT1368" s="74"/>
      <c r="CU1368" s="74"/>
    </row>
    <row r="1369" spans="1:99" s="78" customFormat="1" x14ac:dyDescent="0.3">
      <c r="A1369" s="45">
        <v>1363</v>
      </c>
      <c r="B1369" s="79" t="s">
        <v>1294</v>
      </c>
      <c r="C1369" s="75" t="s">
        <v>3170</v>
      </c>
      <c r="D1369" s="79"/>
      <c r="E1369" s="79" t="s">
        <v>3204</v>
      </c>
      <c r="F1369" s="48"/>
      <c r="T1369" s="74"/>
      <c r="U1369" s="74"/>
      <c r="V1369" s="74"/>
      <c r="W1369" s="74"/>
      <c r="X1369" s="74"/>
      <c r="Y1369" s="74"/>
      <c r="Z1369" s="74"/>
      <c r="AA1369" s="74"/>
      <c r="AB1369" s="74"/>
      <c r="AC1369" s="74"/>
      <c r="AD1369" s="74"/>
      <c r="AE1369" s="74"/>
      <c r="AF1369" s="74"/>
      <c r="AG1369" s="74"/>
      <c r="AH1369" s="74"/>
      <c r="AI1369" s="74"/>
      <c r="AJ1369" s="74"/>
      <c r="AK1369" s="74"/>
      <c r="AL1369" s="74"/>
      <c r="AM1369" s="74"/>
      <c r="AN1369" s="74"/>
      <c r="AO1369" s="74"/>
      <c r="AP1369" s="74"/>
      <c r="AQ1369" s="74"/>
      <c r="AR1369" s="74"/>
      <c r="AS1369" s="74"/>
      <c r="AT1369" s="74"/>
      <c r="AU1369" s="74"/>
      <c r="AV1369" s="74"/>
      <c r="AW1369" s="74"/>
      <c r="AX1369" s="74"/>
      <c r="AY1369" s="74"/>
      <c r="AZ1369" s="74"/>
      <c r="BA1369" s="74"/>
      <c r="BB1369" s="74"/>
      <c r="BC1369" s="74"/>
      <c r="BD1369" s="74"/>
      <c r="BE1369" s="74"/>
      <c r="BF1369" s="74"/>
      <c r="BG1369" s="74"/>
      <c r="BH1369" s="74"/>
      <c r="BI1369" s="74"/>
      <c r="BJ1369" s="74"/>
      <c r="BK1369" s="74"/>
      <c r="BL1369" s="74"/>
      <c r="BM1369" s="74"/>
      <c r="BN1369" s="74"/>
      <c r="BO1369" s="74"/>
      <c r="BP1369" s="74"/>
      <c r="BQ1369" s="74"/>
      <c r="BR1369" s="74"/>
      <c r="BS1369" s="74"/>
      <c r="BT1369" s="74"/>
      <c r="BU1369" s="74"/>
      <c r="BV1369" s="74"/>
      <c r="BW1369" s="74"/>
      <c r="BX1369" s="74"/>
      <c r="BY1369" s="74"/>
      <c r="BZ1369" s="74"/>
      <c r="CA1369" s="74"/>
      <c r="CB1369" s="74"/>
      <c r="CC1369" s="74"/>
      <c r="CD1369" s="74"/>
      <c r="CE1369" s="74"/>
      <c r="CF1369" s="74"/>
      <c r="CG1369" s="74"/>
      <c r="CH1369" s="74"/>
      <c r="CI1369" s="74"/>
      <c r="CJ1369" s="74"/>
      <c r="CK1369" s="74"/>
      <c r="CL1369" s="74"/>
      <c r="CM1369" s="74"/>
      <c r="CN1369" s="74"/>
      <c r="CO1369" s="74"/>
      <c r="CP1369" s="74"/>
      <c r="CQ1369" s="74"/>
      <c r="CR1369" s="74"/>
      <c r="CS1369" s="74"/>
      <c r="CT1369" s="74"/>
      <c r="CU1369" s="74"/>
    </row>
    <row r="1370" spans="1:99" s="78" customFormat="1" x14ac:dyDescent="0.3">
      <c r="A1370" s="45">
        <v>1364</v>
      </c>
      <c r="B1370" s="79" t="s">
        <v>1295</v>
      </c>
      <c r="C1370" s="75" t="s">
        <v>3170</v>
      </c>
      <c r="D1370" s="79"/>
      <c r="E1370" s="79" t="s">
        <v>3204</v>
      </c>
      <c r="F1370" s="48"/>
      <c r="T1370" s="74"/>
      <c r="U1370" s="74"/>
      <c r="V1370" s="74"/>
      <c r="W1370" s="74"/>
      <c r="X1370" s="74"/>
      <c r="Y1370" s="74"/>
      <c r="Z1370" s="74"/>
      <c r="AA1370" s="74"/>
      <c r="AB1370" s="74"/>
      <c r="AC1370" s="74"/>
      <c r="AD1370" s="74"/>
      <c r="AE1370" s="74"/>
      <c r="AF1370" s="74"/>
      <c r="AG1370" s="74"/>
      <c r="AH1370" s="74"/>
      <c r="AI1370" s="74"/>
      <c r="AJ1370" s="74"/>
      <c r="AK1370" s="74"/>
      <c r="AL1370" s="74"/>
      <c r="AM1370" s="74"/>
      <c r="AN1370" s="74"/>
      <c r="AO1370" s="74"/>
      <c r="AP1370" s="74"/>
      <c r="AQ1370" s="74"/>
      <c r="AR1370" s="74"/>
      <c r="AS1370" s="74"/>
      <c r="AT1370" s="74"/>
      <c r="AU1370" s="74"/>
      <c r="AV1370" s="74"/>
      <c r="AW1370" s="74"/>
      <c r="AX1370" s="74"/>
      <c r="AY1370" s="74"/>
      <c r="AZ1370" s="74"/>
      <c r="BA1370" s="74"/>
      <c r="BB1370" s="74"/>
      <c r="BC1370" s="74"/>
      <c r="BD1370" s="74"/>
      <c r="BE1370" s="74"/>
      <c r="BF1370" s="74"/>
      <c r="BG1370" s="74"/>
      <c r="BH1370" s="74"/>
      <c r="BI1370" s="74"/>
      <c r="BJ1370" s="74"/>
      <c r="BK1370" s="74"/>
      <c r="BL1370" s="74"/>
      <c r="BM1370" s="74"/>
      <c r="BN1370" s="74"/>
      <c r="BO1370" s="74"/>
      <c r="BP1370" s="74"/>
      <c r="BQ1370" s="74"/>
      <c r="BR1370" s="74"/>
      <c r="BS1370" s="74"/>
      <c r="BT1370" s="74"/>
      <c r="BU1370" s="74"/>
      <c r="BV1370" s="74"/>
      <c r="BW1370" s="74"/>
      <c r="BX1370" s="74"/>
      <c r="BY1370" s="74"/>
      <c r="BZ1370" s="74"/>
      <c r="CA1370" s="74"/>
      <c r="CB1370" s="74"/>
      <c r="CC1370" s="74"/>
      <c r="CD1370" s="74"/>
      <c r="CE1370" s="74"/>
      <c r="CF1370" s="74"/>
      <c r="CG1370" s="74"/>
      <c r="CH1370" s="74"/>
      <c r="CI1370" s="74"/>
      <c r="CJ1370" s="74"/>
      <c r="CK1370" s="74"/>
      <c r="CL1370" s="74"/>
      <c r="CM1370" s="74"/>
      <c r="CN1370" s="74"/>
      <c r="CO1370" s="74"/>
      <c r="CP1370" s="74"/>
      <c r="CQ1370" s="74"/>
      <c r="CR1370" s="74"/>
      <c r="CS1370" s="74"/>
      <c r="CT1370" s="74"/>
      <c r="CU1370" s="74"/>
    </row>
    <row r="1371" spans="1:99" s="78" customFormat="1" x14ac:dyDescent="0.3">
      <c r="A1371" s="45">
        <v>1365</v>
      </c>
      <c r="B1371" s="79" t="s">
        <v>1296</v>
      </c>
      <c r="C1371" s="75" t="s">
        <v>3170</v>
      </c>
      <c r="D1371" s="79"/>
      <c r="E1371" s="79" t="s">
        <v>3204</v>
      </c>
      <c r="F1371" s="48"/>
      <c r="T1371" s="74"/>
      <c r="U1371" s="74"/>
      <c r="V1371" s="74"/>
      <c r="W1371" s="74"/>
      <c r="X1371" s="74"/>
      <c r="Y1371" s="74"/>
      <c r="Z1371" s="74"/>
      <c r="AA1371" s="74"/>
      <c r="AB1371" s="74"/>
      <c r="AC1371" s="74"/>
      <c r="AD1371" s="74"/>
      <c r="AE1371" s="74"/>
      <c r="AF1371" s="74"/>
      <c r="AG1371" s="74"/>
      <c r="AH1371" s="74"/>
      <c r="AI1371" s="74"/>
      <c r="AJ1371" s="74"/>
      <c r="AK1371" s="74"/>
      <c r="AL1371" s="74"/>
      <c r="AM1371" s="74"/>
      <c r="AN1371" s="74"/>
      <c r="AO1371" s="74"/>
      <c r="AP1371" s="74"/>
      <c r="AQ1371" s="74"/>
      <c r="AR1371" s="74"/>
      <c r="AS1371" s="74"/>
      <c r="AT1371" s="74"/>
      <c r="AU1371" s="74"/>
      <c r="AV1371" s="74"/>
      <c r="AW1371" s="74"/>
      <c r="AX1371" s="74"/>
      <c r="AY1371" s="74"/>
      <c r="AZ1371" s="74"/>
      <c r="BA1371" s="74"/>
      <c r="BB1371" s="74"/>
      <c r="BC1371" s="74"/>
      <c r="BD1371" s="74"/>
      <c r="BE1371" s="74"/>
      <c r="BF1371" s="74"/>
      <c r="BG1371" s="74"/>
      <c r="BH1371" s="74"/>
      <c r="BI1371" s="74"/>
      <c r="BJ1371" s="74"/>
      <c r="BK1371" s="74"/>
      <c r="BL1371" s="74"/>
      <c r="BM1371" s="74"/>
      <c r="BN1371" s="74"/>
      <c r="BO1371" s="74"/>
      <c r="BP1371" s="74"/>
      <c r="BQ1371" s="74"/>
      <c r="BR1371" s="74"/>
      <c r="BS1371" s="74"/>
      <c r="BT1371" s="74"/>
      <c r="BU1371" s="74"/>
      <c r="BV1371" s="74"/>
      <c r="BW1371" s="74"/>
      <c r="BX1371" s="74"/>
      <c r="BY1371" s="74"/>
      <c r="BZ1371" s="74"/>
      <c r="CA1371" s="74"/>
      <c r="CB1371" s="74"/>
      <c r="CC1371" s="74"/>
      <c r="CD1371" s="74"/>
      <c r="CE1371" s="74"/>
      <c r="CF1371" s="74"/>
      <c r="CG1371" s="74"/>
      <c r="CH1371" s="74"/>
      <c r="CI1371" s="74"/>
      <c r="CJ1371" s="74"/>
      <c r="CK1371" s="74"/>
      <c r="CL1371" s="74"/>
      <c r="CM1371" s="74"/>
      <c r="CN1371" s="74"/>
      <c r="CO1371" s="74"/>
      <c r="CP1371" s="74"/>
      <c r="CQ1371" s="74"/>
      <c r="CR1371" s="74"/>
      <c r="CS1371" s="74"/>
      <c r="CT1371" s="74"/>
      <c r="CU1371" s="74"/>
    </row>
    <row r="1372" spans="1:99" s="78" customFormat="1" x14ac:dyDescent="0.3">
      <c r="A1372" s="45">
        <v>1366</v>
      </c>
      <c r="B1372" s="79" t="s">
        <v>1297</v>
      </c>
      <c r="C1372" s="75" t="s">
        <v>3170</v>
      </c>
      <c r="D1372" s="79"/>
      <c r="E1372" s="79" t="s">
        <v>3204</v>
      </c>
      <c r="F1372" s="48"/>
      <c r="T1372" s="74"/>
      <c r="U1372" s="74"/>
      <c r="V1372" s="74"/>
      <c r="W1372" s="74"/>
      <c r="X1372" s="74"/>
      <c r="Y1372" s="74"/>
      <c r="Z1372" s="74"/>
      <c r="AA1372" s="74"/>
      <c r="AB1372" s="74"/>
      <c r="AC1372" s="74"/>
      <c r="AD1372" s="74"/>
      <c r="AE1372" s="74"/>
      <c r="AF1372" s="74"/>
      <c r="AG1372" s="74"/>
      <c r="AH1372" s="74"/>
      <c r="AI1372" s="74"/>
      <c r="AJ1372" s="74"/>
      <c r="AK1372" s="74"/>
      <c r="AL1372" s="74"/>
      <c r="AM1372" s="74"/>
      <c r="AN1372" s="74"/>
      <c r="AO1372" s="74"/>
      <c r="AP1372" s="74"/>
      <c r="AQ1372" s="74"/>
      <c r="AR1372" s="74"/>
      <c r="AS1372" s="74"/>
      <c r="AT1372" s="74"/>
      <c r="AU1372" s="74"/>
      <c r="AV1372" s="74"/>
      <c r="AW1372" s="74"/>
      <c r="AX1372" s="74"/>
      <c r="AY1372" s="74"/>
      <c r="AZ1372" s="74"/>
      <c r="BA1372" s="74"/>
      <c r="BB1372" s="74"/>
      <c r="BC1372" s="74"/>
      <c r="BD1372" s="74"/>
      <c r="BE1372" s="74"/>
      <c r="BF1372" s="74"/>
      <c r="BG1372" s="74"/>
      <c r="BH1372" s="74"/>
      <c r="BI1372" s="74"/>
      <c r="BJ1372" s="74"/>
      <c r="BK1372" s="74"/>
      <c r="BL1372" s="74"/>
      <c r="BM1372" s="74"/>
      <c r="BN1372" s="74"/>
      <c r="BO1372" s="74"/>
      <c r="BP1372" s="74"/>
      <c r="BQ1372" s="74"/>
      <c r="BR1372" s="74"/>
      <c r="BS1372" s="74"/>
      <c r="BT1372" s="74"/>
      <c r="BU1372" s="74"/>
      <c r="BV1372" s="74"/>
      <c r="BW1372" s="74"/>
      <c r="BX1372" s="74"/>
      <c r="BY1372" s="74"/>
      <c r="BZ1372" s="74"/>
      <c r="CA1372" s="74"/>
      <c r="CB1372" s="74"/>
      <c r="CC1372" s="74"/>
      <c r="CD1372" s="74"/>
      <c r="CE1372" s="74"/>
      <c r="CF1372" s="74"/>
      <c r="CG1372" s="74"/>
      <c r="CH1372" s="74"/>
      <c r="CI1372" s="74"/>
      <c r="CJ1372" s="74"/>
      <c r="CK1372" s="74"/>
      <c r="CL1372" s="74"/>
      <c r="CM1372" s="74"/>
      <c r="CN1372" s="74"/>
      <c r="CO1372" s="74"/>
      <c r="CP1372" s="74"/>
      <c r="CQ1372" s="74"/>
      <c r="CR1372" s="74"/>
      <c r="CS1372" s="74"/>
      <c r="CT1372" s="74"/>
      <c r="CU1372" s="74"/>
    </row>
    <row r="1373" spans="1:99" s="78" customFormat="1" x14ac:dyDescent="0.3">
      <c r="A1373" s="45">
        <v>1367</v>
      </c>
      <c r="B1373" s="79" t="s">
        <v>1298</v>
      </c>
      <c r="C1373" s="75" t="s">
        <v>3170</v>
      </c>
      <c r="D1373" s="79"/>
      <c r="E1373" s="79" t="s">
        <v>3204</v>
      </c>
      <c r="F1373" s="48"/>
      <c r="T1373" s="74"/>
      <c r="U1373" s="74"/>
      <c r="V1373" s="74"/>
      <c r="W1373" s="74"/>
      <c r="X1373" s="74"/>
      <c r="Y1373" s="74"/>
      <c r="Z1373" s="74"/>
      <c r="AA1373" s="74"/>
      <c r="AB1373" s="74"/>
      <c r="AC1373" s="74"/>
      <c r="AD1373" s="74"/>
      <c r="AE1373" s="74"/>
      <c r="AF1373" s="74"/>
      <c r="AG1373" s="74"/>
      <c r="AH1373" s="74"/>
      <c r="AI1373" s="74"/>
      <c r="AJ1373" s="74"/>
      <c r="AK1373" s="74"/>
      <c r="AL1373" s="74"/>
      <c r="AM1373" s="74"/>
      <c r="AN1373" s="74"/>
      <c r="AO1373" s="74"/>
      <c r="AP1373" s="74"/>
      <c r="AQ1373" s="74"/>
      <c r="AR1373" s="74"/>
      <c r="AS1373" s="74"/>
      <c r="AT1373" s="74"/>
      <c r="AU1373" s="74"/>
      <c r="AV1373" s="74"/>
      <c r="AW1373" s="74"/>
      <c r="AX1373" s="74"/>
      <c r="AY1373" s="74"/>
      <c r="AZ1373" s="74"/>
      <c r="BA1373" s="74"/>
      <c r="BB1373" s="74"/>
      <c r="BC1373" s="74"/>
      <c r="BD1373" s="74"/>
      <c r="BE1373" s="74"/>
      <c r="BF1373" s="74"/>
      <c r="BG1373" s="74"/>
      <c r="BH1373" s="74"/>
      <c r="BI1373" s="74"/>
      <c r="BJ1373" s="74"/>
      <c r="BK1373" s="74"/>
      <c r="BL1373" s="74"/>
      <c r="BM1373" s="74"/>
      <c r="BN1373" s="74"/>
      <c r="BO1373" s="74"/>
      <c r="BP1373" s="74"/>
      <c r="BQ1373" s="74"/>
      <c r="BR1373" s="74"/>
      <c r="BS1373" s="74"/>
      <c r="BT1373" s="74"/>
      <c r="BU1373" s="74"/>
      <c r="BV1373" s="74"/>
      <c r="BW1373" s="74"/>
      <c r="BX1373" s="74"/>
      <c r="BY1373" s="74"/>
      <c r="BZ1373" s="74"/>
      <c r="CA1373" s="74"/>
      <c r="CB1373" s="74"/>
      <c r="CC1373" s="74"/>
      <c r="CD1373" s="74"/>
      <c r="CE1373" s="74"/>
      <c r="CF1373" s="74"/>
      <c r="CG1373" s="74"/>
      <c r="CH1373" s="74"/>
      <c r="CI1373" s="74"/>
      <c r="CJ1373" s="74"/>
      <c r="CK1373" s="74"/>
      <c r="CL1373" s="74"/>
      <c r="CM1373" s="74"/>
      <c r="CN1373" s="74"/>
      <c r="CO1373" s="74"/>
      <c r="CP1373" s="74"/>
      <c r="CQ1373" s="74"/>
      <c r="CR1373" s="74"/>
      <c r="CS1373" s="74"/>
      <c r="CT1373" s="74"/>
      <c r="CU1373" s="74"/>
    </row>
    <row r="1374" spans="1:99" s="78" customFormat="1" x14ac:dyDescent="0.3">
      <c r="A1374" s="45">
        <v>1368</v>
      </c>
      <c r="B1374" s="79" t="s">
        <v>1299</v>
      </c>
      <c r="C1374" s="75" t="s">
        <v>3170</v>
      </c>
      <c r="D1374" s="79"/>
      <c r="E1374" s="79" t="s">
        <v>3204</v>
      </c>
      <c r="F1374" s="48"/>
      <c r="T1374" s="74"/>
      <c r="U1374" s="74"/>
      <c r="V1374" s="74"/>
      <c r="W1374" s="74"/>
      <c r="X1374" s="74"/>
      <c r="Y1374" s="74"/>
      <c r="Z1374" s="74"/>
      <c r="AA1374" s="74"/>
      <c r="AB1374" s="74"/>
      <c r="AC1374" s="74"/>
      <c r="AD1374" s="74"/>
      <c r="AE1374" s="74"/>
      <c r="AF1374" s="74"/>
      <c r="AG1374" s="74"/>
      <c r="AH1374" s="74"/>
      <c r="AI1374" s="74"/>
      <c r="AJ1374" s="74"/>
      <c r="AK1374" s="74"/>
      <c r="AL1374" s="74"/>
      <c r="AM1374" s="74"/>
      <c r="AN1374" s="74"/>
      <c r="AO1374" s="74"/>
      <c r="AP1374" s="74"/>
      <c r="AQ1374" s="74"/>
      <c r="AR1374" s="74"/>
      <c r="AS1374" s="74"/>
      <c r="AT1374" s="74"/>
      <c r="AU1374" s="74"/>
      <c r="AV1374" s="74"/>
      <c r="AW1374" s="74"/>
      <c r="AX1374" s="74"/>
      <c r="AY1374" s="74"/>
      <c r="AZ1374" s="74"/>
      <c r="BA1374" s="74"/>
      <c r="BB1374" s="74"/>
      <c r="BC1374" s="74"/>
      <c r="BD1374" s="74"/>
      <c r="BE1374" s="74"/>
      <c r="BF1374" s="74"/>
      <c r="BG1374" s="74"/>
      <c r="BH1374" s="74"/>
      <c r="BI1374" s="74"/>
      <c r="BJ1374" s="74"/>
      <c r="BK1374" s="74"/>
      <c r="BL1374" s="74"/>
      <c r="BM1374" s="74"/>
      <c r="BN1374" s="74"/>
      <c r="BO1374" s="74"/>
      <c r="BP1374" s="74"/>
      <c r="BQ1374" s="74"/>
      <c r="BR1374" s="74"/>
      <c r="BS1374" s="74"/>
      <c r="BT1374" s="74"/>
      <c r="BU1374" s="74"/>
      <c r="BV1374" s="74"/>
      <c r="BW1374" s="74"/>
      <c r="BX1374" s="74"/>
      <c r="BY1374" s="74"/>
      <c r="BZ1374" s="74"/>
      <c r="CA1374" s="74"/>
      <c r="CB1374" s="74"/>
      <c r="CC1374" s="74"/>
      <c r="CD1374" s="74"/>
      <c r="CE1374" s="74"/>
      <c r="CF1374" s="74"/>
      <c r="CG1374" s="74"/>
      <c r="CH1374" s="74"/>
      <c r="CI1374" s="74"/>
      <c r="CJ1374" s="74"/>
      <c r="CK1374" s="74"/>
      <c r="CL1374" s="74"/>
      <c r="CM1374" s="74"/>
      <c r="CN1374" s="74"/>
      <c r="CO1374" s="74"/>
      <c r="CP1374" s="74"/>
      <c r="CQ1374" s="74"/>
      <c r="CR1374" s="74"/>
      <c r="CS1374" s="74"/>
      <c r="CT1374" s="74"/>
      <c r="CU1374" s="74"/>
    </row>
    <row r="1375" spans="1:99" s="78" customFormat="1" x14ac:dyDescent="0.3">
      <c r="A1375" s="45">
        <v>1369</v>
      </c>
      <c r="B1375" s="79" t="s">
        <v>1300</v>
      </c>
      <c r="C1375" s="75" t="s">
        <v>3170</v>
      </c>
      <c r="D1375" s="79"/>
      <c r="E1375" s="79" t="s">
        <v>3204</v>
      </c>
      <c r="F1375" s="48"/>
      <c r="T1375" s="74"/>
      <c r="U1375" s="74"/>
      <c r="V1375" s="74"/>
      <c r="W1375" s="74"/>
      <c r="X1375" s="74"/>
      <c r="Y1375" s="74"/>
      <c r="Z1375" s="74"/>
      <c r="AA1375" s="74"/>
      <c r="AB1375" s="74"/>
      <c r="AC1375" s="74"/>
      <c r="AD1375" s="74"/>
      <c r="AE1375" s="74"/>
      <c r="AF1375" s="74"/>
      <c r="AG1375" s="74"/>
      <c r="AH1375" s="74"/>
      <c r="AI1375" s="74"/>
      <c r="AJ1375" s="74"/>
      <c r="AK1375" s="74"/>
      <c r="AL1375" s="74"/>
      <c r="AM1375" s="74"/>
      <c r="AN1375" s="74"/>
      <c r="AO1375" s="74"/>
      <c r="AP1375" s="74"/>
      <c r="AQ1375" s="74"/>
      <c r="AR1375" s="74"/>
      <c r="AS1375" s="74"/>
      <c r="AT1375" s="74"/>
      <c r="AU1375" s="74"/>
      <c r="AV1375" s="74"/>
      <c r="AW1375" s="74"/>
      <c r="AX1375" s="74"/>
      <c r="AY1375" s="74"/>
      <c r="AZ1375" s="74"/>
      <c r="BA1375" s="74"/>
      <c r="BB1375" s="74"/>
      <c r="BC1375" s="74"/>
      <c r="BD1375" s="74"/>
      <c r="BE1375" s="74"/>
      <c r="BF1375" s="74"/>
      <c r="BG1375" s="74"/>
      <c r="BH1375" s="74"/>
      <c r="BI1375" s="74"/>
      <c r="BJ1375" s="74"/>
      <c r="BK1375" s="74"/>
      <c r="BL1375" s="74"/>
      <c r="BM1375" s="74"/>
      <c r="BN1375" s="74"/>
      <c r="BO1375" s="74"/>
      <c r="BP1375" s="74"/>
      <c r="BQ1375" s="74"/>
      <c r="BR1375" s="74"/>
      <c r="BS1375" s="74"/>
      <c r="BT1375" s="74"/>
      <c r="BU1375" s="74"/>
      <c r="BV1375" s="74"/>
      <c r="BW1375" s="74"/>
      <c r="BX1375" s="74"/>
      <c r="BY1375" s="74"/>
      <c r="BZ1375" s="74"/>
      <c r="CA1375" s="74"/>
      <c r="CB1375" s="74"/>
      <c r="CC1375" s="74"/>
      <c r="CD1375" s="74"/>
      <c r="CE1375" s="74"/>
      <c r="CF1375" s="74"/>
      <c r="CG1375" s="74"/>
      <c r="CH1375" s="74"/>
      <c r="CI1375" s="74"/>
      <c r="CJ1375" s="74"/>
      <c r="CK1375" s="74"/>
      <c r="CL1375" s="74"/>
      <c r="CM1375" s="74"/>
      <c r="CN1375" s="74"/>
      <c r="CO1375" s="74"/>
      <c r="CP1375" s="74"/>
      <c r="CQ1375" s="74"/>
      <c r="CR1375" s="74"/>
      <c r="CS1375" s="74"/>
      <c r="CT1375" s="74"/>
      <c r="CU1375" s="74"/>
    </row>
    <row r="1376" spans="1:99" s="78" customFormat="1" x14ac:dyDescent="0.3">
      <c r="A1376" s="45">
        <v>1370</v>
      </c>
      <c r="B1376" s="79" t="s">
        <v>1301</v>
      </c>
      <c r="C1376" s="75" t="s">
        <v>3170</v>
      </c>
      <c r="D1376" s="79"/>
      <c r="E1376" s="79" t="s">
        <v>3204</v>
      </c>
      <c r="F1376" s="48"/>
      <c r="T1376" s="74"/>
      <c r="U1376" s="74"/>
      <c r="V1376" s="74"/>
      <c r="W1376" s="74"/>
      <c r="X1376" s="74"/>
      <c r="Y1376" s="74"/>
      <c r="Z1376" s="74"/>
      <c r="AA1376" s="74"/>
      <c r="AB1376" s="74"/>
      <c r="AC1376" s="74"/>
      <c r="AD1376" s="74"/>
      <c r="AE1376" s="74"/>
      <c r="AF1376" s="74"/>
      <c r="AG1376" s="74"/>
      <c r="AH1376" s="74"/>
      <c r="AI1376" s="74"/>
      <c r="AJ1376" s="74"/>
      <c r="AK1376" s="74"/>
      <c r="AL1376" s="74"/>
      <c r="AM1376" s="74"/>
      <c r="AN1376" s="74"/>
      <c r="AO1376" s="74"/>
      <c r="AP1376" s="74"/>
      <c r="AQ1376" s="74"/>
      <c r="AR1376" s="74"/>
      <c r="AS1376" s="74"/>
      <c r="AT1376" s="74"/>
      <c r="AU1376" s="74"/>
      <c r="AV1376" s="74"/>
      <c r="AW1376" s="74"/>
      <c r="AX1376" s="74"/>
      <c r="AY1376" s="74"/>
      <c r="AZ1376" s="74"/>
      <c r="BA1376" s="74"/>
      <c r="BB1376" s="74"/>
      <c r="BC1376" s="74"/>
      <c r="BD1376" s="74"/>
      <c r="BE1376" s="74"/>
      <c r="BF1376" s="74"/>
      <c r="BG1376" s="74"/>
      <c r="BH1376" s="74"/>
      <c r="BI1376" s="74"/>
      <c r="BJ1376" s="74"/>
      <c r="BK1376" s="74"/>
      <c r="BL1376" s="74"/>
      <c r="BM1376" s="74"/>
      <c r="BN1376" s="74"/>
      <c r="BO1376" s="74"/>
      <c r="BP1376" s="74"/>
      <c r="BQ1376" s="74"/>
      <c r="BR1376" s="74"/>
      <c r="BS1376" s="74"/>
      <c r="BT1376" s="74"/>
      <c r="BU1376" s="74"/>
      <c r="BV1376" s="74"/>
      <c r="BW1376" s="74"/>
      <c r="BX1376" s="74"/>
      <c r="BY1376" s="74"/>
      <c r="BZ1376" s="74"/>
      <c r="CA1376" s="74"/>
      <c r="CB1376" s="74"/>
      <c r="CC1376" s="74"/>
      <c r="CD1376" s="74"/>
      <c r="CE1376" s="74"/>
      <c r="CF1376" s="74"/>
      <c r="CG1376" s="74"/>
      <c r="CH1376" s="74"/>
      <c r="CI1376" s="74"/>
      <c r="CJ1376" s="74"/>
      <c r="CK1376" s="74"/>
      <c r="CL1376" s="74"/>
      <c r="CM1376" s="74"/>
      <c r="CN1376" s="74"/>
      <c r="CO1376" s="74"/>
      <c r="CP1376" s="74"/>
      <c r="CQ1376" s="74"/>
      <c r="CR1376" s="74"/>
      <c r="CS1376" s="74"/>
      <c r="CT1376" s="74"/>
      <c r="CU1376" s="74"/>
    </row>
    <row r="1377" spans="1:99" s="78" customFormat="1" x14ac:dyDescent="0.3">
      <c r="A1377" s="45">
        <v>1371</v>
      </c>
      <c r="B1377" s="79" t="s">
        <v>1302</v>
      </c>
      <c r="C1377" s="75" t="s">
        <v>3170</v>
      </c>
      <c r="D1377" s="79"/>
      <c r="E1377" s="79" t="s">
        <v>3204</v>
      </c>
      <c r="F1377" s="48"/>
      <c r="T1377" s="74"/>
      <c r="U1377" s="74"/>
      <c r="V1377" s="74"/>
      <c r="W1377" s="74"/>
      <c r="X1377" s="74"/>
      <c r="Y1377" s="74"/>
      <c r="Z1377" s="74"/>
      <c r="AA1377" s="74"/>
      <c r="AB1377" s="74"/>
      <c r="AC1377" s="74"/>
      <c r="AD1377" s="74"/>
      <c r="AE1377" s="74"/>
      <c r="AF1377" s="74"/>
      <c r="AG1377" s="74"/>
      <c r="AH1377" s="74"/>
      <c r="AI1377" s="74"/>
      <c r="AJ1377" s="74"/>
      <c r="AK1377" s="74"/>
      <c r="AL1377" s="74"/>
      <c r="AM1377" s="74"/>
      <c r="AN1377" s="74"/>
      <c r="AO1377" s="74"/>
      <c r="AP1377" s="74"/>
      <c r="AQ1377" s="74"/>
      <c r="AR1377" s="74"/>
      <c r="AS1377" s="74"/>
      <c r="AT1377" s="74"/>
      <c r="AU1377" s="74"/>
      <c r="AV1377" s="74"/>
      <c r="AW1377" s="74"/>
      <c r="AX1377" s="74"/>
      <c r="AY1377" s="74"/>
      <c r="AZ1377" s="74"/>
      <c r="BA1377" s="74"/>
      <c r="BB1377" s="74"/>
      <c r="BC1377" s="74"/>
      <c r="BD1377" s="74"/>
      <c r="BE1377" s="74"/>
      <c r="BF1377" s="74"/>
      <c r="BG1377" s="74"/>
      <c r="BH1377" s="74"/>
      <c r="BI1377" s="74"/>
      <c r="BJ1377" s="74"/>
      <c r="BK1377" s="74"/>
      <c r="BL1377" s="74"/>
      <c r="BM1377" s="74"/>
      <c r="BN1377" s="74"/>
      <c r="BO1377" s="74"/>
      <c r="BP1377" s="74"/>
      <c r="BQ1377" s="74"/>
      <c r="BR1377" s="74"/>
      <c r="BS1377" s="74"/>
      <c r="BT1377" s="74"/>
      <c r="BU1377" s="74"/>
      <c r="BV1377" s="74"/>
      <c r="BW1377" s="74"/>
      <c r="BX1377" s="74"/>
      <c r="BY1377" s="74"/>
      <c r="BZ1377" s="74"/>
      <c r="CA1377" s="74"/>
      <c r="CB1377" s="74"/>
      <c r="CC1377" s="74"/>
      <c r="CD1377" s="74"/>
      <c r="CE1377" s="74"/>
      <c r="CF1377" s="74"/>
      <c r="CG1377" s="74"/>
      <c r="CH1377" s="74"/>
      <c r="CI1377" s="74"/>
      <c r="CJ1377" s="74"/>
      <c r="CK1377" s="74"/>
      <c r="CL1377" s="74"/>
      <c r="CM1377" s="74"/>
      <c r="CN1377" s="74"/>
      <c r="CO1377" s="74"/>
      <c r="CP1377" s="74"/>
      <c r="CQ1377" s="74"/>
      <c r="CR1377" s="74"/>
      <c r="CS1377" s="74"/>
      <c r="CT1377" s="74"/>
      <c r="CU1377" s="74"/>
    </row>
    <row r="1378" spans="1:99" s="78" customFormat="1" x14ac:dyDescent="0.3">
      <c r="A1378" s="45">
        <v>1372</v>
      </c>
      <c r="B1378" s="79" t="s">
        <v>1303</v>
      </c>
      <c r="C1378" s="75" t="s">
        <v>3170</v>
      </c>
      <c r="D1378" s="79"/>
      <c r="E1378" s="79" t="s">
        <v>3204</v>
      </c>
      <c r="F1378" s="48"/>
      <c r="T1378" s="74"/>
      <c r="U1378" s="74"/>
      <c r="V1378" s="74"/>
      <c r="W1378" s="74"/>
      <c r="X1378" s="74"/>
      <c r="Y1378" s="74"/>
      <c r="Z1378" s="74"/>
      <c r="AA1378" s="74"/>
      <c r="AB1378" s="74"/>
      <c r="AC1378" s="74"/>
      <c r="AD1378" s="74"/>
      <c r="AE1378" s="74"/>
      <c r="AF1378" s="74"/>
      <c r="AG1378" s="74"/>
      <c r="AH1378" s="74"/>
      <c r="AI1378" s="74"/>
      <c r="AJ1378" s="74"/>
      <c r="AK1378" s="74"/>
      <c r="AL1378" s="74"/>
      <c r="AM1378" s="74"/>
      <c r="AN1378" s="74"/>
      <c r="AO1378" s="74"/>
      <c r="AP1378" s="74"/>
      <c r="AQ1378" s="74"/>
      <c r="AR1378" s="74"/>
      <c r="AS1378" s="74"/>
      <c r="AT1378" s="74"/>
      <c r="AU1378" s="74"/>
      <c r="AV1378" s="74"/>
      <c r="AW1378" s="74"/>
      <c r="AX1378" s="74"/>
      <c r="AY1378" s="74"/>
      <c r="AZ1378" s="74"/>
      <c r="BA1378" s="74"/>
      <c r="BB1378" s="74"/>
      <c r="BC1378" s="74"/>
      <c r="BD1378" s="74"/>
      <c r="BE1378" s="74"/>
      <c r="BF1378" s="74"/>
      <c r="BG1378" s="74"/>
      <c r="BH1378" s="74"/>
      <c r="BI1378" s="74"/>
      <c r="BJ1378" s="74"/>
      <c r="BK1378" s="74"/>
      <c r="BL1378" s="74"/>
      <c r="BM1378" s="74"/>
      <c r="BN1378" s="74"/>
      <c r="BO1378" s="74"/>
      <c r="BP1378" s="74"/>
      <c r="BQ1378" s="74"/>
      <c r="BR1378" s="74"/>
      <c r="BS1378" s="74"/>
      <c r="BT1378" s="74"/>
      <c r="BU1378" s="74"/>
      <c r="BV1378" s="74"/>
      <c r="BW1378" s="74"/>
      <c r="BX1378" s="74"/>
      <c r="BY1378" s="74"/>
      <c r="BZ1378" s="74"/>
      <c r="CA1378" s="74"/>
      <c r="CB1378" s="74"/>
      <c r="CC1378" s="74"/>
      <c r="CD1378" s="74"/>
      <c r="CE1378" s="74"/>
      <c r="CF1378" s="74"/>
      <c r="CG1378" s="74"/>
      <c r="CH1378" s="74"/>
      <c r="CI1378" s="74"/>
      <c r="CJ1378" s="74"/>
      <c r="CK1378" s="74"/>
      <c r="CL1378" s="74"/>
      <c r="CM1378" s="74"/>
      <c r="CN1378" s="74"/>
      <c r="CO1378" s="74"/>
      <c r="CP1378" s="74"/>
      <c r="CQ1378" s="74"/>
      <c r="CR1378" s="74"/>
      <c r="CS1378" s="74"/>
      <c r="CT1378" s="74"/>
      <c r="CU1378" s="74"/>
    </row>
    <row r="1379" spans="1:99" s="78" customFormat="1" x14ac:dyDescent="0.3">
      <c r="A1379" s="45">
        <v>1373</v>
      </c>
      <c r="B1379" s="79" t="s">
        <v>1304</v>
      </c>
      <c r="C1379" s="75" t="s">
        <v>3170</v>
      </c>
      <c r="D1379" s="79"/>
      <c r="E1379" s="79" t="s">
        <v>3204</v>
      </c>
      <c r="F1379" s="48"/>
      <c r="T1379" s="74"/>
      <c r="U1379" s="74"/>
      <c r="V1379" s="74"/>
      <c r="W1379" s="74"/>
      <c r="X1379" s="74"/>
      <c r="Y1379" s="74"/>
      <c r="Z1379" s="74"/>
      <c r="AA1379" s="74"/>
      <c r="AB1379" s="74"/>
      <c r="AC1379" s="74"/>
      <c r="AD1379" s="74"/>
      <c r="AE1379" s="74"/>
      <c r="AF1379" s="74"/>
      <c r="AG1379" s="74"/>
      <c r="AH1379" s="74"/>
      <c r="AI1379" s="74"/>
      <c r="AJ1379" s="74"/>
      <c r="AK1379" s="74"/>
      <c r="AL1379" s="74"/>
      <c r="AM1379" s="74"/>
      <c r="AN1379" s="74"/>
      <c r="AO1379" s="74"/>
      <c r="AP1379" s="74"/>
      <c r="AQ1379" s="74"/>
      <c r="AR1379" s="74"/>
      <c r="AS1379" s="74"/>
      <c r="AT1379" s="74"/>
      <c r="AU1379" s="74"/>
      <c r="AV1379" s="74"/>
      <c r="AW1379" s="74"/>
      <c r="AX1379" s="74"/>
      <c r="AY1379" s="74"/>
      <c r="AZ1379" s="74"/>
      <c r="BA1379" s="74"/>
      <c r="BB1379" s="74"/>
      <c r="BC1379" s="74"/>
      <c r="BD1379" s="74"/>
      <c r="BE1379" s="74"/>
      <c r="BF1379" s="74"/>
      <c r="BG1379" s="74"/>
      <c r="BH1379" s="74"/>
      <c r="BI1379" s="74"/>
      <c r="BJ1379" s="74"/>
      <c r="BK1379" s="74"/>
      <c r="BL1379" s="74"/>
      <c r="BM1379" s="74"/>
      <c r="BN1379" s="74"/>
      <c r="BO1379" s="74"/>
      <c r="BP1379" s="74"/>
      <c r="BQ1379" s="74"/>
      <c r="BR1379" s="74"/>
      <c r="BS1379" s="74"/>
      <c r="BT1379" s="74"/>
      <c r="BU1379" s="74"/>
      <c r="BV1379" s="74"/>
      <c r="BW1379" s="74"/>
      <c r="BX1379" s="74"/>
      <c r="BY1379" s="74"/>
      <c r="BZ1379" s="74"/>
      <c r="CA1379" s="74"/>
      <c r="CB1379" s="74"/>
      <c r="CC1379" s="74"/>
      <c r="CD1379" s="74"/>
      <c r="CE1379" s="74"/>
      <c r="CF1379" s="74"/>
      <c r="CG1379" s="74"/>
      <c r="CH1379" s="74"/>
      <c r="CI1379" s="74"/>
      <c r="CJ1379" s="74"/>
      <c r="CK1379" s="74"/>
      <c r="CL1379" s="74"/>
      <c r="CM1379" s="74"/>
      <c r="CN1379" s="74"/>
      <c r="CO1379" s="74"/>
      <c r="CP1379" s="74"/>
      <c r="CQ1379" s="74"/>
      <c r="CR1379" s="74"/>
      <c r="CS1379" s="74"/>
      <c r="CT1379" s="74"/>
      <c r="CU1379" s="74"/>
    </row>
    <row r="1380" spans="1:99" s="78" customFormat="1" x14ac:dyDescent="0.3">
      <c r="A1380" s="45">
        <v>1374</v>
      </c>
      <c r="B1380" s="79" t="s">
        <v>1305</v>
      </c>
      <c r="C1380" s="75" t="s">
        <v>3170</v>
      </c>
      <c r="D1380" s="79"/>
      <c r="E1380" s="79" t="s">
        <v>3204</v>
      </c>
      <c r="F1380" s="48"/>
      <c r="T1380" s="74"/>
      <c r="U1380" s="74"/>
      <c r="V1380" s="74"/>
      <c r="W1380" s="74"/>
      <c r="X1380" s="74"/>
      <c r="Y1380" s="74"/>
      <c r="Z1380" s="74"/>
      <c r="AA1380" s="74"/>
      <c r="AB1380" s="74"/>
      <c r="AC1380" s="74"/>
      <c r="AD1380" s="74"/>
      <c r="AE1380" s="74"/>
      <c r="AF1380" s="74"/>
      <c r="AG1380" s="74"/>
      <c r="AH1380" s="74"/>
      <c r="AI1380" s="74"/>
      <c r="AJ1380" s="74"/>
      <c r="AK1380" s="74"/>
      <c r="AL1380" s="74"/>
      <c r="AM1380" s="74"/>
      <c r="AN1380" s="74"/>
      <c r="AO1380" s="74"/>
      <c r="AP1380" s="74"/>
      <c r="AQ1380" s="74"/>
      <c r="AR1380" s="74"/>
      <c r="AS1380" s="74"/>
      <c r="AT1380" s="74"/>
      <c r="AU1380" s="74"/>
      <c r="AV1380" s="74"/>
      <c r="AW1380" s="74"/>
      <c r="AX1380" s="74"/>
      <c r="AY1380" s="74"/>
      <c r="AZ1380" s="74"/>
      <c r="BA1380" s="74"/>
      <c r="BB1380" s="74"/>
      <c r="BC1380" s="74"/>
      <c r="BD1380" s="74"/>
      <c r="BE1380" s="74"/>
      <c r="BF1380" s="74"/>
      <c r="BG1380" s="74"/>
      <c r="BH1380" s="74"/>
      <c r="BI1380" s="74"/>
      <c r="BJ1380" s="74"/>
      <c r="BK1380" s="74"/>
      <c r="BL1380" s="74"/>
      <c r="BM1380" s="74"/>
      <c r="BN1380" s="74"/>
      <c r="BO1380" s="74"/>
      <c r="BP1380" s="74"/>
      <c r="BQ1380" s="74"/>
      <c r="BR1380" s="74"/>
      <c r="BS1380" s="74"/>
      <c r="BT1380" s="74"/>
      <c r="BU1380" s="74"/>
      <c r="BV1380" s="74"/>
      <c r="BW1380" s="74"/>
      <c r="BX1380" s="74"/>
      <c r="BY1380" s="74"/>
      <c r="BZ1380" s="74"/>
      <c r="CA1380" s="74"/>
      <c r="CB1380" s="74"/>
      <c r="CC1380" s="74"/>
      <c r="CD1380" s="74"/>
      <c r="CE1380" s="74"/>
      <c r="CF1380" s="74"/>
      <c r="CG1380" s="74"/>
      <c r="CH1380" s="74"/>
      <c r="CI1380" s="74"/>
      <c r="CJ1380" s="74"/>
      <c r="CK1380" s="74"/>
      <c r="CL1380" s="74"/>
      <c r="CM1380" s="74"/>
      <c r="CN1380" s="74"/>
      <c r="CO1380" s="74"/>
      <c r="CP1380" s="74"/>
      <c r="CQ1380" s="74"/>
      <c r="CR1380" s="74"/>
      <c r="CS1380" s="74"/>
      <c r="CT1380" s="74"/>
      <c r="CU1380" s="74"/>
    </row>
    <row r="1381" spans="1:99" s="78" customFormat="1" x14ac:dyDescent="0.3">
      <c r="A1381" s="45">
        <v>1375</v>
      </c>
      <c r="B1381" s="79" t="s">
        <v>1306</v>
      </c>
      <c r="C1381" s="75" t="s">
        <v>3170</v>
      </c>
      <c r="D1381" s="79"/>
      <c r="E1381" s="79" t="s">
        <v>3204</v>
      </c>
      <c r="F1381" s="48"/>
      <c r="T1381" s="74"/>
      <c r="U1381" s="74"/>
      <c r="V1381" s="74"/>
      <c r="W1381" s="74"/>
      <c r="X1381" s="74"/>
      <c r="Y1381" s="74"/>
      <c r="Z1381" s="74"/>
      <c r="AA1381" s="74"/>
      <c r="AB1381" s="74"/>
      <c r="AC1381" s="74"/>
      <c r="AD1381" s="74"/>
      <c r="AE1381" s="74"/>
      <c r="AF1381" s="74"/>
      <c r="AG1381" s="74"/>
      <c r="AH1381" s="74"/>
      <c r="AI1381" s="74"/>
      <c r="AJ1381" s="74"/>
      <c r="AK1381" s="74"/>
      <c r="AL1381" s="74"/>
      <c r="AM1381" s="74"/>
      <c r="AN1381" s="74"/>
      <c r="AO1381" s="74"/>
      <c r="AP1381" s="74"/>
      <c r="AQ1381" s="74"/>
      <c r="AR1381" s="74"/>
      <c r="AS1381" s="74"/>
      <c r="AT1381" s="74"/>
      <c r="AU1381" s="74"/>
      <c r="AV1381" s="74"/>
      <c r="AW1381" s="74"/>
      <c r="AX1381" s="74"/>
      <c r="AY1381" s="74"/>
      <c r="AZ1381" s="74"/>
      <c r="BA1381" s="74"/>
      <c r="BB1381" s="74"/>
      <c r="BC1381" s="74"/>
      <c r="BD1381" s="74"/>
      <c r="BE1381" s="74"/>
      <c r="BF1381" s="74"/>
      <c r="BG1381" s="74"/>
      <c r="BH1381" s="74"/>
      <c r="BI1381" s="74"/>
      <c r="BJ1381" s="74"/>
      <c r="BK1381" s="74"/>
      <c r="BL1381" s="74"/>
      <c r="BM1381" s="74"/>
      <c r="BN1381" s="74"/>
      <c r="BO1381" s="74"/>
      <c r="BP1381" s="74"/>
      <c r="BQ1381" s="74"/>
      <c r="BR1381" s="74"/>
      <c r="BS1381" s="74"/>
      <c r="BT1381" s="74"/>
      <c r="BU1381" s="74"/>
      <c r="BV1381" s="74"/>
      <c r="BW1381" s="74"/>
      <c r="BX1381" s="74"/>
      <c r="BY1381" s="74"/>
      <c r="BZ1381" s="74"/>
      <c r="CA1381" s="74"/>
      <c r="CB1381" s="74"/>
      <c r="CC1381" s="74"/>
      <c r="CD1381" s="74"/>
      <c r="CE1381" s="74"/>
      <c r="CF1381" s="74"/>
      <c r="CG1381" s="74"/>
      <c r="CH1381" s="74"/>
      <c r="CI1381" s="74"/>
      <c r="CJ1381" s="74"/>
      <c r="CK1381" s="74"/>
      <c r="CL1381" s="74"/>
      <c r="CM1381" s="74"/>
      <c r="CN1381" s="74"/>
      <c r="CO1381" s="74"/>
      <c r="CP1381" s="74"/>
      <c r="CQ1381" s="74"/>
      <c r="CR1381" s="74"/>
      <c r="CS1381" s="74"/>
      <c r="CT1381" s="74"/>
      <c r="CU1381" s="74"/>
    </row>
    <row r="1382" spans="1:99" s="78" customFormat="1" x14ac:dyDescent="0.3">
      <c r="A1382" s="45">
        <v>1376</v>
      </c>
      <c r="B1382" s="79" t="s">
        <v>1307</v>
      </c>
      <c r="C1382" s="75" t="s">
        <v>3170</v>
      </c>
      <c r="D1382" s="79"/>
      <c r="E1382" s="79" t="s">
        <v>3204</v>
      </c>
      <c r="F1382" s="48"/>
      <c r="T1382" s="74"/>
      <c r="U1382" s="74"/>
      <c r="V1382" s="74"/>
      <c r="W1382" s="74"/>
      <c r="X1382" s="74"/>
      <c r="Y1382" s="74"/>
      <c r="Z1382" s="74"/>
      <c r="AA1382" s="74"/>
      <c r="AB1382" s="74"/>
      <c r="AC1382" s="74"/>
      <c r="AD1382" s="74"/>
      <c r="AE1382" s="74"/>
      <c r="AF1382" s="74"/>
      <c r="AG1382" s="74"/>
      <c r="AH1382" s="74"/>
      <c r="AI1382" s="74"/>
      <c r="AJ1382" s="74"/>
      <c r="AK1382" s="74"/>
      <c r="AL1382" s="74"/>
      <c r="AM1382" s="74"/>
      <c r="AN1382" s="74"/>
      <c r="AO1382" s="74"/>
      <c r="AP1382" s="74"/>
      <c r="AQ1382" s="74"/>
      <c r="AR1382" s="74"/>
      <c r="AS1382" s="74"/>
      <c r="AT1382" s="74"/>
      <c r="AU1382" s="74"/>
      <c r="AV1382" s="74"/>
      <c r="AW1382" s="74"/>
      <c r="AX1382" s="74"/>
      <c r="AY1382" s="74"/>
      <c r="AZ1382" s="74"/>
      <c r="BA1382" s="74"/>
      <c r="BB1382" s="74"/>
      <c r="BC1382" s="74"/>
      <c r="BD1382" s="74"/>
      <c r="BE1382" s="74"/>
      <c r="BF1382" s="74"/>
      <c r="BG1382" s="74"/>
      <c r="BH1382" s="74"/>
      <c r="BI1382" s="74"/>
      <c r="BJ1382" s="74"/>
      <c r="BK1382" s="74"/>
      <c r="BL1382" s="74"/>
      <c r="BM1382" s="74"/>
      <c r="BN1382" s="74"/>
      <c r="BO1382" s="74"/>
      <c r="BP1382" s="74"/>
      <c r="BQ1382" s="74"/>
      <c r="BR1382" s="74"/>
      <c r="BS1382" s="74"/>
      <c r="BT1382" s="74"/>
      <c r="BU1382" s="74"/>
      <c r="BV1382" s="74"/>
      <c r="BW1382" s="74"/>
      <c r="BX1382" s="74"/>
      <c r="BY1382" s="74"/>
      <c r="BZ1382" s="74"/>
      <c r="CA1382" s="74"/>
      <c r="CB1382" s="74"/>
      <c r="CC1382" s="74"/>
      <c r="CD1382" s="74"/>
      <c r="CE1382" s="74"/>
      <c r="CF1382" s="74"/>
      <c r="CG1382" s="74"/>
      <c r="CH1382" s="74"/>
      <c r="CI1382" s="74"/>
      <c r="CJ1382" s="74"/>
      <c r="CK1382" s="74"/>
      <c r="CL1382" s="74"/>
      <c r="CM1382" s="74"/>
      <c r="CN1382" s="74"/>
      <c r="CO1382" s="74"/>
      <c r="CP1382" s="74"/>
      <c r="CQ1382" s="74"/>
      <c r="CR1382" s="74"/>
      <c r="CS1382" s="74"/>
      <c r="CT1382" s="74"/>
      <c r="CU1382" s="74"/>
    </row>
    <row r="1383" spans="1:99" s="78" customFormat="1" x14ac:dyDescent="0.3">
      <c r="A1383" s="45">
        <v>1377</v>
      </c>
      <c r="B1383" s="79" t="s">
        <v>1308</v>
      </c>
      <c r="C1383" s="75" t="s">
        <v>3170</v>
      </c>
      <c r="D1383" s="79"/>
      <c r="E1383" s="79" t="s">
        <v>3204</v>
      </c>
      <c r="F1383" s="48"/>
      <c r="T1383" s="74"/>
      <c r="U1383" s="74"/>
      <c r="V1383" s="74"/>
      <c r="W1383" s="74"/>
      <c r="X1383" s="74"/>
      <c r="Y1383" s="74"/>
      <c r="Z1383" s="74"/>
      <c r="AA1383" s="74"/>
      <c r="AB1383" s="74"/>
      <c r="AC1383" s="74"/>
      <c r="AD1383" s="74"/>
      <c r="AE1383" s="74"/>
      <c r="AF1383" s="74"/>
      <c r="AG1383" s="74"/>
      <c r="AH1383" s="74"/>
      <c r="AI1383" s="74"/>
      <c r="AJ1383" s="74"/>
      <c r="AK1383" s="74"/>
      <c r="AL1383" s="74"/>
      <c r="AM1383" s="74"/>
      <c r="AN1383" s="74"/>
      <c r="AO1383" s="74"/>
      <c r="AP1383" s="74"/>
      <c r="AQ1383" s="74"/>
      <c r="AR1383" s="74"/>
      <c r="AS1383" s="74"/>
      <c r="AT1383" s="74"/>
      <c r="AU1383" s="74"/>
      <c r="AV1383" s="74"/>
      <c r="AW1383" s="74"/>
      <c r="AX1383" s="74"/>
      <c r="AY1383" s="74"/>
      <c r="AZ1383" s="74"/>
      <c r="BA1383" s="74"/>
      <c r="BB1383" s="74"/>
      <c r="BC1383" s="74"/>
      <c r="BD1383" s="74"/>
      <c r="BE1383" s="74"/>
      <c r="BF1383" s="74"/>
      <c r="BG1383" s="74"/>
      <c r="BH1383" s="74"/>
      <c r="BI1383" s="74"/>
      <c r="BJ1383" s="74"/>
      <c r="BK1383" s="74"/>
      <c r="BL1383" s="74"/>
      <c r="BM1383" s="74"/>
      <c r="BN1383" s="74"/>
      <c r="BO1383" s="74"/>
      <c r="BP1383" s="74"/>
      <c r="BQ1383" s="74"/>
      <c r="BR1383" s="74"/>
      <c r="BS1383" s="74"/>
      <c r="BT1383" s="74"/>
      <c r="BU1383" s="74"/>
      <c r="BV1383" s="74"/>
      <c r="BW1383" s="74"/>
      <c r="BX1383" s="74"/>
      <c r="BY1383" s="74"/>
      <c r="BZ1383" s="74"/>
      <c r="CA1383" s="74"/>
      <c r="CB1383" s="74"/>
      <c r="CC1383" s="74"/>
      <c r="CD1383" s="74"/>
      <c r="CE1383" s="74"/>
      <c r="CF1383" s="74"/>
      <c r="CG1383" s="74"/>
      <c r="CH1383" s="74"/>
      <c r="CI1383" s="74"/>
      <c r="CJ1383" s="74"/>
      <c r="CK1383" s="74"/>
      <c r="CL1383" s="74"/>
      <c r="CM1383" s="74"/>
      <c r="CN1383" s="74"/>
      <c r="CO1383" s="74"/>
      <c r="CP1383" s="74"/>
      <c r="CQ1383" s="74"/>
      <c r="CR1383" s="74"/>
      <c r="CS1383" s="74"/>
      <c r="CT1383" s="74"/>
      <c r="CU1383" s="74"/>
    </row>
    <row r="1384" spans="1:99" s="78" customFormat="1" x14ac:dyDescent="0.3">
      <c r="A1384" s="45">
        <v>1378</v>
      </c>
      <c r="B1384" s="79" t="s">
        <v>1309</v>
      </c>
      <c r="C1384" s="75" t="s">
        <v>3170</v>
      </c>
      <c r="D1384" s="79"/>
      <c r="E1384" s="79" t="s">
        <v>3204</v>
      </c>
      <c r="F1384" s="48"/>
      <c r="T1384" s="74"/>
      <c r="U1384" s="74"/>
      <c r="V1384" s="74"/>
      <c r="W1384" s="74"/>
      <c r="X1384" s="74"/>
      <c r="Y1384" s="74"/>
      <c r="Z1384" s="74"/>
      <c r="AA1384" s="74"/>
      <c r="AB1384" s="74"/>
      <c r="AC1384" s="74"/>
      <c r="AD1384" s="74"/>
      <c r="AE1384" s="74"/>
      <c r="AF1384" s="74"/>
      <c r="AG1384" s="74"/>
      <c r="AH1384" s="74"/>
      <c r="AI1384" s="74"/>
      <c r="AJ1384" s="74"/>
      <c r="AK1384" s="74"/>
      <c r="AL1384" s="74"/>
      <c r="AM1384" s="74"/>
      <c r="AN1384" s="74"/>
      <c r="AO1384" s="74"/>
      <c r="AP1384" s="74"/>
      <c r="AQ1384" s="74"/>
      <c r="AR1384" s="74"/>
      <c r="AS1384" s="74"/>
      <c r="AT1384" s="74"/>
      <c r="AU1384" s="74"/>
      <c r="AV1384" s="74"/>
      <c r="AW1384" s="74"/>
      <c r="AX1384" s="74"/>
      <c r="AY1384" s="74"/>
      <c r="AZ1384" s="74"/>
      <c r="BA1384" s="74"/>
      <c r="BB1384" s="74"/>
      <c r="BC1384" s="74"/>
      <c r="BD1384" s="74"/>
      <c r="BE1384" s="74"/>
      <c r="BF1384" s="74"/>
      <c r="BG1384" s="74"/>
      <c r="BH1384" s="74"/>
      <c r="BI1384" s="74"/>
      <c r="BJ1384" s="74"/>
      <c r="BK1384" s="74"/>
      <c r="BL1384" s="74"/>
      <c r="BM1384" s="74"/>
      <c r="BN1384" s="74"/>
      <c r="BO1384" s="74"/>
      <c r="BP1384" s="74"/>
      <c r="BQ1384" s="74"/>
      <c r="BR1384" s="74"/>
      <c r="BS1384" s="74"/>
      <c r="BT1384" s="74"/>
      <c r="BU1384" s="74"/>
      <c r="BV1384" s="74"/>
      <c r="BW1384" s="74"/>
      <c r="BX1384" s="74"/>
      <c r="BY1384" s="74"/>
      <c r="BZ1384" s="74"/>
      <c r="CA1384" s="74"/>
      <c r="CB1384" s="74"/>
      <c r="CC1384" s="74"/>
      <c r="CD1384" s="74"/>
      <c r="CE1384" s="74"/>
      <c r="CF1384" s="74"/>
      <c r="CG1384" s="74"/>
      <c r="CH1384" s="74"/>
      <c r="CI1384" s="74"/>
      <c r="CJ1384" s="74"/>
      <c r="CK1384" s="74"/>
      <c r="CL1384" s="74"/>
      <c r="CM1384" s="74"/>
      <c r="CN1384" s="74"/>
      <c r="CO1384" s="74"/>
      <c r="CP1384" s="74"/>
      <c r="CQ1384" s="74"/>
      <c r="CR1384" s="74"/>
      <c r="CS1384" s="74"/>
      <c r="CT1384" s="74"/>
      <c r="CU1384" s="74"/>
    </row>
    <row r="1385" spans="1:99" s="78" customFormat="1" x14ac:dyDescent="0.3">
      <c r="A1385" s="45">
        <v>1379</v>
      </c>
      <c r="B1385" s="79" t="s">
        <v>1310</v>
      </c>
      <c r="C1385" s="75" t="s">
        <v>3170</v>
      </c>
      <c r="D1385" s="79"/>
      <c r="E1385" s="79" t="s">
        <v>3204</v>
      </c>
      <c r="F1385" s="48"/>
      <c r="T1385" s="74"/>
      <c r="U1385" s="74"/>
      <c r="V1385" s="74"/>
      <c r="W1385" s="74"/>
      <c r="X1385" s="74"/>
      <c r="Y1385" s="74"/>
      <c r="Z1385" s="74"/>
      <c r="AA1385" s="74"/>
      <c r="AB1385" s="74"/>
      <c r="AC1385" s="74"/>
      <c r="AD1385" s="74"/>
      <c r="AE1385" s="74"/>
      <c r="AF1385" s="74"/>
      <c r="AG1385" s="74"/>
      <c r="AH1385" s="74"/>
      <c r="AI1385" s="74"/>
      <c r="AJ1385" s="74"/>
      <c r="AK1385" s="74"/>
      <c r="AL1385" s="74"/>
      <c r="AM1385" s="74"/>
      <c r="AN1385" s="74"/>
      <c r="AO1385" s="74"/>
      <c r="AP1385" s="74"/>
      <c r="AQ1385" s="74"/>
      <c r="AR1385" s="74"/>
      <c r="AS1385" s="74"/>
      <c r="AT1385" s="74"/>
      <c r="AU1385" s="74"/>
      <c r="AV1385" s="74"/>
      <c r="AW1385" s="74"/>
      <c r="AX1385" s="74"/>
      <c r="AY1385" s="74"/>
      <c r="AZ1385" s="74"/>
      <c r="BA1385" s="74"/>
      <c r="BB1385" s="74"/>
      <c r="BC1385" s="74"/>
      <c r="BD1385" s="74"/>
      <c r="BE1385" s="74"/>
      <c r="BF1385" s="74"/>
      <c r="BG1385" s="74"/>
      <c r="BH1385" s="74"/>
      <c r="BI1385" s="74"/>
      <c r="BJ1385" s="74"/>
      <c r="BK1385" s="74"/>
      <c r="BL1385" s="74"/>
      <c r="BM1385" s="74"/>
      <c r="BN1385" s="74"/>
      <c r="BO1385" s="74"/>
      <c r="BP1385" s="74"/>
      <c r="BQ1385" s="74"/>
      <c r="BR1385" s="74"/>
      <c r="BS1385" s="74"/>
      <c r="BT1385" s="74"/>
      <c r="BU1385" s="74"/>
      <c r="BV1385" s="74"/>
      <c r="BW1385" s="74"/>
      <c r="BX1385" s="74"/>
      <c r="BY1385" s="74"/>
      <c r="BZ1385" s="74"/>
      <c r="CA1385" s="74"/>
      <c r="CB1385" s="74"/>
      <c r="CC1385" s="74"/>
      <c r="CD1385" s="74"/>
      <c r="CE1385" s="74"/>
      <c r="CF1385" s="74"/>
      <c r="CG1385" s="74"/>
      <c r="CH1385" s="74"/>
      <c r="CI1385" s="74"/>
      <c r="CJ1385" s="74"/>
      <c r="CK1385" s="74"/>
      <c r="CL1385" s="74"/>
      <c r="CM1385" s="74"/>
      <c r="CN1385" s="74"/>
      <c r="CO1385" s="74"/>
      <c r="CP1385" s="74"/>
      <c r="CQ1385" s="74"/>
      <c r="CR1385" s="74"/>
      <c r="CS1385" s="74"/>
      <c r="CT1385" s="74"/>
      <c r="CU1385" s="74"/>
    </row>
    <row r="1386" spans="1:99" s="78" customFormat="1" x14ac:dyDescent="0.3">
      <c r="A1386" s="45">
        <v>1380</v>
      </c>
      <c r="B1386" s="79" t="s">
        <v>1311</v>
      </c>
      <c r="C1386" s="75" t="s">
        <v>3170</v>
      </c>
      <c r="D1386" s="79"/>
      <c r="E1386" s="79" t="s">
        <v>3204</v>
      </c>
      <c r="F1386" s="48"/>
      <c r="T1386" s="74"/>
      <c r="U1386" s="74"/>
      <c r="V1386" s="74"/>
      <c r="W1386" s="74"/>
      <c r="X1386" s="74"/>
      <c r="Y1386" s="74"/>
      <c r="Z1386" s="74"/>
      <c r="AA1386" s="74"/>
      <c r="AB1386" s="74"/>
      <c r="AC1386" s="74"/>
      <c r="AD1386" s="74"/>
      <c r="AE1386" s="74"/>
      <c r="AF1386" s="74"/>
      <c r="AG1386" s="74"/>
      <c r="AH1386" s="74"/>
      <c r="AI1386" s="74"/>
      <c r="AJ1386" s="74"/>
      <c r="AK1386" s="74"/>
      <c r="AL1386" s="74"/>
      <c r="AM1386" s="74"/>
      <c r="AN1386" s="74"/>
      <c r="AO1386" s="74"/>
      <c r="AP1386" s="74"/>
      <c r="AQ1386" s="74"/>
      <c r="AR1386" s="74"/>
      <c r="AS1386" s="74"/>
      <c r="AT1386" s="74"/>
      <c r="AU1386" s="74"/>
      <c r="AV1386" s="74"/>
      <c r="AW1386" s="74"/>
      <c r="AX1386" s="74"/>
      <c r="AY1386" s="74"/>
      <c r="AZ1386" s="74"/>
      <c r="BA1386" s="74"/>
      <c r="BB1386" s="74"/>
      <c r="BC1386" s="74"/>
      <c r="BD1386" s="74"/>
      <c r="BE1386" s="74"/>
      <c r="BF1386" s="74"/>
      <c r="BG1386" s="74"/>
      <c r="BH1386" s="74"/>
      <c r="BI1386" s="74"/>
      <c r="BJ1386" s="74"/>
      <c r="BK1386" s="74"/>
      <c r="BL1386" s="74"/>
      <c r="BM1386" s="74"/>
      <c r="BN1386" s="74"/>
      <c r="BO1386" s="74"/>
      <c r="BP1386" s="74"/>
      <c r="BQ1386" s="74"/>
      <c r="BR1386" s="74"/>
      <c r="BS1386" s="74"/>
      <c r="BT1386" s="74"/>
      <c r="BU1386" s="74"/>
      <c r="BV1386" s="74"/>
      <c r="BW1386" s="74"/>
      <c r="BX1386" s="74"/>
      <c r="BY1386" s="74"/>
      <c r="BZ1386" s="74"/>
      <c r="CA1386" s="74"/>
      <c r="CB1386" s="74"/>
      <c r="CC1386" s="74"/>
      <c r="CD1386" s="74"/>
      <c r="CE1386" s="74"/>
      <c r="CF1386" s="74"/>
      <c r="CG1386" s="74"/>
      <c r="CH1386" s="74"/>
      <c r="CI1386" s="74"/>
      <c r="CJ1386" s="74"/>
      <c r="CK1386" s="74"/>
      <c r="CL1386" s="74"/>
      <c r="CM1386" s="74"/>
      <c r="CN1386" s="74"/>
      <c r="CO1386" s="74"/>
      <c r="CP1386" s="74"/>
      <c r="CQ1386" s="74"/>
      <c r="CR1386" s="74"/>
      <c r="CS1386" s="74"/>
      <c r="CT1386" s="74"/>
      <c r="CU1386" s="74"/>
    </row>
    <row r="1387" spans="1:99" s="78" customFormat="1" x14ac:dyDescent="0.3">
      <c r="A1387" s="45">
        <v>1381</v>
      </c>
      <c r="B1387" s="79" t="s">
        <v>1312</v>
      </c>
      <c r="C1387" s="75" t="s">
        <v>3170</v>
      </c>
      <c r="D1387" s="79"/>
      <c r="E1387" s="79" t="s">
        <v>3204</v>
      </c>
      <c r="F1387" s="48"/>
      <c r="G1387" s="79"/>
      <c r="T1387" s="74"/>
      <c r="U1387" s="74"/>
      <c r="V1387" s="74"/>
      <c r="W1387" s="74"/>
      <c r="X1387" s="74"/>
      <c r="Y1387" s="74"/>
      <c r="Z1387" s="74"/>
      <c r="AA1387" s="74"/>
      <c r="AB1387" s="74"/>
      <c r="AC1387" s="74"/>
      <c r="AD1387" s="74"/>
      <c r="AE1387" s="74"/>
      <c r="AF1387" s="74"/>
      <c r="AG1387" s="74"/>
      <c r="AH1387" s="74"/>
      <c r="AI1387" s="74"/>
      <c r="AJ1387" s="74"/>
      <c r="AK1387" s="74"/>
      <c r="AL1387" s="74"/>
      <c r="AM1387" s="74"/>
      <c r="AN1387" s="74"/>
      <c r="AO1387" s="74"/>
      <c r="AP1387" s="74"/>
      <c r="AQ1387" s="74"/>
      <c r="AR1387" s="74"/>
      <c r="AS1387" s="74"/>
      <c r="AT1387" s="74"/>
      <c r="AU1387" s="74"/>
      <c r="AV1387" s="74"/>
      <c r="AW1387" s="74"/>
      <c r="AX1387" s="74"/>
      <c r="AY1387" s="74"/>
      <c r="AZ1387" s="74"/>
      <c r="BA1387" s="74"/>
      <c r="BB1387" s="74"/>
      <c r="BC1387" s="74"/>
      <c r="BD1387" s="74"/>
      <c r="BE1387" s="74"/>
      <c r="BF1387" s="74"/>
      <c r="BG1387" s="74"/>
      <c r="BH1387" s="74"/>
      <c r="BI1387" s="74"/>
      <c r="BJ1387" s="74"/>
      <c r="BK1387" s="74"/>
      <c r="BL1387" s="74"/>
      <c r="BM1387" s="74"/>
      <c r="BN1387" s="74"/>
      <c r="BO1387" s="74"/>
      <c r="BP1387" s="74"/>
      <c r="BQ1387" s="74"/>
      <c r="BR1387" s="74"/>
      <c r="BS1387" s="74"/>
      <c r="BT1387" s="74"/>
      <c r="BU1387" s="74"/>
      <c r="BV1387" s="74"/>
      <c r="BW1387" s="74"/>
      <c r="BX1387" s="74"/>
      <c r="BY1387" s="74"/>
      <c r="BZ1387" s="74"/>
      <c r="CA1387" s="74"/>
      <c r="CB1387" s="74"/>
      <c r="CC1387" s="74"/>
      <c r="CD1387" s="74"/>
      <c r="CE1387" s="74"/>
      <c r="CF1387" s="74"/>
      <c r="CG1387" s="74"/>
      <c r="CH1387" s="74"/>
      <c r="CI1387" s="74"/>
      <c r="CJ1387" s="74"/>
      <c r="CK1387" s="74"/>
      <c r="CL1387" s="74"/>
      <c r="CM1387" s="74"/>
      <c r="CN1387" s="74"/>
      <c r="CO1387" s="74"/>
      <c r="CP1387" s="74"/>
      <c r="CQ1387" s="74"/>
      <c r="CR1387" s="74"/>
      <c r="CS1387" s="74"/>
      <c r="CT1387" s="74"/>
      <c r="CU1387" s="74"/>
    </row>
    <row r="1388" spans="1:99" s="78" customFormat="1" x14ac:dyDescent="0.3">
      <c r="A1388" s="45">
        <v>1382</v>
      </c>
      <c r="B1388" s="79" t="s">
        <v>1313</v>
      </c>
      <c r="C1388" s="75" t="s">
        <v>3170</v>
      </c>
      <c r="D1388" s="79"/>
      <c r="E1388" s="79" t="s">
        <v>3204</v>
      </c>
      <c r="F1388" s="48"/>
      <c r="T1388" s="74"/>
      <c r="U1388" s="74"/>
      <c r="V1388" s="74"/>
      <c r="W1388" s="74"/>
      <c r="X1388" s="74"/>
      <c r="Y1388" s="74"/>
      <c r="Z1388" s="74"/>
      <c r="AA1388" s="74"/>
      <c r="AB1388" s="74"/>
      <c r="AC1388" s="74"/>
      <c r="AD1388" s="74"/>
      <c r="AE1388" s="74"/>
      <c r="AF1388" s="74"/>
      <c r="AG1388" s="74"/>
      <c r="AH1388" s="74"/>
      <c r="AI1388" s="74"/>
      <c r="AJ1388" s="74"/>
      <c r="AK1388" s="74"/>
      <c r="AL1388" s="74"/>
      <c r="AM1388" s="74"/>
      <c r="AN1388" s="74"/>
      <c r="AO1388" s="74"/>
      <c r="AP1388" s="74"/>
      <c r="AQ1388" s="74"/>
      <c r="AR1388" s="74"/>
      <c r="AS1388" s="74"/>
      <c r="AT1388" s="74"/>
      <c r="AU1388" s="74"/>
      <c r="AV1388" s="74"/>
      <c r="AW1388" s="74"/>
      <c r="AX1388" s="74"/>
      <c r="AY1388" s="74"/>
      <c r="AZ1388" s="74"/>
      <c r="BA1388" s="74"/>
      <c r="BB1388" s="74"/>
      <c r="BC1388" s="74"/>
      <c r="BD1388" s="74"/>
      <c r="BE1388" s="74"/>
      <c r="BF1388" s="74"/>
      <c r="BG1388" s="74"/>
      <c r="BH1388" s="74"/>
      <c r="BI1388" s="74"/>
      <c r="BJ1388" s="74"/>
      <c r="BK1388" s="74"/>
      <c r="BL1388" s="74"/>
      <c r="BM1388" s="74"/>
      <c r="BN1388" s="74"/>
      <c r="BO1388" s="74"/>
      <c r="BP1388" s="74"/>
      <c r="BQ1388" s="74"/>
      <c r="BR1388" s="74"/>
      <c r="BS1388" s="74"/>
      <c r="BT1388" s="74"/>
      <c r="BU1388" s="74"/>
      <c r="BV1388" s="74"/>
      <c r="BW1388" s="74"/>
      <c r="BX1388" s="74"/>
      <c r="BY1388" s="74"/>
      <c r="BZ1388" s="74"/>
      <c r="CA1388" s="74"/>
      <c r="CB1388" s="74"/>
      <c r="CC1388" s="74"/>
      <c r="CD1388" s="74"/>
      <c r="CE1388" s="74"/>
      <c r="CF1388" s="74"/>
      <c r="CG1388" s="74"/>
      <c r="CH1388" s="74"/>
      <c r="CI1388" s="74"/>
      <c r="CJ1388" s="74"/>
      <c r="CK1388" s="74"/>
      <c r="CL1388" s="74"/>
      <c r="CM1388" s="74"/>
      <c r="CN1388" s="74"/>
      <c r="CO1388" s="74"/>
      <c r="CP1388" s="74"/>
      <c r="CQ1388" s="74"/>
      <c r="CR1388" s="74"/>
      <c r="CS1388" s="74"/>
      <c r="CT1388" s="74"/>
      <c r="CU1388" s="74"/>
    </row>
    <row r="1389" spans="1:99" s="78" customFormat="1" x14ac:dyDescent="0.3">
      <c r="A1389" s="45">
        <v>1383</v>
      </c>
      <c r="B1389" s="79" t="s">
        <v>1314</v>
      </c>
      <c r="C1389" s="75" t="s">
        <v>3170</v>
      </c>
      <c r="D1389" s="79"/>
      <c r="E1389" s="79" t="s">
        <v>3204</v>
      </c>
      <c r="F1389" s="48"/>
      <c r="T1389" s="74"/>
      <c r="U1389" s="74"/>
      <c r="V1389" s="74"/>
      <c r="W1389" s="74"/>
      <c r="X1389" s="74"/>
      <c r="Y1389" s="74"/>
      <c r="Z1389" s="74"/>
      <c r="AA1389" s="74"/>
      <c r="AB1389" s="74"/>
      <c r="AC1389" s="74"/>
      <c r="AD1389" s="74"/>
      <c r="AE1389" s="74"/>
      <c r="AF1389" s="74"/>
      <c r="AG1389" s="74"/>
      <c r="AH1389" s="74"/>
      <c r="AI1389" s="74"/>
      <c r="AJ1389" s="74"/>
      <c r="AK1389" s="74"/>
      <c r="AL1389" s="74"/>
      <c r="AM1389" s="74"/>
      <c r="AN1389" s="74"/>
      <c r="AO1389" s="74"/>
      <c r="AP1389" s="74"/>
      <c r="AQ1389" s="74"/>
      <c r="AR1389" s="74"/>
      <c r="AS1389" s="74"/>
      <c r="AT1389" s="74"/>
      <c r="AU1389" s="74"/>
      <c r="AV1389" s="74"/>
      <c r="AW1389" s="74"/>
      <c r="AX1389" s="74"/>
      <c r="AY1389" s="74"/>
      <c r="AZ1389" s="74"/>
      <c r="BA1389" s="74"/>
      <c r="BB1389" s="74"/>
      <c r="BC1389" s="74"/>
      <c r="BD1389" s="74"/>
      <c r="BE1389" s="74"/>
      <c r="BF1389" s="74"/>
      <c r="BG1389" s="74"/>
      <c r="BH1389" s="74"/>
      <c r="BI1389" s="74"/>
      <c r="BJ1389" s="74"/>
      <c r="BK1389" s="74"/>
      <c r="BL1389" s="74"/>
      <c r="BM1389" s="74"/>
      <c r="BN1389" s="74"/>
      <c r="BO1389" s="74"/>
      <c r="BP1389" s="74"/>
      <c r="BQ1389" s="74"/>
      <c r="BR1389" s="74"/>
      <c r="BS1389" s="74"/>
      <c r="BT1389" s="74"/>
      <c r="BU1389" s="74"/>
      <c r="BV1389" s="74"/>
      <c r="BW1389" s="74"/>
      <c r="BX1389" s="74"/>
      <c r="BY1389" s="74"/>
      <c r="BZ1389" s="74"/>
      <c r="CA1389" s="74"/>
      <c r="CB1389" s="74"/>
      <c r="CC1389" s="74"/>
      <c r="CD1389" s="74"/>
      <c r="CE1389" s="74"/>
      <c r="CF1389" s="74"/>
      <c r="CG1389" s="74"/>
      <c r="CH1389" s="74"/>
      <c r="CI1389" s="74"/>
      <c r="CJ1389" s="74"/>
      <c r="CK1389" s="74"/>
      <c r="CL1389" s="74"/>
      <c r="CM1389" s="74"/>
      <c r="CN1389" s="74"/>
      <c r="CO1389" s="74"/>
      <c r="CP1389" s="74"/>
      <c r="CQ1389" s="74"/>
      <c r="CR1389" s="74"/>
      <c r="CS1389" s="74"/>
      <c r="CT1389" s="74"/>
      <c r="CU1389" s="74"/>
    </row>
    <row r="1390" spans="1:99" s="78" customFormat="1" x14ac:dyDescent="0.3">
      <c r="A1390" s="45">
        <v>1384</v>
      </c>
      <c r="B1390" s="79" t="s">
        <v>1315</v>
      </c>
      <c r="C1390" s="75" t="s">
        <v>3170</v>
      </c>
      <c r="D1390" s="79"/>
      <c r="E1390" s="79" t="s">
        <v>3204</v>
      </c>
      <c r="F1390" s="48"/>
      <c r="T1390" s="74"/>
      <c r="U1390" s="74"/>
      <c r="V1390" s="74"/>
      <c r="W1390" s="74"/>
      <c r="X1390" s="74"/>
      <c r="Y1390" s="74"/>
      <c r="Z1390" s="74"/>
      <c r="AA1390" s="74"/>
      <c r="AB1390" s="74"/>
      <c r="AC1390" s="74"/>
      <c r="AD1390" s="74"/>
      <c r="AE1390" s="74"/>
      <c r="AF1390" s="74"/>
      <c r="AG1390" s="74"/>
      <c r="AH1390" s="74"/>
      <c r="AI1390" s="74"/>
      <c r="AJ1390" s="74"/>
      <c r="AK1390" s="74"/>
      <c r="AL1390" s="74"/>
      <c r="AM1390" s="74"/>
      <c r="AN1390" s="74"/>
      <c r="AO1390" s="74"/>
      <c r="AP1390" s="74"/>
      <c r="AQ1390" s="74"/>
      <c r="AR1390" s="74"/>
      <c r="AS1390" s="74"/>
      <c r="AT1390" s="74"/>
      <c r="AU1390" s="74"/>
      <c r="AV1390" s="74"/>
      <c r="AW1390" s="74"/>
      <c r="AX1390" s="74"/>
      <c r="AY1390" s="74"/>
      <c r="AZ1390" s="74"/>
      <c r="BA1390" s="74"/>
      <c r="BB1390" s="74"/>
      <c r="BC1390" s="74"/>
      <c r="BD1390" s="74"/>
      <c r="BE1390" s="74"/>
      <c r="BF1390" s="74"/>
      <c r="BG1390" s="74"/>
      <c r="BH1390" s="74"/>
      <c r="BI1390" s="74"/>
      <c r="BJ1390" s="74"/>
      <c r="BK1390" s="74"/>
      <c r="BL1390" s="74"/>
      <c r="BM1390" s="74"/>
      <c r="BN1390" s="74"/>
      <c r="BO1390" s="74"/>
      <c r="BP1390" s="74"/>
      <c r="BQ1390" s="74"/>
      <c r="BR1390" s="74"/>
      <c r="BS1390" s="74"/>
      <c r="BT1390" s="74"/>
      <c r="BU1390" s="74"/>
      <c r="BV1390" s="74"/>
      <c r="BW1390" s="74"/>
      <c r="BX1390" s="74"/>
      <c r="BY1390" s="74"/>
      <c r="BZ1390" s="74"/>
      <c r="CA1390" s="74"/>
      <c r="CB1390" s="74"/>
      <c r="CC1390" s="74"/>
      <c r="CD1390" s="74"/>
      <c r="CE1390" s="74"/>
      <c r="CF1390" s="74"/>
      <c r="CG1390" s="74"/>
      <c r="CH1390" s="74"/>
      <c r="CI1390" s="74"/>
      <c r="CJ1390" s="74"/>
      <c r="CK1390" s="74"/>
      <c r="CL1390" s="74"/>
      <c r="CM1390" s="74"/>
      <c r="CN1390" s="74"/>
      <c r="CO1390" s="74"/>
      <c r="CP1390" s="74"/>
      <c r="CQ1390" s="74"/>
      <c r="CR1390" s="74"/>
      <c r="CS1390" s="74"/>
      <c r="CT1390" s="74"/>
      <c r="CU1390" s="74"/>
    </row>
    <row r="1391" spans="1:99" s="78" customFormat="1" x14ac:dyDescent="0.3">
      <c r="A1391" s="45">
        <v>1385</v>
      </c>
      <c r="B1391" s="79" t="s">
        <v>1316</v>
      </c>
      <c r="C1391" s="75" t="s">
        <v>3170</v>
      </c>
      <c r="D1391" s="79"/>
      <c r="E1391" s="79" t="s">
        <v>3204</v>
      </c>
      <c r="F1391" s="48"/>
      <c r="T1391" s="74"/>
      <c r="U1391" s="74"/>
      <c r="V1391" s="74"/>
      <c r="W1391" s="74"/>
      <c r="X1391" s="74"/>
      <c r="Y1391" s="74"/>
      <c r="Z1391" s="74"/>
      <c r="AA1391" s="74"/>
      <c r="AB1391" s="74"/>
      <c r="AC1391" s="74"/>
      <c r="AD1391" s="74"/>
      <c r="AE1391" s="74"/>
      <c r="AF1391" s="74"/>
      <c r="AG1391" s="74"/>
      <c r="AH1391" s="74"/>
      <c r="AI1391" s="74"/>
      <c r="AJ1391" s="74"/>
      <c r="AK1391" s="74"/>
      <c r="AL1391" s="74"/>
      <c r="AM1391" s="74"/>
      <c r="AN1391" s="74"/>
      <c r="AO1391" s="74"/>
      <c r="AP1391" s="74"/>
      <c r="AQ1391" s="74"/>
      <c r="AR1391" s="74"/>
      <c r="AS1391" s="74"/>
      <c r="AT1391" s="74"/>
      <c r="AU1391" s="74"/>
      <c r="AV1391" s="74"/>
      <c r="AW1391" s="74"/>
      <c r="AX1391" s="74"/>
      <c r="AY1391" s="74"/>
      <c r="AZ1391" s="74"/>
      <c r="BA1391" s="74"/>
      <c r="BB1391" s="74"/>
      <c r="BC1391" s="74"/>
      <c r="BD1391" s="74"/>
      <c r="BE1391" s="74"/>
      <c r="BF1391" s="74"/>
      <c r="BG1391" s="74"/>
      <c r="BH1391" s="74"/>
      <c r="BI1391" s="74"/>
      <c r="BJ1391" s="74"/>
      <c r="BK1391" s="74"/>
      <c r="BL1391" s="74"/>
      <c r="BM1391" s="74"/>
      <c r="BN1391" s="74"/>
      <c r="BO1391" s="74"/>
      <c r="BP1391" s="74"/>
      <c r="BQ1391" s="74"/>
      <c r="BR1391" s="74"/>
      <c r="BS1391" s="74"/>
      <c r="BT1391" s="74"/>
      <c r="BU1391" s="74"/>
      <c r="BV1391" s="74"/>
      <c r="BW1391" s="74"/>
      <c r="BX1391" s="74"/>
      <c r="BY1391" s="74"/>
      <c r="BZ1391" s="74"/>
      <c r="CA1391" s="74"/>
      <c r="CB1391" s="74"/>
      <c r="CC1391" s="74"/>
      <c r="CD1391" s="74"/>
      <c r="CE1391" s="74"/>
      <c r="CF1391" s="74"/>
      <c r="CG1391" s="74"/>
      <c r="CH1391" s="74"/>
      <c r="CI1391" s="74"/>
      <c r="CJ1391" s="74"/>
      <c r="CK1391" s="74"/>
      <c r="CL1391" s="74"/>
      <c r="CM1391" s="74"/>
      <c r="CN1391" s="74"/>
      <c r="CO1391" s="74"/>
      <c r="CP1391" s="74"/>
      <c r="CQ1391" s="74"/>
      <c r="CR1391" s="74"/>
      <c r="CS1391" s="74"/>
      <c r="CT1391" s="74"/>
      <c r="CU1391" s="74"/>
    </row>
    <row r="1392" spans="1:99" s="78" customFormat="1" x14ac:dyDescent="0.3">
      <c r="A1392" s="45">
        <v>1386</v>
      </c>
      <c r="B1392" s="79" t="s">
        <v>1317</v>
      </c>
      <c r="C1392" s="75" t="s">
        <v>3170</v>
      </c>
      <c r="D1392" s="79"/>
      <c r="E1392" s="79" t="s">
        <v>3204</v>
      </c>
      <c r="F1392" s="48"/>
      <c r="T1392" s="74"/>
      <c r="U1392" s="74"/>
      <c r="V1392" s="74"/>
      <c r="W1392" s="74"/>
      <c r="X1392" s="74"/>
      <c r="Y1392" s="74"/>
      <c r="Z1392" s="74"/>
      <c r="AA1392" s="74"/>
      <c r="AB1392" s="74"/>
      <c r="AC1392" s="74"/>
      <c r="AD1392" s="74"/>
      <c r="AE1392" s="74"/>
      <c r="AF1392" s="74"/>
      <c r="AG1392" s="74"/>
      <c r="AH1392" s="74"/>
      <c r="AI1392" s="74"/>
      <c r="AJ1392" s="74"/>
      <c r="AK1392" s="74"/>
      <c r="AL1392" s="74"/>
      <c r="AM1392" s="74"/>
      <c r="AN1392" s="74"/>
      <c r="AO1392" s="74"/>
      <c r="AP1392" s="74"/>
      <c r="AQ1392" s="74"/>
      <c r="AR1392" s="74"/>
      <c r="AS1392" s="74"/>
      <c r="AT1392" s="74"/>
      <c r="AU1392" s="74"/>
      <c r="AV1392" s="74"/>
      <c r="AW1392" s="74"/>
      <c r="AX1392" s="74"/>
      <c r="AY1392" s="74"/>
      <c r="AZ1392" s="74"/>
      <c r="BA1392" s="74"/>
      <c r="BB1392" s="74"/>
      <c r="BC1392" s="74"/>
      <c r="BD1392" s="74"/>
      <c r="BE1392" s="74"/>
      <c r="BF1392" s="74"/>
      <c r="BG1392" s="74"/>
      <c r="BH1392" s="74"/>
      <c r="BI1392" s="74"/>
      <c r="BJ1392" s="74"/>
      <c r="BK1392" s="74"/>
      <c r="BL1392" s="74"/>
      <c r="BM1392" s="74"/>
      <c r="BN1392" s="74"/>
      <c r="BO1392" s="74"/>
      <c r="BP1392" s="74"/>
      <c r="BQ1392" s="74"/>
      <c r="BR1392" s="74"/>
      <c r="BS1392" s="74"/>
      <c r="BT1392" s="74"/>
      <c r="BU1392" s="74"/>
      <c r="BV1392" s="74"/>
      <c r="BW1392" s="74"/>
      <c r="BX1392" s="74"/>
      <c r="BY1392" s="74"/>
      <c r="BZ1392" s="74"/>
      <c r="CA1392" s="74"/>
      <c r="CB1392" s="74"/>
      <c r="CC1392" s="74"/>
      <c r="CD1392" s="74"/>
      <c r="CE1392" s="74"/>
      <c r="CF1392" s="74"/>
      <c r="CG1392" s="74"/>
      <c r="CH1392" s="74"/>
      <c r="CI1392" s="74"/>
      <c r="CJ1392" s="74"/>
      <c r="CK1392" s="74"/>
      <c r="CL1392" s="74"/>
      <c r="CM1392" s="74"/>
      <c r="CN1392" s="74"/>
      <c r="CO1392" s="74"/>
      <c r="CP1392" s="74"/>
      <c r="CQ1392" s="74"/>
      <c r="CR1392" s="74"/>
      <c r="CS1392" s="74"/>
      <c r="CT1392" s="74"/>
      <c r="CU1392" s="74"/>
    </row>
    <row r="1393" spans="1:99" s="78" customFormat="1" x14ac:dyDescent="0.3">
      <c r="A1393" s="45">
        <v>1387</v>
      </c>
      <c r="B1393" s="79" t="s">
        <v>1318</v>
      </c>
      <c r="C1393" s="75" t="s">
        <v>3170</v>
      </c>
      <c r="D1393" s="79"/>
      <c r="E1393" s="79" t="s">
        <v>3204</v>
      </c>
      <c r="F1393" s="48"/>
      <c r="T1393" s="74"/>
      <c r="U1393" s="74"/>
      <c r="V1393" s="74"/>
      <c r="W1393" s="74"/>
      <c r="X1393" s="74"/>
      <c r="Y1393" s="74"/>
      <c r="Z1393" s="74"/>
      <c r="AA1393" s="74"/>
      <c r="AB1393" s="74"/>
      <c r="AC1393" s="74"/>
      <c r="AD1393" s="74"/>
      <c r="AE1393" s="74"/>
      <c r="AF1393" s="74"/>
      <c r="AG1393" s="74"/>
      <c r="AH1393" s="74"/>
      <c r="AI1393" s="74"/>
      <c r="AJ1393" s="74"/>
      <c r="AK1393" s="74"/>
      <c r="AL1393" s="74"/>
      <c r="AM1393" s="74"/>
      <c r="AN1393" s="74"/>
      <c r="AO1393" s="74"/>
      <c r="AP1393" s="74"/>
      <c r="AQ1393" s="74"/>
      <c r="AR1393" s="74"/>
      <c r="AS1393" s="74"/>
      <c r="AT1393" s="74"/>
      <c r="AU1393" s="74"/>
      <c r="AV1393" s="74"/>
      <c r="AW1393" s="74"/>
      <c r="AX1393" s="74"/>
      <c r="AY1393" s="74"/>
      <c r="AZ1393" s="74"/>
      <c r="BA1393" s="74"/>
      <c r="BB1393" s="74"/>
      <c r="BC1393" s="74"/>
      <c r="BD1393" s="74"/>
      <c r="BE1393" s="74"/>
      <c r="BF1393" s="74"/>
      <c r="BG1393" s="74"/>
      <c r="BH1393" s="74"/>
      <c r="BI1393" s="74"/>
      <c r="BJ1393" s="74"/>
      <c r="BK1393" s="74"/>
      <c r="BL1393" s="74"/>
      <c r="BM1393" s="74"/>
      <c r="BN1393" s="74"/>
      <c r="BO1393" s="74"/>
      <c r="BP1393" s="74"/>
      <c r="BQ1393" s="74"/>
      <c r="BR1393" s="74"/>
      <c r="BS1393" s="74"/>
      <c r="BT1393" s="74"/>
      <c r="BU1393" s="74"/>
      <c r="BV1393" s="74"/>
      <c r="BW1393" s="74"/>
      <c r="BX1393" s="74"/>
      <c r="BY1393" s="74"/>
      <c r="BZ1393" s="74"/>
      <c r="CA1393" s="74"/>
      <c r="CB1393" s="74"/>
      <c r="CC1393" s="74"/>
      <c r="CD1393" s="74"/>
      <c r="CE1393" s="74"/>
      <c r="CF1393" s="74"/>
      <c r="CG1393" s="74"/>
      <c r="CH1393" s="74"/>
      <c r="CI1393" s="74"/>
      <c r="CJ1393" s="74"/>
      <c r="CK1393" s="74"/>
      <c r="CL1393" s="74"/>
      <c r="CM1393" s="74"/>
      <c r="CN1393" s="74"/>
      <c r="CO1393" s="74"/>
      <c r="CP1393" s="74"/>
      <c r="CQ1393" s="74"/>
      <c r="CR1393" s="74"/>
      <c r="CS1393" s="74"/>
      <c r="CT1393" s="74"/>
      <c r="CU1393" s="74"/>
    </row>
    <row r="1394" spans="1:99" s="78" customFormat="1" x14ac:dyDescent="0.3">
      <c r="A1394" s="45">
        <v>1388</v>
      </c>
      <c r="B1394" s="79" t="s">
        <v>1319</v>
      </c>
      <c r="C1394" s="75" t="s">
        <v>3170</v>
      </c>
      <c r="D1394" s="79"/>
      <c r="E1394" s="79" t="s">
        <v>3204</v>
      </c>
      <c r="F1394" s="48"/>
      <c r="T1394" s="74"/>
      <c r="U1394" s="74"/>
      <c r="V1394" s="74"/>
      <c r="W1394" s="74"/>
      <c r="X1394" s="74"/>
      <c r="Y1394" s="74"/>
      <c r="Z1394" s="74"/>
      <c r="AA1394" s="74"/>
      <c r="AB1394" s="74"/>
      <c r="AC1394" s="74"/>
      <c r="AD1394" s="74"/>
      <c r="AE1394" s="74"/>
      <c r="AF1394" s="74"/>
      <c r="AG1394" s="74"/>
      <c r="AH1394" s="74"/>
      <c r="AI1394" s="74"/>
      <c r="AJ1394" s="74"/>
      <c r="AK1394" s="74"/>
      <c r="AL1394" s="74"/>
      <c r="AM1394" s="74"/>
      <c r="AN1394" s="74"/>
      <c r="AO1394" s="74"/>
      <c r="AP1394" s="74"/>
      <c r="AQ1394" s="74"/>
      <c r="AR1394" s="74"/>
      <c r="AS1394" s="74"/>
      <c r="AT1394" s="74"/>
      <c r="AU1394" s="74"/>
      <c r="AV1394" s="74"/>
      <c r="AW1394" s="74"/>
      <c r="AX1394" s="74"/>
      <c r="AY1394" s="74"/>
      <c r="AZ1394" s="74"/>
      <c r="BA1394" s="74"/>
      <c r="BB1394" s="74"/>
      <c r="BC1394" s="74"/>
      <c r="BD1394" s="74"/>
      <c r="BE1394" s="74"/>
      <c r="BF1394" s="74"/>
      <c r="BG1394" s="74"/>
      <c r="BH1394" s="74"/>
      <c r="BI1394" s="74"/>
      <c r="BJ1394" s="74"/>
      <c r="BK1394" s="74"/>
      <c r="BL1394" s="74"/>
      <c r="BM1394" s="74"/>
      <c r="BN1394" s="74"/>
      <c r="BO1394" s="74"/>
      <c r="BP1394" s="74"/>
      <c r="BQ1394" s="74"/>
      <c r="BR1394" s="74"/>
      <c r="BS1394" s="74"/>
      <c r="BT1394" s="74"/>
      <c r="BU1394" s="74"/>
      <c r="BV1394" s="74"/>
      <c r="BW1394" s="74"/>
      <c r="BX1394" s="74"/>
      <c r="BY1394" s="74"/>
      <c r="BZ1394" s="74"/>
      <c r="CA1394" s="74"/>
      <c r="CB1394" s="74"/>
      <c r="CC1394" s="74"/>
      <c r="CD1394" s="74"/>
      <c r="CE1394" s="74"/>
      <c r="CF1394" s="74"/>
      <c r="CG1394" s="74"/>
      <c r="CH1394" s="74"/>
      <c r="CI1394" s="74"/>
      <c r="CJ1394" s="74"/>
      <c r="CK1394" s="74"/>
      <c r="CL1394" s="74"/>
      <c r="CM1394" s="74"/>
      <c r="CN1394" s="74"/>
      <c r="CO1394" s="74"/>
      <c r="CP1394" s="74"/>
      <c r="CQ1394" s="74"/>
      <c r="CR1394" s="74"/>
      <c r="CS1394" s="74"/>
      <c r="CT1394" s="74"/>
      <c r="CU1394" s="74"/>
    </row>
    <row r="1395" spans="1:99" s="78" customFormat="1" x14ac:dyDescent="0.3">
      <c r="A1395" s="45">
        <v>1389</v>
      </c>
      <c r="B1395" s="79" t="s">
        <v>1320</v>
      </c>
      <c r="C1395" s="75" t="s">
        <v>3170</v>
      </c>
      <c r="D1395" s="79"/>
      <c r="E1395" s="79" t="s">
        <v>3204</v>
      </c>
      <c r="F1395" s="48"/>
      <c r="T1395" s="74"/>
      <c r="U1395" s="74"/>
      <c r="V1395" s="74"/>
      <c r="W1395" s="74"/>
      <c r="X1395" s="74"/>
      <c r="Y1395" s="74"/>
      <c r="Z1395" s="74"/>
      <c r="AA1395" s="74"/>
      <c r="AB1395" s="74"/>
      <c r="AC1395" s="74"/>
      <c r="AD1395" s="74"/>
      <c r="AE1395" s="74"/>
      <c r="AF1395" s="74"/>
      <c r="AG1395" s="74"/>
      <c r="AH1395" s="74"/>
      <c r="AI1395" s="74"/>
      <c r="AJ1395" s="74"/>
      <c r="AK1395" s="74"/>
      <c r="AL1395" s="74"/>
      <c r="AM1395" s="74"/>
      <c r="AN1395" s="74"/>
      <c r="AO1395" s="74"/>
      <c r="AP1395" s="74"/>
      <c r="AQ1395" s="74"/>
      <c r="AR1395" s="74"/>
      <c r="AS1395" s="74"/>
      <c r="AT1395" s="74"/>
      <c r="AU1395" s="74"/>
      <c r="AV1395" s="74"/>
      <c r="AW1395" s="74"/>
      <c r="AX1395" s="74"/>
      <c r="AY1395" s="74"/>
      <c r="AZ1395" s="74"/>
      <c r="BA1395" s="74"/>
      <c r="BB1395" s="74"/>
      <c r="BC1395" s="74"/>
      <c r="BD1395" s="74"/>
      <c r="BE1395" s="74"/>
      <c r="BF1395" s="74"/>
      <c r="BG1395" s="74"/>
      <c r="BH1395" s="74"/>
      <c r="BI1395" s="74"/>
      <c r="BJ1395" s="74"/>
      <c r="BK1395" s="74"/>
      <c r="BL1395" s="74"/>
      <c r="BM1395" s="74"/>
      <c r="BN1395" s="74"/>
      <c r="BO1395" s="74"/>
      <c r="BP1395" s="74"/>
      <c r="BQ1395" s="74"/>
      <c r="BR1395" s="74"/>
      <c r="BS1395" s="74"/>
      <c r="BT1395" s="74"/>
      <c r="BU1395" s="74"/>
      <c r="BV1395" s="74"/>
      <c r="BW1395" s="74"/>
      <c r="BX1395" s="74"/>
      <c r="BY1395" s="74"/>
      <c r="BZ1395" s="74"/>
      <c r="CA1395" s="74"/>
      <c r="CB1395" s="74"/>
      <c r="CC1395" s="74"/>
      <c r="CD1395" s="74"/>
      <c r="CE1395" s="74"/>
      <c r="CF1395" s="74"/>
      <c r="CG1395" s="74"/>
      <c r="CH1395" s="74"/>
      <c r="CI1395" s="74"/>
      <c r="CJ1395" s="74"/>
      <c r="CK1395" s="74"/>
      <c r="CL1395" s="74"/>
      <c r="CM1395" s="74"/>
      <c r="CN1395" s="74"/>
      <c r="CO1395" s="74"/>
      <c r="CP1395" s="74"/>
      <c r="CQ1395" s="74"/>
      <c r="CR1395" s="74"/>
      <c r="CS1395" s="74"/>
      <c r="CT1395" s="74"/>
      <c r="CU1395" s="74"/>
    </row>
    <row r="1396" spans="1:99" s="78" customFormat="1" x14ac:dyDescent="0.3">
      <c r="A1396" s="45">
        <v>1390</v>
      </c>
      <c r="B1396" s="79" t="s">
        <v>1321</v>
      </c>
      <c r="C1396" s="75" t="s">
        <v>3170</v>
      </c>
      <c r="D1396" s="79"/>
      <c r="E1396" s="79" t="s">
        <v>3204</v>
      </c>
      <c r="F1396" s="48"/>
      <c r="T1396" s="74"/>
      <c r="U1396" s="74"/>
      <c r="V1396" s="74"/>
      <c r="W1396" s="74"/>
      <c r="X1396" s="74"/>
      <c r="Y1396" s="74"/>
      <c r="Z1396" s="74"/>
      <c r="AA1396" s="74"/>
      <c r="AB1396" s="74"/>
      <c r="AC1396" s="74"/>
      <c r="AD1396" s="74"/>
      <c r="AE1396" s="74"/>
      <c r="AF1396" s="74"/>
      <c r="AG1396" s="74"/>
      <c r="AH1396" s="74"/>
      <c r="AI1396" s="74"/>
      <c r="AJ1396" s="74"/>
      <c r="AK1396" s="74"/>
      <c r="AL1396" s="74"/>
      <c r="AM1396" s="74"/>
      <c r="AN1396" s="74"/>
      <c r="AO1396" s="74"/>
      <c r="AP1396" s="74"/>
      <c r="AQ1396" s="74"/>
      <c r="AR1396" s="74"/>
      <c r="AS1396" s="74"/>
      <c r="AT1396" s="74"/>
      <c r="AU1396" s="74"/>
      <c r="AV1396" s="74"/>
      <c r="AW1396" s="74"/>
      <c r="AX1396" s="74"/>
      <c r="AY1396" s="74"/>
      <c r="AZ1396" s="74"/>
      <c r="BA1396" s="74"/>
      <c r="BB1396" s="74"/>
      <c r="BC1396" s="74"/>
      <c r="BD1396" s="74"/>
      <c r="BE1396" s="74"/>
      <c r="BF1396" s="74"/>
      <c r="BG1396" s="74"/>
      <c r="BH1396" s="74"/>
      <c r="BI1396" s="74"/>
      <c r="BJ1396" s="74"/>
      <c r="BK1396" s="74"/>
      <c r="BL1396" s="74"/>
      <c r="BM1396" s="74"/>
      <c r="BN1396" s="74"/>
      <c r="BO1396" s="74"/>
      <c r="BP1396" s="74"/>
      <c r="BQ1396" s="74"/>
      <c r="BR1396" s="74"/>
      <c r="BS1396" s="74"/>
      <c r="BT1396" s="74"/>
      <c r="BU1396" s="74"/>
      <c r="BV1396" s="74"/>
      <c r="BW1396" s="74"/>
      <c r="BX1396" s="74"/>
      <c r="BY1396" s="74"/>
      <c r="BZ1396" s="74"/>
      <c r="CA1396" s="74"/>
      <c r="CB1396" s="74"/>
      <c r="CC1396" s="74"/>
      <c r="CD1396" s="74"/>
      <c r="CE1396" s="74"/>
      <c r="CF1396" s="74"/>
      <c r="CG1396" s="74"/>
      <c r="CH1396" s="74"/>
      <c r="CI1396" s="74"/>
      <c r="CJ1396" s="74"/>
      <c r="CK1396" s="74"/>
      <c r="CL1396" s="74"/>
      <c r="CM1396" s="74"/>
      <c r="CN1396" s="74"/>
      <c r="CO1396" s="74"/>
      <c r="CP1396" s="74"/>
      <c r="CQ1396" s="74"/>
      <c r="CR1396" s="74"/>
      <c r="CS1396" s="74"/>
      <c r="CT1396" s="74"/>
      <c r="CU1396" s="74"/>
    </row>
    <row r="1397" spans="1:99" s="78" customFormat="1" x14ac:dyDescent="0.3">
      <c r="A1397" s="45">
        <v>1391</v>
      </c>
      <c r="B1397" s="79" t="s">
        <v>1322</v>
      </c>
      <c r="C1397" s="75" t="s">
        <v>3170</v>
      </c>
      <c r="D1397" s="79"/>
      <c r="E1397" s="79" t="s">
        <v>3204</v>
      </c>
      <c r="F1397" s="48"/>
      <c r="T1397" s="74"/>
      <c r="U1397" s="74"/>
      <c r="V1397" s="74"/>
      <c r="W1397" s="74"/>
      <c r="X1397" s="74"/>
      <c r="Y1397" s="74"/>
      <c r="Z1397" s="74"/>
      <c r="AA1397" s="74"/>
      <c r="AB1397" s="74"/>
      <c r="AC1397" s="74"/>
      <c r="AD1397" s="74"/>
      <c r="AE1397" s="74"/>
      <c r="AF1397" s="74"/>
      <c r="AG1397" s="74"/>
      <c r="AH1397" s="74"/>
      <c r="AI1397" s="74"/>
      <c r="AJ1397" s="74"/>
      <c r="AK1397" s="74"/>
      <c r="AL1397" s="74"/>
      <c r="AM1397" s="74"/>
      <c r="AN1397" s="74"/>
      <c r="AO1397" s="74"/>
      <c r="AP1397" s="74"/>
      <c r="AQ1397" s="74"/>
      <c r="AR1397" s="74"/>
      <c r="AS1397" s="74"/>
      <c r="AT1397" s="74"/>
      <c r="AU1397" s="74"/>
      <c r="AV1397" s="74"/>
      <c r="AW1397" s="74"/>
      <c r="AX1397" s="74"/>
      <c r="AY1397" s="74"/>
      <c r="AZ1397" s="74"/>
      <c r="BA1397" s="74"/>
      <c r="BB1397" s="74"/>
      <c r="BC1397" s="74"/>
      <c r="BD1397" s="74"/>
      <c r="BE1397" s="74"/>
      <c r="BF1397" s="74"/>
      <c r="BG1397" s="74"/>
      <c r="BH1397" s="74"/>
      <c r="BI1397" s="74"/>
      <c r="BJ1397" s="74"/>
      <c r="BK1397" s="74"/>
      <c r="BL1397" s="74"/>
      <c r="BM1397" s="74"/>
      <c r="BN1397" s="74"/>
      <c r="BO1397" s="74"/>
      <c r="BP1397" s="74"/>
      <c r="BQ1397" s="74"/>
      <c r="BR1397" s="74"/>
      <c r="BS1397" s="74"/>
      <c r="BT1397" s="74"/>
      <c r="BU1397" s="74"/>
      <c r="BV1397" s="74"/>
      <c r="BW1397" s="74"/>
      <c r="BX1397" s="74"/>
      <c r="BY1397" s="74"/>
      <c r="BZ1397" s="74"/>
      <c r="CA1397" s="74"/>
      <c r="CB1397" s="74"/>
      <c r="CC1397" s="74"/>
      <c r="CD1397" s="74"/>
      <c r="CE1397" s="74"/>
      <c r="CF1397" s="74"/>
      <c r="CG1397" s="74"/>
      <c r="CH1397" s="74"/>
      <c r="CI1397" s="74"/>
      <c r="CJ1397" s="74"/>
      <c r="CK1397" s="74"/>
      <c r="CL1397" s="74"/>
      <c r="CM1397" s="74"/>
      <c r="CN1397" s="74"/>
      <c r="CO1397" s="74"/>
      <c r="CP1397" s="74"/>
      <c r="CQ1397" s="74"/>
      <c r="CR1397" s="74"/>
      <c r="CS1397" s="74"/>
      <c r="CT1397" s="74"/>
      <c r="CU1397" s="74"/>
    </row>
    <row r="1398" spans="1:99" s="78" customFormat="1" x14ac:dyDescent="0.3">
      <c r="A1398" s="45">
        <v>1392</v>
      </c>
      <c r="B1398" s="79" t="s">
        <v>1323</v>
      </c>
      <c r="C1398" s="75" t="s">
        <v>3170</v>
      </c>
      <c r="D1398" s="79"/>
      <c r="E1398" s="79" t="s">
        <v>3204</v>
      </c>
      <c r="F1398" s="48"/>
      <c r="T1398" s="74"/>
      <c r="U1398" s="74"/>
      <c r="V1398" s="74"/>
      <c r="W1398" s="74"/>
      <c r="X1398" s="74"/>
      <c r="Y1398" s="74"/>
      <c r="Z1398" s="74"/>
      <c r="AA1398" s="74"/>
      <c r="AB1398" s="74"/>
      <c r="AC1398" s="74"/>
      <c r="AD1398" s="74"/>
      <c r="AE1398" s="74"/>
      <c r="AF1398" s="74"/>
      <c r="AG1398" s="74"/>
      <c r="AH1398" s="74"/>
      <c r="AI1398" s="74"/>
      <c r="AJ1398" s="74"/>
      <c r="AK1398" s="74"/>
      <c r="AL1398" s="74"/>
      <c r="AM1398" s="74"/>
      <c r="AN1398" s="74"/>
      <c r="AO1398" s="74"/>
      <c r="AP1398" s="74"/>
      <c r="AQ1398" s="74"/>
      <c r="AR1398" s="74"/>
      <c r="AS1398" s="74"/>
      <c r="AT1398" s="74"/>
      <c r="AU1398" s="74"/>
      <c r="AV1398" s="74"/>
      <c r="AW1398" s="74"/>
      <c r="AX1398" s="74"/>
      <c r="AY1398" s="74"/>
      <c r="AZ1398" s="74"/>
      <c r="BA1398" s="74"/>
      <c r="BB1398" s="74"/>
      <c r="BC1398" s="74"/>
      <c r="BD1398" s="74"/>
      <c r="BE1398" s="74"/>
      <c r="BF1398" s="74"/>
      <c r="BG1398" s="74"/>
      <c r="BH1398" s="74"/>
      <c r="BI1398" s="74"/>
      <c r="BJ1398" s="74"/>
      <c r="BK1398" s="74"/>
      <c r="BL1398" s="74"/>
      <c r="BM1398" s="74"/>
      <c r="BN1398" s="74"/>
      <c r="BO1398" s="74"/>
      <c r="BP1398" s="74"/>
      <c r="BQ1398" s="74"/>
      <c r="BR1398" s="74"/>
      <c r="BS1398" s="74"/>
      <c r="BT1398" s="74"/>
      <c r="BU1398" s="74"/>
      <c r="BV1398" s="74"/>
      <c r="BW1398" s="74"/>
      <c r="BX1398" s="74"/>
      <c r="BY1398" s="74"/>
      <c r="BZ1398" s="74"/>
      <c r="CA1398" s="74"/>
      <c r="CB1398" s="74"/>
      <c r="CC1398" s="74"/>
      <c r="CD1398" s="74"/>
      <c r="CE1398" s="74"/>
      <c r="CF1398" s="74"/>
      <c r="CG1398" s="74"/>
      <c r="CH1398" s="74"/>
      <c r="CI1398" s="74"/>
      <c r="CJ1398" s="74"/>
      <c r="CK1398" s="74"/>
      <c r="CL1398" s="74"/>
      <c r="CM1398" s="74"/>
      <c r="CN1398" s="74"/>
      <c r="CO1398" s="74"/>
      <c r="CP1398" s="74"/>
      <c r="CQ1398" s="74"/>
      <c r="CR1398" s="74"/>
      <c r="CS1398" s="74"/>
      <c r="CT1398" s="74"/>
      <c r="CU1398" s="74"/>
    </row>
    <row r="1399" spans="1:99" s="78" customFormat="1" x14ac:dyDescent="0.3">
      <c r="A1399" s="45">
        <v>1393</v>
      </c>
      <c r="B1399" s="79" t="s">
        <v>1324</v>
      </c>
      <c r="C1399" s="75" t="s">
        <v>3170</v>
      </c>
      <c r="D1399" s="79"/>
      <c r="E1399" s="79" t="s">
        <v>3204</v>
      </c>
      <c r="F1399" s="48"/>
      <c r="T1399" s="74"/>
      <c r="U1399" s="74"/>
      <c r="V1399" s="74"/>
      <c r="W1399" s="74"/>
      <c r="X1399" s="74"/>
      <c r="Y1399" s="74"/>
      <c r="Z1399" s="74"/>
      <c r="AA1399" s="74"/>
      <c r="AB1399" s="74"/>
      <c r="AC1399" s="74"/>
      <c r="AD1399" s="74"/>
      <c r="AE1399" s="74"/>
      <c r="AF1399" s="74"/>
      <c r="AG1399" s="74"/>
      <c r="AH1399" s="74"/>
      <c r="AI1399" s="74"/>
      <c r="AJ1399" s="74"/>
      <c r="AK1399" s="74"/>
      <c r="AL1399" s="74"/>
      <c r="AM1399" s="74"/>
      <c r="AN1399" s="74"/>
      <c r="AO1399" s="74"/>
      <c r="AP1399" s="74"/>
      <c r="AQ1399" s="74"/>
      <c r="AR1399" s="74"/>
      <c r="AS1399" s="74"/>
      <c r="AT1399" s="74"/>
      <c r="AU1399" s="74"/>
      <c r="AV1399" s="74"/>
      <c r="AW1399" s="74"/>
      <c r="AX1399" s="74"/>
      <c r="AY1399" s="74"/>
      <c r="AZ1399" s="74"/>
      <c r="BA1399" s="74"/>
      <c r="BB1399" s="74"/>
      <c r="BC1399" s="74"/>
      <c r="BD1399" s="74"/>
      <c r="BE1399" s="74"/>
      <c r="BF1399" s="74"/>
      <c r="BG1399" s="74"/>
      <c r="BH1399" s="74"/>
      <c r="BI1399" s="74"/>
      <c r="BJ1399" s="74"/>
      <c r="BK1399" s="74"/>
      <c r="BL1399" s="74"/>
      <c r="BM1399" s="74"/>
      <c r="BN1399" s="74"/>
      <c r="BO1399" s="74"/>
      <c r="BP1399" s="74"/>
      <c r="BQ1399" s="74"/>
      <c r="BR1399" s="74"/>
      <c r="BS1399" s="74"/>
      <c r="BT1399" s="74"/>
      <c r="BU1399" s="74"/>
      <c r="BV1399" s="74"/>
      <c r="BW1399" s="74"/>
      <c r="BX1399" s="74"/>
      <c r="BY1399" s="74"/>
      <c r="BZ1399" s="74"/>
      <c r="CA1399" s="74"/>
      <c r="CB1399" s="74"/>
      <c r="CC1399" s="74"/>
      <c r="CD1399" s="74"/>
      <c r="CE1399" s="74"/>
      <c r="CF1399" s="74"/>
      <c r="CG1399" s="74"/>
      <c r="CH1399" s="74"/>
      <c r="CI1399" s="74"/>
      <c r="CJ1399" s="74"/>
      <c r="CK1399" s="74"/>
      <c r="CL1399" s="74"/>
      <c r="CM1399" s="74"/>
      <c r="CN1399" s="74"/>
      <c r="CO1399" s="74"/>
      <c r="CP1399" s="74"/>
      <c r="CQ1399" s="74"/>
      <c r="CR1399" s="74"/>
      <c r="CS1399" s="74"/>
      <c r="CT1399" s="74"/>
      <c r="CU1399" s="74"/>
    </row>
    <row r="1400" spans="1:99" s="78" customFormat="1" x14ac:dyDescent="0.3">
      <c r="A1400" s="45">
        <v>1394</v>
      </c>
      <c r="B1400" s="79" t="s">
        <v>1325</v>
      </c>
      <c r="C1400" s="75" t="s">
        <v>3170</v>
      </c>
      <c r="D1400" s="79"/>
      <c r="E1400" s="79" t="s">
        <v>3204</v>
      </c>
      <c r="F1400" s="48"/>
      <c r="T1400" s="74"/>
      <c r="U1400" s="74"/>
      <c r="V1400" s="74"/>
      <c r="W1400" s="74"/>
      <c r="X1400" s="74"/>
      <c r="Y1400" s="74"/>
      <c r="Z1400" s="74"/>
      <c r="AA1400" s="74"/>
      <c r="AB1400" s="74"/>
      <c r="AC1400" s="74"/>
      <c r="AD1400" s="74"/>
      <c r="AE1400" s="74"/>
      <c r="AF1400" s="74"/>
      <c r="AG1400" s="74"/>
      <c r="AH1400" s="74"/>
      <c r="AI1400" s="74"/>
      <c r="AJ1400" s="74"/>
      <c r="AK1400" s="74"/>
      <c r="AL1400" s="74"/>
      <c r="AM1400" s="74"/>
      <c r="AN1400" s="74"/>
      <c r="AO1400" s="74"/>
      <c r="AP1400" s="74"/>
      <c r="AQ1400" s="74"/>
      <c r="AR1400" s="74"/>
      <c r="AS1400" s="74"/>
      <c r="AT1400" s="74"/>
      <c r="AU1400" s="74"/>
      <c r="AV1400" s="74"/>
      <c r="AW1400" s="74"/>
      <c r="AX1400" s="74"/>
      <c r="AY1400" s="74"/>
      <c r="AZ1400" s="74"/>
      <c r="BA1400" s="74"/>
      <c r="BB1400" s="74"/>
      <c r="BC1400" s="74"/>
      <c r="BD1400" s="74"/>
      <c r="BE1400" s="74"/>
      <c r="BF1400" s="74"/>
      <c r="BG1400" s="74"/>
      <c r="BH1400" s="74"/>
      <c r="BI1400" s="74"/>
      <c r="BJ1400" s="74"/>
      <c r="BK1400" s="74"/>
      <c r="BL1400" s="74"/>
      <c r="BM1400" s="74"/>
      <c r="BN1400" s="74"/>
      <c r="BO1400" s="74"/>
      <c r="BP1400" s="74"/>
      <c r="BQ1400" s="74"/>
      <c r="BR1400" s="74"/>
      <c r="BS1400" s="74"/>
      <c r="BT1400" s="74"/>
      <c r="BU1400" s="74"/>
      <c r="BV1400" s="74"/>
      <c r="BW1400" s="74"/>
      <c r="BX1400" s="74"/>
      <c r="BY1400" s="74"/>
      <c r="BZ1400" s="74"/>
      <c r="CA1400" s="74"/>
      <c r="CB1400" s="74"/>
      <c r="CC1400" s="74"/>
      <c r="CD1400" s="74"/>
      <c r="CE1400" s="74"/>
      <c r="CF1400" s="74"/>
      <c r="CG1400" s="74"/>
      <c r="CH1400" s="74"/>
      <c r="CI1400" s="74"/>
      <c r="CJ1400" s="74"/>
      <c r="CK1400" s="74"/>
      <c r="CL1400" s="74"/>
      <c r="CM1400" s="74"/>
      <c r="CN1400" s="74"/>
      <c r="CO1400" s="74"/>
      <c r="CP1400" s="74"/>
      <c r="CQ1400" s="74"/>
      <c r="CR1400" s="74"/>
      <c r="CS1400" s="74"/>
      <c r="CT1400" s="74"/>
      <c r="CU1400" s="74"/>
    </row>
    <row r="1401" spans="1:99" s="78" customFormat="1" x14ac:dyDescent="0.3">
      <c r="A1401" s="45">
        <v>1395</v>
      </c>
      <c r="B1401" s="79" t="s">
        <v>1326</v>
      </c>
      <c r="C1401" s="75" t="s">
        <v>3170</v>
      </c>
      <c r="D1401" s="79"/>
      <c r="E1401" s="79" t="s">
        <v>3204</v>
      </c>
      <c r="F1401" s="48"/>
      <c r="T1401" s="74"/>
      <c r="U1401" s="74"/>
      <c r="V1401" s="74"/>
      <c r="W1401" s="74"/>
      <c r="X1401" s="74"/>
      <c r="Y1401" s="74"/>
      <c r="Z1401" s="74"/>
      <c r="AA1401" s="74"/>
      <c r="AB1401" s="74"/>
      <c r="AC1401" s="74"/>
      <c r="AD1401" s="74"/>
      <c r="AE1401" s="74"/>
      <c r="AF1401" s="74"/>
      <c r="AG1401" s="74"/>
      <c r="AH1401" s="74"/>
      <c r="AI1401" s="74"/>
      <c r="AJ1401" s="74"/>
      <c r="AK1401" s="74"/>
      <c r="AL1401" s="74"/>
      <c r="AM1401" s="74"/>
      <c r="AN1401" s="74"/>
      <c r="AO1401" s="74"/>
      <c r="AP1401" s="74"/>
      <c r="AQ1401" s="74"/>
      <c r="AR1401" s="74"/>
      <c r="AS1401" s="74"/>
      <c r="AT1401" s="74"/>
      <c r="AU1401" s="74"/>
      <c r="AV1401" s="74"/>
      <c r="AW1401" s="74"/>
      <c r="AX1401" s="74"/>
      <c r="AY1401" s="74"/>
      <c r="AZ1401" s="74"/>
      <c r="BA1401" s="74"/>
      <c r="BB1401" s="74"/>
      <c r="BC1401" s="74"/>
      <c r="BD1401" s="74"/>
      <c r="BE1401" s="74"/>
      <c r="BF1401" s="74"/>
      <c r="BG1401" s="74"/>
      <c r="BH1401" s="74"/>
      <c r="BI1401" s="74"/>
      <c r="BJ1401" s="74"/>
      <c r="BK1401" s="74"/>
      <c r="BL1401" s="74"/>
      <c r="BM1401" s="74"/>
      <c r="BN1401" s="74"/>
      <c r="BO1401" s="74"/>
      <c r="BP1401" s="74"/>
      <c r="BQ1401" s="74"/>
      <c r="BR1401" s="74"/>
      <c r="BS1401" s="74"/>
      <c r="BT1401" s="74"/>
      <c r="BU1401" s="74"/>
      <c r="BV1401" s="74"/>
      <c r="BW1401" s="74"/>
      <c r="BX1401" s="74"/>
      <c r="BY1401" s="74"/>
      <c r="BZ1401" s="74"/>
      <c r="CA1401" s="74"/>
      <c r="CB1401" s="74"/>
      <c r="CC1401" s="74"/>
      <c r="CD1401" s="74"/>
      <c r="CE1401" s="74"/>
      <c r="CF1401" s="74"/>
      <c r="CG1401" s="74"/>
      <c r="CH1401" s="74"/>
      <c r="CI1401" s="74"/>
      <c r="CJ1401" s="74"/>
      <c r="CK1401" s="74"/>
      <c r="CL1401" s="74"/>
      <c r="CM1401" s="74"/>
      <c r="CN1401" s="74"/>
      <c r="CO1401" s="74"/>
      <c r="CP1401" s="74"/>
      <c r="CQ1401" s="74"/>
      <c r="CR1401" s="74"/>
      <c r="CS1401" s="74"/>
      <c r="CT1401" s="74"/>
      <c r="CU1401" s="74"/>
    </row>
    <row r="1402" spans="1:99" s="78" customFormat="1" x14ac:dyDescent="0.3">
      <c r="A1402" s="45">
        <v>1396</v>
      </c>
      <c r="B1402" s="79" t="s">
        <v>1327</v>
      </c>
      <c r="C1402" s="75" t="s">
        <v>3170</v>
      </c>
      <c r="D1402" s="79"/>
      <c r="E1402" s="79" t="s">
        <v>3204</v>
      </c>
      <c r="F1402" s="48"/>
      <c r="T1402" s="74"/>
      <c r="U1402" s="74"/>
      <c r="V1402" s="74"/>
      <c r="W1402" s="74"/>
      <c r="X1402" s="74"/>
      <c r="Y1402" s="74"/>
      <c r="Z1402" s="74"/>
      <c r="AA1402" s="74"/>
      <c r="AB1402" s="74"/>
      <c r="AC1402" s="74"/>
      <c r="AD1402" s="74"/>
      <c r="AE1402" s="74"/>
      <c r="AF1402" s="74"/>
      <c r="AG1402" s="74"/>
      <c r="AH1402" s="74"/>
      <c r="AI1402" s="74"/>
      <c r="AJ1402" s="74"/>
      <c r="AK1402" s="74"/>
      <c r="AL1402" s="74"/>
      <c r="AM1402" s="74"/>
      <c r="AN1402" s="74"/>
      <c r="AO1402" s="74"/>
      <c r="AP1402" s="74"/>
      <c r="AQ1402" s="74"/>
      <c r="AR1402" s="74"/>
      <c r="AS1402" s="74"/>
      <c r="AT1402" s="74"/>
      <c r="AU1402" s="74"/>
      <c r="AV1402" s="74"/>
      <c r="AW1402" s="74"/>
      <c r="AX1402" s="74"/>
      <c r="AY1402" s="74"/>
      <c r="AZ1402" s="74"/>
      <c r="BA1402" s="74"/>
      <c r="BB1402" s="74"/>
      <c r="BC1402" s="74"/>
      <c r="BD1402" s="74"/>
      <c r="BE1402" s="74"/>
      <c r="BF1402" s="74"/>
      <c r="BG1402" s="74"/>
      <c r="BH1402" s="74"/>
      <c r="BI1402" s="74"/>
      <c r="BJ1402" s="74"/>
      <c r="BK1402" s="74"/>
      <c r="BL1402" s="74"/>
      <c r="BM1402" s="74"/>
      <c r="BN1402" s="74"/>
      <c r="BO1402" s="74"/>
      <c r="BP1402" s="74"/>
      <c r="BQ1402" s="74"/>
      <c r="BR1402" s="74"/>
      <c r="BS1402" s="74"/>
      <c r="BT1402" s="74"/>
      <c r="BU1402" s="74"/>
      <c r="BV1402" s="74"/>
      <c r="BW1402" s="74"/>
      <c r="BX1402" s="74"/>
      <c r="BY1402" s="74"/>
      <c r="BZ1402" s="74"/>
      <c r="CA1402" s="74"/>
      <c r="CB1402" s="74"/>
      <c r="CC1402" s="74"/>
      <c r="CD1402" s="74"/>
      <c r="CE1402" s="74"/>
      <c r="CF1402" s="74"/>
      <c r="CG1402" s="74"/>
      <c r="CH1402" s="74"/>
      <c r="CI1402" s="74"/>
      <c r="CJ1402" s="74"/>
      <c r="CK1402" s="74"/>
      <c r="CL1402" s="74"/>
      <c r="CM1402" s="74"/>
      <c r="CN1402" s="74"/>
      <c r="CO1402" s="74"/>
      <c r="CP1402" s="74"/>
      <c r="CQ1402" s="74"/>
      <c r="CR1402" s="74"/>
      <c r="CS1402" s="74"/>
      <c r="CT1402" s="74"/>
      <c r="CU1402" s="74"/>
    </row>
    <row r="1403" spans="1:99" s="78" customFormat="1" x14ac:dyDescent="0.3">
      <c r="A1403" s="45">
        <v>1397</v>
      </c>
      <c r="B1403" s="79" t="s">
        <v>1329</v>
      </c>
      <c r="C1403" s="75" t="s">
        <v>3170</v>
      </c>
      <c r="D1403" s="79"/>
      <c r="E1403" s="79" t="s">
        <v>3204</v>
      </c>
      <c r="F1403" s="48"/>
      <c r="T1403" s="74"/>
      <c r="U1403" s="74"/>
      <c r="V1403" s="74"/>
      <c r="W1403" s="74"/>
      <c r="X1403" s="74"/>
      <c r="Y1403" s="74"/>
      <c r="Z1403" s="74"/>
      <c r="AA1403" s="74"/>
      <c r="AB1403" s="74"/>
      <c r="AC1403" s="74"/>
      <c r="AD1403" s="74"/>
      <c r="AE1403" s="74"/>
      <c r="AF1403" s="74"/>
      <c r="AG1403" s="74"/>
      <c r="AH1403" s="74"/>
      <c r="AI1403" s="74"/>
      <c r="AJ1403" s="74"/>
      <c r="AK1403" s="74"/>
      <c r="AL1403" s="74"/>
      <c r="AM1403" s="74"/>
      <c r="AN1403" s="74"/>
      <c r="AO1403" s="74"/>
      <c r="AP1403" s="74"/>
      <c r="AQ1403" s="74"/>
      <c r="AR1403" s="74"/>
      <c r="AS1403" s="74"/>
      <c r="AT1403" s="74"/>
      <c r="AU1403" s="74"/>
      <c r="AV1403" s="74"/>
      <c r="AW1403" s="74"/>
      <c r="AX1403" s="74"/>
      <c r="AY1403" s="74"/>
      <c r="AZ1403" s="74"/>
      <c r="BA1403" s="74"/>
      <c r="BB1403" s="74"/>
      <c r="BC1403" s="74"/>
      <c r="BD1403" s="74"/>
      <c r="BE1403" s="74"/>
      <c r="BF1403" s="74"/>
      <c r="BG1403" s="74"/>
      <c r="BH1403" s="74"/>
      <c r="BI1403" s="74"/>
      <c r="BJ1403" s="74"/>
      <c r="BK1403" s="74"/>
      <c r="BL1403" s="74"/>
      <c r="BM1403" s="74"/>
      <c r="BN1403" s="74"/>
      <c r="BO1403" s="74"/>
      <c r="BP1403" s="74"/>
      <c r="BQ1403" s="74"/>
      <c r="BR1403" s="74"/>
      <c r="BS1403" s="74"/>
      <c r="BT1403" s="74"/>
      <c r="BU1403" s="74"/>
      <c r="BV1403" s="74"/>
      <c r="BW1403" s="74"/>
      <c r="BX1403" s="74"/>
      <c r="BY1403" s="74"/>
      <c r="BZ1403" s="74"/>
      <c r="CA1403" s="74"/>
      <c r="CB1403" s="74"/>
      <c r="CC1403" s="74"/>
      <c r="CD1403" s="74"/>
      <c r="CE1403" s="74"/>
      <c r="CF1403" s="74"/>
      <c r="CG1403" s="74"/>
      <c r="CH1403" s="74"/>
      <c r="CI1403" s="74"/>
      <c r="CJ1403" s="74"/>
      <c r="CK1403" s="74"/>
      <c r="CL1403" s="74"/>
      <c r="CM1403" s="74"/>
      <c r="CN1403" s="74"/>
      <c r="CO1403" s="74"/>
      <c r="CP1403" s="74"/>
      <c r="CQ1403" s="74"/>
      <c r="CR1403" s="74"/>
      <c r="CS1403" s="74"/>
      <c r="CT1403" s="74"/>
      <c r="CU1403" s="74"/>
    </row>
    <row r="1404" spans="1:99" s="78" customFormat="1" x14ac:dyDescent="0.3">
      <c r="A1404" s="45">
        <v>1398</v>
      </c>
      <c r="B1404" s="79" t="s">
        <v>1328</v>
      </c>
      <c r="C1404" s="75" t="s">
        <v>3170</v>
      </c>
      <c r="D1404" s="79"/>
      <c r="E1404" s="79" t="s">
        <v>3204</v>
      </c>
      <c r="F1404" s="48"/>
      <c r="T1404" s="74"/>
      <c r="U1404" s="74"/>
      <c r="V1404" s="74"/>
      <c r="W1404" s="74"/>
      <c r="X1404" s="74"/>
      <c r="Y1404" s="74"/>
      <c r="Z1404" s="74"/>
      <c r="AA1404" s="74"/>
      <c r="AB1404" s="74"/>
      <c r="AC1404" s="74"/>
      <c r="AD1404" s="74"/>
      <c r="AE1404" s="74"/>
      <c r="AF1404" s="74"/>
      <c r="AG1404" s="74"/>
      <c r="AH1404" s="74"/>
      <c r="AI1404" s="74"/>
      <c r="AJ1404" s="74"/>
      <c r="AK1404" s="74"/>
      <c r="AL1404" s="74"/>
      <c r="AM1404" s="74"/>
      <c r="AN1404" s="74"/>
      <c r="AO1404" s="74"/>
      <c r="AP1404" s="74"/>
      <c r="AQ1404" s="74"/>
      <c r="AR1404" s="74"/>
      <c r="AS1404" s="74"/>
      <c r="AT1404" s="74"/>
      <c r="AU1404" s="74"/>
      <c r="AV1404" s="74"/>
      <c r="AW1404" s="74"/>
      <c r="AX1404" s="74"/>
      <c r="AY1404" s="74"/>
      <c r="AZ1404" s="74"/>
      <c r="BA1404" s="74"/>
      <c r="BB1404" s="74"/>
      <c r="BC1404" s="74"/>
      <c r="BD1404" s="74"/>
      <c r="BE1404" s="74"/>
      <c r="BF1404" s="74"/>
      <c r="BG1404" s="74"/>
      <c r="BH1404" s="74"/>
      <c r="BI1404" s="74"/>
      <c r="BJ1404" s="74"/>
      <c r="BK1404" s="74"/>
      <c r="BL1404" s="74"/>
      <c r="BM1404" s="74"/>
      <c r="BN1404" s="74"/>
      <c r="BO1404" s="74"/>
      <c r="BP1404" s="74"/>
      <c r="BQ1404" s="74"/>
      <c r="BR1404" s="74"/>
      <c r="BS1404" s="74"/>
      <c r="BT1404" s="74"/>
      <c r="BU1404" s="74"/>
      <c r="BV1404" s="74"/>
      <c r="BW1404" s="74"/>
      <c r="BX1404" s="74"/>
      <c r="BY1404" s="74"/>
      <c r="BZ1404" s="74"/>
      <c r="CA1404" s="74"/>
      <c r="CB1404" s="74"/>
      <c r="CC1404" s="74"/>
      <c r="CD1404" s="74"/>
      <c r="CE1404" s="74"/>
      <c r="CF1404" s="74"/>
      <c r="CG1404" s="74"/>
      <c r="CH1404" s="74"/>
      <c r="CI1404" s="74"/>
      <c r="CJ1404" s="74"/>
      <c r="CK1404" s="74"/>
      <c r="CL1404" s="74"/>
      <c r="CM1404" s="74"/>
      <c r="CN1404" s="74"/>
      <c r="CO1404" s="74"/>
      <c r="CP1404" s="74"/>
      <c r="CQ1404" s="74"/>
      <c r="CR1404" s="74"/>
      <c r="CS1404" s="74"/>
      <c r="CT1404" s="74"/>
      <c r="CU1404" s="74"/>
    </row>
    <row r="1405" spans="1:99" s="78" customFormat="1" x14ac:dyDescent="0.3">
      <c r="A1405" s="45">
        <v>1399</v>
      </c>
      <c r="B1405" s="79" t="s">
        <v>1330</v>
      </c>
      <c r="C1405" s="75" t="s">
        <v>3170</v>
      </c>
      <c r="D1405" s="79"/>
      <c r="E1405" s="79" t="s">
        <v>3204</v>
      </c>
      <c r="F1405" s="48"/>
      <c r="G1405" s="79"/>
      <c r="T1405" s="74"/>
      <c r="U1405" s="74"/>
      <c r="V1405" s="74"/>
      <c r="W1405" s="74"/>
      <c r="X1405" s="74"/>
      <c r="Y1405" s="74"/>
      <c r="Z1405" s="74"/>
      <c r="AA1405" s="74"/>
      <c r="AB1405" s="74"/>
      <c r="AC1405" s="74"/>
      <c r="AD1405" s="74"/>
      <c r="AE1405" s="74"/>
      <c r="AF1405" s="74"/>
      <c r="AG1405" s="74"/>
      <c r="AH1405" s="74"/>
      <c r="AI1405" s="74"/>
      <c r="AJ1405" s="74"/>
      <c r="AK1405" s="74"/>
      <c r="AL1405" s="74"/>
      <c r="AM1405" s="74"/>
      <c r="AN1405" s="74"/>
      <c r="AO1405" s="74"/>
      <c r="AP1405" s="74"/>
      <c r="AQ1405" s="74"/>
      <c r="AR1405" s="74"/>
      <c r="AS1405" s="74"/>
      <c r="AT1405" s="74"/>
      <c r="AU1405" s="74"/>
      <c r="AV1405" s="74"/>
      <c r="AW1405" s="74"/>
      <c r="AX1405" s="74"/>
      <c r="AY1405" s="74"/>
      <c r="AZ1405" s="74"/>
      <c r="BA1405" s="74"/>
      <c r="BB1405" s="74"/>
      <c r="BC1405" s="74"/>
      <c r="BD1405" s="74"/>
      <c r="BE1405" s="74"/>
      <c r="BF1405" s="74"/>
      <c r="BG1405" s="74"/>
      <c r="BH1405" s="74"/>
      <c r="BI1405" s="74"/>
      <c r="BJ1405" s="74"/>
      <c r="BK1405" s="74"/>
      <c r="BL1405" s="74"/>
      <c r="BM1405" s="74"/>
      <c r="BN1405" s="74"/>
      <c r="BO1405" s="74"/>
      <c r="BP1405" s="74"/>
      <c r="BQ1405" s="74"/>
      <c r="BR1405" s="74"/>
      <c r="BS1405" s="74"/>
      <c r="BT1405" s="74"/>
      <c r="BU1405" s="74"/>
      <c r="BV1405" s="74"/>
      <c r="BW1405" s="74"/>
      <c r="BX1405" s="74"/>
      <c r="BY1405" s="74"/>
      <c r="BZ1405" s="74"/>
      <c r="CA1405" s="74"/>
      <c r="CB1405" s="74"/>
      <c r="CC1405" s="74"/>
      <c r="CD1405" s="74"/>
      <c r="CE1405" s="74"/>
      <c r="CF1405" s="74"/>
      <c r="CG1405" s="74"/>
      <c r="CH1405" s="74"/>
      <c r="CI1405" s="74"/>
      <c r="CJ1405" s="74"/>
      <c r="CK1405" s="74"/>
      <c r="CL1405" s="74"/>
      <c r="CM1405" s="74"/>
      <c r="CN1405" s="74"/>
      <c r="CO1405" s="74"/>
      <c r="CP1405" s="74"/>
      <c r="CQ1405" s="74"/>
      <c r="CR1405" s="74"/>
      <c r="CS1405" s="74"/>
      <c r="CT1405" s="74"/>
      <c r="CU1405" s="74"/>
    </row>
    <row r="1406" spans="1:99" s="78" customFormat="1" x14ac:dyDescent="0.3">
      <c r="A1406" s="45">
        <v>1400</v>
      </c>
      <c r="B1406" s="79" t="s">
        <v>1331</v>
      </c>
      <c r="C1406" s="75" t="s">
        <v>3170</v>
      </c>
      <c r="D1406" s="79"/>
      <c r="E1406" s="79" t="s">
        <v>3204</v>
      </c>
      <c r="F1406" s="48"/>
      <c r="T1406" s="74"/>
      <c r="U1406" s="74"/>
      <c r="V1406" s="74"/>
      <c r="W1406" s="74"/>
      <c r="X1406" s="74"/>
      <c r="Y1406" s="74"/>
      <c r="Z1406" s="74"/>
      <c r="AA1406" s="74"/>
      <c r="AB1406" s="74"/>
      <c r="AC1406" s="74"/>
      <c r="AD1406" s="74"/>
      <c r="AE1406" s="74"/>
      <c r="AF1406" s="74"/>
      <c r="AG1406" s="74"/>
      <c r="AH1406" s="74"/>
      <c r="AI1406" s="74"/>
      <c r="AJ1406" s="74"/>
      <c r="AK1406" s="74"/>
      <c r="AL1406" s="74"/>
      <c r="AM1406" s="74"/>
      <c r="AN1406" s="74"/>
      <c r="AO1406" s="74"/>
      <c r="AP1406" s="74"/>
      <c r="AQ1406" s="74"/>
      <c r="AR1406" s="74"/>
      <c r="AS1406" s="74"/>
      <c r="AT1406" s="74"/>
      <c r="AU1406" s="74"/>
      <c r="AV1406" s="74"/>
      <c r="AW1406" s="74"/>
      <c r="AX1406" s="74"/>
      <c r="AY1406" s="74"/>
      <c r="AZ1406" s="74"/>
      <c r="BA1406" s="74"/>
      <c r="BB1406" s="74"/>
      <c r="BC1406" s="74"/>
      <c r="BD1406" s="74"/>
      <c r="BE1406" s="74"/>
      <c r="BF1406" s="74"/>
      <c r="BG1406" s="74"/>
      <c r="BH1406" s="74"/>
      <c r="BI1406" s="74"/>
      <c r="BJ1406" s="74"/>
      <c r="BK1406" s="74"/>
      <c r="BL1406" s="74"/>
      <c r="BM1406" s="74"/>
      <c r="BN1406" s="74"/>
      <c r="BO1406" s="74"/>
      <c r="BP1406" s="74"/>
      <c r="BQ1406" s="74"/>
      <c r="BR1406" s="74"/>
      <c r="BS1406" s="74"/>
      <c r="BT1406" s="74"/>
      <c r="BU1406" s="74"/>
      <c r="BV1406" s="74"/>
      <c r="BW1406" s="74"/>
      <c r="BX1406" s="74"/>
      <c r="BY1406" s="74"/>
      <c r="BZ1406" s="74"/>
      <c r="CA1406" s="74"/>
      <c r="CB1406" s="74"/>
      <c r="CC1406" s="74"/>
      <c r="CD1406" s="74"/>
      <c r="CE1406" s="74"/>
      <c r="CF1406" s="74"/>
      <c r="CG1406" s="74"/>
      <c r="CH1406" s="74"/>
      <c r="CI1406" s="74"/>
      <c r="CJ1406" s="74"/>
      <c r="CK1406" s="74"/>
      <c r="CL1406" s="74"/>
      <c r="CM1406" s="74"/>
      <c r="CN1406" s="74"/>
      <c r="CO1406" s="74"/>
      <c r="CP1406" s="74"/>
      <c r="CQ1406" s="74"/>
      <c r="CR1406" s="74"/>
      <c r="CS1406" s="74"/>
      <c r="CT1406" s="74"/>
      <c r="CU1406" s="74"/>
    </row>
    <row r="1407" spans="1:99" s="78" customFormat="1" x14ac:dyDescent="0.3">
      <c r="A1407" s="45">
        <v>1401</v>
      </c>
      <c r="B1407" s="79" t="s">
        <v>1332</v>
      </c>
      <c r="C1407" s="75" t="s">
        <v>3170</v>
      </c>
      <c r="D1407" s="79"/>
      <c r="E1407" s="79" t="s">
        <v>3204</v>
      </c>
      <c r="F1407" s="48"/>
      <c r="T1407" s="74"/>
      <c r="U1407" s="74"/>
      <c r="V1407" s="74"/>
      <c r="W1407" s="74"/>
      <c r="X1407" s="74"/>
      <c r="Y1407" s="74"/>
      <c r="Z1407" s="74"/>
      <c r="AA1407" s="74"/>
      <c r="AB1407" s="74"/>
      <c r="AC1407" s="74"/>
      <c r="AD1407" s="74"/>
      <c r="AE1407" s="74"/>
      <c r="AF1407" s="74"/>
      <c r="AG1407" s="74"/>
      <c r="AH1407" s="74"/>
      <c r="AI1407" s="74"/>
      <c r="AJ1407" s="74"/>
      <c r="AK1407" s="74"/>
      <c r="AL1407" s="74"/>
      <c r="AM1407" s="74"/>
      <c r="AN1407" s="74"/>
      <c r="AO1407" s="74"/>
      <c r="AP1407" s="74"/>
      <c r="AQ1407" s="74"/>
      <c r="AR1407" s="74"/>
      <c r="AS1407" s="74"/>
      <c r="AT1407" s="74"/>
      <c r="AU1407" s="74"/>
      <c r="AV1407" s="74"/>
      <c r="AW1407" s="74"/>
      <c r="AX1407" s="74"/>
      <c r="AY1407" s="74"/>
      <c r="AZ1407" s="74"/>
      <c r="BA1407" s="74"/>
      <c r="BB1407" s="74"/>
      <c r="BC1407" s="74"/>
      <c r="BD1407" s="74"/>
      <c r="BE1407" s="74"/>
      <c r="BF1407" s="74"/>
      <c r="BG1407" s="74"/>
      <c r="BH1407" s="74"/>
      <c r="BI1407" s="74"/>
      <c r="BJ1407" s="74"/>
      <c r="BK1407" s="74"/>
      <c r="BL1407" s="74"/>
      <c r="BM1407" s="74"/>
      <c r="BN1407" s="74"/>
      <c r="BO1407" s="74"/>
      <c r="BP1407" s="74"/>
      <c r="BQ1407" s="74"/>
      <c r="BR1407" s="74"/>
      <c r="BS1407" s="74"/>
      <c r="BT1407" s="74"/>
      <c r="BU1407" s="74"/>
      <c r="BV1407" s="74"/>
      <c r="BW1407" s="74"/>
      <c r="BX1407" s="74"/>
      <c r="BY1407" s="74"/>
      <c r="BZ1407" s="74"/>
      <c r="CA1407" s="74"/>
      <c r="CB1407" s="74"/>
      <c r="CC1407" s="74"/>
      <c r="CD1407" s="74"/>
      <c r="CE1407" s="74"/>
      <c r="CF1407" s="74"/>
      <c r="CG1407" s="74"/>
      <c r="CH1407" s="74"/>
      <c r="CI1407" s="74"/>
      <c r="CJ1407" s="74"/>
      <c r="CK1407" s="74"/>
      <c r="CL1407" s="74"/>
      <c r="CM1407" s="74"/>
      <c r="CN1407" s="74"/>
      <c r="CO1407" s="74"/>
      <c r="CP1407" s="74"/>
      <c r="CQ1407" s="74"/>
      <c r="CR1407" s="74"/>
      <c r="CS1407" s="74"/>
      <c r="CT1407" s="74"/>
      <c r="CU1407" s="74"/>
    </row>
    <row r="1408" spans="1:99" s="78" customFormat="1" x14ac:dyDescent="0.3">
      <c r="A1408" s="45">
        <v>1402</v>
      </c>
      <c r="B1408" s="79" t="s">
        <v>1333</v>
      </c>
      <c r="C1408" s="75" t="s">
        <v>3170</v>
      </c>
      <c r="D1408" s="79"/>
      <c r="E1408" s="79" t="s">
        <v>3204</v>
      </c>
      <c r="F1408" s="48"/>
      <c r="T1408" s="74"/>
      <c r="U1408" s="74"/>
      <c r="V1408" s="74"/>
      <c r="W1408" s="74"/>
      <c r="X1408" s="74"/>
      <c r="Y1408" s="74"/>
      <c r="Z1408" s="74"/>
      <c r="AA1408" s="74"/>
      <c r="AB1408" s="74"/>
      <c r="AC1408" s="74"/>
      <c r="AD1408" s="74"/>
      <c r="AE1408" s="74"/>
      <c r="AF1408" s="74"/>
      <c r="AG1408" s="74"/>
      <c r="AH1408" s="74"/>
      <c r="AI1408" s="74"/>
      <c r="AJ1408" s="74"/>
      <c r="AK1408" s="74"/>
      <c r="AL1408" s="74"/>
      <c r="AM1408" s="74"/>
      <c r="AN1408" s="74"/>
      <c r="AO1408" s="74"/>
      <c r="AP1408" s="74"/>
      <c r="AQ1408" s="74"/>
      <c r="AR1408" s="74"/>
      <c r="AS1408" s="74"/>
      <c r="AT1408" s="74"/>
      <c r="AU1408" s="74"/>
      <c r="AV1408" s="74"/>
      <c r="AW1408" s="74"/>
      <c r="AX1408" s="74"/>
      <c r="AY1408" s="74"/>
      <c r="AZ1408" s="74"/>
      <c r="BA1408" s="74"/>
      <c r="BB1408" s="74"/>
      <c r="BC1408" s="74"/>
      <c r="BD1408" s="74"/>
      <c r="BE1408" s="74"/>
      <c r="BF1408" s="74"/>
      <c r="BG1408" s="74"/>
      <c r="BH1408" s="74"/>
      <c r="BI1408" s="74"/>
      <c r="BJ1408" s="74"/>
      <c r="BK1408" s="74"/>
      <c r="BL1408" s="74"/>
      <c r="BM1408" s="74"/>
      <c r="BN1408" s="74"/>
      <c r="BO1408" s="74"/>
      <c r="BP1408" s="74"/>
      <c r="BQ1408" s="74"/>
      <c r="BR1408" s="74"/>
      <c r="BS1408" s="74"/>
      <c r="BT1408" s="74"/>
      <c r="BU1408" s="74"/>
      <c r="BV1408" s="74"/>
      <c r="BW1408" s="74"/>
      <c r="BX1408" s="74"/>
      <c r="BY1408" s="74"/>
      <c r="BZ1408" s="74"/>
      <c r="CA1408" s="74"/>
      <c r="CB1408" s="74"/>
      <c r="CC1408" s="74"/>
      <c r="CD1408" s="74"/>
      <c r="CE1408" s="74"/>
      <c r="CF1408" s="74"/>
      <c r="CG1408" s="74"/>
      <c r="CH1408" s="74"/>
      <c r="CI1408" s="74"/>
      <c r="CJ1408" s="74"/>
      <c r="CK1408" s="74"/>
      <c r="CL1408" s="74"/>
      <c r="CM1408" s="74"/>
      <c r="CN1408" s="74"/>
      <c r="CO1408" s="74"/>
      <c r="CP1408" s="74"/>
      <c r="CQ1408" s="74"/>
      <c r="CR1408" s="74"/>
      <c r="CS1408" s="74"/>
      <c r="CT1408" s="74"/>
      <c r="CU1408" s="74"/>
    </row>
    <row r="1409" spans="1:99" s="78" customFormat="1" x14ac:dyDescent="0.3">
      <c r="A1409" s="45">
        <v>1403</v>
      </c>
      <c r="B1409" s="79" t="s">
        <v>1334</v>
      </c>
      <c r="C1409" s="75" t="s">
        <v>3170</v>
      </c>
      <c r="D1409" s="79"/>
      <c r="E1409" s="79" t="s">
        <v>3204</v>
      </c>
      <c r="F1409" s="48"/>
      <c r="T1409" s="74"/>
      <c r="U1409" s="74"/>
      <c r="V1409" s="74"/>
      <c r="W1409" s="74"/>
      <c r="X1409" s="74"/>
      <c r="Y1409" s="74"/>
      <c r="Z1409" s="74"/>
      <c r="AA1409" s="74"/>
      <c r="AB1409" s="74"/>
      <c r="AC1409" s="74"/>
      <c r="AD1409" s="74"/>
      <c r="AE1409" s="74"/>
      <c r="AF1409" s="74"/>
      <c r="AG1409" s="74"/>
      <c r="AH1409" s="74"/>
      <c r="AI1409" s="74"/>
      <c r="AJ1409" s="74"/>
      <c r="AK1409" s="74"/>
      <c r="AL1409" s="74"/>
      <c r="AM1409" s="74"/>
      <c r="AN1409" s="74"/>
      <c r="AO1409" s="74"/>
      <c r="AP1409" s="74"/>
      <c r="AQ1409" s="74"/>
      <c r="AR1409" s="74"/>
      <c r="AS1409" s="74"/>
      <c r="AT1409" s="74"/>
      <c r="AU1409" s="74"/>
      <c r="AV1409" s="74"/>
      <c r="AW1409" s="74"/>
      <c r="AX1409" s="74"/>
      <c r="AY1409" s="74"/>
      <c r="AZ1409" s="74"/>
      <c r="BA1409" s="74"/>
      <c r="BB1409" s="74"/>
      <c r="BC1409" s="74"/>
      <c r="BD1409" s="74"/>
      <c r="BE1409" s="74"/>
      <c r="BF1409" s="74"/>
      <c r="BG1409" s="74"/>
      <c r="BH1409" s="74"/>
      <c r="BI1409" s="74"/>
      <c r="BJ1409" s="74"/>
      <c r="BK1409" s="74"/>
      <c r="BL1409" s="74"/>
      <c r="BM1409" s="74"/>
      <c r="BN1409" s="74"/>
      <c r="BO1409" s="74"/>
      <c r="BP1409" s="74"/>
      <c r="BQ1409" s="74"/>
      <c r="BR1409" s="74"/>
      <c r="BS1409" s="74"/>
      <c r="BT1409" s="74"/>
      <c r="BU1409" s="74"/>
      <c r="BV1409" s="74"/>
      <c r="BW1409" s="74"/>
      <c r="BX1409" s="74"/>
      <c r="BY1409" s="74"/>
      <c r="BZ1409" s="74"/>
      <c r="CA1409" s="74"/>
      <c r="CB1409" s="74"/>
      <c r="CC1409" s="74"/>
      <c r="CD1409" s="74"/>
      <c r="CE1409" s="74"/>
      <c r="CF1409" s="74"/>
      <c r="CG1409" s="74"/>
      <c r="CH1409" s="74"/>
      <c r="CI1409" s="74"/>
      <c r="CJ1409" s="74"/>
      <c r="CK1409" s="74"/>
      <c r="CL1409" s="74"/>
      <c r="CM1409" s="74"/>
      <c r="CN1409" s="74"/>
      <c r="CO1409" s="74"/>
      <c r="CP1409" s="74"/>
      <c r="CQ1409" s="74"/>
      <c r="CR1409" s="74"/>
      <c r="CS1409" s="74"/>
      <c r="CT1409" s="74"/>
      <c r="CU1409" s="74"/>
    </row>
    <row r="1410" spans="1:99" s="78" customFormat="1" x14ac:dyDescent="0.3">
      <c r="A1410" s="45">
        <v>1404</v>
      </c>
      <c r="B1410" s="79" t="s">
        <v>1335</v>
      </c>
      <c r="C1410" s="75" t="s">
        <v>3170</v>
      </c>
      <c r="D1410" s="79"/>
      <c r="E1410" s="79" t="s">
        <v>3204</v>
      </c>
      <c r="F1410" s="48"/>
      <c r="T1410" s="74"/>
      <c r="U1410" s="74"/>
      <c r="V1410" s="74"/>
      <c r="W1410" s="74"/>
      <c r="X1410" s="74"/>
      <c r="Y1410" s="74"/>
      <c r="Z1410" s="74"/>
      <c r="AA1410" s="74"/>
      <c r="AB1410" s="74"/>
      <c r="AC1410" s="74"/>
      <c r="AD1410" s="74"/>
      <c r="AE1410" s="74"/>
      <c r="AF1410" s="74"/>
      <c r="AG1410" s="74"/>
      <c r="AH1410" s="74"/>
      <c r="AI1410" s="74"/>
      <c r="AJ1410" s="74"/>
      <c r="AK1410" s="74"/>
      <c r="AL1410" s="74"/>
      <c r="AM1410" s="74"/>
      <c r="AN1410" s="74"/>
      <c r="AO1410" s="74"/>
      <c r="AP1410" s="74"/>
      <c r="AQ1410" s="74"/>
      <c r="AR1410" s="74"/>
      <c r="AS1410" s="74"/>
      <c r="AT1410" s="74"/>
      <c r="AU1410" s="74"/>
      <c r="AV1410" s="74"/>
      <c r="AW1410" s="74"/>
      <c r="AX1410" s="74"/>
      <c r="AY1410" s="74"/>
      <c r="AZ1410" s="74"/>
      <c r="BA1410" s="74"/>
      <c r="BB1410" s="74"/>
      <c r="BC1410" s="74"/>
      <c r="BD1410" s="74"/>
      <c r="BE1410" s="74"/>
      <c r="BF1410" s="74"/>
      <c r="BG1410" s="74"/>
      <c r="BH1410" s="74"/>
      <c r="BI1410" s="74"/>
      <c r="BJ1410" s="74"/>
      <c r="BK1410" s="74"/>
      <c r="BL1410" s="74"/>
      <c r="BM1410" s="74"/>
      <c r="BN1410" s="74"/>
      <c r="BO1410" s="74"/>
      <c r="BP1410" s="74"/>
      <c r="BQ1410" s="74"/>
      <c r="BR1410" s="74"/>
      <c r="BS1410" s="74"/>
      <c r="BT1410" s="74"/>
      <c r="BU1410" s="74"/>
      <c r="BV1410" s="74"/>
      <c r="BW1410" s="74"/>
      <c r="BX1410" s="74"/>
      <c r="BY1410" s="74"/>
      <c r="BZ1410" s="74"/>
      <c r="CA1410" s="74"/>
      <c r="CB1410" s="74"/>
      <c r="CC1410" s="74"/>
      <c r="CD1410" s="74"/>
      <c r="CE1410" s="74"/>
      <c r="CF1410" s="74"/>
      <c r="CG1410" s="74"/>
      <c r="CH1410" s="74"/>
      <c r="CI1410" s="74"/>
      <c r="CJ1410" s="74"/>
      <c r="CK1410" s="74"/>
      <c r="CL1410" s="74"/>
      <c r="CM1410" s="74"/>
      <c r="CN1410" s="74"/>
      <c r="CO1410" s="74"/>
      <c r="CP1410" s="74"/>
      <c r="CQ1410" s="74"/>
      <c r="CR1410" s="74"/>
      <c r="CS1410" s="74"/>
      <c r="CT1410" s="74"/>
      <c r="CU1410" s="74"/>
    </row>
    <row r="1411" spans="1:99" s="78" customFormat="1" x14ac:dyDescent="0.3">
      <c r="A1411" s="45">
        <v>1405</v>
      </c>
      <c r="B1411" s="79" t="s">
        <v>1336</v>
      </c>
      <c r="C1411" s="75" t="s">
        <v>3170</v>
      </c>
      <c r="D1411" s="79"/>
      <c r="E1411" s="79" t="s">
        <v>3204</v>
      </c>
      <c r="F1411" s="48"/>
      <c r="T1411" s="74"/>
      <c r="U1411" s="74"/>
      <c r="V1411" s="74"/>
      <c r="W1411" s="74"/>
      <c r="X1411" s="74"/>
      <c r="Y1411" s="74"/>
      <c r="Z1411" s="74"/>
      <c r="AA1411" s="74"/>
      <c r="AB1411" s="74"/>
      <c r="AC1411" s="74"/>
      <c r="AD1411" s="74"/>
      <c r="AE1411" s="74"/>
      <c r="AF1411" s="74"/>
      <c r="AG1411" s="74"/>
      <c r="AH1411" s="74"/>
      <c r="AI1411" s="74"/>
      <c r="AJ1411" s="74"/>
      <c r="AK1411" s="74"/>
      <c r="AL1411" s="74"/>
      <c r="AM1411" s="74"/>
      <c r="AN1411" s="74"/>
      <c r="AO1411" s="74"/>
      <c r="AP1411" s="74"/>
      <c r="AQ1411" s="74"/>
      <c r="AR1411" s="74"/>
      <c r="AS1411" s="74"/>
      <c r="AT1411" s="74"/>
      <c r="AU1411" s="74"/>
      <c r="AV1411" s="74"/>
      <c r="AW1411" s="74"/>
      <c r="AX1411" s="74"/>
      <c r="AY1411" s="74"/>
      <c r="AZ1411" s="74"/>
      <c r="BA1411" s="74"/>
      <c r="BB1411" s="74"/>
      <c r="BC1411" s="74"/>
      <c r="BD1411" s="74"/>
      <c r="BE1411" s="74"/>
      <c r="BF1411" s="74"/>
      <c r="BG1411" s="74"/>
      <c r="BH1411" s="74"/>
      <c r="BI1411" s="74"/>
      <c r="BJ1411" s="74"/>
      <c r="BK1411" s="74"/>
      <c r="BL1411" s="74"/>
      <c r="BM1411" s="74"/>
      <c r="BN1411" s="74"/>
      <c r="BO1411" s="74"/>
      <c r="BP1411" s="74"/>
      <c r="BQ1411" s="74"/>
      <c r="BR1411" s="74"/>
      <c r="BS1411" s="74"/>
      <c r="BT1411" s="74"/>
      <c r="BU1411" s="74"/>
      <c r="BV1411" s="74"/>
      <c r="BW1411" s="74"/>
      <c r="BX1411" s="74"/>
      <c r="BY1411" s="74"/>
      <c r="BZ1411" s="74"/>
      <c r="CA1411" s="74"/>
      <c r="CB1411" s="74"/>
      <c r="CC1411" s="74"/>
      <c r="CD1411" s="74"/>
      <c r="CE1411" s="74"/>
      <c r="CF1411" s="74"/>
      <c r="CG1411" s="74"/>
      <c r="CH1411" s="74"/>
      <c r="CI1411" s="74"/>
      <c r="CJ1411" s="74"/>
      <c r="CK1411" s="74"/>
      <c r="CL1411" s="74"/>
      <c r="CM1411" s="74"/>
      <c r="CN1411" s="74"/>
      <c r="CO1411" s="74"/>
      <c r="CP1411" s="74"/>
      <c r="CQ1411" s="74"/>
      <c r="CR1411" s="74"/>
      <c r="CS1411" s="74"/>
      <c r="CT1411" s="74"/>
      <c r="CU1411" s="74"/>
    </row>
    <row r="1412" spans="1:99" s="78" customFormat="1" x14ac:dyDescent="0.3">
      <c r="A1412" s="45">
        <v>1406</v>
      </c>
      <c r="B1412" s="79" t="s">
        <v>1337</v>
      </c>
      <c r="C1412" s="75" t="s">
        <v>3170</v>
      </c>
      <c r="D1412" s="79"/>
      <c r="E1412" s="79" t="s">
        <v>3204</v>
      </c>
      <c r="F1412" s="48"/>
      <c r="T1412" s="74"/>
      <c r="U1412" s="74"/>
      <c r="V1412" s="74"/>
      <c r="W1412" s="74"/>
      <c r="X1412" s="74"/>
      <c r="Y1412" s="74"/>
      <c r="Z1412" s="74"/>
      <c r="AA1412" s="74"/>
      <c r="AB1412" s="74"/>
      <c r="AC1412" s="74"/>
      <c r="AD1412" s="74"/>
      <c r="AE1412" s="74"/>
      <c r="AF1412" s="74"/>
      <c r="AG1412" s="74"/>
      <c r="AH1412" s="74"/>
      <c r="AI1412" s="74"/>
      <c r="AJ1412" s="74"/>
      <c r="AK1412" s="74"/>
      <c r="AL1412" s="74"/>
      <c r="AM1412" s="74"/>
      <c r="AN1412" s="74"/>
      <c r="AO1412" s="74"/>
      <c r="AP1412" s="74"/>
      <c r="AQ1412" s="74"/>
      <c r="AR1412" s="74"/>
      <c r="AS1412" s="74"/>
      <c r="AT1412" s="74"/>
      <c r="AU1412" s="74"/>
      <c r="AV1412" s="74"/>
      <c r="AW1412" s="74"/>
      <c r="AX1412" s="74"/>
      <c r="AY1412" s="74"/>
      <c r="AZ1412" s="74"/>
      <c r="BA1412" s="74"/>
      <c r="BB1412" s="74"/>
      <c r="BC1412" s="74"/>
      <c r="BD1412" s="74"/>
      <c r="BE1412" s="74"/>
      <c r="BF1412" s="74"/>
      <c r="BG1412" s="74"/>
      <c r="BH1412" s="74"/>
      <c r="BI1412" s="74"/>
      <c r="BJ1412" s="74"/>
      <c r="BK1412" s="74"/>
      <c r="BL1412" s="74"/>
      <c r="BM1412" s="74"/>
      <c r="BN1412" s="74"/>
      <c r="BO1412" s="74"/>
      <c r="BP1412" s="74"/>
      <c r="BQ1412" s="74"/>
      <c r="BR1412" s="74"/>
      <c r="BS1412" s="74"/>
      <c r="BT1412" s="74"/>
      <c r="BU1412" s="74"/>
      <c r="BV1412" s="74"/>
      <c r="BW1412" s="74"/>
      <c r="BX1412" s="74"/>
      <c r="BY1412" s="74"/>
      <c r="BZ1412" s="74"/>
      <c r="CA1412" s="74"/>
      <c r="CB1412" s="74"/>
      <c r="CC1412" s="74"/>
      <c r="CD1412" s="74"/>
      <c r="CE1412" s="74"/>
      <c r="CF1412" s="74"/>
      <c r="CG1412" s="74"/>
      <c r="CH1412" s="74"/>
      <c r="CI1412" s="74"/>
      <c r="CJ1412" s="74"/>
      <c r="CK1412" s="74"/>
      <c r="CL1412" s="74"/>
      <c r="CM1412" s="74"/>
      <c r="CN1412" s="74"/>
      <c r="CO1412" s="74"/>
      <c r="CP1412" s="74"/>
      <c r="CQ1412" s="74"/>
      <c r="CR1412" s="74"/>
      <c r="CS1412" s="74"/>
      <c r="CT1412" s="74"/>
      <c r="CU1412" s="74"/>
    </row>
    <row r="1413" spans="1:99" s="78" customFormat="1" x14ac:dyDescent="0.3">
      <c r="A1413" s="45">
        <v>1407</v>
      </c>
      <c r="B1413" s="79" t="s">
        <v>1338</v>
      </c>
      <c r="C1413" s="75" t="s">
        <v>3170</v>
      </c>
      <c r="D1413" s="79"/>
      <c r="E1413" s="79" t="s">
        <v>3204</v>
      </c>
      <c r="F1413" s="48"/>
      <c r="T1413" s="74"/>
      <c r="U1413" s="74"/>
      <c r="V1413" s="74"/>
      <c r="W1413" s="74"/>
      <c r="X1413" s="74"/>
      <c r="Y1413" s="74"/>
      <c r="Z1413" s="74"/>
      <c r="AA1413" s="74"/>
      <c r="AB1413" s="74"/>
      <c r="AC1413" s="74"/>
      <c r="AD1413" s="74"/>
      <c r="AE1413" s="74"/>
      <c r="AF1413" s="74"/>
      <c r="AG1413" s="74"/>
      <c r="AH1413" s="74"/>
      <c r="AI1413" s="74"/>
      <c r="AJ1413" s="74"/>
      <c r="AK1413" s="74"/>
      <c r="AL1413" s="74"/>
      <c r="AM1413" s="74"/>
      <c r="AN1413" s="74"/>
      <c r="AO1413" s="74"/>
      <c r="AP1413" s="74"/>
      <c r="AQ1413" s="74"/>
      <c r="AR1413" s="74"/>
      <c r="AS1413" s="74"/>
      <c r="AT1413" s="74"/>
      <c r="AU1413" s="74"/>
      <c r="AV1413" s="74"/>
      <c r="AW1413" s="74"/>
      <c r="AX1413" s="74"/>
      <c r="AY1413" s="74"/>
      <c r="AZ1413" s="74"/>
      <c r="BA1413" s="74"/>
      <c r="BB1413" s="74"/>
      <c r="BC1413" s="74"/>
      <c r="BD1413" s="74"/>
      <c r="BE1413" s="74"/>
      <c r="BF1413" s="74"/>
      <c r="BG1413" s="74"/>
      <c r="BH1413" s="74"/>
      <c r="BI1413" s="74"/>
      <c r="BJ1413" s="74"/>
      <c r="BK1413" s="74"/>
      <c r="BL1413" s="74"/>
      <c r="BM1413" s="74"/>
      <c r="BN1413" s="74"/>
      <c r="BO1413" s="74"/>
      <c r="BP1413" s="74"/>
      <c r="BQ1413" s="74"/>
      <c r="BR1413" s="74"/>
      <c r="BS1413" s="74"/>
      <c r="BT1413" s="74"/>
      <c r="BU1413" s="74"/>
      <c r="BV1413" s="74"/>
      <c r="BW1413" s="74"/>
      <c r="BX1413" s="74"/>
      <c r="BY1413" s="74"/>
      <c r="BZ1413" s="74"/>
      <c r="CA1413" s="74"/>
      <c r="CB1413" s="74"/>
      <c r="CC1413" s="74"/>
      <c r="CD1413" s="74"/>
      <c r="CE1413" s="74"/>
      <c r="CF1413" s="74"/>
      <c r="CG1413" s="74"/>
      <c r="CH1413" s="74"/>
      <c r="CI1413" s="74"/>
      <c r="CJ1413" s="74"/>
      <c r="CK1413" s="74"/>
      <c r="CL1413" s="74"/>
      <c r="CM1413" s="74"/>
      <c r="CN1413" s="74"/>
      <c r="CO1413" s="74"/>
      <c r="CP1413" s="74"/>
      <c r="CQ1413" s="74"/>
      <c r="CR1413" s="74"/>
      <c r="CS1413" s="74"/>
      <c r="CT1413" s="74"/>
      <c r="CU1413" s="74"/>
    </row>
    <row r="1414" spans="1:99" s="78" customFormat="1" x14ac:dyDescent="0.3">
      <c r="A1414" s="45">
        <v>1408</v>
      </c>
      <c r="B1414" s="79" t="s">
        <v>1339</v>
      </c>
      <c r="C1414" s="75" t="s">
        <v>3170</v>
      </c>
      <c r="D1414" s="79"/>
      <c r="E1414" s="79" t="s">
        <v>3204</v>
      </c>
      <c r="F1414" s="48"/>
      <c r="T1414" s="74"/>
      <c r="U1414" s="74"/>
      <c r="V1414" s="74"/>
      <c r="W1414" s="74"/>
      <c r="X1414" s="74"/>
      <c r="Y1414" s="74"/>
      <c r="Z1414" s="74"/>
      <c r="AA1414" s="74"/>
      <c r="AB1414" s="74"/>
      <c r="AC1414" s="74"/>
      <c r="AD1414" s="74"/>
      <c r="AE1414" s="74"/>
      <c r="AF1414" s="74"/>
      <c r="AG1414" s="74"/>
      <c r="AH1414" s="74"/>
      <c r="AI1414" s="74"/>
      <c r="AJ1414" s="74"/>
      <c r="AK1414" s="74"/>
      <c r="AL1414" s="74"/>
      <c r="AM1414" s="74"/>
      <c r="AN1414" s="74"/>
      <c r="AO1414" s="74"/>
      <c r="AP1414" s="74"/>
      <c r="AQ1414" s="74"/>
      <c r="AR1414" s="74"/>
      <c r="AS1414" s="74"/>
      <c r="AT1414" s="74"/>
      <c r="AU1414" s="74"/>
      <c r="AV1414" s="74"/>
      <c r="AW1414" s="74"/>
      <c r="AX1414" s="74"/>
      <c r="AY1414" s="74"/>
      <c r="AZ1414" s="74"/>
      <c r="BA1414" s="74"/>
      <c r="BB1414" s="74"/>
      <c r="BC1414" s="74"/>
      <c r="BD1414" s="74"/>
      <c r="BE1414" s="74"/>
      <c r="BF1414" s="74"/>
      <c r="BG1414" s="74"/>
      <c r="BH1414" s="74"/>
      <c r="BI1414" s="74"/>
      <c r="BJ1414" s="74"/>
      <c r="BK1414" s="74"/>
      <c r="BL1414" s="74"/>
      <c r="BM1414" s="74"/>
      <c r="BN1414" s="74"/>
      <c r="BO1414" s="74"/>
      <c r="BP1414" s="74"/>
      <c r="BQ1414" s="74"/>
      <c r="BR1414" s="74"/>
      <c r="BS1414" s="74"/>
      <c r="BT1414" s="74"/>
      <c r="BU1414" s="74"/>
      <c r="BV1414" s="74"/>
      <c r="BW1414" s="74"/>
      <c r="BX1414" s="74"/>
      <c r="BY1414" s="74"/>
      <c r="BZ1414" s="74"/>
      <c r="CA1414" s="74"/>
      <c r="CB1414" s="74"/>
      <c r="CC1414" s="74"/>
      <c r="CD1414" s="74"/>
      <c r="CE1414" s="74"/>
      <c r="CF1414" s="74"/>
      <c r="CG1414" s="74"/>
      <c r="CH1414" s="74"/>
      <c r="CI1414" s="74"/>
      <c r="CJ1414" s="74"/>
      <c r="CK1414" s="74"/>
      <c r="CL1414" s="74"/>
      <c r="CM1414" s="74"/>
      <c r="CN1414" s="74"/>
      <c r="CO1414" s="74"/>
      <c r="CP1414" s="74"/>
      <c r="CQ1414" s="74"/>
      <c r="CR1414" s="74"/>
      <c r="CS1414" s="74"/>
      <c r="CT1414" s="74"/>
      <c r="CU1414" s="74"/>
    </row>
    <row r="1415" spans="1:99" s="78" customFormat="1" x14ac:dyDescent="0.3">
      <c r="A1415" s="45">
        <v>1409</v>
      </c>
      <c r="B1415" s="79" t="s">
        <v>1340</v>
      </c>
      <c r="C1415" s="75" t="s">
        <v>3170</v>
      </c>
      <c r="D1415" s="79"/>
      <c r="E1415" s="79" t="s">
        <v>3204</v>
      </c>
      <c r="F1415" s="48"/>
      <c r="T1415" s="74"/>
      <c r="U1415" s="74"/>
      <c r="V1415" s="74"/>
      <c r="W1415" s="74"/>
      <c r="X1415" s="74"/>
      <c r="Y1415" s="74"/>
      <c r="Z1415" s="74"/>
      <c r="AA1415" s="74"/>
      <c r="AB1415" s="74"/>
      <c r="AC1415" s="74"/>
      <c r="AD1415" s="74"/>
      <c r="AE1415" s="74"/>
      <c r="AF1415" s="74"/>
      <c r="AG1415" s="74"/>
      <c r="AH1415" s="74"/>
      <c r="AI1415" s="74"/>
      <c r="AJ1415" s="74"/>
      <c r="AK1415" s="74"/>
      <c r="AL1415" s="74"/>
      <c r="AM1415" s="74"/>
      <c r="AN1415" s="74"/>
      <c r="AO1415" s="74"/>
      <c r="AP1415" s="74"/>
      <c r="AQ1415" s="74"/>
      <c r="AR1415" s="74"/>
      <c r="AS1415" s="74"/>
      <c r="AT1415" s="74"/>
      <c r="AU1415" s="74"/>
      <c r="AV1415" s="74"/>
      <c r="AW1415" s="74"/>
      <c r="AX1415" s="74"/>
      <c r="AY1415" s="74"/>
      <c r="AZ1415" s="74"/>
      <c r="BA1415" s="74"/>
      <c r="BB1415" s="74"/>
      <c r="BC1415" s="74"/>
      <c r="BD1415" s="74"/>
      <c r="BE1415" s="74"/>
      <c r="BF1415" s="74"/>
      <c r="BG1415" s="74"/>
      <c r="BH1415" s="74"/>
      <c r="BI1415" s="74"/>
      <c r="BJ1415" s="74"/>
      <c r="BK1415" s="74"/>
      <c r="BL1415" s="74"/>
      <c r="BM1415" s="74"/>
      <c r="BN1415" s="74"/>
      <c r="BO1415" s="74"/>
      <c r="BP1415" s="74"/>
      <c r="BQ1415" s="74"/>
      <c r="BR1415" s="74"/>
      <c r="BS1415" s="74"/>
      <c r="BT1415" s="74"/>
      <c r="BU1415" s="74"/>
      <c r="BV1415" s="74"/>
      <c r="BW1415" s="74"/>
      <c r="BX1415" s="74"/>
      <c r="BY1415" s="74"/>
      <c r="BZ1415" s="74"/>
      <c r="CA1415" s="74"/>
      <c r="CB1415" s="74"/>
      <c r="CC1415" s="74"/>
      <c r="CD1415" s="74"/>
      <c r="CE1415" s="74"/>
      <c r="CF1415" s="74"/>
      <c r="CG1415" s="74"/>
      <c r="CH1415" s="74"/>
      <c r="CI1415" s="74"/>
      <c r="CJ1415" s="74"/>
      <c r="CK1415" s="74"/>
      <c r="CL1415" s="74"/>
      <c r="CM1415" s="74"/>
      <c r="CN1415" s="74"/>
      <c r="CO1415" s="74"/>
      <c r="CP1415" s="74"/>
      <c r="CQ1415" s="74"/>
      <c r="CR1415" s="74"/>
      <c r="CS1415" s="74"/>
      <c r="CT1415" s="74"/>
      <c r="CU1415" s="74"/>
    </row>
    <row r="1416" spans="1:99" s="78" customFormat="1" x14ac:dyDescent="0.3">
      <c r="A1416" s="45">
        <v>1410</v>
      </c>
      <c r="B1416" s="79" t="s">
        <v>1341</v>
      </c>
      <c r="C1416" s="75" t="s">
        <v>3170</v>
      </c>
      <c r="D1416" s="79"/>
      <c r="E1416" s="79" t="s">
        <v>3204</v>
      </c>
      <c r="F1416" s="48"/>
      <c r="T1416" s="74"/>
      <c r="U1416" s="74"/>
      <c r="V1416" s="74"/>
      <c r="W1416" s="74"/>
      <c r="X1416" s="74"/>
      <c r="Y1416" s="74"/>
      <c r="Z1416" s="74"/>
      <c r="AA1416" s="74"/>
      <c r="AB1416" s="74"/>
      <c r="AC1416" s="74"/>
      <c r="AD1416" s="74"/>
      <c r="AE1416" s="74"/>
      <c r="AF1416" s="74"/>
      <c r="AG1416" s="74"/>
      <c r="AH1416" s="74"/>
      <c r="AI1416" s="74"/>
      <c r="AJ1416" s="74"/>
      <c r="AK1416" s="74"/>
      <c r="AL1416" s="74"/>
      <c r="AM1416" s="74"/>
      <c r="AN1416" s="74"/>
      <c r="AO1416" s="74"/>
      <c r="AP1416" s="74"/>
      <c r="AQ1416" s="74"/>
      <c r="AR1416" s="74"/>
      <c r="AS1416" s="74"/>
      <c r="AT1416" s="74"/>
      <c r="AU1416" s="74"/>
      <c r="AV1416" s="74"/>
      <c r="AW1416" s="74"/>
      <c r="AX1416" s="74"/>
      <c r="AY1416" s="74"/>
      <c r="AZ1416" s="74"/>
      <c r="BA1416" s="74"/>
      <c r="BB1416" s="74"/>
      <c r="BC1416" s="74"/>
      <c r="BD1416" s="74"/>
      <c r="BE1416" s="74"/>
      <c r="BF1416" s="74"/>
      <c r="BG1416" s="74"/>
      <c r="BH1416" s="74"/>
      <c r="BI1416" s="74"/>
      <c r="BJ1416" s="74"/>
      <c r="BK1416" s="74"/>
      <c r="BL1416" s="74"/>
      <c r="BM1416" s="74"/>
      <c r="BN1416" s="74"/>
      <c r="BO1416" s="74"/>
      <c r="BP1416" s="74"/>
      <c r="BQ1416" s="74"/>
      <c r="BR1416" s="74"/>
      <c r="BS1416" s="74"/>
      <c r="BT1416" s="74"/>
      <c r="BU1416" s="74"/>
      <c r="BV1416" s="74"/>
      <c r="BW1416" s="74"/>
      <c r="BX1416" s="74"/>
      <c r="BY1416" s="74"/>
      <c r="BZ1416" s="74"/>
      <c r="CA1416" s="74"/>
      <c r="CB1416" s="74"/>
      <c r="CC1416" s="74"/>
      <c r="CD1416" s="74"/>
      <c r="CE1416" s="74"/>
      <c r="CF1416" s="74"/>
      <c r="CG1416" s="74"/>
      <c r="CH1416" s="74"/>
      <c r="CI1416" s="74"/>
      <c r="CJ1416" s="74"/>
      <c r="CK1416" s="74"/>
      <c r="CL1416" s="74"/>
      <c r="CM1416" s="74"/>
      <c r="CN1416" s="74"/>
      <c r="CO1416" s="74"/>
      <c r="CP1416" s="74"/>
      <c r="CQ1416" s="74"/>
      <c r="CR1416" s="74"/>
      <c r="CS1416" s="74"/>
      <c r="CT1416" s="74"/>
      <c r="CU1416" s="74"/>
    </row>
    <row r="1417" spans="1:99" s="78" customFormat="1" x14ac:dyDescent="0.3">
      <c r="A1417" s="45">
        <v>1411</v>
      </c>
      <c r="B1417" s="45" t="s">
        <v>1942</v>
      </c>
      <c r="C1417" s="45" t="s">
        <v>2944</v>
      </c>
      <c r="D1417" s="45"/>
      <c r="E1417" s="79" t="s">
        <v>3204</v>
      </c>
      <c r="F1417" s="48"/>
      <c r="T1417" s="74"/>
      <c r="U1417" s="74"/>
      <c r="V1417" s="74"/>
      <c r="W1417" s="74"/>
      <c r="X1417" s="74"/>
      <c r="Y1417" s="74"/>
      <c r="Z1417" s="74"/>
      <c r="AA1417" s="74"/>
      <c r="AB1417" s="74"/>
      <c r="AC1417" s="74"/>
      <c r="AD1417" s="74"/>
      <c r="AE1417" s="74"/>
      <c r="AF1417" s="74"/>
      <c r="AG1417" s="74"/>
      <c r="AH1417" s="74"/>
      <c r="AI1417" s="74"/>
      <c r="AJ1417" s="74"/>
      <c r="AK1417" s="74"/>
      <c r="AL1417" s="74"/>
      <c r="AM1417" s="74"/>
      <c r="AN1417" s="74"/>
      <c r="AO1417" s="74"/>
      <c r="AP1417" s="74"/>
      <c r="AQ1417" s="74"/>
      <c r="AR1417" s="74"/>
      <c r="AS1417" s="74"/>
      <c r="AT1417" s="74"/>
      <c r="AU1417" s="74"/>
      <c r="AV1417" s="74"/>
      <c r="AW1417" s="74"/>
      <c r="AX1417" s="74"/>
      <c r="AY1417" s="74"/>
      <c r="AZ1417" s="74"/>
      <c r="BA1417" s="74"/>
      <c r="BB1417" s="74"/>
      <c r="BC1417" s="74"/>
      <c r="BD1417" s="74"/>
      <c r="BE1417" s="74"/>
      <c r="BF1417" s="74"/>
      <c r="BG1417" s="74"/>
      <c r="BH1417" s="74"/>
      <c r="BI1417" s="74"/>
      <c r="BJ1417" s="74"/>
      <c r="BK1417" s="74"/>
      <c r="BL1417" s="74"/>
      <c r="BM1417" s="74"/>
      <c r="BN1417" s="74"/>
      <c r="BO1417" s="74"/>
      <c r="BP1417" s="74"/>
      <c r="BQ1417" s="74"/>
      <c r="BR1417" s="74"/>
      <c r="BS1417" s="74"/>
      <c r="BT1417" s="74"/>
      <c r="BU1417" s="74"/>
      <c r="BV1417" s="74"/>
      <c r="BW1417" s="74"/>
      <c r="BX1417" s="74"/>
      <c r="BY1417" s="74"/>
      <c r="BZ1417" s="74"/>
      <c r="CA1417" s="74"/>
      <c r="CB1417" s="74"/>
      <c r="CC1417" s="74"/>
      <c r="CD1417" s="74"/>
      <c r="CE1417" s="74"/>
      <c r="CF1417" s="74"/>
      <c r="CG1417" s="74"/>
      <c r="CH1417" s="74"/>
      <c r="CI1417" s="74"/>
      <c r="CJ1417" s="74"/>
      <c r="CK1417" s="74"/>
      <c r="CL1417" s="74"/>
      <c r="CM1417" s="74"/>
      <c r="CN1417" s="74"/>
      <c r="CO1417" s="74"/>
      <c r="CP1417" s="74"/>
      <c r="CQ1417" s="74"/>
      <c r="CR1417" s="74"/>
      <c r="CS1417" s="74"/>
      <c r="CT1417" s="74"/>
      <c r="CU1417" s="74"/>
    </row>
    <row r="1418" spans="1:99" s="78" customFormat="1" x14ac:dyDescent="0.3">
      <c r="A1418" s="45">
        <v>1412</v>
      </c>
      <c r="B1418" s="45" t="s">
        <v>2035</v>
      </c>
      <c r="C1418" s="45" t="s">
        <v>2944</v>
      </c>
      <c r="D1418" s="45"/>
      <c r="E1418" s="79" t="s">
        <v>3204</v>
      </c>
      <c r="F1418" s="48"/>
      <c r="T1418" s="74"/>
      <c r="U1418" s="74"/>
      <c r="V1418" s="74"/>
      <c r="W1418" s="74"/>
      <c r="X1418" s="74"/>
      <c r="Y1418" s="74"/>
      <c r="Z1418" s="74"/>
      <c r="AA1418" s="74"/>
      <c r="AB1418" s="74"/>
      <c r="AC1418" s="74"/>
      <c r="AD1418" s="74"/>
      <c r="AE1418" s="74"/>
      <c r="AF1418" s="74"/>
      <c r="AG1418" s="74"/>
      <c r="AH1418" s="74"/>
      <c r="AI1418" s="74"/>
      <c r="AJ1418" s="74"/>
      <c r="AK1418" s="74"/>
      <c r="AL1418" s="74"/>
      <c r="AM1418" s="74"/>
      <c r="AN1418" s="74"/>
      <c r="AO1418" s="74"/>
      <c r="AP1418" s="74"/>
      <c r="AQ1418" s="74"/>
      <c r="AR1418" s="74"/>
      <c r="AS1418" s="74"/>
      <c r="AT1418" s="74"/>
      <c r="AU1418" s="74"/>
      <c r="AV1418" s="74"/>
      <c r="AW1418" s="74"/>
      <c r="AX1418" s="74"/>
      <c r="AY1418" s="74"/>
      <c r="AZ1418" s="74"/>
      <c r="BA1418" s="74"/>
      <c r="BB1418" s="74"/>
      <c r="BC1418" s="74"/>
      <c r="BD1418" s="74"/>
      <c r="BE1418" s="74"/>
      <c r="BF1418" s="74"/>
      <c r="BG1418" s="74"/>
      <c r="BH1418" s="74"/>
      <c r="BI1418" s="74"/>
      <c r="BJ1418" s="74"/>
      <c r="BK1418" s="74"/>
      <c r="BL1418" s="74"/>
      <c r="BM1418" s="74"/>
      <c r="BN1418" s="74"/>
      <c r="BO1418" s="74"/>
      <c r="BP1418" s="74"/>
      <c r="BQ1418" s="74"/>
      <c r="BR1418" s="74"/>
      <c r="BS1418" s="74"/>
      <c r="BT1418" s="74"/>
      <c r="BU1418" s="74"/>
      <c r="BV1418" s="74"/>
      <c r="BW1418" s="74"/>
      <c r="BX1418" s="74"/>
      <c r="BY1418" s="74"/>
      <c r="BZ1418" s="74"/>
      <c r="CA1418" s="74"/>
      <c r="CB1418" s="74"/>
      <c r="CC1418" s="74"/>
      <c r="CD1418" s="74"/>
      <c r="CE1418" s="74"/>
      <c r="CF1418" s="74"/>
      <c r="CG1418" s="74"/>
      <c r="CH1418" s="74"/>
      <c r="CI1418" s="74"/>
      <c r="CJ1418" s="74"/>
      <c r="CK1418" s="74"/>
      <c r="CL1418" s="74"/>
      <c r="CM1418" s="74"/>
      <c r="CN1418" s="74"/>
      <c r="CO1418" s="74"/>
      <c r="CP1418" s="74"/>
      <c r="CQ1418" s="74"/>
      <c r="CR1418" s="74"/>
      <c r="CS1418" s="74"/>
      <c r="CT1418" s="74"/>
      <c r="CU1418" s="74"/>
    </row>
    <row r="1419" spans="1:99" s="78" customFormat="1" x14ac:dyDescent="0.3">
      <c r="A1419" s="45">
        <v>1413</v>
      </c>
      <c r="B1419" s="45" t="s">
        <v>1840</v>
      </c>
      <c r="C1419" s="45" t="s">
        <v>2944</v>
      </c>
      <c r="D1419" s="45"/>
      <c r="E1419" s="79" t="s">
        <v>3204</v>
      </c>
      <c r="F1419" s="48"/>
      <c r="T1419" s="74"/>
      <c r="U1419" s="74"/>
      <c r="V1419" s="74"/>
      <c r="W1419" s="74"/>
      <c r="X1419" s="74"/>
      <c r="Y1419" s="74"/>
      <c r="Z1419" s="74"/>
      <c r="AA1419" s="74"/>
      <c r="AB1419" s="74"/>
      <c r="AC1419" s="74"/>
      <c r="AD1419" s="74"/>
      <c r="AE1419" s="74"/>
      <c r="AF1419" s="74"/>
      <c r="AG1419" s="74"/>
      <c r="AH1419" s="74"/>
      <c r="AI1419" s="74"/>
      <c r="AJ1419" s="74"/>
      <c r="AK1419" s="74"/>
      <c r="AL1419" s="74"/>
      <c r="AM1419" s="74"/>
      <c r="AN1419" s="74"/>
      <c r="AO1419" s="74"/>
      <c r="AP1419" s="74"/>
      <c r="AQ1419" s="74"/>
      <c r="AR1419" s="74"/>
      <c r="AS1419" s="74"/>
      <c r="AT1419" s="74"/>
      <c r="AU1419" s="74"/>
      <c r="AV1419" s="74"/>
      <c r="AW1419" s="74"/>
      <c r="AX1419" s="74"/>
      <c r="AY1419" s="74"/>
      <c r="AZ1419" s="74"/>
      <c r="BA1419" s="74"/>
      <c r="BB1419" s="74"/>
      <c r="BC1419" s="74"/>
      <c r="BD1419" s="74"/>
      <c r="BE1419" s="74"/>
      <c r="BF1419" s="74"/>
      <c r="BG1419" s="74"/>
      <c r="BH1419" s="74"/>
      <c r="BI1419" s="74"/>
      <c r="BJ1419" s="74"/>
      <c r="BK1419" s="74"/>
      <c r="BL1419" s="74"/>
      <c r="BM1419" s="74"/>
      <c r="BN1419" s="74"/>
      <c r="BO1419" s="74"/>
      <c r="BP1419" s="74"/>
      <c r="BQ1419" s="74"/>
      <c r="BR1419" s="74"/>
      <c r="BS1419" s="74"/>
      <c r="BT1419" s="74"/>
      <c r="BU1419" s="74"/>
      <c r="BV1419" s="74"/>
      <c r="BW1419" s="74"/>
      <c r="BX1419" s="74"/>
      <c r="BY1419" s="74"/>
      <c r="BZ1419" s="74"/>
      <c r="CA1419" s="74"/>
      <c r="CB1419" s="74"/>
      <c r="CC1419" s="74"/>
      <c r="CD1419" s="74"/>
      <c r="CE1419" s="74"/>
      <c r="CF1419" s="74"/>
      <c r="CG1419" s="74"/>
      <c r="CH1419" s="74"/>
      <c r="CI1419" s="74"/>
      <c r="CJ1419" s="74"/>
      <c r="CK1419" s="74"/>
      <c r="CL1419" s="74"/>
      <c r="CM1419" s="74"/>
      <c r="CN1419" s="74"/>
      <c r="CO1419" s="74"/>
      <c r="CP1419" s="74"/>
      <c r="CQ1419" s="74"/>
      <c r="CR1419" s="74"/>
      <c r="CS1419" s="74"/>
      <c r="CT1419" s="74"/>
      <c r="CU1419" s="74"/>
    </row>
    <row r="1420" spans="1:99" s="78" customFormat="1" x14ac:dyDescent="0.3">
      <c r="A1420" s="45">
        <v>1414</v>
      </c>
      <c r="B1420" s="45" t="s">
        <v>2149</v>
      </c>
      <c r="C1420" s="45" t="s">
        <v>2944</v>
      </c>
      <c r="D1420" s="45"/>
      <c r="E1420" s="79" t="s">
        <v>3204</v>
      </c>
      <c r="F1420" s="48"/>
      <c r="T1420" s="74"/>
      <c r="U1420" s="74"/>
      <c r="V1420" s="74"/>
      <c r="W1420" s="74"/>
      <c r="X1420" s="74"/>
      <c r="Y1420" s="74"/>
      <c r="Z1420" s="74"/>
      <c r="AA1420" s="74"/>
      <c r="AB1420" s="74"/>
      <c r="AC1420" s="74"/>
      <c r="AD1420" s="74"/>
      <c r="AE1420" s="74"/>
      <c r="AF1420" s="74"/>
      <c r="AG1420" s="74"/>
      <c r="AH1420" s="74"/>
      <c r="AI1420" s="74"/>
      <c r="AJ1420" s="74"/>
      <c r="AK1420" s="74"/>
      <c r="AL1420" s="74"/>
      <c r="AM1420" s="74"/>
      <c r="AN1420" s="74"/>
      <c r="AO1420" s="74"/>
      <c r="AP1420" s="74"/>
      <c r="AQ1420" s="74"/>
      <c r="AR1420" s="74"/>
      <c r="AS1420" s="74"/>
      <c r="AT1420" s="74"/>
      <c r="AU1420" s="74"/>
      <c r="AV1420" s="74"/>
      <c r="AW1420" s="74"/>
      <c r="AX1420" s="74"/>
      <c r="AY1420" s="74"/>
      <c r="AZ1420" s="74"/>
      <c r="BA1420" s="74"/>
      <c r="BB1420" s="74"/>
      <c r="BC1420" s="74"/>
      <c r="BD1420" s="74"/>
      <c r="BE1420" s="74"/>
      <c r="BF1420" s="74"/>
      <c r="BG1420" s="74"/>
      <c r="BH1420" s="74"/>
      <c r="BI1420" s="74"/>
      <c r="BJ1420" s="74"/>
      <c r="BK1420" s="74"/>
      <c r="BL1420" s="74"/>
      <c r="BM1420" s="74"/>
      <c r="BN1420" s="74"/>
      <c r="BO1420" s="74"/>
      <c r="BP1420" s="74"/>
      <c r="BQ1420" s="74"/>
      <c r="BR1420" s="74"/>
      <c r="BS1420" s="74"/>
      <c r="BT1420" s="74"/>
      <c r="BU1420" s="74"/>
      <c r="BV1420" s="74"/>
      <c r="BW1420" s="74"/>
      <c r="BX1420" s="74"/>
      <c r="BY1420" s="74"/>
      <c r="BZ1420" s="74"/>
      <c r="CA1420" s="74"/>
      <c r="CB1420" s="74"/>
      <c r="CC1420" s="74"/>
      <c r="CD1420" s="74"/>
      <c r="CE1420" s="74"/>
      <c r="CF1420" s="74"/>
      <c r="CG1420" s="74"/>
      <c r="CH1420" s="74"/>
      <c r="CI1420" s="74"/>
      <c r="CJ1420" s="74"/>
      <c r="CK1420" s="74"/>
      <c r="CL1420" s="74"/>
      <c r="CM1420" s="74"/>
      <c r="CN1420" s="74"/>
      <c r="CO1420" s="74"/>
      <c r="CP1420" s="74"/>
      <c r="CQ1420" s="74"/>
      <c r="CR1420" s="74"/>
      <c r="CS1420" s="74"/>
      <c r="CT1420" s="74"/>
      <c r="CU1420" s="74"/>
    </row>
    <row r="1421" spans="1:99" s="78" customFormat="1" x14ac:dyDescent="0.3">
      <c r="A1421" s="45">
        <v>1415</v>
      </c>
      <c r="B1421" s="45" t="s">
        <v>2456</v>
      </c>
      <c r="C1421" s="45" t="s">
        <v>2944</v>
      </c>
      <c r="D1421" s="45"/>
      <c r="E1421" s="79" t="s">
        <v>3204</v>
      </c>
      <c r="F1421" s="48"/>
      <c r="T1421" s="74"/>
      <c r="U1421" s="74"/>
      <c r="V1421" s="74"/>
      <c r="W1421" s="74"/>
      <c r="X1421" s="74"/>
      <c r="Y1421" s="74"/>
      <c r="Z1421" s="74"/>
      <c r="AA1421" s="74"/>
      <c r="AB1421" s="74"/>
      <c r="AC1421" s="74"/>
      <c r="AD1421" s="74"/>
      <c r="AE1421" s="74"/>
      <c r="AF1421" s="74"/>
      <c r="AG1421" s="74"/>
      <c r="AH1421" s="74"/>
      <c r="AI1421" s="74"/>
      <c r="AJ1421" s="74"/>
      <c r="AK1421" s="74"/>
      <c r="AL1421" s="74"/>
      <c r="AM1421" s="74"/>
      <c r="AN1421" s="74"/>
      <c r="AO1421" s="74"/>
      <c r="AP1421" s="74"/>
      <c r="AQ1421" s="74"/>
      <c r="AR1421" s="74"/>
      <c r="AS1421" s="74"/>
      <c r="AT1421" s="74"/>
      <c r="AU1421" s="74"/>
      <c r="AV1421" s="74"/>
      <c r="AW1421" s="74"/>
      <c r="AX1421" s="74"/>
      <c r="AY1421" s="74"/>
      <c r="AZ1421" s="74"/>
      <c r="BA1421" s="74"/>
      <c r="BB1421" s="74"/>
      <c r="BC1421" s="74"/>
      <c r="BD1421" s="74"/>
      <c r="BE1421" s="74"/>
      <c r="BF1421" s="74"/>
      <c r="BG1421" s="74"/>
      <c r="BH1421" s="74"/>
      <c r="BI1421" s="74"/>
      <c r="BJ1421" s="74"/>
      <c r="BK1421" s="74"/>
      <c r="BL1421" s="74"/>
      <c r="BM1421" s="74"/>
      <c r="BN1421" s="74"/>
      <c r="BO1421" s="74"/>
      <c r="BP1421" s="74"/>
      <c r="BQ1421" s="74"/>
      <c r="BR1421" s="74"/>
      <c r="BS1421" s="74"/>
      <c r="BT1421" s="74"/>
      <c r="BU1421" s="74"/>
      <c r="BV1421" s="74"/>
      <c r="BW1421" s="74"/>
      <c r="BX1421" s="74"/>
      <c r="BY1421" s="74"/>
      <c r="BZ1421" s="74"/>
      <c r="CA1421" s="74"/>
      <c r="CB1421" s="74"/>
      <c r="CC1421" s="74"/>
      <c r="CD1421" s="74"/>
      <c r="CE1421" s="74"/>
      <c r="CF1421" s="74"/>
      <c r="CG1421" s="74"/>
      <c r="CH1421" s="74"/>
      <c r="CI1421" s="74"/>
      <c r="CJ1421" s="74"/>
      <c r="CK1421" s="74"/>
      <c r="CL1421" s="74"/>
      <c r="CM1421" s="74"/>
      <c r="CN1421" s="74"/>
      <c r="CO1421" s="74"/>
      <c r="CP1421" s="74"/>
      <c r="CQ1421" s="74"/>
      <c r="CR1421" s="74"/>
      <c r="CS1421" s="74"/>
      <c r="CT1421" s="74"/>
      <c r="CU1421" s="74"/>
    </row>
    <row r="1422" spans="1:99" s="78" customFormat="1" x14ac:dyDescent="0.3">
      <c r="A1422" s="45">
        <v>1416</v>
      </c>
      <c r="B1422" s="48" t="s">
        <v>2537</v>
      </c>
      <c r="C1422" s="45" t="s">
        <v>2944</v>
      </c>
      <c r="D1422" s="48"/>
      <c r="E1422" s="79" t="s">
        <v>3204</v>
      </c>
      <c r="F1422" s="48"/>
      <c r="T1422" s="74"/>
      <c r="U1422" s="74"/>
      <c r="V1422" s="74"/>
      <c r="W1422" s="74"/>
      <c r="X1422" s="74"/>
      <c r="Y1422" s="74"/>
      <c r="Z1422" s="74"/>
      <c r="AA1422" s="74"/>
      <c r="AB1422" s="74"/>
      <c r="AC1422" s="74"/>
      <c r="AD1422" s="74"/>
      <c r="AE1422" s="74"/>
      <c r="AF1422" s="74"/>
      <c r="AG1422" s="74"/>
      <c r="AH1422" s="74"/>
      <c r="AI1422" s="74"/>
      <c r="AJ1422" s="74"/>
      <c r="AK1422" s="74"/>
      <c r="AL1422" s="74"/>
      <c r="AM1422" s="74"/>
      <c r="AN1422" s="74"/>
      <c r="AO1422" s="74"/>
      <c r="AP1422" s="74"/>
      <c r="AQ1422" s="74"/>
      <c r="AR1422" s="74"/>
      <c r="AS1422" s="74"/>
      <c r="AT1422" s="74"/>
      <c r="AU1422" s="74"/>
      <c r="AV1422" s="74"/>
      <c r="AW1422" s="74"/>
      <c r="AX1422" s="74"/>
      <c r="AY1422" s="74"/>
      <c r="AZ1422" s="74"/>
      <c r="BA1422" s="74"/>
      <c r="BB1422" s="74"/>
      <c r="BC1422" s="74"/>
      <c r="BD1422" s="74"/>
      <c r="BE1422" s="74"/>
      <c r="BF1422" s="74"/>
      <c r="BG1422" s="74"/>
      <c r="BH1422" s="74"/>
      <c r="BI1422" s="74"/>
      <c r="BJ1422" s="74"/>
      <c r="BK1422" s="74"/>
      <c r="BL1422" s="74"/>
      <c r="BM1422" s="74"/>
      <c r="BN1422" s="74"/>
      <c r="BO1422" s="74"/>
      <c r="BP1422" s="74"/>
      <c r="BQ1422" s="74"/>
      <c r="BR1422" s="74"/>
      <c r="BS1422" s="74"/>
      <c r="BT1422" s="74"/>
      <c r="BU1422" s="74"/>
      <c r="BV1422" s="74"/>
      <c r="BW1422" s="74"/>
      <c r="BX1422" s="74"/>
      <c r="BY1422" s="74"/>
      <c r="BZ1422" s="74"/>
      <c r="CA1422" s="74"/>
      <c r="CB1422" s="74"/>
      <c r="CC1422" s="74"/>
      <c r="CD1422" s="74"/>
      <c r="CE1422" s="74"/>
      <c r="CF1422" s="74"/>
      <c r="CG1422" s="74"/>
      <c r="CH1422" s="74"/>
      <c r="CI1422" s="74"/>
      <c r="CJ1422" s="74"/>
      <c r="CK1422" s="74"/>
      <c r="CL1422" s="74"/>
      <c r="CM1422" s="74"/>
      <c r="CN1422" s="74"/>
      <c r="CO1422" s="74"/>
      <c r="CP1422" s="74"/>
      <c r="CQ1422" s="74"/>
      <c r="CR1422" s="74"/>
      <c r="CS1422" s="74"/>
      <c r="CT1422" s="74"/>
      <c r="CU1422" s="74"/>
    </row>
    <row r="1423" spans="1:99" s="78" customFormat="1" x14ac:dyDescent="0.3">
      <c r="A1423" s="45">
        <v>1417</v>
      </c>
      <c r="B1423" s="45" t="s">
        <v>1921</v>
      </c>
      <c r="C1423" s="45" t="s">
        <v>2944</v>
      </c>
      <c r="D1423" s="45"/>
      <c r="E1423" s="79" t="s">
        <v>3204</v>
      </c>
      <c r="F1423" s="48"/>
      <c r="T1423" s="74"/>
      <c r="U1423" s="74"/>
      <c r="V1423" s="74"/>
      <c r="W1423" s="74"/>
      <c r="X1423" s="74"/>
      <c r="Y1423" s="74"/>
      <c r="Z1423" s="74"/>
      <c r="AA1423" s="74"/>
      <c r="AB1423" s="74"/>
      <c r="AC1423" s="74"/>
      <c r="AD1423" s="74"/>
      <c r="AE1423" s="74"/>
      <c r="AF1423" s="74"/>
      <c r="AG1423" s="74"/>
      <c r="AH1423" s="74"/>
      <c r="AI1423" s="74"/>
      <c r="AJ1423" s="74"/>
      <c r="AK1423" s="74"/>
      <c r="AL1423" s="74"/>
      <c r="AM1423" s="74"/>
      <c r="AN1423" s="74"/>
      <c r="AO1423" s="74"/>
      <c r="AP1423" s="74"/>
      <c r="AQ1423" s="74"/>
      <c r="AR1423" s="74"/>
      <c r="AS1423" s="74"/>
      <c r="AT1423" s="74"/>
      <c r="AU1423" s="74"/>
      <c r="AV1423" s="74"/>
      <c r="AW1423" s="74"/>
      <c r="AX1423" s="74"/>
      <c r="AY1423" s="74"/>
      <c r="AZ1423" s="74"/>
      <c r="BA1423" s="74"/>
      <c r="BB1423" s="74"/>
      <c r="BC1423" s="74"/>
      <c r="BD1423" s="74"/>
      <c r="BE1423" s="74"/>
      <c r="BF1423" s="74"/>
      <c r="BG1423" s="74"/>
      <c r="BH1423" s="74"/>
      <c r="BI1423" s="74"/>
      <c r="BJ1423" s="74"/>
      <c r="BK1423" s="74"/>
      <c r="BL1423" s="74"/>
      <c r="BM1423" s="74"/>
      <c r="BN1423" s="74"/>
      <c r="BO1423" s="74"/>
      <c r="BP1423" s="74"/>
      <c r="BQ1423" s="74"/>
      <c r="BR1423" s="74"/>
      <c r="BS1423" s="74"/>
      <c r="BT1423" s="74"/>
      <c r="BU1423" s="74"/>
      <c r="BV1423" s="74"/>
      <c r="BW1423" s="74"/>
      <c r="BX1423" s="74"/>
      <c r="BY1423" s="74"/>
      <c r="BZ1423" s="74"/>
      <c r="CA1423" s="74"/>
      <c r="CB1423" s="74"/>
      <c r="CC1423" s="74"/>
      <c r="CD1423" s="74"/>
      <c r="CE1423" s="74"/>
      <c r="CF1423" s="74"/>
      <c r="CG1423" s="74"/>
      <c r="CH1423" s="74"/>
      <c r="CI1423" s="74"/>
      <c r="CJ1423" s="74"/>
      <c r="CK1423" s="74"/>
      <c r="CL1423" s="74"/>
      <c r="CM1423" s="74"/>
      <c r="CN1423" s="74"/>
      <c r="CO1423" s="74"/>
      <c r="CP1423" s="74"/>
      <c r="CQ1423" s="74"/>
      <c r="CR1423" s="74"/>
      <c r="CS1423" s="74"/>
      <c r="CT1423" s="74"/>
      <c r="CU1423" s="74"/>
    </row>
    <row r="1424" spans="1:99" s="78" customFormat="1" x14ac:dyDescent="0.3">
      <c r="A1424" s="45">
        <v>1418</v>
      </c>
      <c r="B1424" s="45" t="s">
        <v>2586</v>
      </c>
      <c r="C1424" s="45" t="s">
        <v>2944</v>
      </c>
      <c r="D1424" s="45"/>
      <c r="E1424" s="79" t="s">
        <v>3204</v>
      </c>
      <c r="F1424" s="48"/>
      <c r="T1424" s="74"/>
      <c r="U1424" s="74"/>
      <c r="V1424" s="74"/>
      <c r="W1424" s="74"/>
      <c r="X1424" s="74"/>
      <c r="Y1424" s="74"/>
      <c r="Z1424" s="74"/>
      <c r="AA1424" s="74"/>
      <c r="AB1424" s="74"/>
      <c r="AC1424" s="74"/>
      <c r="AD1424" s="74"/>
      <c r="AE1424" s="74"/>
      <c r="AF1424" s="74"/>
      <c r="AG1424" s="74"/>
      <c r="AH1424" s="74"/>
      <c r="AI1424" s="74"/>
      <c r="AJ1424" s="74"/>
      <c r="AK1424" s="74"/>
      <c r="AL1424" s="74"/>
      <c r="AM1424" s="74"/>
      <c r="AN1424" s="74"/>
      <c r="AO1424" s="74"/>
      <c r="AP1424" s="74"/>
      <c r="AQ1424" s="74"/>
      <c r="AR1424" s="74"/>
      <c r="AS1424" s="74"/>
      <c r="AT1424" s="74"/>
      <c r="AU1424" s="74"/>
      <c r="AV1424" s="74"/>
      <c r="AW1424" s="74"/>
      <c r="AX1424" s="74"/>
      <c r="AY1424" s="74"/>
      <c r="AZ1424" s="74"/>
      <c r="BA1424" s="74"/>
      <c r="BB1424" s="74"/>
      <c r="BC1424" s="74"/>
      <c r="BD1424" s="74"/>
      <c r="BE1424" s="74"/>
      <c r="BF1424" s="74"/>
      <c r="BG1424" s="74"/>
      <c r="BH1424" s="74"/>
      <c r="BI1424" s="74"/>
      <c r="BJ1424" s="74"/>
      <c r="BK1424" s="74"/>
      <c r="BL1424" s="74"/>
      <c r="BM1424" s="74"/>
      <c r="BN1424" s="74"/>
      <c r="BO1424" s="74"/>
      <c r="BP1424" s="74"/>
      <c r="BQ1424" s="74"/>
      <c r="BR1424" s="74"/>
      <c r="BS1424" s="74"/>
      <c r="BT1424" s="74"/>
      <c r="BU1424" s="74"/>
      <c r="BV1424" s="74"/>
      <c r="BW1424" s="74"/>
      <c r="BX1424" s="74"/>
      <c r="BY1424" s="74"/>
      <c r="BZ1424" s="74"/>
      <c r="CA1424" s="74"/>
      <c r="CB1424" s="74"/>
      <c r="CC1424" s="74"/>
      <c r="CD1424" s="74"/>
      <c r="CE1424" s="74"/>
      <c r="CF1424" s="74"/>
      <c r="CG1424" s="74"/>
      <c r="CH1424" s="74"/>
      <c r="CI1424" s="74"/>
      <c r="CJ1424" s="74"/>
      <c r="CK1424" s="74"/>
      <c r="CL1424" s="74"/>
      <c r="CM1424" s="74"/>
      <c r="CN1424" s="74"/>
      <c r="CO1424" s="74"/>
      <c r="CP1424" s="74"/>
      <c r="CQ1424" s="74"/>
      <c r="CR1424" s="74"/>
      <c r="CS1424" s="74"/>
      <c r="CT1424" s="74"/>
      <c r="CU1424" s="74"/>
    </row>
    <row r="1425" spans="1:99" s="78" customFormat="1" x14ac:dyDescent="0.3">
      <c r="A1425" s="45">
        <v>1419</v>
      </c>
      <c r="B1425" s="45" t="s">
        <v>1928</v>
      </c>
      <c r="C1425" s="45" t="s">
        <v>2944</v>
      </c>
      <c r="D1425" s="45"/>
      <c r="E1425" s="79" t="s">
        <v>3204</v>
      </c>
      <c r="F1425" s="48"/>
      <c r="T1425" s="74"/>
      <c r="U1425" s="74"/>
      <c r="V1425" s="74"/>
      <c r="W1425" s="74"/>
      <c r="X1425" s="74"/>
      <c r="Y1425" s="74"/>
      <c r="Z1425" s="74"/>
      <c r="AA1425" s="74"/>
      <c r="AB1425" s="74"/>
      <c r="AC1425" s="74"/>
      <c r="AD1425" s="74"/>
      <c r="AE1425" s="74"/>
      <c r="AF1425" s="74"/>
      <c r="AG1425" s="74"/>
      <c r="AH1425" s="74"/>
      <c r="AI1425" s="74"/>
      <c r="AJ1425" s="74"/>
      <c r="AK1425" s="74"/>
      <c r="AL1425" s="74"/>
      <c r="AM1425" s="74"/>
      <c r="AN1425" s="74"/>
      <c r="AO1425" s="74"/>
      <c r="AP1425" s="74"/>
      <c r="AQ1425" s="74"/>
      <c r="AR1425" s="74"/>
      <c r="AS1425" s="74"/>
      <c r="AT1425" s="74"/>
      <c r="AU1425" s="74"/>
      <c r="AV1425" s="74"/>
      <c r="AW1425" s="74"/>
      <c r="AX1425" s="74"/>
      <c r="AY1425" s="74"/>
      <c r="AZ1425" s="74"/>
      <c r="BA1425" s="74"/>
      <c r="BB1425" s="74"/>
      <c r="BC1425" s="74"/>
      <c r="BD1425" s="74"/>
      <c r="BE1425" s="74"/>
      <c r="BF1425" s="74"/>
      <c r="BG1425" s="74"/>
      <c r="BH1425" s="74"/>
      <c r="BI1425" s="74"/>
      <c r="BJ1425" s="74"/>
      <c r="BK1425" s="74"/>
      <c r="BL1425" s="74"/>
      <c r="BM1425" s="74"/>
      <c r="BN1425" s="74"/>
      <c r="BO1425" s="74"/>
      <c r="BP1425" s="74"/>
      <c r="BQ1425" s="74"/>
      <c r="BR1425" s="74"/>
      <c r="BS1425" s="74"/>
      <c r="BT1425" s="74"/>
      <c r="BU1425" s="74"/>
      <c r="BV1425" s="74"/>
      <c r="BW1425" s="74"/>
      <c r="BX1425" s="74"/>
      <c r="BY1425" s="74"/>
      <c r="BZ1425" s="74"/>
      <c r="CA1425" s="74"/>
      <c r="CB1425" s="74"/>
      <c r="CC1425" s="74"/>
      <c r="CD1425" s="74"/>
      <c r="CE1425" s="74"/>
      <c r="CF1425" s="74"/>
      <c r="CG1425" s="74"/>
      <c r="CH1425" s="74"/>
      <c r="CI1425" s="74"/>
      <c r="CJ1425" s="74"/>
      <c r="CK1425" s="74"/>
      <c r="CL1425" s="74"/>
      <c r="CM1425" s="74"/>
      <c r="CN1425" s="74"/>
      <c r="CO1425" s="74"/>
      <c r="CP1425" s="74"/>
      <c r="CQ1425" s="74"/>
      <c r="CR1425" s="74"/>
      <c r="CS1425" s="74"/>
      <c r="CT1425" s="74"/>
      <c r="CU1425" s="74"/>
    </row>
    <row r="1426" spans="1:99" s="78" customFormat="1" x14ac:dyDescent="0.3">
      <c r="A1426" s="45">
        <v>1420</v>
      </c>
      <c r="B1426" s="45" t="s">
        <v>1941</v>
      </c>
      <c r="C1426" s="45" t="s">
        <v>2944</v>
      </c>
      <c r="D1426" s="45"/>
      <c r="E1426" s="79" t="s">
        <v>3204</v>
      </c>
      <c r="F1426" s="48"/>
      <c r="T1426" s="74"/>
      <c r="U1426" s="74"/>
      <c r="V1426" s="74"/>
      <c r="W1426" s="74"/>
      <c r="X1426" s="74"/>
      <c r="Y1426" s="74"/>
      <c r="Z1426" s="74"/>
      <c r="AA1426" s="74"/>
      <c r="AB1426" s="74"/>
      <c r="AC1426" s="74"/>
      <c r="AD1426" s="74"/>
      <c r="AE1426" s="74"/>
      <c r="AF1426" s="74"/>
      <c r="AG1426" s="74"/>
      <c r="AH1426" s="74"/>
      <c r="AI1426" s="74"/>
      <c r="AJ1426" s="74"/>
      <c r="AK1426" s="74"/>
      <c r="AL1426" s="74"/>
      <c r="AM1426" s="74"/>
      <c r="AN1426" s="74"/>
      <c r="AO1426" s="74"/>
      <c r="AP1426" s="74"/>
      <c r="AQ1426" s="74"/>
      <c r="AR1426" s="74"/>
      <c r="AS1426" s="74"/>
      <c r="AT1426" s="74"/>
      <c r="AU1426" s="74"/>
      <c r="AV1426" s="74"/>
      <c r="AW1426" s="74"/>
      <c r="AX1426" s="74"/>
      <c r="AY1426" s="74"/>
      <c r="AZ1426" s="74"/>
      <c r="BA1426" s="74"/>
      <c r="BB1426" s="74"/>
      <c r="BC1426" s="74"/>
      <c r="BD1426" s="74"/>
      <c r="BE1426" s="74"/>
      <c r="BF1426" s="74"/>
      <c r="BG1426" s="74"/>
      <c r="BH1426" s="74"/>
      <c r="BI1426" s="74"/>
      <c r="BJ1426" s="74"/>
      <c r="BK1426" s="74"/>
      <c r="BL1426" s="74"/>
      <c r="BM1426" s="74"/>
      <c r="BN1426" s="74"/>
      <c r="BO1426" s="74"/>
      <c r="BP1426" s="74"/>
      <c r="BQ1426" s="74"/>
      <c r="BR1426" s="74"/>
      <c r="BS1426" s="74"/>
      <c r="BT1426" s="74"/>
      <c r="BU1426" s="74"/>
      <c r="BV1426" s="74"/>
      <c r="BW1426" s="74"/>
      <c r="BX1426" s="74"/>
      <c r="BY1426" s="74"/>
      <c r="BZ1426" s="74"/>
      <c r="CA1426" s="74"/>
      <c r="CB1426" s="74"/>
      <c r="CC1426" s="74"/>
      <c r="CD1426" s="74"/>
      <c r="CE1426" s="74"/>
      <c r="CF1426" s="74"/>
      <c r="CG1426" s="74"/>
      <c r="CH1426" s="74"/>
      <c r="CI1426" s="74"/>
      <c r="CJ1426" s="74"/>
      <c r="CK1426" s="74"/>
      <c r="CL1426" s="74"/>
      <c r="CM1426" s="74"/>
      <c r="CN1426" s="74"/>
      <c r="CO1426" s="74"/>
      <c r="CP1426" s="74"/>
      <c r="CQ1426" s="74"/>
      <c r="CR1426" s="74"/>
      <c r="CS1426" s="74"/>
      <c r="CT1426" s="74"/>
      <c r="CU1426" s="74"/>
    </row>
    <row r="1427" spans="1:99" s="78" customFormat="1" x14ac:dyDescent="0.3">
      <c r="A1427" s="45">
        <v>1421</v>
      </c>
      <c r="B1427" s="45" t="s">
        <v>1960</v>
      </c>
      <c r="C1427" s="45" t="s">
        <v>2944</v>
      </c>
      <c r="D1427" s="45"/>
      <c r="E1427" s="79" t="s">
        <v>3204</v>
      </c>
      <c r="F1427" s="48"/>
      <c r="T1427" s="74"/>
      <c r="U1427" s="74"/>
      <c r="V1427" s="74"/>
      <c r="W1427" s="74"/>
      <c r="X1427" s="74"/>
      <c r="Y1427" s="74"/>
      <c r="Z1427" s="74"/>
      <c r="AA1427" s="74"/>
      <c r="AB1427" s="74"/>
      <c r="AC1427" s="74"/>
      <c r="AD1427" s="74"/>
      <c r="AE1427" s="74"/>
      <c r="AF1427" s="74"/>
      <c r="AG1427" s="74"/>
      <c r="AH1427" s="74"/>
      <c r="AI1427" s="74"/>
      <c r="AJ1427" s="74"/>
      <c r="AK1427" s="74"/>
      <c r="AL1427" s="74"/>
      <c r="AM1427" s="74"/>
      <c r="AN1427" s="74"/>
      <c r="AO1427" s="74"/>
      <c r="AP1427" s="74"/>
      <c r="AQ1427" s="74"/>
      <c r="AR1427" s="74"/>
      <c r="AS1427" s="74"/>
      <c r="AT1427" s="74"/>
      <c r="AU1427" s="74"/>
      <c r="AV1427" s="74"/>
      <c r="AW1427" s="74"/>
      <c r="AX1427" s="74"/>
      <c r="AY1427" s="74"/>
      <c r="AZ1427" s="74"/>
      <c r="BA1427" s="74"/>
      <c r="BB1427" s="74"/>
      <c r="BC1427" s="74"/>
      <c r="BD1427" s="74"/>
      <c r="BE1427" s="74"/>
      <c r="BF1427" s="74"/>
      <c r="BG1427" s="74"/>
      <c r="BH1427" s="74"/>
      <c r="BI1427" s="74"/>
      <c r="BJ1427" s="74"/>
      <c r="BK1427" s="74"/>
      <c r="BL1427" s="74"/>
      <c r="BM1427" s="74"/>
      <c r="BN1427" s="74"/>
      <c r="BO1427" s="74"/>
      <c r="BP1427" s="74"/>
      <c r="BQ1427" s="74"/>
      <c r="BR1427" s="74"/>
      <c r="BS1427" s="74"/>
      <c r="BT1427" s="74"/>
      <c r="BU1427" s="74"/>
      <c r="BV1427" s="74"/>
      <c r="BW1427" s="74"/>
      <c r="BX1427" s="74"/>
      <c r="BY1427" s="74"/>
      <c r="BZ1427" s="74"/>
      <c r="CA1427" s="74"/>
      <c r="CB1427" s="74"/>
      <c r="CC1427" s="74"/>
      <c r="CD1427" s="74"/>
      <c r="CE1427" s="74"/>
      <c r="CF1427" s="74"/>
      <c r="CG1427" s="74"/>
      <c r="CH1427" s="74"/>
      <c r="CI1427" s="74"/>
      <c r="CJ1427" s="74"/>
      <c r="CK1427" s="74"/>
      <c r="CL1427" s="74"/>
      <c r="CM1427" s="74"/>
      <c r="CN1427" s="74"/>
      <c r="CO1427" s="74"/>
      <c r="CP1427" s="74"/>
      <c r="CQ1427" s="74"/>
      <c r="CR1427" s="74"/>
      <c r="CS1427" s="74"/>
      <c r="CT1427" s="74"/>
      <c r="CU1427" s="74"/>
    </row>
    <row r="1428" spans="1:99" s="78" customFormat="1" x14ac:dyDescent="0.3">
      <c r="A1428" s="45">
        <v>1422</v>
      </c>
      <c r="B1428" s="45" t="s">
        <v>1827</v>
      </c>
      <c r="C1428" s="45" t="s">
        <v>2944</v>
      </c>
      <c r="D1428" s="45"/>
      <c r="E1428" s="79" t="s">
        <v>3204</v>
      </c>
      <c r="F1428" s="48"/>
      <c r="G1428" s="79"/>
      <c r="T1428" s="74"/>
      <c r="U1428" s="74"/>
      <c r="V1428" s="74"/>
      <c r="W1428" s="74"/>
      <c r="X1428" s="74"/>
      <c r="Y1428" s="74"/>
      <c r="Z1428" s="74"/>
      <c r="AA1428" s="74"/>
      <c r="AB1428" s="74"/>
      <c r="AC1428" s="74"/>
      <c r="AD1428" s="74"/>
      <c r="AE1428" s="74"/>
      <c r="AF1428" s="74"/>
      <c r="AG1428" s="74"/>
      <c r="AH1428" s="74"/>
      <c r="AI1428" s="74"/>
      <c r="AJ1428" s="74"/>
      <c r="AK1428" s="74"/>
      <c r="AL1428" s="74"/>
      <c r="AM1428" s="74"/>
      <c r="AN1428" s="74"/>
      <c r="AO1428" s="74"/>
      <c r="AP1428" s="74"/>
      <c r="AQ1428" s="74"/>
      <c r="AR1428" s="74"/>
      <c r="AS1428" s="74"/>
      <c r="AT1428" s="74"/>
      <c r="AU1428" s="74"/>
      <c r="AV1428" s="74"/>
      <c r="AW1428" s="74"/>
      <c r="AX1428" s="74"/>
      <c r="AY1428" s="74"/>
      <c r="AZ1428" s="74"/>
      <c r="BA1428" s="74"/>
      <c r="BB1428" s="74"/>
      <c r="BC1428" s="74"/>
      <c r="BD1428" s="74"/>
      <c r="BE1428" s="74"/>
      <c r="BF1428" s="74"/>
      <c r="BG1428" s="74"/>
      <c r="BH1428" s="74"/>
      <c r="BI1428" s="74"/>
      <c r="BJ1428" s="74"/>
      <c r="BK1428" s="74"/>
      <c r="BL1428" s="74"/>
      <c r="BM1428" s="74"/>
      <c r="BN1428" s="74"/>
      <c r="BO1428" s="74"/>
      <c r="BP1428" s="74"/>
      <c r="BQ1428" s="74"/>
      <c r="BR1428" s="74"/>
      <c r="BS1428" s="74"/>
      <c r="BT1428" s="74"/>
      <c r="BU1428" s="74"/>
      <c r="BV1428" s="74"/>
      <c r="BW1428" s="74"/>
      <c r="BX1428" s="74"/>
      <c r="BY1428" s="74"/>
      <c r="BZ1428" s="74"/>
      <c r="CA1428" s="74"/>
      <c r="CB1428" s="74"/>
      <c r="CC1428" s="74"/>
      <c r="CD1428" s="74"/>
      <c r="CE1428" s="74"/>
      <c r="CF1428" s="74"/>
      <c r="CG1428" s="74"/>
      <c r="CH1428" s="74"/>
      <c r="CI1428" s="74"/>
      <c r="CJ1428" s="74"/>
      <c r="CK1428" s="74"/>
      <c r="CL1428" s="74"/>
      <c r="CM1428" s="74"/>
      <c r="CN1428" s="74"/>
      <c r="CO1428" s="74"/>
      <c r="CP1428" s="74"/>
      <c r="CQ1428" s="74"/>
      <c r="CR1428" s="74"/>
      <c r="CS1428" s="74"/>
      <c r="CT1428" s="74"/>
      <c r="CU1428" s="74"/>
    </row>
    <row r="1429" spans="1:99" s="78" customFormat="1" x14ac:dyDescent="0.3">
      <c r="A1429" s="45">
        <v>1423</v>
      </c>
      <c r="B1429" s="45" t="s">
        <v>2064</v>
      </c>
      <c r="C1429" s="45" t="s">
        <v>2944</v>
      </c>
      <c r="D1429" s="45"/>
      <c r="E1429" s="79" t="s">
        <v>3204</v>
      </c>
      <c r="F1429" s="48"/>
      <c r="T1429" s="74"/>
      <c r="U1429" s="74"/>
      <c r="V1429" s="74"/>
      <c r="W1429" s="74"/>
      <c r="X1429" s="74"/>
      <c r="Y1429" s="74"/>
      <c r="Z1429" s="74"/>
      <c r="AA1429" s="74"/>
      <c r="AB1429" s="74"/>
      <c r="AC1429" s="74"/>
      <c r="AD1429" s="74"/>
      <c r="AE1429" s="74"/>
      <c r="AF1429" s="74"/>
      <c r="AG1429" s="74"/>
      <c r="AH1429" s="74"/>
      <c r="AI1429" s="74"/>
      <c r="AJ1429" s="74"/>
      <c r="AK1429" s="74"/>
      <c r="AL1429" s="74"/>
      <c r="AM1429" s="74"/>
      <c r="AN1429" s="74"/>
      <c r="AO1429" s="74"/>
      <c r="AP1429" s="74"/>
      <c r="AQ1429" s="74"/>
      <c r="AR1429" s="74"/>
      <c r="AS1429" s="74"/>
      <c r="AT1429" s="74"/>
      <c r="AU1429" s="74"/>
      <c r="AV1429" s="74"/>
      <c r="AW1429" s="74"/>
      <c r="AX1429" s="74"/>
      <c r="AY1429" s="74"/>
      <c r="AZ1429" s="74"/>
      <c r="BA1429" s="74"/>
      <c r="BB1429" s="74"/>
      <c r="BC1429" s="74"/>
      <c r="BD1429" s="74"/>
      <c r="BE1429" s="74"/>
      <c r="BF1429" s="74"/>
      <c r="BG1429" s="74"/>
      <c r="BH1429" s="74"/>
      <c r="BI1429" s="74"/>
      <c r="BJ1429" s="74"/>
      <c r="BK1429" s="74"/>
      <c r="BL1429" s="74"/>
      <c r="BM1429" s="74"/>
      <c r="BN1429" s="74"/>
      <c r="BO1429" s="74"/>
      <c r="BP1429" s="74"/>
      <c r="BQ1429" s="74"/>
      <c r="BR1429" s="74"/>
      <c r="BS1429" s="74"/>
      <c r="BT1429" s="74"/>
      <c r="BU1429" s="74"/>
      <c r="BV1429" s="74"/>
      <c r="BW1429" s="74"/>
      <c r="BX1429" s="74"/>
      <c r="BY1429" s="74"/>
      <c r="BZ1429" s="74"/>
      <c r="CA1429" s="74"/>
      <c r="CB1429" s="74"/>
      <c r="CC1429" s="74"/>
      <c r="CD1429" s="74"/>
      <c r="CE1429" s="74"/>
      <c r="CF1429" s="74"/>
      <c r="CG1429" s="74"/>
      <c r="CH1429" s="74"/>
      <c r="CI1429" s="74"/>
      <c r="CJ1429" s="74"/>
      <c r="CK1429" s="74"/>
      <c r="CL1429" s="74"/>
      <c r="CM1429" s="74"/>
      <c r="CN1429" s="74"/>
      <c r="CO1429" s="74"/>
      <c r="CP1429" s="74"/>
      <c r="CQ1429" s="74"/>
      <c r="CR1429" s="74"/>
      <c r="CS1429" s="74"/>
      <c r="CT1429" s="74"/>
      <c r="CU1429" s="74"/>
    </row>
    <row r="1430" spans="1:99" s="78" customFormat="1" x14ac:dyDescent="0.3">
      <c r="A1430" s="45">
        <v>1424</v>
      </c>
      <c r="B1430" s="45" t="s">
        <v>1842</v>
      </c>
      <c r="C1430" s="45" t="s">
        <v>2944</v>
      </c>
      <c r="D1430" s="45"/>
      <c r="E1430" s="79" t="s">
        <v>3204</v>
      </c>
      <c r="F1430" s="48"/>
      <c r="T1430" s="74"/>
      <c r="U1430" s="74"/>
      <c r="V1430" s="74"/>
      <c r="W1430" s="74"/>
      <c r="X1430" s="74"/>
      <c r="Y1430" s="74"/>
      <c r="Z1430" s="74"/>
      <c r="AA1430" s="74"/>
      <c r="AB1430" s="74"/>
      <c r="AC1430" s="74"/>
      <c r="AD1430" s="74"/>
      <c r="AE1430" s="74"/>
      <c r="AF1430" s="74"/>
      <c r="AG1430" s="74"/>
      <c r="AH1430" s="74"/>
      <c r="AI1430" s="74"/>
      <c r="AJ1430" s="74"/>
      <c r="AK1430" s="74"/>
      <c r="AL1430" s="74"/>
      <c r="AM1430" s="74"/>
      <c r="AN1430" s="74"/>
      <c r="AO1430" s="74"/>
      <c r="AP1430" s="74"/>
      <c r="AQ1430" s="74"/>
      <c r="AR1430" s="74"/>
      <c r="AS1430" s="74"/>
      <c r="AT1430" s="74"/>
      <c r="AU1430" s="74"/>
      <c r="AV1430" s="74"/>
      <c r="AW1430" s="74"/>
      <c r="AX1430" s="74"/>
      <c r="AY1430" s="74"/>
      <c r="AZ1430" s="74"/>
      <c r="BA1430" s="74"/>
      <c r="BB1430" s="74"/>
      <c r="BC1430" s="74"/>
      <c r="BD1430" s="74"/>
      <c r="BE1430" s="74"/>
      <c r="BF1430" s="74"/>
      <c r="BG1430" s="74"/>
      <c r="BH1430" s="74"/>
      <c r="BI1430" s="74"/>
      <c r="BJ1430" s="74"/>
      <c r="BK1430" s="74"/>
      <c r="BL1430" s="74"/>
      <c r="BM1430" s="74"/>
      <c r="BN1430" s="74"/>
      <c r="BO1430" s="74"/>
      <c r="BP1430" s="74"/>
      <c r="BQ1430" s="74"/>
      <c r="BR1430" s="74"/>
      <c r="BS1430" s="74"/>
      <c r="BT1430" s="74"/>
      <c r="BU1430" s="74"/>
      <c r="BV1430" s="74"/>
      <c r="BW1430" s="74"/>
      <c r="BX1430" s="74"/>
      <c r="BY1430" s="74"/>
      <c r="BZ1430" s="74"/>
      <c r="CA1430" s="74"/>
      <c r="CB1430" s="74"/>
      <c r="CC1430" s="74"/>
      <c r="CD1430" s="74"/>
      <c r="CE1430" s="74"/>
      <c r="CF1430" s="74"/>
      <c r="CG1430" s="74"/>
      <c r="CH1430" s="74"/>
      <c r="CI1430" s="74"/>
      <c r="CJ1430" s="74"/>
      <c r="CK1430" s="74"/>
      <c r="CL1430" s="74"/>
      <c r="CM1430" s="74"/>
      <c r="CN1430" s="74"/>
      <c r="CO1430" s="74"/>
      <c r="CP1430" s="74"/>
      <c r="CQ1430" s="74"/>
      <c r="CR1430" s="74"/>
      <c r="CS1430" s="74"/>
      <c r="CT1430" s="74"/>
      <c r="CU1430" s="74"/>
    </row>
    <row r="1431" spans="1:99" s="78" customFormat="1" x14ac:dyDescent="0.3">
      <c r="A1431" s="45">
        <v>1425</v>
      </c>
      <c r="B1431" s="45" t="s">
        <v>2098</v>
      </c>
      <c r="C1431" s="45" t="s">
        <v>2944</v>
      </c>
      <c r="D1431" s="45"/>
      <c r="E1431" s="79" t="s">
        <v>3204</v>
      </c>
      <c r="F1431" s="48"/>
      <c r="T1431" s="74"/>
      <c r="U1431" s="74"/>
      <c r="V1431" s="74"/>
      <c r="W1431" s="74"/>
      <c r="X1431" s="74"/>
      <c r="Y1431" s="74"/>
      <c r="Z1431" s="74"/>
      <c r="AA1431" s="74"/>
      <c r="AB1431" s="74"/>
      <c r="AC1431" s="74"/>
      <c r="AD1431" s="74"/>
      <c r="AE1431" s="74"/>
      <c r="AF1431" s="74"/>
      <c r="AG1431" s="74"/>
      <c r="AH1431" s="74"/>
      <c r="AI1431" s="74"/>
      <c r="AJ1431" s="74"/>
      <c r="AK1431" s="74"/>
      <c r="AL1431" s="74"/>
      <c r="AM1431" s="74"/>
      <c r="AN1431" s="74"/>
      <c r="AO1431" s="74"/>
      <c r="AP1431" s="74"/>
      <c r="AQ1431" s="74"/>
      <c r="AR1431" s="74"/>
      <c r="AS1431" s="74"/>
      <c r="AT1431" s="74"/>
      <c r="AU1431" s="74"/>
      <c r="AV1431" s="74"/>
      <c r="AW1431" s="74"/>
      <c r="AX1431" s="74"/>
      <c r="AY1431" s="74"/>
      <c r="AZ1431" s="74"/>
      <c r="BA1431" s="74"/>
      <c r="BB1431" s="74"/>
      <c r="BC1431" s="74"/>
      <c r="BD1431" s="74"/>
      <c r="BE1431" s="74"/>
      <c r="BF1431" s="74"/>
      <c r="BG1431" s="74"/>
      <c r="BH1431" s="74"/>
      <c r="BI1431" s="74"/>
      <c r="BJ1431" s="74"/>
      <c r="BK1431" s="74"/>
      <c r="BL1431" s="74"/>
      <c r="BM1431" s="74"/>
      <c r="BN1431" s="74"/>
      <c r="BO1431" s="74"/>
      <c r="BP1431" s="74"/>
      <c r="BQ1431" s="74"/>
      <c r="BR1431" s="74"/>
      <c r="BS1431" s="74"/>
      <c r="BT1431" s="74"/>
      <c r="BU1431" s="74"/>
      <c r="BV1431" s="74"/>
      <c r="BW1431" s="74"/>
      <c r="BX1431" s="74"/>
      <c r="BY1431" s="74"/>
      <c r="BZ1431" s="74"/>
      <c r="CA1431" s="74"/>
      <c r="CB1431" s="74"/>
      <c r="CC1431" s="74"/>
      <c r="CD1431" s="74"/>
      <c r="CE1431" s="74"/>
      <c r="CF1431" s="74"/>
      <c r="CG1431" s="74"/>
      <c r="CH1431" s="74"/>
      <c r="CI1431" s="74"/>
      <c r="CJ1431" s="74"/>
      <c r="CK1431" s="74"/>
      <c r="CL1431" s="74"/>
      <c r="CM1431" s="74"/>
      <c r="CN1431" s="74"/>
      <c r="CO1431" s="74"/>
      <c r="CP1431" s="74"/>
      <c r="CQ1431" s="74"/>
      <c r="CR1431" s="74"/>
      <c r="CS1431" s="74"/>
      <c r="CT1431" s="74"/>
      <c r="CU1431" s="74"/>
    </row>
    <row r="1432" spans="1:99" s="78" customFormat="1" x14ac:dyDescent="0.3">
      <c r="A1432" s="45">
        <v>1426</v>
      </c>
      <c r="B1432" s="45" t="s">
        <v>1844</v>
      </c>
      <c r="C1432" s="45" t="s">
        <v>2944</v>
      </c>
      <c r="D1432" s="45"/>
      <c r="E1432" s="79" t="s">
        <v>3204</v>
      </c>
      <c r="F1432" s="48"/>
      <c r="T1432" s="74"/>
      <c r="U1432" s="74"/>
      <c r="V1432" s="74"/>
      <c r="W1432" s="74"/>
      <c r="X1432" s="74"/>
      <c r="Y1432" s="74"/>
      <c r="Z1432" s="74"/>
      <c r="AA1432" s="74"/>
      <c r="AB1432" s="74"/>
      <c r="AC1432" s="74"/>
      <c r="AD1432" s="74"/>
      <c r="AE1432" s="74"/>
      <c r="AF1432" s="74"/>
      <c r="AG1432" s="74"/>
      <c r="AH1432" s="74"/>
      <c r="AI1432" s="74"/>
      <c r="AJ1432" s="74"/>
      <c r="AK1432" s="74"/>
      <c r="AL1432" s="74"/>
      <c r="AM1432" s="74"/>
      <c r="AN1432" s="74"/>
      <c r="AO1432" s="74"/>
      <c r="AP1432" s="74"/>
      <c r="AQ1432" s="74"/>
      <c r="AR1432" s="74"/>
      <c r="AS1432" s="74"/>
      <c r="AT1432" s="74"/>
      <c r="AU1432" s="74"/>
      <c r="AV1432" s="74"/>
      <c r="AW1432" s="74"/>
      <c r="AX1432" s="74"/>
      <c r="AY1432" s="74"/>
      <c r="AZ1432" s="74"/>
      <c r="BA1432" s="74"/>
      <c r="BB1432" s="74"/>
      <c r="BC1432" s="74"/>
      <c r="BD1432" s="74"/>
      <c r="BE1432" s="74"/>
      <c r="BF1432" s="74"/>
      <c r="BG1432" s="74"/>
      <c r="BH1432" s="74"/>
      <c r="BI1432" s="74"/>
      <c r="BJ1432" s="74"/>
      <c r="BK1432" s="74"/>
      <c r="BL1432" s="74"/>
      <c r="BM1432" s="74"/>
      <c r="BN1432" s="74"/>
      <c r="BO1432" s="74"/>
      <c r="BP1432" s="74"/>
      <c r="BQ1432" s="74"/>
      <c r="BR1432" s="74"/>
      <c r="BS1432" s="74"/>
      <c r="BT1432" s="74"/>
      <c r="BU1432" s="74"/>
      <c r="BV1432" s="74"/>
      <c r="BW1432" s="74"/>
      <c r="BX1432" s="74"/>
      <c r="BY1432" s="74"/>
      <c r="BZ1432" s="74"/>
      <c r="CA1432" s="74"/>
      <c r="CB1432" s="74"/>
      <c r="CC1432" s="74"/>
      <c r="CD1432" s="74"/>
      <c r="CE1432" s="74"/>
      <c r="CF1432" s="74"/>
      <c r="CG1432" s="74"/>
      <c r="CH1432" s="74"/>
      <c r="CI1432" s="74"/>
      <c r="CJ1432" s="74"/>
      <c r="CK1432" s="74"/>
      <c r="CL1432" s="74"/>
      <c r="CM1432" s="74"/>
      <c r="CN1432" s="74"/>
      <c r="CO1432" s="74"/>
      <c r="CP1432" s="74"/>
      <c r="CQ1432" s="74"/>
      <c r="CR1432" s="74"/>
      <c r="CS1432" s="74"/>
      <c r="CT1432" s="74"/>
      <c r="CU1432" s="74"/>
    </row>
    <row r="1433" spans="1:99" s="78" customFormat="1" x14ac:dyDescent="0.3">
      <c r="A1433" s="45">
        <v>1427</v>
      </c>
      <c r="B1433" s="45" t="s">
        <v>1848</v>
      </c>
      <c r="C1433" s="45" t="s">
        <v>2944</v>
      </c>
      <c r="D1433" s="45"/>
      <c r="E1433" s="79" t="s">
        <v>3204</v>
      </c>
      <c r="F1433" s="48"/>
      <c r="T1433" s="74"/>
      <c r="U1433" s="74"/>
      <c r="V1433" s="74"/>
      <c r="W1433" s="74"/>
      <c r="X1433" s="74"/>
      <c r="Y1433" s="74"/>
      <c r="Z1433" s="74"/>
      <c r="AA1433" s="74"/>
      <c r="AB1433" s="74"/>
      <c r="AC1433" s="74"/>
      <c r="AD1433" s="74"/>
      <c r="AE1433" s="74"/>
      <c r="AF1433" s="74"/>
      <c r="AG1433" s="74"/>
      <c r="AH1433" s="74"/>
      <c r="AI1433" s="74"/>
      <c r="AJ1433" s="74"/>
      <c r="AK1433" s="74"/>
      <c r="AL1433" s="74"/>
      <c r="AM1433" s="74"/>
      <c r="AN1433" s="74"/>
      <c r="AO1433" s="74"/>
      <c r="AP1433" s="74"/>
      <c r="AQ1433" s="74"/>
      <c r="AR1433" s="74"/>
      <c r="AS1433" s="74"/>
      <c r="AT1433" s="74"/>
      <c r="AU1433" s="74"/>
      <c r="AV1433" s="74"/>
      <c r="AW1433" s="74"/>
      <c r="AX1433" s="74"/>
      <c r="AY1433" s="74"/>
      <c r="AZ1433" s="74"/>
      <c r="BA1433" s="74"/>
      <c r="BB1433" s="74"/>
      <c r="BC1433" s="74"/>
      <c r="BD1433" s="74"/>
      <c r="BE1433" s="74"/>
      <c r="BF1433" s="74"/>
      <c r="BG1433" s="74"/>
      <c r="BH1433" s="74"/>
      <c r="BI1433" s="74"/>
      <c r="BJ1433" s="74"/>
      <c r="BK1433" s="74"/>
      <c r="BL1433" s="74"/>
      <c r="BM1433" s="74"/>
      <c r="BN1433" s="74"/>
      <c r="BO1433" s="74"/>
      <c r="BP1433" s="74"/>
      <c r="BQ1433" s="74"/>
      <c r="BR1433" s="74"/>
      <c r="BS1433" s="74"/>
      <c r="BT1433" s="74"/>
      <c r="BU1433" s="74"/>
      <c r="BV1433" s="74"/>
      <c r="BW1433" s="74"/>
      <c r="BX1433" s="74"/>
      <c r="BY1433" s="74"/>
      <c r="BZ1433" s="74"/>
      <c r="CA1433" s="74"/>
      <c r="CB1433" s="74"/>
      <c r="CC1433" s="74"/>
      <c r="CD1433" s="74"/>
      <c r="CE1433" s="74"/>
      <c r="CF1433" s="74"/>
      <c r="CG1433" s="74"/>
      <c r="CH1433" s="74"/>
      <c r="CI1433" s="74"/>
      <c r="CJ1433" s="74"/>
      <c r="CK1433" s="74"/>
      <c r="CL1433" s="74"/>
      <c r="CM1433" s="74"/>
      <c r="CN1433" s="74"/>
      <c r="CO1433" s="74"/>
      <c r="CP1433" s="74"/>
      <c r="CQ1433" s="74"/>
      <c r="CR1433" s="74"/>
      <c r="CS1433" s="74"/>
      <c r="CT1433" s="74"/>
      <c r="CU1433" s="74"/>
    </row>
    <row r="1434" spans="1:99" s="78" customFormat="1" x14ac:dyDescent="0.3">
      <c r="A1434" s="45">
        <v>1428</v>
      </c>
      <c r="B1434" s="45" t="s">
        <v>2147</v>
      </c>
      <c r="C1434" s="45" t="s">
        <v>2944</v>
      </c>
      <c r="D1434" s="45"/>
      <c r="E1434" s="79" t="s">
        <v>3204</v>
      </c>
      <c r="F1434" s="48"/>
      <c r="T1434" s="74"/>
      <c r="U1434" s="74"/>
      <c r="V1434" s="74"/>
      <c r="W1434" s="74"/>
      <c r="X1434" s="74"/>
      <c r="Y1434" s="74"/>
      <c r="Z1434" s="74"/>
      <c r="AA1434" s="74"/>
      <c r="AB1434" s="74"/>
      <c r="AC1434" s="74"/>
      <c r="AD1434" s="74"/>
      <c r="AE1434" s="74"/>
      <c r="AF1434" s="74"/>
      <c r="AG1434" s="74"/>
      <c r="AH1434" s="74"/>
      <c r="AI1434" s="74"/>
      <c r="AJ1434" s="74"/>
      <c r="AK1434" s="74"/>
      <c r="AL1434" s="74"/>
      <c r="AM1434" s="74"/>
      <c r="AN1434" s="74"/>
      <c r="AO1434" s="74"/>
      <c r="AP1434" s="74"/>
      <c r="AQ1434" s="74"/>
      <c r="AR1434" s="74"/>
      <c r="AS1434" s="74"/>
      <c r="AT1434" s="74"/>
      <c r="AU1434" s="74"/>
      <c r="AV1434" s="74"/>
      <c r="AW1434" s="74"/>
      <c r="AX1434" s="74"/>
      <c r="AY1434" s="74"/>
      <c r="AZ1434" s="74"/>
      <c r="BA1434" s="74"/>
      <c r="BB1434" s="74"/>
      <c r="BC1434" s="74"/>
      <c r="BD1434" s="74"/>
      <c r="BE1434" s="74"/>
      <c r="BF1434" s="74"/>
      <c r="BG1434" s="74"/>
      <c r="BH1434" s="74"/>
      <c r="BI1434" s="74"/>
      <c r="BJ1434" s="74"/>
      <c r="BK1434" s="74"/>
      <c r="BL1434" s="74"/>
      <c r="BM1434" s="74"/>
      <c r="BN1434" s="74"/>
      <c r="BO1434" s="74"/>
      <c r="BP1434" s="74"/>
      <c r="BQ1434" s="74"/>
      <c r="BR1434" s="74"/>
      <c r="BS1434" s="74"/>
      <c r="BT1434" s="74"/>
      <c r="BU1434" s="74"/>
      <c r="BV1434" s="74"/>
      <c r="BW1434" s="74"/>
      <c r="BX1434" s="74"/>
      <c r="BY1434" s="74"/>
      <c r="BZ1434" s="74"/>
      <c r="CA1434" s="74"/>
      <c r="CB1434" s="74"/>
      <c r="CC1434" s="74"/>
      <c r="CD1434" s="74"/>
      <c r="CE1434" s="74"/>
      <c r="CF1434" s="74"/>
      <c r="CG1434" s="74"/>
      <c r="CH1434" s="74"/>
      <c r="CI1434" s="74"/>
      <c r="CJ1434" s="74"/>
      <c r="CK1434" s="74"/>
      <c r="CL1434" s="74"/>
      <c r="CM1434" s="74"/>
      <c r="CN1434" s="74"/>
      <c r="CO1434" s="74"/>
      <c r="CP1434" s="74"/>
      <c r="CQ1434" s="74"/>
      <c r="CR1434" s="74"/>
      <c r="CS1434" s="74"/>
      <c r="CT1434" s="74"/>
      <c r="CU1434" s="74"/>
    </row>
    <row r="1435" spans="1:99" s="78" customFormat="1" x14ac:dyDescent="0.3">
      <c r="A1435" s="45">
        <v>1429</v>
      </c>
      <c r="B1435" s="45" t="s">
        <v>1718</v>
      </c>
      <c r="C1435" s="45" t="s">
        <v>2944</v>
      </c>
      <c r="D1435" s="45"/>
      <c r="E1435" s="79" t="s">
        <v>3204</v>
      </c>
      <c r="F1435" s="48"/>
      <c r="T1435" s="74"/>
      <c r="U1435" s="74"/>
      <c r="V1435" s="74"/>
      <c r="W1435" s="74"/>
      <c r="X1435" s="74"/>
      <c r="Y1435" s="74"/>
      <c r="Z1435" s="74"/>
      <c r="AA1435" s="74"/>
      <c r="AB1435" s="74"/>
      <c r="AC1435" s="74"/>
      <c r="AD1435" s="74"/>
      <c r="AE1435" s="74"/>
      <c r="AF1435" s="74"/>
      <c r="AG1435" s="74"/>
      <c r="AH1435" s="74"/>
      <c r="AI1435" s="74"/>
      <c r="AJ1435" s="74"/>
      <c r="AK1435" s="74"/>
      <c r="AL1435" s="74"/>
      <c r="AM1435" s="74"/>
      <c r="AN1435" s="74"/>
      <c r="AO1435" s="74"/>
      <c r="AP1435" s="74"/>
      <c r="AQ1435" s="74"/>
      <c r="AR1435" s="74"/>
      <c r="AS1435" s="74"/>
      <c r="AT1435" s="74"/>
      <c r="AU1435" s="74"/>
      <c r="AV1435" s="74"/>
      <c r="AW1435" s="74"/>
      <c r="AX1435" s="74"/>
      <c r="AY1435" s="74"/>
      <c r="AZ1435" s="74"/>
      <c r="BA1435" s="74"/>
      <c r="BB1435" s="74"/>
      <c r="BC1435" s="74"/>
      <c r="BD1435" s="74"/>
      <c r="BE1435" s="74"/>
      <c r="BF1435" s="74"/>
      <c r="BG1435" s="74"/>
      <c r="BH1435" s="74"/>
      <c r="BI1435" s="74"/>
      <c r="BJ1435" s="74"/>
      <c r="BK1435" s="74"/>
      <c r="BL1435" s="74"/>
      <c r="BM1435" s="74"/>
      <c r="BN1435" s="74"/>
      <c r="BO1435" s="74"/>
      <c r="BP1435" s="74"/>
      <c r="BQ1435" s="74"/>
      <c r="BR1435" s="74"/>
      <c r="BS1435" s="74"/>
      <c r="BT1435" s="74"/>
      <c r="BU1435" s="74"/>
      <c r="BV1435" s="74"/>
      <c r="BW1435" s="74"/>
      <c r="BX1435" s="74"/>
      <c r="BY1435" s="74"/>
      <c r="BZ1435" s="74"/>
      <c r="CA1435" s="74"/>
      <c r="CB1435" s="74"/>
      <c r="CC1435" s="74"/>
      <c r="CD1435" s="74"/>
      <c r="CE1435" s="74"/>
      <c r="CF1435" s="74"/>
      <c r="CG1435" s="74"/>
      <c r="CH1435" s="74"/>
      <c r="CI1435" s="74"/>
      <c r="CJ1435" s="74"/>
      <c r="CK1435" s="74"/>
      <c r="CL1435" s="74"/>
      <c r="CM1435" s="74"/>
      <c r="CN1435" s="74"/>
      <c r="CO1435" s="74"/>
      <c r="CP1435" s="74"/>
      <c r="CQ1435" s="74"/>
      <c r="CR1435" s="74"/>
      <c r="CS1435" s="74"/>
      <c r="CT1435" s="74"/>
      <c r="CU1435" s="74"/>
    </row>
    <row r="1436" spans="1:99" s="78" customFormat="1" x14ac:dyDescent="0.3">
      <c r="A1436" s="45">
        <v>1430</v>
      </c>
      <c r="B1436" s="45" t="s">
        <v>2217</v>
      </c>
      <c r="C1436" s="45" t="s">
        <v>2944</v>
      </c>
      <c r="D1436" s="45"/>
      <c r="E1436" s="79" t="s">
        <v>3204</v>
      </c>
      <c r="F1436" s="48"/>
      <c r="T1436" s="74"/>
      <c r="U1436" s="74"/>
      <c r="V1436" s="74"/>
      <c r="W1436" s="74"/>
      <c r="X1436" s="74"/>
      <c r="Y1436" s="74"/>
      <c r="Z1436" s="74"/>
      <c r="AA1436" s="74"/>
      <c r="AB1436" s="74"/>
      <c r="AC1436" s="74"/>
      <c r="AD1436" s="74"/>
      <c r="AE1436" s="74"/>
      <c r="AF1436" s="74"/>
      <c r="AG1436" s="74"/>
      <c r="AH1436" s="74"/>
      <c r="AI1436" s="74"/>
      <c r="AJ1436" s="74"/>
      <c r="AK1436" s="74"/>
      <c r="AL1436" s="74"/>
      <c r="AM1436" s="74"/>
      <c r="AN1436" s="74"/>
      <c r="AO1436" s="74"/>
      <c r="AP1436" s="74"/>
      <c r="AQ1436" s="74"/>
      <c r="AR1436" s="74"/>
      <c r="AS1436" s="74"/>
      <c r="AT1436" s="74"/>
      <c r="AU1436" s="74"/>
      <c r="AV1436" s="74"/>
      <c r="AW1436" s="74"/>
      <c r="AX1436" s="74"/>
      <c r="AY1436" s="74"/>
      <c r="AZ1436" s="74"/>
      <c r="BA1436" s="74"/>
      <c r="BB1436" s="74"/>
      <c r="BC1436" s="74"/>
      <c r="BD1436" s="74"/>
      <c r="BE1436" s="74"/>
      <c r="BF1436" s="74"/>
      <c r="BG1436" s="74"/>
      <c r="BH1436" s="74"/>
      <c r="BI1436" s="74"/>
      <c r="BJ1436" s="74"/>
      <c r="BK1436" s="74"/>
      <c r="BL1436" s="74"/>
      <c r="BM1436" s="74"/>
      <c r="BN1436" s="74"/>
      <c r="BO1436" s="74"/>
      <c r="BP1436" s="74"/>
      <c r="BQ1436" s="74"/>
      <c r="BR1436" s="74"/>
      <c r="BS1436" s="74"/>
      <c r="BT1436" s="74"/>
      <c r="BU1436" s="74"/>
      <c r="BV1436" s="74"/>
      <c r="BW1436" s="74"/>
      <c r="BX1436" s="74"/>
      <c r="BY1436" s="74"/>
      <c r="BZ1436" s="74"/>
      <c r="CA1436" s="74"/>
      <c r="CB1436" s="74"/>
      <c r="CC1436" s="74"/>
      <c r="CD1436" s="74"/>
      <c r="CE1436" s="74"/>
      <c r="CF1436" s="74"/>
      <c r="CG1436" s="74"/>
      <c r="CH1436" s="74"/>
      <c r="CI1436" s="74"/>
      <c r="CJ1436" s="74"/>
      <c r="CK1436" s="74"/>
      <c r="CL1436" s="74"/>
      <c r="CM1436" s="74"/>
      <c r="CN1436" s="74"/>
      <c r="CO1436" s="74"/>
      <c r="CP1436" s="74"/>
      <c r="CQ1436" s="74"/>
      <c r="CR1436" s="74"/>
      <c r="CS1436" s="74"/>
      <c r="CT1436" s="74"/>
      <c r="CU1436" s="74"/>
    </row>
    <row r="1437" spans="1:99" s="78" customFormat="1" x14ac:dyDescent="0.3">
      <c r="A1437" s="45">
        <v>1431</v>
      </c>
      <c r="B1437" s="45" t="s">
        <v>1867</v>
      </c>
      <c r="C1437" s="45" t="s">
        <v>2944</v>
      </c>
      <c r="D1437" s="45"/>
      <c r="E1437" s="79" t="s">
        <v>3204</v>
      </c>
      <c r="F1437" s="48"/>
      <c r="T1437" s="74"/>
      <c r="U1437" s="74"/>
      <c r="V1437" s="74"/>
      <c r="W1437" s="74"/>
      <c r="X1437" s="74"/>
      <c r="Y1437" s="74"/>
      <c r="Z1437" s="74"/>
      <c r="AA1437" s="74"/>
      <c r="AB1437" s="74"/>
      <c r="AC1437" s="74"/>
      <c r="AD1437" s="74"/>
      <c r="AE1437" s="74"/>
      <c r="AF1437" s="74"/>
      <c r="AG1437" s="74"/>
      <c r="AH1437" s="74"/>
      <c r="AI1437" s="74"/>
      <c r="AJ1437" s="74"/>
      <c r="AK1437" s="74"/>
      <c r="AL1437" s="74"/>
      <c r="AM1437" s="74"/>
      <c r="AN1437" s="74"/>
      <c r="AO1437" s="74"/>
      <c r="AP1437" s="74"/>
      <c r="AQ1437" s="74"/>
      <c r="AR1437" s="74"/>
      <c r="AS1437" s="74"/>
      <c r="AT1437" s="74"/>
      <c r="AU1437" s="74"/>
      <c r="AV1437" s="74"/>
      <c r="AW1437" s="74"/>
      <c r="AX1437" s="74"/>
      <c r="AY1437" s="74"/>
      <c r="AZ1437" s="74"/>
      <c r="BA1437" s="74"/>
      <c r="BB1437" s="74"/>
      <c r="BC1437" s="74"/>
      <c r="BD1437" s="74"/>
      <c r="BE1437" s="74"/>
      <c r="BF1437" s="74"/>
      <c r="BG1437" s="74"/>
      <c r="BH1437" s="74"/>
      <c r="BI1437" s="74"/>
      <c r="BJ1437" s="74"/>
      <c r="BK1437" s="74"/>
      <c r="BL1437" s="74"/>
      <c r="BM1437" s="74"/>
      <c r="BN1437" s="74"/>
      <c r="BO1437" s="74"/>
      <c r="BP1437" s="74"/>
      <c r="BQ1437" s="74"/>
      <c r="BR1437" s="74"/>
      <c r="BS1437" s="74"/>
      <c r="BT1437" s="74"/>
      <c r="BU1437" s="74"/>
      <c r="BV1437" s="74"/>
      <c r="BW1437" s="74"/>
      <c r="BX1437" s="74"/>
      <c r="BY1437" s="74"/>
      <c r="BZ1437" s="74"/>
      <c r="CA1437" s="74"/>
      <c r="CB1437" s="74"/>
      <c r="CC1437" s="74"/>
      <c r="CD1437" s="74"/>
      <c r="CE1437" s="74"/>
      <c r="CF1437" s="74"/>
      <c r="CG1437" s="74"/>
      <c r="CH1437" s="74"/>
      <c r="CI1437" s="74"/>
      <c r="CJ1437" s="74"/>
      <c r="CK1437" s="74"/>
      <c r="CL1437" s="74"/>
      <c r="CM1437" s="74"/>
      <c r="CN1437" s="74"/>
      <c r="CO1437" s="74"/>
      <c r="CP1437" s="74"/>
      <c r="CQ1437" s="74"/>
      <c r="CR1437" s="74"/>
      <c r="CS1437" s="74"/>
      <c r="CT1437" s="74"/>
      <c r="CU1437" s="74"/>
    </row>
    <row r="1438" spans="1:99" s="78" customFormat="1" x14ac:dyDescent="0.3">
      <c r="A1438" s="45">
        <v>1432</v>
      </c>
      <c r="B1438" s="45" t="s">
        <v>2299</v>
      </c>
      <c r="C1438" s="45" t="s">
        <v>2944</v>
      </c>
      <c r="D1438" s="45"/>
      <c r="E1438" s="79" t="s">
        <v>3204</v>
      </c>
      <c r="F1438" s="48"/>
      <c r="T1438" s="74"/>
      <c r="U1438" s="74"/>
      <c r="V1438" s="74"/>
      <c r="W1438" s="74"/>
      <c r="X1438" s="74"/>
      <c r="Y1438" s="74"/>
      <c r="Z1438" s="74"/>
      <c r="AA1438" s="74"/>
      <c r="AB1438" s="74"/>
      <c r="AC1438" s="74"/>
      <c r="AD1438" s="74"/>
      <c r="AE1438" s="74"/>
      <c r="AF1438" s="74"/>
      <c r="AG1438" s="74"/>
      <c r="AH1438" s="74"/>
      <c r="AI1438" s="74"/>
      <c r="AJ1438" s="74"/>
      <c r="AK1438" s="74"/>
      <c r="AL1438" s="74"/>
      <c r="AM1438" s="74"/>
      <c r="AN1438" s="74"/>
      <c r="AO1438" s="74"/>
      <c r="AP1438" s="74"/>
      <c r="AQ1438" s="74"/>
      <c r="AR1438" s="74"/>
      <c r="AS1438" s="74"/>
      <c r="AT1438" s="74"/>
      <c r="AU1438" s="74"/>
      <c r="AV1438" s="74"/>
      <c r="AW1438" s="74"/>
      <c r="AX1438" s="74"/>
      <c r="AY1438" s="74"/>
      <c r="AZ1438" s="74"/>
      <c r="BA1438" s="74"/>
      <c r="BB1438" s="74"/>
      <c r="BC1438" s="74"/>
      <c r="BD1438" s="74"/>
      <c r="BE1438" s="74"/>
      <c r="BF1438" s="74"/>
      <c r="BG1438" s="74"/>
      <c r="BH1438" s="74"/>
      <c r="BI1438" s="74"/>
      <c r="BJ1438" s="74"/>
      <c r="BK1438" s="74"/>
      <c r="BL1438" s="74"/>
      <c r="BM1438" s="74"/>
      <c r="BN1438" s="74"/>
      <c r="BO1438" s="74"/>
      <c r="BP1438" s="74"/>
      <c r="BQ1438" s="74"/>
      <c r="BR1438" s="74"/>
      <c r="BS1438" s="74"/>
      <c r="BT1438" s="74"/>
      <c r="BU1438" s="74"/>
      <c r="BV1438" s="74"/>
      <c r="BW1438" s="74"/>
      <c r="BX1438" s="74"/>
      <c r="BY1438" s="74"/>
      <c r="BZ1438" s="74"/>
      <c r="CA1438" s="74"/>
      <c r="CB1438" s="74"/>
      <c r="CC1438" s="74"/>
      <c r="CD1438" s="74"/>
      <c r="CE1438" s="74"/>
      <c r="CF1438" s="74"/>
      <c r="CG1438" s="74"/>
      <c r="CH1438" s="74"/>
      <c r="CI1438" s="74"/>
      <c r="CJ1438" s="74"/>
      <c r="CK1438" s="74"/>
      <c r="CL1438" s="74"/>
      <c r="CM1438" s="74"/>
      <c r="CN1438" s="74"/>
      <c r="CO1438" s="74"/>
      <c r="CP1438" s="74"/>
      <c r="CQ1438" s="74"/>
      <c r="CR1438" s="74"/>
      <c r="CS1438" s="74"/>
      <c r="CT1438" s="74"/>
      <c r="CU1438" s="74"/>
    </row>
    <row r="1439" spans="1:99" s="78" customFormat="1" x14ac:dyDescent="0.3">
      <c r="A1439" s="45">
        <v>1433</v>
      </c>
      <c r="B1439" s="45" t="s">
        <v>1875</v>
      </c>
      <c r="C1439" s="45" t="s">
        <v>2944</v>
      </c>
      <c r="D1439" s="45"/>
      <c r="E1439" s="79" t="s">
        <v>3204</v>
      </c>
      <c r="F1439" s="48"/>
      <c r="T1439" s="74"/>
      <c r="U1439" s="74"/>
      <c r="V1439" s="74"/>
      <c r="W1439" s="74"/>
      <c r="X1439" s="74"/>
      <c r="Y1439" s="74"/>
      <c r="Z1439" s="74"/>
      <c r="AA1439" s="74"/>
      <c r="AB1439" s="74"/>
      <c r="AC1439" s="74"/>
      <c r="AD1439" s="74"/>
      <c r="AE1439" s="74"/>
      <c r="AF1439" s="74"/>
      <c r="AG1439" s="74"/>
      <c r="AH1439" s="74"/>
      <c r="AI1439" s="74"/>
      <c r="AJ1439" s="74"/>
      <c r="AK1439" s="74"/>
      <c r="AL1439" s="74"/>
      <c r="AM1439" s="74"/>
      <c r="AN1439" s="74"/>
      <c r="AO1439" s="74"/>
      <c r="AP1439" s="74"/>
      <c r="AQ1439" s="74"/>
      <c r="AR1439" s="74"/>
      <c r="AS1439" s="74"/>
      <c r="AT1439" s="74"/>
      <c r="AU1439" s="74"/>
      <c r="AV1439" s="74"/>
      <c r="AW1439" s="74"/>
      <c r="AX1439" s="74"/>
      <c r="AY1439" s="74"/>
      <c r="AZ1439" s="74"/>
      <c r="BA1439" s="74"/>
      <c r="BB1439" s="74"/>
      <c r="BC1439" s="74"/>
      <c r="BD1439" s="74"/>
      <c r="BE1439" s="74"/>
      <c r="BF1439" s="74"/>
      <c r="BG1439" s="74"/>
      <c r="BH1439" s="74"/>
      <c r="BI1439" s="74"/>
      <c r="BJ1439" s="74"/>
      <c r="BK1439" s="74"/>
      <c r="BL1439" s="74"/>
      <c r="BM1439" s="74"/>
      <c r="BN1439" s="74"/>
      <c r="BO1439" s="74"/>
      <c r="BP1439" s="74"/>
      <c r="BQ1439" s="74"/>
      <c r="BR1439" s="74"/>
      <c r="BS1439" s="74"/>
      <c r="BT1439" s="74"/>
      <c r="BU1439" s="74"/>
      <c r="BV1439" s="74"/>
      <c r="BW1439" s="74"/>
      <c r="BX1439" s="74"/>
      <c r="BY1439" s="74"/>
      <c r="BZ1439" s="74"/>
      <c r="CA1439" s="74"/>
      <c r="CB1439" s="74"/>
      <c r="CC1439" s="74"/>
      <c r="CD1439" s="74"/>
      <c r="CE1439" s="74"/>
      <c r="CF1439" s="74"/>
      <c r="CG1439" s="74"/>
      <c r="CH1439" s="74"/>
      <c r="CI1439" s="74"/>
      <c r="CJ1439" s="74"/>
      <c r="CK1439" s="74"/>
      <c r="CL1439" s="74"/>
      <c r="CM1439" s="74"/>
      <c r="CN1439" s="74"/>
      <c r="CO1439" s="74"/>
      <c r="CP1439" s="74"/>
      <c r="CQ1439" s="74"/>
      <c r="CR1439" s="74"/>
      <c r="CS1439" s="74"/>
      <c r="CT1439" s="74"/>
      <c r="CU1439" s="74"/>
    </row>
    <row r="1440" spans="1:99" s="78" customFormat="1" x14ac:dyDescent="0.3">
      <c r="A1440" s="45">
        <v>1434</v>
      </c>
      <c r="B1440" s="45" t="s">
        <v>2332</v>
      </c>
      <c r="C1440" s="45" t="s">
        <v>2944</v>
      </c>
      <c r="D1440" s="45"/>
      <c r="E1440" s="79" t="s">
        <v>3204</v>
      </c>
      <c r="F1440" s="48"/>
      <c r="T1440" s="74"/>
      <c r="U1440" s="74"/>
      <c r="V1440" s="74"/>
      <c r="W1440" s="74"/>
      <c r="X1440" s="74"/>
      <c r="Y1440" s="74"/>
      <c r="Z1440" s="74"/>
      <c r="AA1440" s="74"/>
      <c r="AB1440" s="74"/>
      <c r="AC1440" s="74"/>
      <c r="AD1440" s="74"/>
      <c r="AE1440" s="74"/>
      <c r="AF1440" s="74"/>
      <c r="AG1440" s="74"/>
      <c r="AH1440" s="74"/>
      <c r="AI1440" s="74"/>
      <c r="AJ1440" s="74"/>
      <c r="AK1440" s="74"/>
      <c r="AL1440" s="74"/>
      <c r="AM1440" s="74"/>
      <c r="AN1440" s="74"/>
      <c r="AO1440" s="74"/>
      <c r="AP1440" s="74"/>
      <c r="AQ1440" s="74"/>
      <c r="AR1440" s="74"/>
      <c r="AS1440" s="74"/>
      <c r="AT1440" s="74"/>
      <c r="AU1440" s="74"/>
      <c r="AV1440" s="74"/>
      <c r="AW1440" s="74"/>
      <c r="AX1440" s="74"/>
      <c r="AY1440" s="74"/>
      <c r="AZ1440" s="74"/>
      <c r="BA1440" s="74"/>
      <c r="BB1440" s="74"/>
      <c r="BC1440" s="74"/>
      <c r="BD1440" s="74"/>
      <c r="BE1440" s="74"/>
      <c r="BF1440" s="74"/>
      <c r="BG1440" s="74"/>
      <c r="BH1440" s="74"/>
      <c r="BI1440" s="74"/>
      <c r="BJ1440" s="74"/>
      <c r="BK1440" s="74"/>
      <c r="BL1440" s="74"/>
      <c r="BM1440" s="74"/>
      <c r="BN1440" s="74"/>
      <c r="BO1440" s="74"/>
      <c r="BP1440" s="74"/>
      <c r="BQ1440" s="74"/>
      <c r="BR1440" s="74"/>
      <c r="BS1440" s="74"/>
      <c r="BT1440" s="74"/>
      <c r="BU1440" s="74"/>
      <c r="BV1440" s="74"/>
      <c r="BW1440" s="74"/>
      <c r="BX1440" s="74"/>
      <c r="BY1440" s="74"/>
      <c r="BZ1440" s="74"/>
      <c r="CA1440" s="74"/>
      <c r="CB1440" s="74"/>
      <c r="CC1440" s="74"/>
      <c r="CD1440" s="74"/>
      <c r="CE1440" s="74"/>
      <c r="CF1440" s="74"/>
      <c r="CG1440" s="74"/>
      <c r="CH1440" s="74"/>
      <c r="CI1440" s="74"/>
      <c r="CJ1440" s="74"/>
      <c r="CK1440" s="74"/>
      <c r="CL1440" s="74"/>
      <c r="CM1440" s="74"/>
      <c r="CN1440" s="74"/>
      <c r="CO1440" s="74"/>
      <c r="CP1440" s="74"/>
      <c r="CQ1440" s="74"/>
      <c r="CR1440" s="74"/>
      <c r="CS1440" s="74"/>
      <c r="CT1440" s="74"/>
      <c r="CU1440" s="74"/>
    </row>
    <row r="1441" spans="1:99" s="78" customFormat="1" x14ac:dyDescent="0.3">
      <c r="A1441" s="45">
        <v>1435</v>
      </c>
      <c r="B1441" s="45" t="s">
        <v>2391</v>
      </c>
      <c r="C1441" s="45" t="s">
        <v>2944</v>
      </c>
      <c r="D1441" s="45"/>
      <c r="E1441" s="79" t="s">
        <v>3204</v>
      </c>
      <c r="F1441" s="48"/>
      <c r="T1441" s="74"/>
      <c r="U1441" s="74"/>
      <c r="V1441" s="74"/>
      <c r="W1441" s="74"/>
      <c r="X1441" s="74"/>
      <c r="Y1441" s="74"/>
      <c r="Z1441" s="74"/>
      <c r="AA1441" s="74"/>
      <c r="AB1441" s="74"/>
      <c r="AC1441" s="74"/>
      <c r="AD1441" s="74"/>
      <c r="AE1441" s="74"/>
      <c r="AF1441" s="74"/>
      <c r="AG1441" s="74"/>
      <c r="AH1441" s="74"/>
      <c r="AI1441" s="74"/>
      <c r="AJ1441" s="74"/>
      <c r="AK1441" s="74"/>
      <c r="AL1441" s="74"/>
      <c r="AM1441" s="74"/>
      <c r="AN1441" s="74"/>
      <c r="AO1441" s="74"/>
      <c r="AP1441" s="74"/>
      <c r="AQ1441" s="74"/>
      <c r="AR1441" s="74"/>
      <c r="AS1441" s="74"/>
      <c r="AT1441" s="74"/>
      <c r="AU1441" s="74"/>
      <c r="AV1441" s="74"/>
      <c r="AW1441" s="74"/>
      <c r="AX1441" s="74"/>
      <c r="AY1441" s="74"/>
      <c r="AZ1441" s="74"/>
      <c r="BA1441" s="74"/>
      <c r="BB1441" s="74"/>
      <c r="BC1441" s="74"/>
      <c r="BD1441" s="74"/>
      <c r="BE1441" s="74"/>
      <c r="BF1441" s="74"/>
      <c r="BG1441" s="74"/>
      <c r="BH1441" s="74"/>
      <c r="BI1441" s="74"/>
      <c r="BJ1441" s="74"/>
      <c r="BK1441" s="74"/>
      <c r="BL1441" s="74"/>
      <c r="BM1441" s="74"/>
      <c r="BN1441" s="74"/>
      <c r="BO1441" s="74"/>
      <c r="BP1441" s="74"/>
      <c r="BQ1441" s="74"/>
      <c r="BR1441" s="74"/>
      <c r="BS1441" s="74"/>
      <c r="BT1441" s="74"/>
      <c r="BU1441" s="74"/>
      <c r="BV1441" s="74"/>
      <c r="BW1441" s="74"/>
      <c r="BX1441" s="74"/>
      <c r="BY1441" s="74"/>
      <c r="BZ1441" s="74"/>
      <c r="CA1441" s="74"/>
      <c r="CB1441" s="74"/>
      <c r="CC1441" s="74"/>
      <c r="CD1441" s="74"/>
      <c r="CE1441" s="74"/>
      <c r="CF1441" s="74"/>
      <c r="CG1441" s="74"/>
      <c r="CH1441" s="74"/>
      <c r="CI1441" s="74"/>
      <c r="CJ1441" s="74"/>
      <c r="CK1441" s="74"/>
      <c r="CL1441" s="74"/>
      <c r="CM1441" s="74"/>
      <c r="CN1441" s="74"/>
      <c r="CO1441" s="74"/>
      <c r="CP1441" s="74"/>
      <c r="CQ1441" s="74"/>
      <c r="CR1441" s="74"/>
      <c r="CS1441" s="74"/>
      <c r="CT1441" s="74"/>
      <c r="CU1441" s="74"/>
    </row>
    <row r="1442" spans="1:99" s="78" customFormat="1" x14ac:dyDescent="0.3">
      <c r="A1442" s="45">
        <v>1436</v>
      </c>
      <c r="B1442" s="45" t="s">
        <v>1891</v>
      </c>
      <c r="C1442" s="45" t="s">
        <v>2944</v>
      </c>
      <c r="D1442" s="45"/>
      <c r="E1442" s="79" t="s">
        <v>3204</v>
      </c>
      <c r="F1442" s="48"/>
      <c r="T1442" s="74"/>
      <c r="U1442" s="74"/>
      <c r="V1442" s="74"/>
      <c r="W1442" s="74"/>
      <c r="X1442" s="74"/>
      <c r="Y1442" s="74"/>
      <c r="Z1442" s="74"/>
      <c r="AA1442" s="74"/>
      <c r="AB1442" s="74"/>
      <c r="AC1442" s="74"/>
      <c r="AD1442" s="74"/>
      <c r="AE1442" s="74"/>
      <c r="AF1442" s="74"/>
      <c r="AG1442" s="74"/>
      <c r="AH1442" s="74"/>
      <c r="AI1442" s="74"/>
      <c r="AJ1442" s="74"/>
      <c r="AK1442" s="74"/>
      <c r="AL1442" s="74"/>
      <c r="AM1442" s="74"/>
      <c r="AN1442" s="74"/>
      <c r="AO1442" s="74"/>
      <c r="AP1442" s="74"/>
      <c r="AQ1442" s="74"/>
      <c r="AR1442" s="74"/>
      <c r="AS1442" s="74"/>
      <c r="AT1442" s="74"/>
      <c r="AU1442" s="74"/>
      <c r="AV1442" s="74"/>
      <c r="AW1442" s="74"/>
      <c r="AX1442" s="74"/>
      <c r="AY1442" s="74"/>
      <c r="AZ1442" s="74"/>
      <c r="BA1442" s="74"/>
      <c r="BB1442" s="74"/>
      <c r="BC1442" s="74"/>
      <c r="BD1442" s="74"/>
      <c r="BE1442" s="74"/>
      <c r="BF1442" s="74"/>
      <c r="BG1442" s="74"/>
      <c r="BH1442" s="74"/>
      <c r="BI1442" s="74"/>
      <c r="BJ1442" s="74"/>
      <c r="BK1442" s="74"/>
      <c r="BL1442" s="74"/>
      <c r="BM1442" s="74"/>
      <c r="BN1442" s="74"/>
      <c r="BO1442" s="74"/>
      <c r="BP1442" s="74"/>
      <c r="BQ1442" s="74"/>
      <c r="BR1442" s="74"/>
      <c r="BS1442" s="74"/>
      <c r="BT1442" s="74"/>
      <c r="BU1442" s="74"/>
      <c r="BV1442" s="74"/>
      <c r="BW1442" s="74"/>
      <c r="BX1442" s="74"/>
      <c r="BY1442" s="74"/>
      <c r="BZ1442" s="74"/>
      <c r="CA1442" s="74"/>
      <c r="CB1442" s="74"/>
      <c r="CC1442" s="74"/>
      <c r="CD1442" s="74"/>
      <c r="CE1442" s="74"/>
      <c r="CF1442" s="74"/>
      <c r="CG1442" s="74"/>
      <c r="CH1442" s="74"/>
      <c r="CI1442" s="74"/>
      <c r="CJ1442" s="74"/>
      <c r="CK1442" s="74"/>
      <c r="CL1442" s="74"/>
      <c r="CM1442" s="74"/>
      <c r="CN1442" s="74"/>
      <c r="CO1442" s="74"/>
      <c r="CP1442" s="74"/>
      <c r="CQ1442" s="74"/>
      <c r="CR1442" s="74"/>
      <c r="CS1442" s="74"/>
      <c r="CT1442" s="74"/>
      <c r="CU1442" s="74"/>
    </row>
    <row r="1443" spans="1:99" s="78" customFormat="1" x14ac:dyDescent="0.3">
      <c r="A1443" s="45">
        <v>1437</v>
      </c>
      <c r="B1443" s="45" t="s">
        <v>2416</v>
      </c>
      <c r="C1443" s="45" t="s">
        <v>2944</v>
      </c>
      <c r="D1443" s="45"/>
      <c r="E1443" s="79" t="s">
        <v>3204</v>
      </c>
      <c r="F1443" s="48"/>
      <c r="T1443" s="74"/>
      <c r="U1443" s="74"/>
      <c r="V1443" s="74"/>
      <c r="W1443" s="74"/>
      <c r="X1443" s="74"/>
      <c r="Y1443" s="74"/>
      <c r="Z1443" s="74"/>
      <c r="AA1443" s="74"/>
      <c r="AB1443" s="74"/>
      <c r="AC1443" s="74"/>
      <c r="AD1443" s="74"/>
      <c r="AE1443" s="74"/>
      <c r="AF1443" s="74"/>
      <c r="AG1443" s="74"/>
      <c r="AH1443" s="74"/>
      <c r="AI1443" s="74"/>
      <c r="AJ1443" s="74"/>
      <c r="AK1443" s="74"/>
      <c r="AL1443" s="74"/>
      <c r="AM1443" s="74"/>
      <c r="AN1443" s="74"/>
      <c r="AO1443" s="74"/>
      <c r="AP1443" s="74"/>
      <c r="AQ1443" s="74"/>
      <c r="AR1443" s="74"/>
      <c r="AS1443" s="74"/>
      <c r="AT1443" s="74"/>
      <c r="AU1443" s="74"/>
      <c r="AV1443" s="74"/>
      <c r="AW1443" s="74"/>
      <c r="AX1443" s="74"/>
      <c r="AY1443" s="74"/>
      <c r="AZ1443" s="74"/>
      <c r="BA1443" s="74"/>
      <c r="BB1443" s="74"/>
      <c r="BC1443" s="74"/>
      <c r="BD1443" s="74"/>
      <c r="BE1443" s="74"/>
      <c r="BF1443" s="74"/>
      <c r="BG1443" s="74"/>
      <c r="BH1443" s="74"/>
      <c r="BI1443" s="74"/>
      <c r="BJ1443" s="74"/>
      <c r="BK1443" s="74"/>
      <c r="BL1443" s="74"/>
      <c r="BM1443" s="74"/>
      <c r="BN1443" s="74"/>
      <c r="BO1443" s="74"/>
      <c r="BP1443" s="74"/>
      <c r="BQ1443" s="74"/>
      <c r="BR1443" s="74"/>
      <c r="BS1443" s="74"/>
      <c r="BT1443" s="74"/>
      <c r="BU1443" s="74"/>
      <c r="BV1443" s="74"/>
      <c r="BW1443" s="74"/>
      <c r="BX1443" s="74"/>
      <c r="BY1443" s="74"/>
      <c r="BZ1443" s="74"/>
      <c r="CA1443" s="74"/>
      <c r="CB1443" s="74"/>
      <c r="CC1443" s="74"/>
      <c r="CD1443" s="74"/>
      <c r="CE1443" s="74"/>
      <c r="CF1443" s="74"/>
      <c r="CG1443" s="74"/>
      <c r="CH1443" s="74"/>
      <c r="CI1443" s="74"/>
      <c r="CJ1443" s="74"/>
      <c r="CK1443" s="74"/>
      <c r="CL1443" s="74"/>
      <c r="CM1443" s="74"/>
      <c r="CN1443" s="74"/>
      <c r="CO1443" s="74"/>
      <c r="CP1443" s="74"/>
      <c r="CQ1443" s="74"/>
      <c r="CR1443" s="74"/>
      <c r="CS1443" s="74"/>
      <c r="CT1443" s="74"/>
      <c r="CU1443" s="74"/>
    </row>
    <row r="1444" spans="1:99" s="78" customFormat="1" x14ac:dyDescent="0.3">
      <c r="A1444" s="45">
        <v>1438</v>
      </c>
      <c r="B1444" s="45" t="s">
        <v>2431</v>
      </c>
      <c r="C1444" s="45" t="s">
        <v>2944</v>
      </c>
      <c r="D1444" s="45"/>
      <c r="E1444" s="79" t="s">
        <v>3204</v>
      </c>
      <c r="F1444" s="48"/>
      <c r="T1444" s="74"/>
      <c r="U1444" s="74"/>
      <c r="V1444" s="74"/>
      <c r="W1444" s="74"/>
      <c r="X1444" s="74"/>
      <c r="Y1444" s="74"/>
      <c r="Z1444" s="74"/>
      <c r="AA1444" s="74"/>
      <c r="AB1444" s="74"/>
      <c r="AC1444" s="74"/>
      <c r="AD1444" s="74"/>
      <c r="AE1444" s="74"/>
      <c r="AF1444" s="74"/>
      <c r="AG1444" s="74"/>
      <c r="AH1444" s="74"/>
      <c r="AI1444" s="74"/>
      <c r="AJ1444" s="74"/>
      <c r="AK1444" s="74"/>
      <c r="AL1444" s="74"/>
      <c r="AM1444" s="74"/>
      <c r="AN1444" s="74"/>
      <c r="AO1444" s="74"/>
      <c r="AP1444" s="74"/>
      <c r="AQ1444" s="74"/>
      <c r="AR1444" s="74"/>
      <c r="AS1444" s="74"/>
      <c r="AT1444" s="74"/>
      <c r="AU1444" s="74"/>
      <c r="AV1444" s="74"/>
      <c r="AW1444" s="74"/>
      <c r="AX1444" s="74"/>
      <c r="AY1444" s="74"/>
      <c r="AZ1444" s="74"/>
      <c r="BA1444" s="74"/>
      <c r="BB1444" s="74"/>
      <c r="BC1444" s="74"/>
      <c r="BD1444" s="74"/>
      <c r="BE1444" s="74"/>
      <c r="BF1444" s="74"/>
      <c r="BG1444" s="74"/>
      <c r="BH1444" s="74"/>
      <c r="BI1444" s="74"/>
      <c r="BJ1444" s="74"/>
      <c r="BK1444" s="74"/>
      <c r="BL1444" s="74"/>
      <c r="BM1444" s="74"/>
      <c r="BN1444" s="74"/>
      <c r="BO1444" s="74"/>
      <c r="BP1444" s="74"/>
      <c r="BQ1444" s="74"/>
      <c r="BR1444" s="74"/>
      <c r="BS1444" s="74"/>
      <c r="BT1444" s="74"/>
      <c r="BU1444" s="74"/>
      <c r="BV1444" s="74"/>
      <c r="BW1444" s="74"/>
      <c r="BX1444" s="74"/>
      <c r="BY1444" s="74"/>
      <c r="BZ1444" s="74"/>
      <c r="CA1444" s="74"/>
      <c r="CB1444" s="74"/>
      <c r="CC1444" s="74"/>
      <c r="CD1444" s="74"/>
      <c r="CE1444" s="74"/>
      <c r="CF1444" s="74"/>
      <c r="CG1444" s="74"/>
      <c r="CH1444" s="74"/>
      <c r="CI1444" s="74"/>
      <c r="CJ1444" s="74"/>
      <c r="CK1444" s="74"/>
      <c r="CL1444" s="74"/>
      <c r="CM1444" s="74"/>
      <c r="CN1444" s="74"/>
      <c r="CO1444" s="74"/>
      <c r="CP1444" s="74"/>
      <c r="CQ1444" s="74"/>
      <c r="CR1444" s="74"/>
      <c r="CS1444" s="74"/>
      <c r="CT1444" s="74"/>
      <c r="CU1444" s="74"/>
    </row>
    <row r="1445" spans="1:99" s="78" customFormat="1" x14ac:dyDescent="0.3">
      <c r="A1445" s="45">
        <v>1439</v>
      </c>
      <c r="B1445" s="45" t="s">
        <v>1896</v>
      </c>
      <c r="C1445" s="45" t="s">
        <v>2944</v>
      </c>
      <c r="D1445" s="45"/>
      <c r="E1445" s="79" t="s">
        <v>3204</v>
      </c>
      <c r="F1445" s="48"/>
      <c r="T1445" s="74"/>
      <c r="U1445" s="74"/>
      <c r="V1445" s="74"/>
      <c r="W1445" s="74"/>
      <c r="X1445" s="74"/>
      <c r="Y1445" s="74"/>
      <c r="Z1445" s="74"/>
      <c r="AA1445" s="74"/>
      <c r="AB1445" s="74"/>
      <c r="AC1445" s="74"/>
      <c r="AD1445" s="74"/>
      <c r="AE1445" s="74"/>
      <c r="AF1445" s="74"/>
      <c r="AG1445" s="74"/>
      <c r="AH1445" s="74"/>
      <c r="AI1445" s="74"/>
      <c r="AJ1445" s="74"/>
      <c r="AK1445" s="74"/>
      <c r="AL1445" s="74"/>
      <c r="AM1445" s="74"/>
      <c r="AN1445" s="74"/>
      <c r="AO1445" s="74"/>
      <c r="AP1445" s="74"/>
      <c r="AQ1445" s="74"/>
      <c r="AR1445" s="74"/>
      <c r="AS1445" s="74"/>
      <c r="AT1445" s="74"/>
      <c r="AU1445" s="74"/>
      <c r="AV1445" s="74"/>
      <c r="AW1445" s="74"/>
      <c r="AX1445" s="74"/>
      <c r="AY1445" s="74"/>
      <c r="AZ1445" s="74"/>
      <c r="BA1445" s="74"/>
      <c r="BB1445" s="74"/>
      <c r="BC1445" s="74"/>
      <c r="BD1445" s="74"/>
      <c r="BE1445" s="74"/>
      <c r="BF1445" s="74"/>
      <c r="BG1445" s="74"/>
      <c r="BH1445" s="74"/>
      <c r="BI1445" s="74"/>
      <c r="BJ1445" s="74"/>
      <c r="BK1445" s="74"/>
      <c r="BL1445" s="74"/>
      <c r="BM1445" s="74"/>
      <c r="BN1445" s="74"/>
      <c r="BO1445" s="74"/>
      <c r="BP1445" s="74"/>
      <c r="BQ1445" s="74"/>
      <c r="BR1445" s="74"/>
      <c r="BS1445" s="74"/>
      <c r="BT1445" s="74"/>
      <c r="BU1445" s="74"/>
      <c r="BV1445" s="74"/>
      <c r="BW1445" s="74"/>
      <c r="BX1445" s="74"/>
      <c r="BY1445" s="74"/>
      <c r="BZ1445" s="74"/>
      <c r="CA1445" s="74"/>
      <c r="CB1445" s="74"/>
      <c r="CC1445" s="74"/>
      <c r="CD1445" s="74"/>
      <c r="CE1445" s="74"/>
      <c r="CF1445" s="74"/>
      <c r="CG1445" s="74"/>
      <c r="CH1445" s="74"/>
      <c r="CI1445" s="74"/>
      <c r="CJ1445" s="74"/>
      <c r="CK1445" s="74"/>
      <c r="CL1445" s="74"/>
      <c r="CM1445" s="74"/>
      <c r="CN1445" s="74"/>
      <c r="CO1445" s="74"/>
      <c r="CP1445" s="74"/>
      <c r="CQ1445" s="74"/>
      <c r="CR1445" s="74"/>
      <c r="CS1445" s="74"/>
      <c r="CT1445" s="74"/>
      <c r="CU1445" s="74"/>
    </row>
    <row r="1446" spans="1:99" s="78" customFormat="1" x14ac:dyDescent="0.3">
      <c r="A1446" s="45">
        <v>1440</v>
      </c>
      <c r="B1446" s="45" t="s">
        <v>2474</v>
      </c>
      <c r="C1446" s="45" t="s">
        <v>2944</v>
      </c>
      <c r="D1446" s="45"/>
      <c r="E1446" s="79" t="s">
        <v>3204</v>
      </c>
      <c r="F1446" s="48"/>
      <c r="T1446" s="74"/>
      <c r="U1446" s="74"/>
      <c r="V1446" s="74"/>
      <c r="W1446" s="74"/>
      <c r="X1446" s="74"/>
      <c r="Y1446" s="74"/>
      <c r="Z1446" s="74"/>
      <c r="AA1446" s="74"/>
      <c r="AB1446" s="74"/>
      <c r="AC1446" s="74"/>
      <c r="AD1446" s="74"/>
      <c r="AE1446" s="74"/>
      <c r="AF1446" s="74"/>
      <c r="AG1446" s="74"/>
      <c r="AH1446" s="74"/>
      <c r="AI1446" s="74"/>
      <c r="AJ1446" s="74"/>
      <c r="AK1446" s="74"/>
      <c r="AL1446" s="74"/>
      <c r="AM1446" s="74"/>
      <c r="AN1446" s="74"/>
      <c r="AO1446" s="74"/>
      <c r="AP1446" s="74"/>
      <c r="AQ1446" s="74"/>
      <c r="AR1446" s="74"/>
      <c r="AS1446" s="74"/>
      <c r="AT1446" s="74"/>
      <c r="AU1446" s="74"/>
      <c r="AV1446" s="74"/>
      <c r="AW1446" s="74"/>
      <c r="AX1446" s="74"/>
      <c r="AY1446" s="74"/>
      <c r="AZ1446" s="74"/>
      <c r="BA1446" s="74"/>
      <c r="BB1446" s="74"/>
      <c r="BC1446" s="74"/>
      <c r="BD1446" s="74"/>
      <c r="BE1446" s="74"/>
      <c r="BF1446" s="74"/>
      <c r="BG1446" s="74"/>
      <c r="BH1446" s="74"/>
      <c r="BI1446" s="74"/>
      <c r="BJ1446" s="74"/>
      <c r="BK1446" s="74"/>
      <c r="BL1446" s="74"/>
      <c r="BM1446" s="74"/>
      <c r="BN1446" s="74"/>
      <c r="BO1446" s="74"/>
      <c r="BP1446" s="74"/>
      <c r="BQ1446" s="74"/>
      <c r="BR1446" s="74"/>
      <c r="BS1446" s="74"/>
      <c r="BT1446" s="74"/>
      <c r="BU1446" s="74"/>
      <c r="BV1446" s="74"/>
      <c r="BW1446" s="74"/>
      <c r="BX1446" s="74"/>
      <c r="BY1446" s="74"/>
      <c r="BZ1446" s="74"/>
      <c r="CA1446" s="74"/>
      <c r="CB1446" s="74"/>
      <c r="CC1446" s="74"/>
      <c r="CD1446" s="74"/>
      <c r="CE1446" s="74"/>
      <c r="CF1446" s="74"/>
      <c r="CG1446" s="74"/>
      <c r="CH1446" s="74"/>
      <c r="CI1446" s="74"/>
      <c r="CJ1446" s="74"/>
      <c r="CK1446" s="74"/>
      <c r="CL1446" s="74"/>
      <c r="CM1446" s="74"/>
      <c r="CN1446" s="74"/>
      <c r="CO1446" s="74"/>
      <c r="CP1446" s="74"/>
      <c r="CQ1446" s="74"/>
      <c r="CR1446" s="74"/>
      <c r="CS1446" s="74"/>
      <c r="CT1446" s="74"/>
      <c r="CU1446" s="74"/>
    </row>
    <row r="1447" spans="1:99" s="78" customFormat="1" x14ac:dyDescent="0.3">
      <c r="A1447" s="45">
        <v>1441</v>
      </c>
      <c r="B1447" s="45" t="s">
        <v>1906</v>
      </c>
      <c r="C1447" s="45" t="s">
        <v>2944</v>
      </c>
      <c r="D1447" s="45"/>
      <c r="E1447" s="79" t="s">
        <v>3204</v>
      </c>
      <c r="F1447" s="48"/>
      <c r="T1447" s="74"/>
      <c r="U1447" s="74"/>
      <c r="V1447" s="74"/>
      <c r="W1447" s="74"/>
      <c r="X1447" s="74"/>
      <c r="Y1447" s="74"/>
      <c r="Z1447" s="74"/>
      <c r="AA1447" s="74"/>
      <c r="AB1447" s="74"/>
      <c r="AC1447" s="74"/>
      <c r="AD1447" s="74"/>
      <c r="AE1447" s="74"/>
      <c r="AF1447" s="74"/>
      <c r="AG1447" s="74"/>
      <c r="AH1447" s="74"/>
      <c r="AI1447" s="74"/>
      <c r="AJ1447" s="74"/>
      <c r="AK1447" s="74"/>
      <c r="AL1447" s="74"/>
      <c r="AM1447" s="74"/>
      <c r="AN1447" s="74"/>
      <c r="AO1447" s="74"/>
      <c r="AP1447" s="74"/>
      <c r="AQ1447" s="74"/>
      <c r="AR1447" s="74"/>
      <c r="AS1447" s="74"/>
      <c r="AT1447" s="74"/>
      <c r="AU1447" s="74"/>
      <c r="AV1447" s="74"/>
      <c r="AW1447" s="74"/>
      <c r="AX1447" s="74"/>
      <c r="AY1447" s="74"/>
      <c r="AZ1447" s="74"/>
      <c r="BA1447" s="74"/>
      <c r="BB1447" s="74"/>
      <c r="BC1447" s="74"/>
      <c r="BD1447" s="74"/>
      <c r="BE1447" s="74"/>
      <c r="BF1447" s="74"/>
      <c r="BG1447" s="74"/>
      <c r="BH1447" s="74"/>
      <c r="BI1447" s="74"/>
      <c r="BJ1447" s="74"/>
      <c r="BK1447" s="74"/>
      <c r="BL1447" s="74"/>
      <c r="BM1447" s="74"/>
      <c r="BN1447" s="74"/>
      <c r="BO1447" s="74"/>
      <c r="BP1447" s="74"/>
      <c r="BQ1447" s="74"/>
      <c r="BR1447" s="74"/>
      <c r="BS1447" s="74"/>
      <c r="BT1447" s="74"/>
      <c r="BU1447" s="74"/>
      <c r="BV1447" s="74"/>
      <c r="BW1447" s="74"/>
      <c r="BX1447" s="74"/>
      <c r="BY1447" s="74"/>
      <c r="BZ1447" s="74"/>
      <c r="CA1447" s="74"/>
      <c r="CB1447" s="74"/>
      <c r="CC1447" s="74"/>
      <c r="CD1447" s="74"/>
      <c r="CE1447" s="74"/>
      <c r="CF1447" s="74"/>
      <c r="CG1447" s="74"/>
      <c r="CH1447" s="74"/>
      <c r="CI1447" s="74"/>
      <c r="CJ1447" s="74"/>
      <c r="CK1447" s="74"/>
      <c r="CL1447" s="74"/>
      <c r="CM1447" s="74"/>
      <c r="CN1447" s="74"/>
      <c r="CO1447" s="74"/>
      <c r="CP1447" s="74"/>
      <c r="CQ1447" s="74"/>
      <c r="CR1447" s="74"/>
      <c r="CS1447" s="74"/>
      <c r="CT1447" s="74"/>
      <c r="CU1447" s="74"/>
    </row>
    <row r="1448" spans="1:99" s="78" customFormat="1" x14ac:dyDescent="0.3">
      <c r="A1448" s="45">
        <v>1442</v>
      </c>
      <c r="B1448" s="45" t="s">
        <v>1909</v>
      </c>
      <c r="C1448" s="45" t="s">
        <v>2944</v>
      </c>
      <c r="D1448" s="45"/>
      <c r="E1448" s="79" t="s">
        <v>3204</v>
      </c>
      <c r="F1448" s="48"/>
      <c r="T1448" s="74"/>
      <c r="U1448" s="74"/>
      <c r="V1448" s="74"/>
      <c r="W1448" s="74"/>
      <c r="X1448" s="74"/>
      <c r="Y1448" s="74"/>
      <c r="Z1448" s="74"/>
      <c r="AA1448" s="74"/>
      <c r="AB1448" s="74"/>
      <c r="AC1448" s="74"/>
      <c r="AD1448" s="74"/>
      <c r="AE1448" s="74"/>
      <c r="AF1448" s="74"/>
      <c r="AG1448" s="74"/>
      <c r="AH1448" s="74"/>
      <c r="AI1448" s="74"/>
      <c r="AJ1448" s="74"/>
      <c r="AK1448" s="74"/>
      <c r="AL1448" s="74"/>
      <c r="AM1448" s="74"/>
      <c r="AN1448" s="74"/>
      <c r="AO1448" s="74"/>
      <c r="AP1448" s="74"/>
      <c r="AQ1448" s="74"/>
      <c r="AR1448" s="74"/>
      <c r="AS1448" s="74"/>
      <c r="AT1448" s="74"/>
      <c r="AU1448" s="74"/>
      <c r="AV1448" s="74"/>
      <c r="AW1448" s="74"/>
      <c r="AX1448" s="74"/>
      <c r="AY1448" s="74"/>
      <c r="AZ1448" s="74"/>
      <c r="BA1448" s="74"/>
      <c r="BB1448" s="74"/>
      <c r="BC1448" s="74"/>
      <c r="BD1448" s="74"/>
      <c r="BE1448" s="74"/>
      <c r="BF1448" s="74"/>
      <c r="BG1448" s="74"/>
      <c r="BH1448" s="74"/>
      <c r="BI1448" s="74"/>
      <c r="BJ1448" s="74"/>
      <c r="BK1448" s="74"/>
      <c r="BL1448" s="74"/>
      <c r="BM1448" s="74"/>
      <c r="BN1448" s="74"/>
      <c r="BO1448" s="74"/>
      <c r="BP1448" s="74"/>
      <c r="BQ1448" s="74"/>
      <c r="BR1448" s="74"/>
      <c r="BS1448" s="74"/>
      <c r="BT1448" s="74"/>
      <c r="BU1448" s="74"/>
      <c r="BV1448" s="74"/>
      <c r="BW1448" s="74"/>
      <c r="BX1448" s="74"/>
      <c r="BY1448" s="74"/>
      <c r="BZ1448" s="74"/>
      <c r="CA1448" s="74"/>
      <c r="CB1448" s="74"/>
      <c r="CC1448" s="74"/>
      <c r="CD1448" s="74"/>
      <c r="CE1448" s="74"/>
      <c r="CF1448" s="74"/>
      <c r="CG1448" s="74"/>
      <c r="CH1448" s="74"/>
      <c r="CI1448" s="74"/>
      <c r="CJ1448" s="74"/>
      <c r="CK1448" s="74"/>
      <c r="CL1448" s="74"/>
      <c r="CM1448" s="74"/>
      <c r="CN1448" s="74"/>
      <c r="CO1448" s="74"/>
      <c r="CP1448" s="74"/>
      <c r="CQ1448" s="74"/>
      <c r="CR1448" s="74"/>
      <c r="CS1448" s="74"/>
      <c r="CT1448" s="74"/>
      <c r="CU1448" s="74"/>
    </row>
    <row r="1449" spans="1:99" s="78" customFormat="1" x14ac:dyDescent="0.3">
      <c r="A1449" s="45">
        <v>1443</v>
      </c>
      <c r="B1449" s="48" t="s">
        <v>2536</v>
      </c>
      <c r="C1449" s="45" t="s">
        <v>2944</v>
      </c>
      <c r="D1449" s="48"/>
      <c r="E1449" s="79" t="s">
        <v>3204</v>
      </c>
      <c r="F1449" s="48"/>
      <c r="T1449" s="74"/>
      <c r="U1449" s="74"/>
      <c r="V1449" s="74"/>
      <c r="W1449" s="74"/>
      <c r="X1449" s="74"/>
      <c r="Y1449" s="74"/>
      <c r="Z1449" s="74"/>
      <c r="AA1449" s="74"/>
      <c r="AB1449" s="74"/>
      <c r="AC1449" s="74"/>
      <c r="AD1449" s="74"/>
      <c r="AE1449" s="74"/>
      <c r="AF1449" s="74"/>
      <c r="AG1449" s="74"/>
      <c r="AH1449" s="74"/>
      <c r="AI1449" s="74"/>
      <c r="AJ1449" s="74"/>
      <c r="AK1449" s="74"/>
      <c r="AL1449" s="74"/>
      <c r="AM1449" s="74"/>
      <c r="AN1449" s="74"/>
      <c r="AO1449" s="74"/>
      <c r="AP1449" s="74"/>
      <c r="AQ1449" s="74"/>
      <c r="AR1449" s="74"/>
      <c r="AS1449" s="74"/>
      <c r="AT1449" s="74"/>
      <c r="AU1449" s="74"/>
      <c r="AV1449" s="74"/>
      <c r="AW1449" s="74"/>
      <c r="AX1449" s="74"/>
      <c r="AY1449" s="74"/>
      <c r="AZ1449" s="74"/>
      <c r="BA1449" s="74"/>
      <c r="BB1449" s="74"/>
      <c r="BC1449" s="74"/>
      <c r="BD1449" s="74"/>
      <c r="BE1449" s="74"/>
      <c r="BF1449" s="74"/>
      <c r="BG1449" s="74"/>
      <c r="BH1449" s="74"/>
      <c r="BI1449" s="74"/>
      <c r="BJ1449" s="74"/>
      <c r="BK1449" s="74"/>
      <c r="BL1449" s="74"/>
      <c r="BM1449" s="74"/>
      <c r="BN1449" s="74"/>
      <c r="BO1449" s="74"/>
      <c r="BP1449" s="74"/>
      <c r="BQ1449" s="74"/>
      <c r="BR1449" s="74"/>
      <c r="BS1449" s="74"/>
      <c r="BT1449" s="74"/>
      <c r="BU1449" s="74"/>
      <c r="BV1449" s="74"/>
      <c r="BW1449" s="74"/>
      <c r="BX1449" s="74"/>
      <c r="BY1449" s="74"/>
      <c r="BZ1449" s="74"/>
      <c r="CA1449" s="74"/>
      <c r="CB1449" s="74"/>
      <c r="CC1449" s="74"/>
      <c r="CD1449" s="74"/>
      <c r="CE1449" s="74"/>
      <c r="CF1449" s="74"/>
      <c r="CG1449" s="74"/>
      <c r="CH1449" s="74"/>
      <c r="CI1449" s="74"/>
      <c r="CJ1449" s="74"/>
      <c r="CK1449" s="74"/>
      <c r="CL1449" s="74"/>
      <c r="CM1449" s="74"/>
      <c r="CN1449" s="74"/>
      <c r="CO1449" s="74"/>
      <c r="CP1449" s="74"/>
      <c r="CQ1449" s="74"/>
      <c r="CR1449" s="74"/>
      <c r="CS1449" s="74"/>
      <c r="CT1449" s="74"/>
      <c r="CU1449" s="74"/>
    </row>
    <row r="1450" spans="1:99" s="78" customFormat="1" x14ac:dyDescent="0.3">
      <c r="A1450" s="45">
        <v>1444</v>
      </c>
      <c r="B1450" s="45" t="s">
        <v>2546</v>
      </c>
      <c r="C1450" s="45" t="s">
        <v>2944</v>
      </c>
      <c r="D1450" s="45"/>
      <c r="E1450" s="79" t="s">
        <v>3204</v>
      </c>
      <c r="F1450" s="48"/>
      <c r="T1450" s="74"/>
      <c r="U1450" s="74"/>
      <c r="V1450" s="74"/>
      <c r="W1450" s="74"/>
      <c r="X1450" s="74"/>
      <c r="Y1450" s="74"/>
      <c r="Z1450" s="74"/>
      <c r="AA1450" s="74"/>
      <c r="AB1450" s="74"/>
      <c r="AC1450" s="74"/>
      <c r="AD1450" s="74"/>
      <c r="AE1450" s="74"/>
      <c r="AF1450" s="74"/>
      <c r="AG1450" s="74"/>
      <c r="AH1450" s="74"/>
      <c r="AI1450" s="74"/>
      <c r="AJ1450" s="74"/>
      <c r="AK1450" s="74"/>
      <c r="AL1450" s="74"/>
      <c r="AM1450" s="74"/>
      <c r="AN1450" s="74"/>
      <c r="AO1450" s="74"/>
      <c r="AP1450" s="74"/>
      <c r="AQ1450" s="74"/>
      <c r="AR1450" s="74"/>
      <c r="AS1450" s="74"/>
      <c r="AT1450" s="74"/>
      <c r="AU1450" s="74"/>
      <c r="AV1450" s="74"/>
      <c r="AW1450" s="74"/>
      <c r="AX1450" s="74"/>
      <c r="AY1450" s="74"/>
      <c r="AZ1450" s="74"/>
      <c r="BA1450" s="74"/>
      <c r="BB1450" s="74"/>
      <c r="BC1450" s="74"/>
      <c r="BD1450" s="74"/>
      <c r="BE1450" s="74"/>
      <c r="BF1450" s="74"/>
      <c r="BG1450" s="74"/>
      <c r="BH1450" s="74"/>
      <c r="BI1450" s="74"/>
      <c r="BJ1450" s="74"/>
      <c r="BK1450" s="74"/>
      <c r="BL1450" s="74"/>
      <c r="BM1450" s="74"/>
      <c r="BN1450" s="74"/>
      <c r="BO1450" s="74"/>
      <c r="BP1450" s="74"/>
      <c r="BQ1450" s="74"/>
      <c r="BR1450" s="74"/>
      <c r="BS1450" s="74"/>
      <c r="BT1450" s="74"/>
      <c r="BU1450" s="74"/>
      <c r="BV1450" s="74"/>
      <c r="BW1450" s="74"/>
      <c r="BX1450" s="74"/>
      <c r="BY1450" s="74"/>
      <c r="BZ1450" s="74"/>
      <c r="CA1450" s="74"/>
      <c r="CB1450" s="74"/>
      <c r="CC1450" s="74"/>
      <c r="CD1450" s="74"/>
      <c r="CE1450" s="74"/>
      <c r="CF1450" s="74"/>
      <c r="CG1450" s="74"/>
      <c r="CH1450" s="74"/>
      <c r="CI1450" s="74"/>
      <c r="CJ1450" s="74"/>
      <c r="CK1450" s="74"/>
      <c r="CL1450" s="74"/>
      <c r="CM1450" s="74"/>
      <c r="CN1450" s="74"/>
      <c r="CO1450" s="74"/>
      <c r="CP1450" s="74"/>
      <c r="CQ1450" s="74"/>
      <c r="CR1450" s="74"/>
      <c r="CS1450" s="74"/>
      <c r="CT1450" s="74"/>
      <c r="CU1450" s="74"/>
    </row>
    <row r="1451" spans="1:99" s="78" customFormat="1" x14ac:dyDescent="0.3">
      <c r="A1451" s="45">
        <v>1445</v>
      </c>
      <c r="B1451" s="45" t="s">
        <v>2555</v>
      </c>
      <c r="C1451" s="45" t="s">
        <v>2944</v>
      </c>
      <c r="D1451" s="45"/>
      <c r="E1451" s="79" t="s">
        <v>3204</v>
      </c>
      <c r="F1451" s="48"/>
      <c r="T1451" s="74"/>
      <c r="U1451" s="74"/>
      <c r="V1451" s="74"/>
      <c r="W1451" s="74"/>
      <c r="X1451" s="74"/>
      <c r="Y1451" s="74"/>
      <c r="Z1451" s="74"/>
      <c r="AA1451" s="74"/>
      <c r="AB1451" s="74"/>
      <c r="AC1451" s="74"/>
      <c r="AD1451" s="74"/>
      <c r="AE1451" s="74"/>
      <c r="AF1451" s="74"/>
      <c r="AG1451" s="74"/>
      <c r="AH1451" s="74"/>
      <c r="AI1451" s="74"/>
      <c r="AJ1451" s="74"/>
      <c r="AK1451" s="74"/>
      <c r="AL1451" s="74"/>
      <c r="AM1451" s="74"/>
      <c r="AN1451" s="74"/>
      <c r="AO1451" s="74"/>
      <c r="AP1451" s="74"/>
      <c r="AQ1451" s="74"/>
      <c r="AR1451" s="74"/>
      <c r="AS1451" s="74"/>
      <c r="AT1451" s="74"/>
      <c r="AU1451" s="74"/>
      <c r="AV1451" s="74"/>
      <c r="AW1451" s="74"/>
      <c r="AX1451" s="74"/>
      <c r="AY1451" s="74"/>
      <c r="AZ1451" s="74"/>
      <c r="BA1451" s="74"/>
      <c r="BB1451" s="74"/>
      <c r="BC1451" s="74"/>
      <c r="BD1451" s="74"/>
      <c r="BE1451" s="74"/>
      <c r="BF1451" s="74"/>
      <c r="BG1451" s="74"/>
      <c r="BH1451" s="74"/>
      <c r="BI1451" s="74"/>
      <c r="BJ1451" s="74"/>
      <c r="BK1451" s="74"/>
      <c r="BL1451" s="74"/>
      <c r="BM1451" s="74"/>
      <c r="BN1451" s="74"/>
      <c r="BO1451" s="74"/>
      <c r="BP1451" s="74"/>
      <c r="BQ1451" s="74"/>
      <c r="BR1451" s="74"/>
      <c r="BS1451" s="74"/>
      <c r="BT1451" s="74"/>
      <c r="BU1451" s="74"/>
      <c r="BV1451" s="74"/>
      <c r="BW1451" s="74"/>
      <c r="BX1451" s="74"/>
      <c r="BY1451" s="74"/>
      <c r="BZ1451" s="74"/>
      <c r="CA1451" s="74"/>
      <c r="CB1451" s="74"/>
      <c r="CC1451" s="74"/>
      <c r="CD1451" s="74"/>
      <c r="CE1451" s="74"/>
      <c r="CF1451" s="74"/>
      <c r="CG1451" s="74"/>
      <c r="CH1451" s="74"/>
      <c r="CI1451" s="74"/>
      <c r="CJ1451" s="74"/>
      <c r="CK1451" s="74"/>
      <c r="CL1451" s="74"/>
      <c r="CM1451" s="74"/>
      <c r="CN1451" s="74"/>
      <c r="CO1451" s="74"/>
      <c r="CP1451" s="74"/>
      <c r="CQ1451" s="74"/>
      <c r="CR1451" s="74"/>
      <c r="CS1451" s="74"/>
      <c r="CT1451" s="74"/>
      <c r="CU1451" s="74"/>
    </row>
    <row r="1452" spans="1:99" s="78" customFormat="1" x14ac:dyDescent="0.3">
      <c r="A1452" s="45">
        <v>1446</v>
      </c>
      <c r="B1452" s="45" t="s">
        <v>2558</v>
      </c>
      <c r="C1452" s="45" t="s">
        <v>2944</v>
      </c>
      <c r="D1452" s="45"/>
      <c r="E1452" s="79" t="s">
        <v>3204</v>
      </c>
      <c r="F1452" s="48"/>
      <c r="T1452" s="74"/>
      <c r="U1452" s="74"/>
      <c r="V1452" s="74"/>
      <c r="W1452" s="74"/>
      <c r="X1452" s="74"/>
      <c r="Y1452" s="74"/>
      <c r="Z1452" s="74"/>
      <c r="AA1452" s="74"/>
      <c r="AB1452" s="74"/>
      <c r="AC1452" s="74"/>
      <c r="AD1452" s="74"/>
      <c r="AE1452" s="74"/>
      <c r="AF1452" s="74"/>
      <c r="AG1452" s="74"/>
      <c r="AH1452" s="74"/>
      <c r="AI1452" s="74"/>
      <c r="AJ1452" s="74"/>
      <c r="AK1452" s="74"/>
      <c r="AL1452" s="74"/>
      <c r="AM1452" s="74"/>
      <c r="AN1452" s="74"/>
      <c r="AO1452" s="74"/>
      <c r="AP1452" s="74"/>
      <c r="AQ1452" s="74"/>
      <c r="AR1452" s="74"/>
      <c r="AS1452" s="74"/>
      <c r="AT1452" s="74"/>
      <c r="AU1452" s="74"/>
      <c r="AV1452" s="74"/>
      <c r="AW1452" s="74"/>
      <c r="AX1452" s="74"/>
      <c r="AY1452" s="74"/>
      <c r="AZ1452" s="74"/>
      <c r="BA1452" s="74"/>
      <c r="BB1452" s="74"/>
      <c r="BC1452" s="74"/>
      <c r="BD1452" s="74"/>
      <c r="BE1452" s="74"/>
      <c r="BF1452" s="74"/>
      <c r="BG1452" s="74"/>
      <c r="BH1452" s="74"/>
      <c r="BI1452" s="74"/>
      <c r="BJ1452" s="74"/>
      <c r="BK1452" s="74"/>
      <c r="BL1452" s="74"/>
      <c r="BM1452" s="74"/>
      <c r="BN1452" s="74"/>
      <c r="BO1452" s="74"/>
      <c r="BP1452" s="74"/>
      <c r="BQ1452" s="74"/>
      <c r="BR1452" s="74"/>
      <c r="BS1452" s="74"/>
      <c r="BT1452" s="74"/>
      <c r="BU1452" s="74"/>
      <c r="BV1452" s="74"/>
      <c r="BW1452" s="74"/>
      <c r="BX1452" s="74"/>
      <c r="BY1452" s="74"/>
      <c r="BZ1452" s="74"/>
      <c r="CA1452" s="74"/>
      <c r="CB1452" s="74"/>
      <c r="CC1452" s="74"/>
      <c r="CD1452" s="74"/>
      <c r="CE1452" s="74"/>
      <c r="CF1452" s="74"/>
      <c r="CG1452" s="74"/>
      <c r="CH1452" s="74"/>
      <c r="CI1452" s="74"/>
      <c r="CJ1452" s="74"/>
      <c r="CK1452" s="74"/>
      <c r="CL1452" s="74"/>
      <c r="CM1452" s="74"/>
      <c r="CN1452" s="74"/>
      <c r="CO1452" s="74"/>
      <c r="CP1452" s="74"/>
      <c r="CQ1452" s="74"/>
      <c r="CR1452" s="74"/>
      <c r="CS1452" s="74"/>
      <c r="CT1452" s="74"/>
      <c r="CU1452" s="74"/>
    </row>
    <row r="1453" spans="1:99" s="78" customFormat="1" x14ac:dyDescent="0.3">
      <c r="A1453" s="45">
        <v>1447</v>
      </c>
      <c r="B1453" s="45" t="s">
        <v>2593</v>
      </c>
      <c r="C1453" s="45" t="s">
        <v>2944</v>
      </c>
      <c r="D1453" s="45"/>
      <c r="E1453" s="79" t="s">
        <v>3204</v>
      </c>
      <c r="F1453" s="48"/>
      <c r="T1453" s="74"/>
      <c r="U1453" s="74"/>
      <c r="V1453" s="74"/>
      <c r="W1453" s="74"/>
      <c r="X1453" s="74"/>
      <c r="Y1453" s="74"/>
      <c r="Z1453" s="74"/>
      <c r="AA1453" s="74"/>
      <c r="AB1453" s="74"/>
      <c r="AC1453" s="74"/>
      <c r="AD1453" s="74"/>
      <c r="AE1453" s="74"/>
      <c r="AF1453" s="74"/>
      <c r="AG1453" s="74"/>
      <c r="AH1453" s="74"/>
      <c r="AI1453" s="74"/>
      <c r="AJ1453" s="74"/>
      <c r="AK1453" s="74"/>
      <c r="AL1453" s="74"/>
      <c r="AM1453" s="74"/>
      <c r="AN1453" s="74"/>
      <c r="AO1453" s="74"/>
      <c r="AP1453" s="74"/>
      <c r="AQ1453" s="74"/>
      <c r="AR1453" s="74"/>
      <c r="AS1453" s="74"/>
      <c r="AT1453" s="74"/>
      <c r="AU1453" s="74"/>
      <c r="AV1453" s="74"/>
      <c r="AW1453" s="74"/>
      <c r="AX1453" s="74"/>
      <c r="AY1453" s="74"/>
      <c r="AZ1453" s="74"/>
      <c r="BA1453" s="74"/>
      <c r="BB1453" s="74"/>
      <c r="BC1453" s="74"/>
      <c r="BD1453" s="74"/>
      <c r="BE1453" s="74"/>
      <c r="BF1453" s="74"/>
      <c r="BG1453" s="74"/>
      <c r="BH1453" s="74"/>
      <c r="BI1453" s="74"/>
      <c r="BJ1453" s="74"/>
      <c r="BK1453" s="74"/>
      <c r="BL1453" s="74"/>
      <c r="BM1453" s="74"/>
      <c r="BN1453" s="74"/>
      <c r="BO1453" s="74"/>
      <c r="BP1453" s="74"/>
      <c r="BQ1453" s="74"/>
      <c r="BR1453" s="74"/>
      <c r="BS1453" s="74"/>
      <c r="BT1453" s="74"/>
      <c r="BU1453" s="74"/>
      <c r="BV1453" s="74"/>
      <c r="BW1453" s="74"/>
      <c r="BX1453" s="74"/>
      <c r="BY1453" s="74"/>
      <c r="BZ1453" s="74"/>
      <c r="CA1453" s="74"/>
      <c r="CB1453" s="74"/>
      <c r="CC1453" s="74"/>
      <c r="CD1453" s="74"/>
      <c r="CE1453" s="74"/>
      <c r="CF1453" s="74"/>
      <c r="CG1453" s="74"/>
      <c r="CH1453" s="74"/>
      <c r="CI1453" s="74"/>
      <c r="CJ1453" s="74"/>
      <c r="CK1453" s="74"/>
      <c r="CL1453" s="74"/>
      <c r="CM1453" s="74"/>
      <c r="CN1453" s="74"/>
      <c r="CO1453" s="74"/>
      <c r="CP1453" s="74"/>
      <c r="CQ1453" s="74"/>
      <c r="CR1453" s="74"/>
      <c r="CS1453" s="74"/>
      <c r="CT1453" s="74"/>
      <c r="CU1453" s="74"/>
    </row>
    <row r="1454" spans="1:99" s="78" customFormat="1" x14ac:dyDescent="0.3">
      <c r="A1454" s="45">
        <v>1448</v>
      </c>
      <c r="B1454" s="45" t="s">
        <v>1934</v>
      </c>
      <c r="C1454" s="45" t="s">
        <v>2944</v>
      </c>
      <c r="D1454" s="45"/>
      <c r="E1454" s="79" t="s">
        <v>3204</v>
      </c>
      <c r="F1454" s="48"/>
      <c r="T1454" s="74"/>
      <c r="U1454" s="74"/>
      <c r="V1454" s="74"/>
      <c r="W1454" s="74"/>
      <c r="X1454" s="74"/>
      <c r="Y1454" s="74"/>
      <c r="Z1454" s="74"/>
      <c r="AA1454" s="74"/>
      <c r="AB1454" s="74"/>
      <c r="AC1454" s="74"/>
      <c r="AD1454" s="74"/>
      <c r="AE1454" s="74"/>
      <c r="AF1454" s="74"/>
      <c r="AG1454" s="74"/>
      <c r="AH1454" s="74"/>
      <c r="AI1454" s="74"/>
      <c r="AJ1454" s="74"/>
      <c r="AK1454" s="74"/>
      <c r="AL1454" s="74"/>
      <c r="AM1454" s="74"/>
      <c r="AN1454" s="74"/>
      <c r="AO1454" s="74"/>
      <c r="AP1454" s="74"/>
      <c r="AQ1454" s="74"/>
      <c r="AR1454" s="74"/>
      <c r="AS1454" s="74"/>
      <c r="AT1454" s="74"/>
      <c r="AU1454" s="74"/>
      <c r="AV1454" s="74"/>
      <c r="AW1454" s="74"/>
      <c r="AX1454" s="74"/>
      <c r="AY1454" s="74"/>
      <c r="AZ1454" s="74"/>
      <c r="BA1454" s="74"/>
      <c r="BB1454" s="74"/>
      <c r="BC1454" s="74"/>
      <c r="BD1454" s="74"/>
      <c r="BE1454" s="74"/>
      <c r="BF1454" s="74"/>
      <c r="BG1454" s="74"/>
      <c r="BH1454" s="74"/>
      <c r="BI1454" s="74"/>
      <c r="BJ1454" s="74"/>
      <c r="BK1454" s="74"/>
      <c r="BL1454" s="74"/>
      <c r="BM1454" s="74"/>
      <c r="BN1454" s="74"/>
      <c r="BO1454" s="74"/>
      <c r="BP1454" s="74"/>
      <c r="BQ1454" s="74"/>
      <c r="BR1454" s="74"/>
      <c r="BS1454" s="74"/>
      <c r="BT1454" s="74"/>
      <c r="BU1454" s="74"/>
      <c r="BV1454" s="74"/>
      <c r="BW1454" s="74"/>
      <c r="BX1454" s="74"/>
      <c r="BY1454" s="74"/>
      <c r="BZ1454" s="74"/>
      <c r="CA1454" s="74"/>
      <c r="CB1454" s="74"/>
      <c r="CC1454" s="74"/>
      <c r="CD1454" s="74"/>
      <c r="CE1454" s="74"/>
      <c r="CF1454" s="74"/>
      <c r="CG1454" s="74"/>
      <c r="CH1454" s="74"/>
      <c r="CI1454" s="74"/>
      <c r="CJ1454" s="74"/>
      <c r="CK1454" s="74"/>
      <c r="CL1454" s="74"/>
      <c r="CM1454" s="74"/>
      <c r="CN1454" s="74"/>
      <c r="CO1454" s="74"/>
      <c r="CP1454" s="74"/>
      <c r="CQ1454" s="74"/>
      <c r="CR1454" s="74"/>
      <c r="CS1454" s="74"/>
      <c r="CT1454" s="74"/>
      <c r="CU1454" s="74"/>
    </row>
    <row r="1455" spans="1:99" s="78" customFormat="1" x14ac:dyDescent="0.3">
      <c r="A1455" s="45">
        <v>1449</v>
      </c>
      <c r="B1455" s="48" t="s">
        <v>1943</v>
      </c>
      <c r="C1455" s="45" t="s">
        <v>2944</v>
      </c>
      <c r="D1455" s="48"/>
      <c r="E1455" s="79" t="s">
        <v>3204</v>
      </c>
      <c r="F1455" s="48"/>
      <c r="T1455" s="74"/>
      <c r="U1455" s="74"/>
      <c r="V1455" s="74"/>
      <c r="W1455" s="74"/>
      <c r="X1455" s="74"/>
      <c r="Y1455" s="74"/>
      <c r="Z1455" s="74"/>
      <c r="AA1455" s="74"/>
      <c r="AB1455" s="74"/>
      <c r="AC1455" s="74"/>
      <c r="AD1455" s="74"/>
      <c r="AE1455" s="74"/>
      <c r="AF1455" s="74"/>
      <c r="AG1455" s="74"/>
      <c r="AH1455" s="74"/>
      <c r="AI1455" s="74"/>
      <c r="AJ1455" s="74"/>
      <c r="AK1455" s="74"/>
      <c r="AL1455" s="74"/>
      <c r="AM1455" s="74"/>
      <c r="AN1455" s="74"/>
      <c r="AO1455" s="74"/>
      <c r="AP1455" s="74"/>
      <c r="AQ1455" s="74"/>
      <c r="AR1455" s="74"/>
      <c r="AS1455" s="74"/>
      <c r="AT1455" s="74"/>
      <c r="AU1455" s="74"/>
      <c r="AV1455" s="74"/>
      <c r="AW1455" s="74"/>
      <c r="AX1455" s="74"/>
      <c r="AY1455" s="74"/>
      <c r="AZ1455" s="74"/>
      <c r="BA1455" s="74"/>
      <c r="BB1455" s="74"/>
      <c r="BC1455" s="74"/>
      <c r="BD1455" s="74"/>
      <c r="BE1455" s="74"/>
      <c r="BF1455" s="74"/>
      <c r="BG1455" s="74"/>
      <c r="BH1455" s="74"/>
      <c r="BI1455" s="74"/>
      <c r="BJ1455" s="74"/>
      <c r="BK1455" s="74"/>
      <c r="BL1455" s="74"/>
      <c r="BM1455" s="74"/>
      <c r="BN1455" s="74"/>
      <c r="BO1455" s="74"/>
      <c r="BP1455" s="74"/>
      <c r="BQ1455" s="74"/>
      <c r="BR1455" s="74"/>
      <c r="BS1455" s="74"/>
      <c r="BT1455" s="74"/>
      <c r="BU1455" s="74"/>
      <c r="BV1455" s="74"/>
      <c r="BW1455" s="74"/>
      <c r="BX1455" s="74"/>
      <c r="BY1455" s="74"/>
      <c r="BZ1455" s="74"/>
      <c r="CA1455" s="74"/>
      <c r="CB1455" s="74"/>
      <c r="CC1455" s="74"/>
      <c r="CD1455" s="74"/>
      <c r="CE1455" s="74"/>
      <c r="CF1455" s="74"/>
      <c r="CG1455" s="74"/>
      <c r="CH1455" s="74"/>
      <c r="CI1455" s="74"/>
      <c r="CJ1455" s="74"/>
      <c r="CK1455" s="74"/>
      <c r="CL1455" s="74"/>
      <c r="CM1455" s="74"/>
      <c r="CN1455" s="74"/>
      <c r="CO1455" s="74"/>
      <c r="CP1455" s="74"/>
      <c r="CQ1455" s="74"/>
      <c r="CR1455" s="74"/>
      <c r="CS1455" s="74"/>
      <c r="CT1455" s="74"/>
      <c r="CU1455" s="74"/>
    </row>
    <row r="1456" spans="1:99" s="78" customFormat="1" x14ac:dyDescent="0.3">
      <c r="A1456" s="45">
        <v>1450</v>
      </c>
      <c r="B1456" s="45" t="s">
        <v>1955</v>
      </c>
      <c r="C1456" s="45" t="s">
        <v>2944</v>
      </c>
      <c r="D1456" s="45"/>
      <c r="E1456" s="79" t="s">
        <v>3204</v>
      </c>
      <c r="F1456" s="48"/>
      <c r="T1456" s="74"/>
      <c r="U1456" s="74"/>
      <c r="V1456" s="74"/>
      <c r="W1456" s="74"/>
      <c r="X1456" s="74"/>
      <c r="Y1456" s="74"/>
      <c r="Z1456" s="74"/>
      <c r="AA1456" s="74"/>
      <c r="AB1456" s="74"/>
      <c r="AC1456" s="74"/>
      <c r="AD1456" s="74"/>
      <c r="AE1456" s="74"/>
      <c r="AF1456" s="74"/>
      <c r="AG1456" s="74"/>
      <c r="AH1456" s="74"/>
      <c r="AI1456" s="74"/>
      <c r="AJ1456" s="74"/>
      <c r="AK1456" s="74"/>
      <c r="AL1456" s="74"/>
      <c r="AM1456" s="74"/>
      <c r="AN1456" s="74"/>
      <c r="AO1456" s="74"/>
      <c r="AP1456" s="74"/>
      <c r="AQ1456" s="74"/>
      <c r="AR1456" s="74"/>
      <c r="AS1456" s="74"/>
      <c r="AT1456" s="74"/>
      <c r="AU1456" s="74"/>
      <c r="AV1456" s="74"/>
      <c r="AW1456" s="74"/>
      <c r="AX1456" s="74"/>
      <c r="AY1456" s="74"/>
      <c r="AZ1456" s="74"/>
      <c r="BA1456" s="74"/>
      <c r="BB1456" s="74"/>
      <c r="BC1456" s="74"/>
      <c r="BD1456" s="74"/>
      <c r="BE1456" s="74"/>
      <c r="BF1456" s="74"/>
      <c r="BG1456" s="74"/>
      <c r="BH1456" s="74"/>
      <c r="BI1456" s="74"/>
      <c r="BJ1456" s="74"/>
      <c r="BK1456" s="74"/>
      <c r="BL1456" s="74"/>
      <c r="BM1456" s="74"/>
      <c r="BN1456" s="74"/>
      <c r="BO1456" s="74"/>
      <c r="BP1456" s="74"/>
      <c r="BQ1456" s="74"/>
      <c r="BR1456" s="74"/>
      <c r="BS1456" s="74"/>
      <c r="BT1456" s="74"/>
      <c r="BU1456" s="74"/>
      <c r="BV1456" s="74"/>
      <c r="BW1456" s="74"/>
      <c r="BX1456" s="74"/>
      <c r="BY1456" s="74"/>
      <c r="BZ1456" s="74"/>
      <c r="CA1456" s="74"/>
      <c r="CB1456" s="74"/>
      <c r="CC1456" s="74"/>
      <c r="CD1456" s="74"/>
      <c r="CE1456" s="74"/>
      <c r="CF1456" s="74"/>
      <c r="CG1456" s="74"/>
      <c r="CH1456" s="74"/>
      <c r="CI1456" s="74"/>
      <c r="CJ1456" s="74"/>
      <c r="CK1456" s="74"/>
      <c r="CL1456" s="74"/>
      <c r="CM1456" s="74"/>
      <c r="CN1456" s="74"/>
      <c r="CO1456" s="74"/>
      <c r="CP1456" s="74"/>
      <c r="CQ1456" s="74"/>
      <c r="CR1456" s="74"/>
      <c r="CS1456" s="74"/>
      <c r="CT1456" s="74"/>
      <c r="CU1456" s="74"/>
    </row>
    <row r="1457" spans="1:99" s="78" customFormat="1" x14ac:dyDescent="0.3">
      <c r="A1457" s="45">
        <v>1451</v>
      </c>
      <c r="B1457" s="45" t="s">
        <v>1838</v>
      </c>
      <c r="C1457" s="45" t="s">
        <v>2944</v>
      </c>
      <c r="D1457" s="45"/>
      <c r="E1457" s="79" t="s">
        <v>3204</v>
      </c>
      <c r="F1457" s="48"/>
      <c r="T1457" s="74"/>
      <c r="U1457" s="74"/>
      <c r="V1457" s="74"/>
      <c r="W1457" s="74"/>
      <c r="X1457" s="74"/>
      <c r="Y1457" s="74"/>
      <c r="Z1457" s="74"/>
      <c r="AA1457" s="74"/>
      <c r="AB1457" s="74"/>
      <c r="AC1457" s="74"/>
      <c r="AD1457" s="74"/>
      <c r="AE1457" s="74"/>
      <c r="AF1457" s="74"/>
      <c r="AG1457" s="74"/>
      <c r="AH1457" s="74"/>
      <c r="AI1457" s="74"/>
      <c r="AJ1457" s="74"/>
      <c r="AK1457" s="74"/>
      <c r="AL1457" s="74"/>
      <c r="AM1457" s="74"/>
      <c r="AN1457" s="74"/>
      <c r="AO1457" s="74"/>
      <c r="AP1457" s="74"/>
      <c r="AQ1457" s="74"/>
      <c r="AR1457" s="74"/>
      <c r="AS1457" s="74"/>
      <c r="AT1457" s="74"/>
      <c r="AU1457" s="74"/>
      <c r="AV1457" s="74"/>
      <c r="AW1457" s="74"/>
      <c r="AX1457" s="74"/>
      <c r="AY1457" s="74"/>
      <c r="AZ1457" s="74"/>
      <c r="BA1457" s="74"/>
      <c r="BB1457" s="74"/>
      <c r="BC1457" s="74"/>
      <c r="BD1457" s="74"/>
      <c r="BE1457" s="74"/>
      <c r="BF1457" s="74"/>
      <c r="BG1457" s="74"/>
      <c r="BH1457" s="74"/>
      <c r="BI1457" s="74"/>
      <c r="BJ1457" s="74"/>
      <c r="BK1457" s="74"/>
      <c r="BL1457" s="74"/>
      <c r="BM1457" s="74"/>
      <c r="BN1457" s="74"/>
      <c r="BO1457" s="74"/>
      <c r="BP1457" s="74"/>
      <c r="BQ1457" s="74"/>
      <c r="BR1457" s="74"/>
      <c r="BS1457" s="74"/>
      <c r="BT1457" s="74"/>
      <c r="BU1457" s="74"/>
      <c r="BV1457" s="74"/>
      <c r="BW1457" s="74"/>
      <c r="BX1457" s="74"/>
      <c r="BY1457" s="74"/>
      <c r="BZ1457" s="74"/>
      <c r="CA1457" s="74"/>
      <c r="CB1457" s="74"/>
      <c r="CC1457" s="74"/>
      <c r="CD1457" s="74"/>
      <c r="CE1457" s="74"/>
      <c r="CF1457" s="74"/>
      <c r="CG1457" s="74"/>
      <c r="CH1457" s="74"/>
      <c r="CI1457" s="74"/>
      <c r="CJ1457" s="74"/>
      <c r="CK1457" s="74"/>
      <c r="CL1457" s="74"/>
      <c r="CM1457" s="74"/>
      <c r="CN1457" s="74"/>
      <c r="CO1457" s="74"/>
      <c r="CP1457" s="74"/>
      <c r="CQ1457" s="74"/>
      <c r="CR1457" s="74"/>
      <c r="CS1457" s="74"/>
      <c r="CT1457" s="74"/>
      <c r="CU1457" s="74"/>
    </row>
    <row r="1458" spans="1:99" s="78" customFormat="1" x14ac:dyDescent="0.3">
      <c r="A1458" s="45">
        <v>1452</v>
      </c>
      <c r="B1458" s="45" t="s">
        <v>2054</v>
      </c>
      <c r="C1458" s="45" t="s">
        <v>2944</v>
      </c>
      <c r="D1458" s="45"/>
      <c r="E1458" s="79" t="s">
        <v>3204</v>
      </c>
      <c r="F1458" s="48"/>
      <c r="T1458" s="74"/>
      <c r="U1458" s="74"/>
      <c r="V1458" s="74"/>
      <c r="W1458" s="74"/>
      <c r="X1458" s="74"/>
      <c r="Y1458" s="74"/>
      <c r="Z1458" s="74"/>
      <c r="AA1458" s="74"/>
      <c r="AB1458" s="74"/>
      <c r="AC1458" s="74"/>
      <c r="AD1458" s="74"/>
      <c r="AE1458" s="74"/>
      <c r="AF1458" s="74"/>
      <c r="AG1458" s="74"/>
      <c r="AH1458" s="74"/>
      <c r="AI1458" s="74"/>
      <c r="AJ1458" s="74"/>
      <c r="AK1458" s="74"/>
      <c r="AL1458" s="74"/>
      <c r="AM1458" s="74"/>
      <c r="AN1458" s="74"/>
      <c r="AO1458" s="74"/>
      <c r="AP1458" s="74"/>
      <c r="AQ1458" s="74"/>
      <c r="AR1458" s="74"/>
      <c r="AS1458" s="74"/>
      <c r="AT1458" s="74"/>
      <c r="AU1458" s="74"/>
      <c r="AV1458" s="74"/>
      <c r="AW1458" s="74"/>
      <c r="AX1458" s="74"/>
      <c r="AY1458" s="74"/>
      <c r="AZ1458" s="74"/>
      <c r="BA1458" s="74"/>
      <c r="BB1458" s="74"/>
      <c r="BC1458" s="74"/>
      <c r="BD1458" s="74"/>
      <c r="BE1458" s="74"/>
      <c r="BF1458" s="74"/>
      <c r="BG1458" s="74"/>
      <c r="BH1458" s="74"/>
      <c r="BI1458" s="74"/>
      <c r="BJ1458" s="74"/>
      <c r="BK1458" s="74"/>
      <c r="BL1458" s="74"/>
      <c r="BM1458" s="74"/>
      <c r="BN1458" s="74"/>
      <c r="BO1458" s="74"/>
      <c r="BP1458" s="74"/>
      <c r="BQ1458" s="74"/>
      <c r="BR1458" s="74"/>
      <c r="BS1458" s="74"/>
      <c r="BT1458" s="74"/>
      <c r="BU1458" s="74"/>
      <c r="BV1458" s="74"/>
      <c r="BW1458" s="74"/>
      <c r="BX1458" s="74"/>
      <c r="BY1458" s="74"/>
      <c r="BZ1458" s="74"/>
      <c r="CA1458" s="74"/>
      <c r="CB1458" s="74"/>
      <c r="CC1458" s="74"/>
      <c r="CD1458" s="74"/>
      <c r="CE1458" s="74"/>
      <c r="CF1458" s="74"/>
      <c r="CG1458" s="74"/>
      <c r="CH1458" s="74"/>
      <c r="CI1458" s="74"/>
      <c r="CJ1458" s="74"/>
      <c r="CK1458" s="74"/>
      <c r="CL1458" s="74"/>
      <c r="CM1458" s="74"/>
      <c r="CN1458" s="74"/>
      <c r="CO1458" s="74"/>
      <c r="CP1458" s="74"/>
      <c r="CQ1458" s="74"/>
      <c r="CR1458" s="74"/>
      <c r="CS1458" s="74"/>
      <c r="CT1458" s="74"/>
      <c r="CU1458" s="74"/>
    </row>
    <row r="1459" spans="1:99" s="78" customFormat="1" x14ac:dyDescent="0.3">
      <c r="A1459" s="45">
        <v>1453</v>
      </c>
      <c r="B1459" s="45" t="s">
        <v>1839</v>
      </c>
      <c r="C1459" s="45" t="s">
        <v>2944</v>
      </c>
      <c r="D1459" s="45"/>
      <c r="E1459" s="79" t="s">
        <v>3204</v>
      </c>
      <c r="F1459" s="48"/>
      <c r="T1459" s="74"/>
      <c r="U1459" s="74"/>
      <c r="V1459" s="74"/>
      <c r="W1459" s="74"/>
      <c r="X1459" s="74"/>
      <c r="Y1459" s="74"/>
      <c r="Z1459" s="74"/>
      <c r="AA1459" s="74"/>
      <c r="AB1459" s="74"/>
      <c r="AC1459" s="74"/>
      <c r="AD1459" s="74"/>
      <c r="AE1459" s="74"/>
      <c r="AF1459" s="74"/>
      <c r="AG1459" s="74"/>
      <c r="AH1459" s="74"/>
      <c r="AI1459" s="74"/>
      <c r="AJ1459" s="74"/>
      <c r="AK1459" s="74"/>
      <c r="AL1459" s="74"/>
      <c r="AM1459" s="74"/>
      <c r="AN1459" s="74"/>
      <c r="AO1459" s="74"/>
      <c r="AP1459" s="74"/>
      <c r="AQ1459" s="74"/>
      <c r="AR1459" s="74"/>
      <c r="AS1459" s="74"/>
      <c r="AT1459" s="74"/>
      <c r="AU1459" s="74"/>
      <c r="AV1459" s="74"/>
      <c r="AW1459" s="74"/>
      <c r="AX1459" s="74"/>
      <c r="AY1459" s="74"/>
      <c r="AZ1459" s="74"/>
      <c r="BA1459" s="74"/>
      <c r="BB1459" s="74"/>
      <c r="BC1459" s="74"/>
      <c r="BD1459" s="74"/>
      <c r="BE1459" s="74"/>
      <c r="BF1459" s="74"/>
      <c r="BG1459" s="74"/>
      <c r="BH1459" s="74"/>
      <c r="BI1459" s="74"/>
      <c r="BJ1459" s="74"/>
      <c r="BK1459" s="74"/>
      <c r="BL1459" s="74"/>
      <c r="BM1459" s="74"/>
      <c r="BN1459" s="74"/>
      <c r="BO1459" s="74"/>
      <c r="BP1459" s="74"/>
      <c r="BQ1459" s="74"/>
      <c r="BR1459" s="74"/>
      <c r="BS1459" s="74"/>
      <c r="BT1459" s="74"/>
      <c r="BU1459" s="74"/>
      <c r="BV1459" s="74"/>
      <c r="BW1459" s="74"/>
      <c r="BX1459" s="74"/>
      <c r="BY1459" s="74"/>
      <c r="BZ1459" s="74"/>
      <c r="CA1459" s="74"/>
      <c r="CB1459" s="74"/>
      <c r="CC1459" s="74"/>
      <c r="CD1459" s="74"/>
      <c r="CE1459" s="74"/>
      <c r="CF1459" s="74"/>
      <c r="CG1459" s="74"/>
      <c r="CH1459" s="74"/>
      <c r="CI1459" s="74"/>
      <c r="CJ1459" s="74"/>
      <c r="CK1459" s="74"/>
      <c r="CL1459" s="74"/>
      <c r="CM1459" s="74"/>
      <c r="CN1459" s="74"/>
      <c r="CO1459" s="74"/>
      <c r="CP1459" s="74"/>
      <c r="CQ1459" s="74"/>
      <c r="CR1459" s="74"/>
      <c r="CS1459" s="74"/>
      <c r="CT1459" s="74"/>
      <c r="CU1459" s="74"/>
    </row>
    <row r="1460" spans="1:99" s="78" customFormat="1" x14ac:dyDescent="0.3">
      <c r="A1460" s="45">
        <v>1454</v>
      </c>
      <c r="B1460" s="45" t="s">
        <v>1855</v>
      </c>
      <c r="C1460" s="45" t="s">
        <v>2944</v>
      </c>
      <c r="D1460" s="45"/>
      <c r="E1460" s="79" t="s">
        <v>3204</v>
      </c>
      <c r="F1460" s="48"/>
      <c r="T1460" s="74"/>
      <c r="U1460" s="74"/>
      <c r="V1460" s="74"/>
      <c r="W1460" s="74"/>
      <c r="X1460" s="74"/>
      <c r="Y1460" s="74"/>
      <c r="Z1460" s="74"/>
      <c r="AA1460" s="74"/>
      <c r="AB1460" s="74"/>
      <c r="AC1460" s="74"/>
      <c r="AD1460" s="74"/>
      <c r="AE1460" s="74"/>
      <c r="AF1460" s="74"/>
      <c r="AG1460" s="74"/>
      <c r="AH1460" s="74"/>
      <c r="AI1460" s="74"/>
      <c r="AJ1460" s="74"/>
      <c r="AK1460" s="74"/>
      <c r="AL1460" s="74"/>
      <c r="AM1460" s="74"/>
      <c r="AN1460" s="74"/>
      <c r="AO1460" s="74"/>
      <c r="AP1460" s="74"/>
      <c r="AQ1460" s="74"/>
      <c r="AR1460" s="74"/>
      <c r="AS1460" s="74"/>
      <c r="AT1460" s="74"/>
      <c r="AU1460" s="74"/>
      <c r="AV1460" s="74"/>
      <c r="AW1460" s="74"/>
      <c r="AX1460" s="74"/>
      <c r="AY1460" s="74"/>
      <c r="AZ1460" s="74"/>
      <c r="BA1460" s="74"/>
      <c r="BB1460" s="74"/>
      <c r="BC1460" s="74"/>
      <c r="BD1460" s="74"/>
      <c r="BE1460" s="74"/>
      <c r="BF1460" s="74"/>
      <c r="BG1460" s="74"/>
      <c r="BH1460" s="74"/>
      <c r="BI1460" s="74"/>
      <c r="BJ1460" s="74"/>
      <c r="BK1460" s="74"/>
      <c r="BL1460" s="74"/>
      <c r="BM1460" s="74"/>
      <c r="BN1460" s="74"/>
      <c r="BO1460" s="74"/>
      <c r="BP1460" s="74"/>
      <c r="BQ1460" s="74"/>
      <c r="BR1460" s="74"/>
      <c r="BS1460" s="74"/>
      <c r="BT1460" s="74"/>
      <c r="BU1460" s="74"/>
      <c r="BV1460" s="74"/>
      <c r="BW1460" s="74"/>
      <c r="BX1460" s="74"/>
      <c r="BY1460" s="74"/>
      <c r="BZ1460" s="74"/>
      <c r="CA1460" s="74"/>
      <c r="CB1460" s="74"/>
      <c r="CC1460" s="74"/>
      <c r="CD1460" s="74"/>
      <c r="CE1460" s="74"/>
      <c r="CF1460" s="74"/>
      <c r="CG1460" s="74"/>
      <c r="CH1460" s="74"/>
      <c r="CI1460" s="74"/>
      <c r="CJ1460" s="74"/>
      <c r="CK1460" s="74"/>
      <c r="CL1460" s="74"/>
      <c r="CM1460" s="74"/>
      <c r="CN1460" s="74"/>
      <c r="CO1460" s="74"/>
      <c r="CP1460" s="74"/>
      <c r="CQ1460" s="74"/>
      <c r="CR1460" s="74"/>
      <c r="CS1460" s="74"/>
      <c r="CT1460" s="74"/>
      <c r="CU1460" s="74"/>
    </row>
    <row r="1461" spans="1:99" s="78" customFormat="1" x14ac:dyDescent="0.3">
      <c r="A1461" s="45">
        <v>1455</v>
      </c>
      <c r="B1461" s="45" t="s">
        <v>2282</v>
      </c>
      <c r="C1461" s="45" t="s">
        <v>2944</v>
      </c>
      <c r="D1461" s="45"/>
      <c r="E1461" s="79" t="s">
        <v>3204</v>
      </c>
      <c r="F1461" s="48"/>
      <c r="T1461" s="74"/>
      <c r="U1461" s="74"/>
      <c r="V1461" s="74"/>
      <c r="W1461" s="74"/>
      <c r="X1461" s="74"/>
      <c r="Y1461" s="74"/>
      <c r="Z1461" s="74"/>
      <c r="AA1461" s="74"/>
      <c r="AB1461" s="74"/>
      <c r="AC1461" s="74"/>
      <c r="AD1461" s="74"/>
      <c r="AE1461" s="74"/>
      <c r="AF1461" s="74"/>
      <c r="AG1461" s="74"/>
      <c r="AH1461" s="74"/>
      <c r="AI1461" s="74"/>
      <c r="AJ1461" s="74"/>
      <c r="AK1461" s="74"/>
      <c r="AL1461" s="74"/>
      <c r="AM1461" s="74"/>
      <c r="AN1461" s="74"/>
      <c r="AO1461" s="74"/>
      <c r="AP1461" s="74"/>
      <c r="AQ1461" s="74"/>
      <c r="AR1461" s="74"/>
      <c r="AS1461" s="74"/>
      <c r="AT1461" s="74"/>
      <c r="AU1461" s="74"/>
      <c r="AV1461" s="74"/>
      <c r="AW1461" s="74"/>
      <c r="AX1461" s="74"/>
      <c r="AY1461" s="74"/>
      <c r="AZ1461" s="74"/>
      <c r="BA1461" s="74"/>
      <c r="BB1461" s="74"/>
      <c r="BC1461" s="74"/>
      <c r="BD1461" s="74"/>
      <c r="BE1461" s="74"/>
      <c r="BF1461" s="74"/>
      <c r="BG1461" s="74"/>
      <c r="BH1461" s="74"/>
      <c r="BI1461" s="74"/>
      <c r="BJ1461" s="74"/>
      <c r="BK1461" s="74"/>
      <c r="BL1461" s="74"/>
      <c r="BM1461" s="74"/>
      <c r="BN1461" s="74"/>
      <c r="BO1461" s="74"/>
      <c r="BP1461" s="74"/>
      <c r="BQ1461" s="74"/>
      <c r="BR1461" s="74"/>
      <c r="BS1461" s="74"/>
      <c r="BT1461" s="74"/>
      <c r="BU1461" s="74"/>
      <c r="BV1461" s="74"/>
      <c r="BW1461" s="74"/>
      <c r="BX1461" s="74"/>
      <c r="BY1461" s="74"/>
      <c r="BZ1461" s="74"/>
      <c r="CA1461" s="74"/>
      <c r="CB1461" s="74"/>
      <c r="CC1461" s="74"/>
      <c r="CD1461" s="74"/>
      <c r="CE1461" s="74"/>
      <c r="CF1461" s="74"/>
      <c r="CG1461" s="74"/>
      <c r="CH1461" s="74"/>
      <c r="CI1461" s="74"/>
      <c r="CJ1461" s="74"/>
      <c r="CK1461" s="74"/>
      <c r="CL1461" s="74"/>
      <c r="CM1461" s="74"/>
      <c r="CN1461" s="74"/>
      <c r="CO1461" s="74"/>
      <c r="CP1461" s="74"/>
      <c r="CQ1461" s="74"/>
      <c r="CR1461" s="74"/>
      <c r="CS1461" s="74"/>
      <c r="CT1461" s="74"/>
      <c r="CU1461" s="74"/>
    </row>
    <row r="1462" spans="1:99" s="78" customFormat="1" x14ac:dyDescent="0.3">
      <c r="A1462" s="45">
        <v>1456</v>
      </c>
      <c r="B1462" s="45" t="s">
        <v>1781</v>
      </c>
      <c r="C1462" s="45" t="s">
        <v>2944</v>
      </c>
      <c r="D1462" s="45"/>
      <c r="E1462" s="79" t="s">
        <v>3204</v>
      </c>
      <c r="F1462" s="48"/>
      <c r="T1462" s="74"/>
      <c r="U1462" s="74"/>
      <c r="V1462" s="74"/>
      <c r="W1462" s="74"/>
      <c r="X1462" s="74"/>
      <c r="Y1462" s="74"/>
      <c r="Z1462" s="74"/>
      <c r="AA1462" s="74"/>
      <c r="AB1462" s="74"/>
      <c r="AC1462" s="74"/>
      <c r="AD1462" s="74"/>
      <c r="AE1462" s="74"/>
      <c r="AF1462" s="74"/>
      <c r="AG1462" s="74"/>
      <c r="AH1462" s="74"/>
      <c r="AI1462" s="74"/>
      <c r="AJ1462" s="74"/>
      <c r="AK1462" s="74"/>
      <c r="AL1462" s="74"/>
      <c r="AM1462" s="74"/>
      <c r="AN1462" s="74"/>
      <c r="AO1462" s="74"/>
      <c r="AP1462" s="74"/>
      <c r="AQ1462" s="74"/>
      <c r="AR1462" s="74"/>
      <c r="AS1462" s="74"/>
      <c r="AT1462" s="74"/>
      <c r="AU1462" s="74"/>
      <c r="AV1462" s="74"/>
      <c r="AW1462" s="74"/>
      <c r="AX1462" s="74"/>
      <c r="AY1462" s="74"/>
      <c r="AZ1462" s="74"/>
      <c r="BA1462" s="74"/>
      <c r="BB1462" s="74"/>
      <c r="BC1462" s="74"/>
      <c r="BD1462" s="74"/>
      <c r="BE1462" s="74"/>
      <c r="BF1462" s="74"/>
      <c r="BG1462" s="74"/>
      <c r="BH1462" s="74"/>
      <c r="BI1462" s="74"/>
      <c r="BJ1462" s="74"/>
      <c r="BK1462" s="74"/>
      <c r="BL1462" s="74"/>
      <c r="BM1462" s="74"/>
      <c r="BN1462" s="74"/>
      <c r="BO1462" s="74"/>
      <c r="BP1462" s="74"/>
      <c r="BQ1462" s="74"/>
      <c r="BR1462" s="74"/>
      <c r="BS1462" s="74"/>
      <c r="BT1462" s="74"/>
      <c r="BU1462" s="74"/>
      <c r="BV1462" s="74"/>
      <c r="BW1462" s="74"/>
      <c r="BX1462" s="74"/>
      <c r="BY1462" s="74"/>
      <c r="BZ1462" s="74"/>
      <c r="CA1462" s="74"/>
      <c r="CB1462" s="74"/>
      <c r="CC1462" s="74"/>
      <c r="CD1462" s="74"/>
      <c r="CE1462" s="74"/>
      <c r="CF1462" s="74"/>
      <c r="CG1462" s="74"/>
      <c r="CH1462" s="74"/>
      <c r="CI1462" s="74"/>
      <c r="CJ1462" s="74"/>
      <c r="CK1462" s="74"/>
      <c r="CL1462" s="74"/>
      <c r="CM1462" s="74"/>
      <c r="CN1462" s="74"/>
      <c r="CO1462" s="74"/>
      <c r="CP1462" s="74"/>
      <c r="CQ1462" s="74"/>
      <c r="CR1462" s="74"/>
      <c r="CS1462" s="74"/>
      <c r="CT1462" s="74"/>
      <c r="CU1462" s="74"/>
    </row>
    <row r="1463" spans="1:99" s="78" customFormat="1" x14ac:dyDescent="0.3">
      <c r="A1463" s="45">
        <v>1457</v>
      </c>
      <c r="B1463" s="45" t="s">
        <v>2306</v>
      </c>
      <c r="C1463" s="45" t="s">
        <v>2944</v>
      </c>
      <c r="D1463" s="45"/>
      <c r="E1463" s="79" t="s">
        <v>3204</v>
      </c>
      <c r="F1463" s="48"/>
      <c r="T1463" s="74"/>
      <c r="U1463" s="74"/>
      <c r="V1463" s="74"/>
      <c r="W1463" s="74"/>
      <c r="X1463" s="74"/>
      <c r="Y1463" s="74"/>
      <c r="Z1463" s="74"/>
      <c r="AA1463" s="74"/>
      <c r="AB1463" s="74"/>
      <c r="AC1463" s="74"/>
      <c r="AD1463" s="74"/>
      <c r="AE1463" s="74"/>
      <c r="AF1463" s="74"/>
      <c r="AG1463" s="74"/>
      <c r="AH1463" s="74"/>
      <c r="AI1463" s="74"/>
      <c r="AJ1463" s="74"/>
      <c r="AK1463" s="74"/>
      <c r="AL1463" s="74"/>
      <c r="AM1463" s="74"/>
      <c r="AN1463" s="74"/>
      <c r="AO1463" s="74"/>
      <c r="AP1463" s="74"/>
      <c r="AQ1463" s="74"/>
      <c r="AR1463" s="74"/>
      <c r="AS1463" s="74"/>
      <c r="AT1463" s="74"/>
      <c r="AU1463" s="74"/>
      <c r="AV1463" s="74"/>
      <c r="AW1463" s="74"/>
      <c r="AX1463" s="74"/>
      <c r="AY1463" s="74"/>
      <c r="AZ1463" s="74"/>
      <c r="BA1463" s="74"/>
      <c r="BB1463" s="74"/>
      <c r="BC1463" s="74"/>
      <c r="BD1463" s="74"/>
      <c r="BE1463" s="74"/>
      <c r="BF1463" s="74"/>
      <c r="BG1463" s="74"/>
      <c r="BH1463" s="74"/>
      <c r="BI1463" s="74"/>
      <c r="BJ1463" s="74"/>
      <c r="BK1463" s="74"/>
      <c r="BL1463" s="74"/>
      <c r="BM1463" s="74"/>
      <c r="BN1463" s="74"/>
      <c r="BO1463" s="74"/>
      <c r="BP1463" s="74"/>
      <c r="BQ1463" s="74"/>
      <c r="BR1463" s="74"/>
      <c r="BS1463" s="74"/>
      <c r="BT1463" s="74"/>
      <c r="BU1463" s="74"/>
      <c r="BV1463" s="74"/>
      <c r="BW1463" s="74"/>
      <c r="BX1463" s="74"/>
      <c r="BY1463" s="74"/>
      <c r="BZ1463" s="74"/>
      <c r="CA1463" s="74"/>
      <c r="CB1463" s="74"/>
      <c r="CC1463" s="74"/>
      <c r="CD1463" s="74"/>
      <c r="CE1463" s="74"/>
      <c r="CF1463" s="74"/>
      <c r="CG1463" s="74"/>
      <c r="CH1463" s="74"/>
      <c r="CI1463" s="74"/>
      <c r="CJ1463" s="74"/>
      <c r="CK1463" s="74"/>
      <c r="CL1463" s="74"/>
      <c r="CM1463" s="74"/>
      <c r="CN1463" s="74"/>
      <c r="CO1463" s="74"/>
      <c r="CP1463" s="74"/>
      <c r="CQ1463" s="74"/>
      <c r="CR1463" s="74"/>
      <c r="CS1463" s="74"/>
      <c r="CT1463" s="74"/>
      <c r="CU1463" s="74"/>
    </row>
    <row r="1464" spans="1:99" s="78" customFormat="1" x14ac:dyDescent="0.3">
      <c r="A1464" s="45">
        <v>1458</v>
      </c>
      <c r="B1464" s="45" t="s">
        <v>1873</v>
      </c>
      <c r="C1464" s="45" t="s">
        <v>2944</v>
      </c>
      <c r="D1464" s="45"/>
      <c r="E1464" s="79" t="s">
        <v>3204</v>
      </c>
      <c r="F1464" s="48"/>
      <c r="T1464" s="74"/>
      <c r="U1464" s="74"/>
      <c r="V1464" s="74"/>
      <c r="W1464" s="74"/>
      <c r="X1464" s="74"/>
      <c r="Y1464" s="74"/>
      <c r="Z1464" s="74"/>
      <c r="AA1464" s="74"/>
      <c r="AB1464" s="74"/>
      <c r="AC1464" s="74"/>
      <c r="AD1464" s="74"/>
      <c r="AE1464" s="74"/>
      <c r="AF1464" s="74"/>
      <c r="AG1464" s="74"/>
      <c r="AH1464" s="74"/>
      <c r="AI1464" s="74"/>
      <c r="AJ1464" s="74"/>
      <c r="AK1464" s="74"/>
      <c r="AL1464" s="74"/>
      <c r="AM1464" s="74"/>
      <c r="AN1464" s="74"/>
      <c r="AO1464" s="74"/>
      <c r="AP1464" s="74"/>
      <c r="AQ1464" s="74"/>
      <c r="AR1464" s="74"/>
      <c r="AS1464" s="74"/>
      <c r="AT1464" s="74"/>
      <c r="AU1464" s="74"/>
      <c r="AV1464" s="74"/>
      <c r="AW1464" s="74"/>
      <c r="AX1464" s="74"/>
      <c r="AY1464" s="74"/>
      <c r="AZ1464" s="74"/>
      <c r="BA1464" s="74"/>
      <c r="BB1464" s="74"/>
      <c r="BC1464" s="74"/>
      <c r="BD1464" s="74"/>
      <c r="BE1464" s="74"/>
      <c r="BF1464" s="74"/>
      <c r="BG1464" s="74"/>
      <c r="BH1464" s="74"/>
      <c r="BI1464" s="74"/>
      <c r="BJ1464" s="74"/>
      <c r="BK1464" s="74"/>
      <c r="BL1464" s="74"/>
      <c r="BM1464" s="74"/>
      <c r="BN1464" s="74"/>
      <c r="BO1464" s="74"/>
      <c r="BP1464" s="74"/>
      <c r="BQ1464" s="74"/>
      <c r="BR1464" s="74"/>
      <c r="BS1464" s="74"/>
      <c r="BT1464" s="74"/>
      <c r="BU1464" s="74"/>
      <c r="BV1464" s="74"/>
      <c r="BW1464" s="74"/>
      <c r="BX1464" s="74"/>
      <c r="BY1464" s="74"/>
      <c r="BZ1464" s="74"/>
      <c r="CA1464" s="74"/>
      <c r="CB1464" s="74"/>
      <c r="CC1464" s="74"/>
      <c r="CD1464" s="74"/>
      <c r="CE1464" s="74"/>
      <c r="CF1464" s="74"/>
      <c r="CG1464" s="74"/>
      <c r="CH1464" s="74"/>
      <c r="CI1464" s="74"/>
      <c r="CJ1464" s="74"/>
      <c r="CK1464" s="74"/>
      <c r="CL1464" s="74"/>
      <c r="CM1464" s="74"/>
      <c r="CN1464" s="74"/>
      <c r="CO1464" s="74"/>
      <c r="CP1464" s="74"/>
      <c r="CQ1464" s="74"/>
      <c r="CR1464" s="74"/>
      <c r="CS1464" s="74"/>
      <c r="CT1464" s="74"/>
      <c r="CU1464" s="74"/>
    </row>
    <row r="1465" spans="1:99" s="78" customFormat="1" x14ac:dyDescent="0.3">
      <c r="A1465" s="45">
        <v>1459</v>
      </c>
      <c r="B1465" s="45" t="s">
        <v>1901</v>
      </c>
      <c r="C1465" s="45" t="s">
        <v>2944</v>
      </c>
      <c r="D1465" s="45"/>
      <c r="E1465" s="79" t="s">
        <v>3204</v>
      </c>
      <c r="F1465" s="48"/>
      <c r="T1465" s="74"/>
      <c r="U1465" s="74"/>
      <c r="V1465" s="74"/>
      <c r="W1465" s="74"/>
      <c r="X1465" s="74"/>
      <c r="Y1465" s="74"/>
      <c r="Z1465" s="74"/>
      <c r="AA1465" s="74"/>
      <c r="AB1465" s="74"/>
      <c r="AC1465" s="74"/>
      <c r="AD1465" s="74"/>
      <c r="AE1465" s="74"/>
      <c r="AF1465" s="74"/>
      <c r="AG1465" s="74"/>
      <c r="AH1465" s="74"/>
      <c r="AI1465" s="74"/>
      <c r="AJ1465" s="74"/>
      <c r="AK1465" s="74"/>
      <c r="AL1465" s="74"/>
      <c r="AM1465" s="74"/>
      <c r="AN1465" s="74"/>
      <c r="AO1465" s="74"/>
      <c r="AP1465" s="74"/>
      <c r="AQ1465" s="74"/>
      <c r="AR1465" s="74"/>
      <c r="AS1465" s="74"/>
      <c r="AT1465" s="74"/>
      <c r="AU1465" s="74"/>
      <c r="AV1465" s="74"/>
      <c r="AW1465" s="74"/>
      <c r="AX1465" s="74"/>
      <c r="AY1465" s="74"/>
      <c r="AZ1465" s="74"/>
      <c r="BA1465" s="74"/>
      <c r="BB1465" s="74"/>
      <c r="BC1465" s="74"/>
      <c r="BD1465" s="74"/>
      <c r="BE1465" s="74"/>
      <c r="BF1465" s="74"/>
      <c r="BG1465" s="74"/>
      <c r="BH1465" s="74"/>
      <c r="BI1465" s="74"/>
      <c r="BJ1465" s="74"/>
      <c r="BK1465" s="74"/>
      <c r="BL1465" s="74"/>
      <c r="BM1465" s="74"/>
      <c r="BN1465" s="74"/>
      <c r="BO1465" s="74"/>
      <c r="BP1465" s="74"/>
      <c r="BQ1465" s="74"/>
      <c r="BR1465" s="74"/>
      <c r="BS1465" s="74"/>
      <c r="BT1465" s="74"/>
      <c r="BU1465" s="74"/>
      <c r="BV1465" s="74"/>
      <c r="BW1465" s="74"/>
      <c r="BX1465" s="74"/>
      <c r="BY1465" s="74"/>
      <c r="BZ1465" s="74"/>
      <c r="CA1465" s="74"/>
      <c r="CB1465" s="74"/>
      <c r="CC1465" s="74"/>
      <c r="CD1465" s="74"/>
      <c r="CE1465" s="74"/>
      <c r="CF1465" s="74"/>
      <c r="CG1465" s="74"/>
      <c r="CH1465" s="74"/>
      <c r="CI1465" s="74"/>
      <c r="CJ1465" s="74"/>
      <c r="CK1465" s="74"/>
      <c r="CL1465" s="74"/>
      <c r="CM1465" s="74"/>
      <c r="CN1465" s="74"/>
      <c r="CO1465" s="74"/>
      <c r="CP1465" s="74"/>
      <c r="CQ1465" s="74"/>
      <c r="CR1465" s="74"/>
      <c r="CS1465" s="74"/>
      <c r="CT1465" s="74"/>
      <c r="CU1465" s="74"/>
    </row>
    <row r="1466" spans="1:99" s="78" customFormat="1" x14ac:dyDescent="0.3">
      <c r="A1466" s="45">
        <v>1460</v>
      </c>
      <c r="B1466" s="45" t="s">
        <v>2532</v>
      </c>
      <c r="C1466" s="45" t="s">
        <v>2944</v>
      </c>
      <c r="D1466" s="45"/>
      <c r="E1466" s="79" t="s">
        <v>3204</v>
      </c>
      <c r="F1466" s="48"/>
      <c r="T1466" s="74"/>
      <c r="U1466" s="74"/>
      <c r="V1466" s="74"/>
      <c r="W1466" s="74"/>
      <c r="X1466" s="74"/>
      <c r="Y1466" s="74"/>
      <c r="Z1466" s="74"/>
      <c r="AA1466" s="74"/>
      <c r="AB1466" s="74"/>
      <c r="AC1466" s="74"/>
      <c r="AD1466" s="74"/>
      <c r="AE1466" s="74"/>
      <c r="AF1466" s="74"/>
      <c r="AG1466" s="74"/>
      <c r="AH1466" s="74"/>
      <c r="AI1466" s="74"/>
      <c r="AJ1466" s="74"/>
      <c r="AK1466" s="74"/>
      <c r="AL1466" s="74"/>
      <c r="AM1466" s="74"/>
      <c r="AN1466" s="74"/>
      <c r="AO1466" s="74"/>
      <c r="AP1466" s="74"/>
      <c r="AQ1466" s="74"/>
      <c r="AR1466" s="74"/>
      <c r="AS1466" s="74"/>
      <c r="AT1466" s="74"/>
      <c r="AU1466" s="74"/>
      <c r="AV1466" s="74"/>
      <c r="AW1466" s="74"/>
      <c r="AX1466" s="74"/>
      <c r="AY1466" s="74"/>
      <c r="AZ1466" s="74"/>
      <c r="BA1466" s="74"/>
      <c r="BB1466" s="74"/>
      <c r="BC1466" s="74"/>
      <c r="BD1466" s="74"/>
      <c r="BE1466" s="74"/>
      <c r="BF1466" s="74"/>
      <c r="BG1466" s="74"/>
      <c r="BH1466" s="74"/>
      <c r="BI1466" s="74"/>
      <c r="BJ1466" s="74"/>
      <c r="BK1466" s="74"/>
      <c r="BL1466" s="74"/>
      <c r="BM1466" s="74"/>
      <c r="BN1466" s="74"/>
      <c r="BO1466" s="74"/>
      <c r="BP1466" s="74"/>
      <c r="BQ1466" s="74"/>
      <c r="BR1466" s="74"/>
      <c r="BS1466" s="74"/>
      <c r="BT1466" s="74"/>
      <c r="BU1466" s="74"/>
      <c r="BV1466" s="74"/>
      <c r="BW1466" s="74"/>
      <c r="BX1466" s="74"/>
      <c r="BY1466" s="74"/>
      <c r="BZ1466" s="74"/>
      <c r="CA1466" s="74"/>
      <c r="CB1466" s="74"/>
      <c r="CC1466" s="74"/>
      <c r="CD1466" s="74"/>
      <c r="CE1466" s="74"/>
      <c r="CF1466" s="74"/>
      <c r="CG1466" s="74"/>
      <c r="CH1466" s="74"/>
      <c r="CI1466" s="74"/>
      <c r="CJ1466" s="74"/>
      <c r="CK1466" s="74"/>
      <c r="CL1466" s="74"/>
      <c r="CM1466" s="74"/>
      <c r="CN1466" s="74"/>
      <c r="CO1466" s="74"/>
      <c r="CP1466" s="74"/>
      <c r="CQ1466" s="74"/>
      <c r="CR1466" s="74"/>
      <c r="CS1466" s="74"/>
      <c r="CT1466" s="74"/>
      <c r="CU1466" s="74"/>
    </row>
    <row r="1467" spans="1:99" s="78" customFormat="1" x14ac:dyDescent="0.3">
      <c r="A1467" s="45">
        <v>1461</v>
      </c>
      <c r="B1467" s="45" t="s">
        <v>1926</v>
      </c>
      <c r="C1467" s="45" t="s">
        <v>2944</v>
      </c>
      <c r="D1467" s="45"/>
      <c r="E1467" s="79" t="s">
        <v>3204</v>
      </c>
      <c r="F1467" s="48"/>
      <c r="T1467" s="74"/>
      <c r="U1467" s="74"/>
      <c r="V1467" s="74"/>
      <c r="W1467" s="74"/>
      <c r="X1467" s="74"/>
      <c r="Y1467" s="74"/>
      <c r="Z1467" s="74"/>
      <c r="AA1467" s="74"/>
      <c r="AB1467" s="74"/>
      <c r="AC1467" s="74"/>
      <c r="AD1467" s="74"/>
      <c r="AE1467" s="74"/>
      <c r="AF1467" s="74"/>
      <c r="AG1467" s="74"/>
      <c r="AH1467" s="74"/>
      <c r="AI1467" s="74"/>
      <c r="AJ1467" s="74"/>
      <c r="AK1467" s="74"/>
      <c r="AL1467" s="74"/>
      <c r="AM1467" s="74"/>
      <c r="AN1467" s="74"/>
      <c r="AO1467" s="74"/>
      <c r="AP1467" s="74"/>
      <c r="AQ1467" s="74"/>
      <c r="AR1467" s="74"/>
      <c r="AS1467" s="74"/>
      <c r="AT1467" s="74"/>
      <c r="AU1467" s="74"/>
      <c r="AV1467" s="74"/>
      <c r="AW1467" s="74"/>
      <c r="AX1467" s="74"/>
      <c r="AY1467" s="74"/>
      <c r="AZ1467" s="74"/>
      <c r="BA1467" s="74"/>
      <c r="BB1467" s="74"/>
      <c r="BC1467" s="74"/>
      <c r="BD1467" s="74"/>
      <c r="BE1467" s="74"/>
      <c r="BF1467" s="74"/>
      <c r="BG1467" s="74"/>
      <c r="BH1467" s="74"/>
      <c r="BI1467" s="74"/>
      <c r="BJ1467" s="74"/>
      <c r="BK1467" s="74"/>
      <c r="BL1467" s="74"/>
      <c r="BM1467" s="74"/>
      <c r="BN1467" s="74"/>
      <c r="BO1467" s="74"/>
      <c r="BP1467" s="74"/>
      <c r="BQ1467" s="74"/>
      <c r="BR1467" s="74"/>
      <c r="BS1467" s="74"/>
      <c r="BT1467" s="74"/>
      <c r="BU1467" s="74"/>
      <c r="BV1467" s="74"/>
      <c r="BW1467" s="74"/>
      <c r="BX1467" s="74"/>
      <c r="BY1467" s="74"/>
      <c r="BZ1467" s="74"/>
      <c r="CA1467" s="74"/>
      <c r="CB1467" s="74"/>
      <c r="CC1467" s="74"/>
      <c r="CD1467" s="74"/>
      <c r="CE1467" s="74"/>
      <c r="CF1467" s="74"/>
      <c r="CG1467" s="74"/>
      <c r="CH1467" s="74"/>
      <c r="CI1467" s="74"/>
      <c r="CJ1467" s="74"/>
      <c r="CK1467" s="74"/>
      <c r="CL1467" s="74"/>
      <c r="CM1467" s="74"/>
      <c r="CN1467" s="74"/>
      <c r="CO1467" s="74"/>
      <c r="CP1467" s="74"/>
      <c r="CQ1467" s="74"/>
      <c r="CR1467" s="74"/>
      <c r="CS1467" s="74"/>
      <c r="CT1467" s="74"/>
      <c r="CU1467" s="74"/>
    </row>
    <row r="1468" spans="1:99" s="78" customFormat="1" x14ac:dyDescent="0.3">
      <c r="A1468" s="45">
        <v>1462</v>
      </c>
      <c r="B1468" s="45" t="s">
        <v>2043</v>
      </c>
      <c r="C1468" s="45" t="s">
        <v>2944</v>
      </c>
      <c r="D1468" s="45"/>
      <c r="E1468" s="79" t="s">
        <v>3204</v>
      </c>
      <c r="F1468" s="48"/>
      <c r="T1468" s="74"/>
      <c r="U1468" s="74"/>
      <c r="V1468" s="74"/>
      <c r="W1468" s="74"/>
      <c r="X1468" s="74"/>
      <c r="Y1468" s="74"/>
      <c r="Z1468" s="74"/>
      <c r="AA1468" s="74"/>
      <c r="AB1468" s="74"/>
      <c r="AC1468" s="74"/>
      <c r="AD1468" s="74"/>
      <c r="AE1468" s="74"/>
      <c r="AF1468" s="74"/>
      <c r="AG1468" s="74"/>
      <c r="AH1468" s="74"/>
      <c r="AI1468" s="74"/>
      <c r="AJ1468" s="74"/>
      <c r="AK1468" s="74"/>
      <c r="AL1468" s="74"/>
      <c r="AM1468" s="74"/>
      <c r="AN1468" s="74"/>
      <c r="AO1468" s="74"/>
      <c r="AP1468" s="74"/>
      <c r="AQ1468" s="74"/>
      <c r="AR1468" s="74"/>
      <c r="AS1468" s="74"/>
      <c r="AT1468" s="74"/>
      <c r="AU1468" s="74"/>
      <c r="AV1468" s="74"/>
      <c r="AW1468" s="74"/>
      <c r="AX1468" s="74"/>
      <c r="AY1468" s="74"/>
      <c r="AZ1468" s="74"/>
      <c r="BA1468" s="74"/>
      <c r="BB1468" s="74"/>
      <c r="BC1468" s="74"/>
      <c r="BD1468" s="74"/>
      <c r="BE1468" s="74"/>
      <c r="BF1468" s="74"/>
      <c r="BG1468" s="74"/>
      <c r="BH1468" s="74"/>
      <c r="BI1468" s="74"/>
      <c r="BJ1468" s="74"/>
      <c r="BK1468" s="74"/>
      <c r="BL1468" s="74"/>
      <c r="BM1468" s="74"/>
      <c r="BN1468" s="74"/>
      <c r="BO1468" s="74"/>
      <c r="BP1468" s="74"/>
      <c r="BQ1468" s="74"/>
      <c r="BR1468" s="74"/>
      <c r="BS1468" s="74"/>
      <c r="BT1468" s="74"/>
      <c r="BU1468" s="74"/>
      <c r="BV1468" s="74"/>
      <c r="BW1468" s="74"/>
      <c r="BX1468" s="74"/>
      <c r="BY1468" s="74"/>
      <c r="BZ1468" s="74"/>
      <c r="CA1468" s="74"/>
      <c r="CB1468" s="74"/>
      <c r="CC1468" s="74"/>
      <c r="CD1468" s="74"/>
      <c r="CE1468" s="74"/>
      <c r="CF1468" s="74"/>
      <c r="CG1468" s="74"/>
      <c r="CH1468" s="74"/>
      <c r="CI1468" s="74"/>
      <c r="CJ1468" s="74"/>
      <c r="CK1468" s="74"/>
      <c r="CL1468" s="74"/>
      <c r="CM1468" s="74"/>
      <c r="CN1468" s="74"/>
      <c r="CO1468" s="74"/>
      <c r="CP1468" s="74"/>
      <c r="CQ1468" s="74"/>
      <c r="CR1468" s="74"/>
      <c r="CS1468" s="74"/>
      <c r="CT1468" s="74"/>
      <c r="CU1468" s="74"/>
    </row>
    <row r="1469" spans="1:99" s="78" customFormat="1" x14ac:dyDescent="0.3">
      <c r="A1469" s="45">
        <v>1463</v>
      </c>
      <c r="B1469" s="45" t="s">
        <v>2087</v>
      </c>
      <c r="C1469" s="45" t="s">
        <v>2944</v>
      </c>
      <c r="D1469" s="45"/>
      <c r="E1469" s="79" t="s">
        <v>3204</v>
      </c>
      <c r="F1469" s="48"/>
      <c r="T1469" s="74"/>
      <c r="U1469" s="74"/>
      <c r="V1469" s="74"/>
      <c r="W1469" s="74"/>
      <c r="X1469" s="74"/>
      <c r="Y1469" s="74"/>
      <c r="Z1469" s="74"/>
      <c r="AA1469" s="74"/>
      <c r="AB1469" s="74"/>
      <c r="AC1469" s="74"/>
      <c r="AD1469" s="74"/>
      <c r="AE1469" s="74"/>
      <c r="AF1469" s="74"/>
      <c r="AG1469" s="74"/>
      <c r="AH1469" s="74"/>
      <c r="AI1469" s="74"/>
      <c r="AJ1469" s="74"/>
      <c r="AK1469" s="74"/>
      <c r="AL1469" s="74"/>
      <c r="AM1469" s="74"/>
      <c r="AN1469" s="74"/>
      <c r="AO1469" s="74"/>
      <c r="AP1469" s="74"/>
      <c r="AQ1469" s="74"/>
      <c r="AR1469" s="74"/>
      <c r="AS1469" s="74"/>
      <c r="AT1469" s="74"/>
      <c r="AU1469" s="74"/>
      <c r="AV1469" s="74"/>
      <c r="AW1469" s="74"/>
      <c r="AX1469" s="74"/>
      <c r="AY1469" s="74"/>
      <c r="AZ1469" s="74"/>
      <c r="BA1469" s="74"/>
      <c r="BB1469" s="74"/>
      <c r="BC1469" s="74"/>
      <c r="BD1469" s="74"/>
      <c r="BE1469" s="74"/>
      <c r="BF1469" s="74"/>
      <c r="BG1469" s="74"/>
      <c r="BH1469" s="74"/>
      <c r="BI1469" s="74"/>
      <c r="BJ1469" s="74"/>
      <c r="BK1469" s="74"/>
      <c r="BL1469" s="74"/>
      <c r="BM1469" s="74"/>
      <c r="BN1469" s="74"/>
      <c r="BO1469" s="74"/>
      <c r="BP1469" s="74"/>
      <c r="BQ1469" s="74"/>
      <c r="BR1469" s="74"/>
      <c r="BS1469" s="74"/>
      <c r="BT1469" s="74"/>
      <c r="BU1469" s="74"/>
      <c r="BV1469" s="74"/>
      <c r="BW1469" s="74"/>
      <c r="BX1469" s="74"/>
      <c r="BY1469" s="74"/>
      <c r="BZ1469" s="74"/>
      <c r="CA1469" s="74"/>
      <c r="CB1469" s="74"/>
      <c r="CC1469" s="74"/>
      <c r="CD1469" s="74"/>
      <c r="CE1469" s="74"/>
      <c r="CF1469" s="74"/>
      <c r="CG1469" s="74"/>
      <c r="CH1469" s="74"/>
      <c r="CI1469" s="74"/>
      <c r="CJ1469" s="74"/>
      <c r="CK1469" s="74"/>
      <c r="CL1469" s="74"/>
      <c r="CM1469" s="74"/>
      <c r="CN1469" s="74"/>
      <c r="CO1469" s="74"/>
      <c r="CP1469" s="74"/>
      <c r="CQ1469" s="74"/>
      <c r="CR1469" s="74"/>
      <c r="CS1469" s="74"/>
      <c r="CT1469" s="74"/>
      <c r="CU1469" s="74"/>
    </row>
    <row r="1470" spans="1:99" s="78" customFormat="1" x14ac:dyDescent="0.3">
      <c r="A1470" s="45">
        <v>1464</v>
      </c>
      <c r="B1470" s="45" t="s">
        <v>2335</v>
      </c>
      <c r="C1470" s="45" t="s">
        <v>2944</v>
      </c>
      <c r="D1470" s="45"/>
      <c r="E1470" s="79" t="s">
        <v>3204</v>
      </c>
      <c r="F1470" s="48"/>
      <c r="T1470" s="74"/>
      <c r="U1470" s="74"/>
      <c r="V1470" s="74"/>
      <c r="W1470" s="74"/>
      <c r="X1470" s="74"/>
      <c r="Y1470" s="74"/>
      <c r="Z1470" s="74"/>
      <c r="AA1470" s="74"/>
      <c r="AB1470" s="74"/>
      <c r="AC1470" s="74"/>
      <c r="AD1470" s="74"/>
      <c r="AE1470" s="74"/>
      <c r="AF1470" s="74"/>
      <c r="AG1470" s="74"/>
      <c r="AH1470" s="74"/>
      <c r="AI1470" s="74"/>
      <c r="AJ1470" s="74"/>
      <c r="AK1470" s="74"/>
      <c r="AL1470" s="74"/>
      <c r="AM1470" s="74"/>
      <c r="AN1470" s="74"/>
      <c r="AO1470" s="74"/>
      <c r="AP1470" s="74"/>
      <c r="AQ1470" s="74"/>
      <c r="AR1470" s="74"/>
      <c r="AS1470" s="74"/>
      <c r="AT1470" s="74"/>
      <c r="AU1470" s="74"/>
      <c r="AV1470" s="74"/>
      <c r="AW1470" s="74"/>
      <c r="AX1470" s="74"/>
      <c r="AY1470" s="74"/>
      <c r="AZ1470" s="74"/>
      <c r="BA1470" s="74"/>
      <c r="BB1470" s="74"/>
      <c r="BC1470" s="74"/>
      <c r="BD1470" s="74"/>
      <c r="BE1470" s="74"/>
      <c r="BF1470" s="74"/>
      <c r="BG1470" s="74"/>
      <c r="BH1470" s="74"/>
      <c r="BI1470" s="74"/>
      <c r="BJ1470" s="74"/>
      <c r="BK1470" s="74"/>
      <c r="BL1470" s="74"/>
      <c r="BM1470" s="74"/>
      <c r="BN1470" s="74"/>
      <c r="BO1470" s="74"/>
      <c r="BP1470" s="74"/>
      <c r="BQ1470" s="74"/>
      <c r="BR1470" s="74"/>
      <c r="BS1470" s="74"/>
      <c r="BT1470" s="74"/>
      <c r="BU1470" s="74"/>
      <c r="BV1470" s="74"/>
      <c r="BW1470" s="74"/>
      <c r="BX1470" s="74"/>
      <c r="BY1470" s="74"/>
      <c r="BZ1470" s="74"/>
      <c r="CA1470" s="74"/>
      <c r="CB1470" s="74"/>
      <c r="CC1470" s="74"/>
      <c r="CD1470" s="74"/>
      <c r="CE1470" s="74"/>
      <c r="CF1470" s="74"/>
      <c r="CG1470" s="74"/>
      <c r="CH1470" s="74"/>
      <c r="CI1470" s="74"/>
      <c r="CJ1470" s="74"/>
      <c r="CK1470" s="74"/>
      <c r="CL1470" s="74"/>
      <c r="CM1470" s="74"/>
      <c r="CN1470" s="74"/>
      <c r="CO1470" s="74"/>
      <c r="CP1470" s="74"/>
      <c r="CQ1470" s="74"/>
      <c r="CR1470" s="74"/>
      <c r="CS1470" s="74"/>
      <c r="CT1470" s="74"/>
      <c r="CU1470" s="74"/>
    </row>
    <row r="1471" spans="1:99" s="78" customFormat="1" x14ac:dyDescent="0.3">
      <c r="A1471" s="45">
        <v>1465</v>
      </c>
      <c r="B1471" s="45" t="s">
        <v>2581</v>
      </c>
      <c r="C1471" s="45" t="s">
        <v>2944</v>
      </c>
      <c r="D1471" s="45"/>
      <c r="E1471" s="79" t="s">
        <v>3204</v>
      </c>
      <c r="F1471" s="48"/>
      <c r="T1471" s="74"/>
      <c r="U1471" s="74"/>
      <c r="V1471" s="74"/>
      <c r="W1471" s="74"/>
      <c r="X1471" s="74"/>
      <c r="Y1471" s="74"/>
      <c r="Z1471" s="74"/>
      <c r="AA1471" s="74"/>
      <c r="AB1471" s="74"/>
      <c r="AC1471" s="74"/>
      <c r="AD1471" s="74"/>
      <c r="AE1471" s="74"/>
      <c r="AF1471" s="74"/>
      <c r="AG1471" s="74"/>
      <c r="AH1471" s="74"/>
      <c r="AI1471" s="74"/>
      <c r="AJ1471" s="74"/>
      <c r="AK1471" s="74"/>
      <c r="AL1471" s="74"/>
      <c r="AM1471" s="74"/>
      <c r="AN1471" s="74"/>
      <c r="AO1471" s="74"/>
      <c r="AP1471" s="74"/>
      <c r="AQ1471" s="74"/>
      <c r="AR1471" s="74"/>
      <c r="AS1471" s="74"/>
      <c r="AT1471" s="74"/>
      <c r="AU1471" s="74"/>
      <c r="AV1471" s="74"/>
      <c r="AW1471" s="74"/>
      <c r="AX1471" s="74"/>
      <c r="AY1471" s="74"/>
      <c r="AZ1471" s="74"/>
      <c r="BA1471" s="74"/>
      <c r="BB1471" s="74"/>
      <c r="BC1471" s="74"/>
      <c r="BD1471" s="74"/>
      <c r="BE1471" s="74"/>
      <c r="BF1471" s="74"/>
      <c r="BG1471" s="74"/>
      <c r="BH1471" s="74"/>
      <c r="BI1471" s="74"/>
      <c r="BJ1471" s="74"/>
      <c r="BK1471" s="74"/>
      <c r="BL1471" s="74"/>
      <c r="BM1471" s="74"/>
      <c r="BN1471" s="74"/>
      <c r="BO1471" s="74"/>
      <c r="BP1471" s="74"/>
      <c r="BQ1471" s="74"/>
      <c r="BR1471" s="74"/>
      <c r="BS1471" s="74"/>
      <c r="BT1471" s="74"/>
      <c r="BU1471" s="74"/>
      <c r="BV1471" s="74"/>
      <c r="BW1471" s="74"/>
      <c r="BX1471" s="74"/>
      <c r="BY1471" s="74"/>
      <c r="BZ1471" s="74"/>
      <c r="CA1471" s="74"/>
      <c r="CB1471" s="74"/>
      <c r="CC1471" s="74"/>
      <c r="CD1471" s="74"/>
      <c r="CE1471" s="74"/>
      <c r="CF1471" s="74"/>
      <c r="CG1471" s="74"/>
      <c r="CH1471" s="74"/>
      <c r="CI1471" s="74"/>
      <c r="CJ1471" s="74"/>
      <c r="CK1471" s="74"/>
      <c r="CL1471" s="74"/>
      <c r="CM1471" s="74"/>
      <c r="CN1471" s="74"/>
      <c r="CO1471" s="74"/>
      <c r="CP1471" s="74"/>
      <c r="CQ1471" s="74"/>
      <c r="CR1471" s="74"/>
      <c r="CS1471" s="74"/>
      <c r="CT1471" s="74"/>
      <c r="CU1471" s="74"/>
    </row>
    <row r="1472" spans="1:99" s="78" customFormat="1" x14ac:dyDescent="0.3">
      <c r="A1472" s="45">
        <v>1466</v>
      </c>
      <c r="B1472" s="45" t="s">
        <v>1937</v>
      </c>
      <c r="C1472" s="45" t="s">
        <v>2944</v>
      </c>
      <c r="D1472" s="45"/>
      <c r="E1472" s="79" t="s">
        <v>3204</v>
      </c>
      <c r="F1472" s="48"/>
      <c r="T1472" s="74"/>
      <c r="U1472" s="74"/>
      <c r="V1472" s="74"/>
      <c r="W1472" s="74"/>
      <c r="X1472" s="74"/>
      <c r="Y1472" s="74"/>
      <c r="Z1472" s="74"/>
      <c r="AA1472" s="74"/>
      <c r="AB1472" s="74"/>
      <c r="AC1472" s="74"/>
      <c r="AD1472" s="74"/>
      <c r="AE1472" s="74"/>
      <c r="AF1472" s="74"/>
      <c r="AG1472" s="74"/>
      <c r="AH1472" s="74"/>
      <c r="AI1472" s="74"/>
      <c r="AJ1472" s="74"/>
      <c r="AK1472" s="74"/>
      <c r="AL1472" s="74"/>
      <c r="AM1472" s="74"/>
      <c r="AN1472" s="74"/>
      <c r="AO1472" s="74"/>
      <c r="AP1472" s="74"/>
      <c r="AQ1472" s="74"/>
      <c r="AR1472" s="74"/>
      <c r="AS1472" s="74"/>
      <c r="AT1472" s="74"/>
      <c r="AU1472" s="74"/>
      <c r="AV1472" s="74"/>
      <c r="AW1472" s="74"/>
      <c r="AX1472" s="74"/>
      <c r="AY1472" s="74"/>
      <c r="AZ1472" s="74"/>
      <c r="BA1472" s="74"/>
      <c r="BB1472" s="74"/>
      <c r="BC1472" s="74"/>
      <c r="BD1472" s="74"/>
      <c r="BE1472" s="74"/>
      <c r="BF1472" s="74"/>
      <c r="BG1472" s="74"/>
      <c r="BH1472" s="74"/>
      <c r="BI1472" s="74"/>
      <c r="BJ1472" s="74"/>
      <c r="BK1472" s="74"/>
      <c r="BL1472" s="74"/>
      <c r="BM1472" s="74"/>
      <c r="BN1472" s="74"/>
      <c r="BO1472" s="74"/>
      <c r="BP1472" s="74"/>
      <c r="BQ1472" s="74"/>
      <c r="BR1472" s="74"/>
      <c r="BS1472" s="74"/>
      <c r="BT1472" s="74"/>
      <c r="BU1472" s="74"/>
      <c r="BV1472" s="74"/>
      <c r="BW1472" s="74"/>
      <c r="BX1472" s="74"/>
      <c r="BY1472" s="74"/>
      <c r="BZ1472" s="74"/>
      <c r="CA1472" s="74"/>
      <c r="CB1472" s="74"/>
      <c r="CC1472" s="74"/>
      <c r="CD1472" s="74"/>
      <c r="CE1472" s="74"/>
      <c r="CF1472" s="74"/>
      <c r="CG1472" s="74"/>
      <c r="CH1472" s="74"/>
      <c r="CI1472" s="74"/>
      <c r="CJ1472" s="74"/>
      <c r="CK1472" s="74"/>
      <c r="CL1472" s="74"/>
      <c r="CM1472" s="74"/>
      <c r="CN1472" s="74"/>
      <c r="CO1472" s="74"/>
      <c r="CP1472" s="74"/>
      <c r="CQ1472" s="74"/>
      <c r="CR1472" s="74"/>
      <c r="CS1472" s="74"/>
      <c r="CT1472" s="74"/>
      <c r="CU1472" s="74"/>
    </row>
    <row r="1473" spans="1:99" s="78" customFormat="1" x14ac:dyDescent="0.3">
      <c r="A1473" s="45">
        <v>1467</v>
      </c>
      <c r="B1473" s="45" t="s">
        <v>2101</v>
      </c>
      <c r="C1473" s="45" t="s">
        <v>2944</v>
      </c>
      <c r="D1473" s="45"/>
      <c r="E1473" s="79" t="s">
        <v>3204</v>
      </c>
      <c r="F1473" s="48"/>
      <c r="T1473" s="74"/>
      <c r="U1473" s="74"/>
      <c r="V1473" s="74"/>
      <c r="W1473" s="74"/>
      <c r="X1473" s="74"/>
      <c r="Y1473" s="74"/>
      <c r="Z1473" s="74"/>
      <c r="AA1473" s="74"/>
      <c r="AB1473" s="74"/>
      <c r="AC1473" s="74"/>
      <c r="AD1473" s="74"/>
      <c r="AE1473" s="74"/>
      <c r="AF1473" s="74"/>
      <c r="AG1473" s="74"/>
      <c r="AH1473" s="74"/>
      <c r="AI1473" s="74"/>
      <c r="AJ1473" s="74"/>
      <c r="AK1473" s="74"/>
      <c r="AL1473" s="74"/>
      <c r="AM1473" s="74"/>
      <c r="AN1473" s="74"/>
      <c r="AO1473" s="74"/>
      <c r="AP1473" s="74"/>
      <c r="AQ1473" s="74"/>
      <c r="AR1473" s="74"/>
      <c r="AS1473" s="74"/>
      <c r="AT1473" s="74"/>
      <c r="AU1473" s="74"/>
      <c r="AV1473" s="74"/>
      <c r="AW1473" s="74"/>
      <c r="AX1473" s="74"/>
      <c r="AY1473" s="74"/>
      <c r="AZ1473" s="74"/>
      <c r="BA1473" s="74"/>
      <c r="BB1473" s="74"/>
      <c r="BC1473" s="74"/>
      <c r="BD1473" s="74"/>
      <c r="BE1473" s="74"/>
      <c r="BF1473" s="74"/>
      <c r="BG1473" s="74"/>
      <c r="BH1473" s="74"/>
      <c r="BI1473" s="74"/>
      <c r="BJ1473" s="74"/>
      <c r="BK1473" s="74"/>
      <c r="BL1473" s="74"/>
      <c r="BM1473" s="74"/>
      <c r="BN1473" s="74"/>
      <c r="BO1473" s="74"/>
      <c r="BP1473" s="74"/>
      <c r="BQ1473" s="74"/>
      <c r="BR1473" s="74"/>
      <c r="BS1473" s="74"/>
      <c r="BT1473" s="74"/>
      <c r="BU1473" s="74"/>
      <c r="BV1473" s="74"/>
      <c r="BW1473" s="74"/>
      <c r="BX1473" s="74"/>
      <c r="BY1473" s="74"/>
      <c r="BZ1473" s="74"/>
      <c r="CA1473" s="74"/>
      <c r="CB1473" s="74"/>
      <c r="CC1473" s="74"/>
      <c r="CD1473" s="74"/>
      <c r="CE1473" s="74"/>
      <c r="CF1473" s="74"/>
      <c r="CG1473" s="74"/>
      <c r="CH1473" s="74"/>
      <c r="CI1473" s="74"/>
      <c r="CJ1473" s="74"/>
      <c r="CK1473" s="74"/>
      <c r="CL1473" s="74"/>
      <c r="CM1473" s="74"/>
      <c r="CN1473" s="74"/>
      <c r="CO1473" s="74"/>
      <c r="CP1473" s="74"/>
      <c r="CQ1473" s="74"/>
      <c r="CR1473" s="74"/>
      <c r="CS1473" s="74"/>
      <c r="CT1473" s="74"/>
      <c r="CU1473" s="74"/>
    </row>
    <row r="1474" spans="1:99" s="78" customFormat="1" x14ac:dyDescent="0.3">
      <c r="A1474" s="45">
        <v>1468</v>
      </c>
      <c r="B1474" s="45" t="s">
        <v>1850</v>
      </c>
      <c r="C1474" s="45" t="s">
        <v>2944</v>
      </c>
      <c r="D1474" s="45"/>
      <c r="E1474" s="79" t="s">
        <v>3204</v>
      </c>
      <c r="F1474" s="48"/>
      <c r="T1474" s="74"/>
      <c r="U1474" s="74"/>
      <c r="V1474" s="74"/>
      <c r="W1474" s="74"/>
      <c r="X1474" s="74"/>
      <c r="Y1474" s="74"/>
      <c r="Z1474" s="74"/>
      <c r="AA1474" s="74"/>
      <c r="AB1474" s="74"/>
      <c r="AC1474" s="74"/>
      <c r="AD1474" s="74"/>
      <c r="AE1474" s="74"/>
      <c r="AF1474" s="74"/>
      <c r="AG1474" s="74"/>
      <c r="AH1474" s="74"/>
      <c r="AI1474" s="74"/>
      <c r="AJ1474" s="74"/>
      <c r="AK1474" s="74"/>
      <c r="AL1474" s="74"/>
      <c r="AM1474" s="74"/>
      <c r="AN1474" s="74"/>
      <c r="AO1474" s="74"/>
      <c r="AP1474" s="74"/>
      <c r="AQ1474" s="74"/>
      <c r="AR1474" s="74"/>
      <c r="AS1474" s="74"/>
      <c r="AT1474" s="74"/>
      <c r="AU1474" s="74"/>
      <c r="AV1474" s="74"/>
      <c r="AW1474" s="74"/>
      <c r="AX1474" s="74"/>
      <c r="AY1474" s="74"/>
      <c r="AZ1474" s="74"/>
      <c r="BA1474" s="74"/>
      <c r="BB1474" s="74"/>
      <c r="BC1474" s="74"/>
      <c r="BD1474" s="74"/>
      <c r="BE1474" s="74"/>
      <c r="BF1474" s="74"/>
      <c r="BG1474" s="74"/>
      <c r="BH1474" s="74"/>
      <c r="BI1474" s="74"/>
      <c r="BJ1474" s="74"/>
      <c r="BK1474" s="74"/>
      <c r="BL1474" s="74"/>
      <c r="BM1474" s="74"/>
      <c r="BN1474" s="74"/>
      <c r="BO1474" s="74"/>
      <c r="BP1474" s="74"/>
      <c r="BQ1474" s="74"/>
      <c r="BR1474" s="74"/>
      <c r="BS1474" s="74"/>
      <c r="BT1474" s="74"/>
      <c r="BU1474" s="74"/>
      <c r="BV1474" s="74"/>
      <c r="BW1474" s="74"/>
      <c r="BX1474" s="74"/>
      <c r="BY1474" s="74"/>
      <c r="BZ1474" s="74"/>
      <c r="CA1474" s="74"/>
      <c r="CB1474" s="74"/>
      <c r="CC1474" s="74"/>
      <c r="CD1474" s="74"/>
      <c r="CE1474" s="74"/>
      <c r="CF1474" s="74"/>
      <c r="CG1474" s="74"/>
      <c r="CH1474" s="74"/>
      <c r="CI1474" s="74"/>
      <c r="CJ1474" s="74"/>
      <c r="CK1474" s="74"/>
      <c r="CL1474" s="74"/>
      <c r="CM1474" s="74"/>
      <c r="CN1474" s="74"/>
      <c r="CO1474" s="74"/>
      <c r="CP1474" s="74"/>
      <c r="CQ1474" s="74"/>
      <c r="CR1474" s="74"/>
      <c r="CS1474" s="74"/>
      <c r="CT1474" s="74"/>
      <c r="CU1474" s="74"/>
    </row>
    <row r="1475" spans="1:99" s="78" customFormat="1" x14ac:dyDescent="0.3">
      <c r="A1475" s="45">
        <v>1469</v>
      </c>
      <c r="B1475" s="45" t="s">
        <v>1865</v>
      </c>
      <c r="C1475" s="45" t="s">
        <v>2944</v>
      </c>
      <c r="D1475" s="45"/>
      <c r="E1475" s="79" t="s">
        <v>3204</v>
      </c>
      <c r="F1475" s="48"/>
      <c r="T1475" s="74"/>
      <c r="U1475" s="74"/>
      <c r="V1475" s="74"/>
      <c r="W1475" s="74"/>
      <c r="X1475" s="74"/>
      <c r="Y1475" s="74"/>
      <c r="Z1475" s="74"/>
      <c r="AA1475" s="74"/>
      <c r="AB1475" s="74"/>
      <c r="AC1475" s="74"/>
      <c r="AD1475" s="74"/>
      <c r="AE1475" s="74"/>
      <c r="AF1475" s="74"/>
      <c r="AG1475" s="74"/>
      <c r="AH1475" s="74"/>
      <c r="AI1475" s="74"/>
      <c r="AJ1475" s="74"/>
      <c r="AK1475" s="74"/>
      <c r="AL1475" s="74"/>
      <c r="AM1475" s="74"/>
      <c r="AN1475" s="74"/>
      <c r="AO1475" s="74"/>
      <c r="AP1475" s="74"/>
      <c r="AQ1475" s="74"/>
      <c r="AR1475" s="74"/>
      <c r="AS1475" s="74"/>
      <c r="AT1475" s="74"/>
      <c r="AU1475" s="74"/>
      <c r="AV1475" s="74"/>
      <c r="AW1475" s="74"/>
      <c r="AX1475" s="74"/>
      <c r="AY1475" s="74"/>
      <c r="AZ1475" s="74"/>
      <c r="BA1475" s="74"/>
      <c r="BB1475" s="74"/>
      <c r="BC1475" s="74"/>
      <c r="BD1475" s="74"/>
      <c r="BE1475" s="74"/>
      <c r="BF1475" s="74"/>
      <c r="BG1475" s="74"/>
      <c r="BH1475" s="74"/>
      <c r="BI1475" s="74"/>
      <c r="BJ1475" s="74"/>
      <c r="BK1475" s="74"/>
      <c r="BL1475" s="74"/>
      <c r="BM1475" s="74"/>
      <c r="BN1475" s="74"/>
      <c r="BO1475" s="74"/>
      <c r="BP1475" s="74"/>
      <c r="BQ1475" s="74"/>
      <c r="BR1475" s="74"/>
      <c r="BS1475" s="74"/>
      <c r="BT1475" s="74"/>
      <c r="BU1475" s="74"/>
      <c r="BV1475" s="74"/>
      <c r="BW1475" s="74"/>
      <c r="BX1475" s="74"/>
      <c r="BY1475" s="74"/>
      <c r="BZ1475" s="74"/>
      <c r="CA1475" s="74"/>
      <c r="CB1475" s="74"/>
      <c r="CC1475" s="74"/>
      <c r="CD1475" s="74"/>
      <c r="CE1475" s="74"/>
      <c r="CF1475" s="74"/>
      <c r="CG1475" s="74"/>
      <c r="CH1475" s="74"/>
      <c r="CI1475" s="74"/>
      <c r="CJ1475" s="74"/>
      <c r="CK1475" s="74"/>
      <c r="CL1475" s="74"/>
      <c r="CM1475" s="74"/>
      <c r="CN1475" s="74"/>
      <c r="CO1475" s="74"/>
      <c r="CP1475" s="74"/>
      <c r="CQ1475" s="74"/>
      <c r="CR1475" s="74"/>
      <c r="CS1475" s="74"/>
      <c r="CT1475" s="74"/>
      <c r="CU1475" s="74"/>
    </row>
    <row r="1476" spans="1:99" s="78" customFormat="1" x14ac:dyDescent="0.3">
      <c r="A1476" s="45">
        <v>1470</v>
      </c>
      <c r="B1476" s="45" t="s">
        <v>2318</v>
      </c>
      <c r="C1476" s="45" t="s">
        <v>2944</v>
      </c>
      <c r="D1476" s="45"/>
      <c r="E1476" s="79" t="s">
        <v>3204</v>
      </c>
      <c r="F1476" s="48"/>
      <c r="T1476" s="74"/>
      <c r="U1476" s="74"/>
      <c r="V1476" s="74"/>
      <c r="W1476" s="74"/>
      <c r="X1476" s="74"/>
      <c r="Y1476" s="74"/>
      <c r="Z1476" s="74"/>
      <c r="AA1476" s="74"/>
      <c r="AB1476" s="74"/>
      <c r="AC1476" s="74"/>
      <c r="AD1476" s="74"/>
      <c r="AE1476" s="74"/>
      <c r="AF1476" s="74"/>
      <c r="AG1476" s="74"/>
      <c r="AH1476" s="74"/>
      <c r="AI1476" s="74"/>
      <c r="AJ1476" s="74"/>
      <c r="AK1476" s="74"/>
      <c r="AL1476" s="74"/>
      <c r="AM1476" s="74"/>
      <c r="AN1476" s="74"/>
      <c r="AO1476" s="74"/>
      <c r="AP1476" s="74"/>
      <c r="AQ1476" s="74"/>
      <c r="AR1476" s="74"/>
      <c r="AS1476" s="74"/>
      <c r="AT1476" s="74"/>
      <c r="AU1476" s="74"/>
      <c r="AV1476" s="74"/>
      <c r="AW1476" s="74"/>
      <c r="AX1476" s="74"/>
      <c r="AY1476" s="74"/>
      <c r="AZ1476" s="74"/>
      <c r="BA1476" s="74"/>
      <c r="BB1476" s="74"/>
      <c r="BC1476" s="74"/>
      <c r="BD1476" s="74"/>
      <c r="BE1476" s="74"/>
      <c r="BF1476" s="74"/>
      <c r="BG1476" s="74"/>
      <c r="BH1476" s="74"/>
      <c r="BI1476" s="74"/>
      <c r="BJ1476" s="74"/>
      <c r="BK1476" s="74"/>
      <c r="BL1476" s="74"/>
      <c r="BM1476" s="74"/>
      <c r="BN1476" s="74"/>
      <c r="BO1476" s="74"/>
      <c r="BP1476" s="74"/>
      <c r="BQ1476" s="74"/>
      <c r="BR1476" s="74"/>
      <c r="BS1476" s="74"/>
      <c r="BT1476" s="74"/>
      <c r="BU1476" s="74"/>
      <c r="BV1476" s="74"/>
      <c r="BW1476" s="74"/>
      <c r="BX1476" s="74"/>
      <c r="BY1476" s="74"/>
      <c r="BZ1476" s="74"/>
      <c r="CA1476" s="74"/>
      <c r="CB1476" s="74"/>
      <c r="CC1476" s="74"/>
      <c r="CD1476" s="74"/>
      <c r="CE1476" s="74"/>
      <c r="CF1476" s="74"/>
      <c r="CG1476" s="74"/>
      <c r="CH1476" s="74"/>
      <c r="CI1476" s="74"/>
      <c r="CJ1476" s="74"/>
      <c r="CK1476" s="74"/>
      <c r="CL1476" s="74"/>
      <c r="CM1476" s="74"/>
      <c r="CN1476" s="74"/>
      <c r="CO1476" s="74"/>
      <c r="CP1476" s="74"/>
      <c r="CQ1476" s="74"/>
      <c r="CR1476" s="74"/>
      <c r="CS1476" s="74"/>
      <c r="CT1476" s="74"/>
      <c r="CU1476" s="74"/>
    </row>
    <row r="1477" spans="1:99" s="78" customFormat="1" x14ac:dyDescent="0.3">
      <c r="A1477" s="45">
        <v>1471</v>
      </c>
      <c r="B1477" s="45" t="s">
        <v>1949</v>
      </c>
      <c r="C1477" s="45" t="s">
        <v>2944</v>
      </c>
      <c r="D1477" s="45"/>
      <c r="E1477" s="79" t="s">
        <v>3204</v>
      </c>
      <c r="F1477" s="48"/>
      <c r="T1477" s="74"/>
      <c r="U1477" s="74"/>
      <c r="V1477" s="74"/>
      <c r="W1477" s="74"/>
      <c r="X1477" s="74"/>
      <c r="Y1477" s="74"/>
      <c r="Z1477" s="74"/>
      <c r="AA1477" s="74"/>
      <c r="AB1477" s="74"/>
      <c r="AC1477" s="74"/>
      <c r="AD1477" s="74"/>
      <c r="AE1477" s="74"/>
      <c r="AF1477" s="74"/>
      <c r="AG1477" s="74"/>
      <c r="AH1477" s="74"/>
      <c r="AI1477" s="74"/>
      <c r="AJ1477" s="74"/>
      <c r="AK1477" s="74"/>
      <c r="AL1477" s="74"/>
      <c r="AM1477" s="74"/>
      <c r="AN1477" s="74"/>
      <c r="AO1477" s="74"/>
      <c r="AP1477" s="74"/>
      <c r="AQ1477" s="74"/>
      <c r="AR1477" s="74"/>
      <c r="AS1477" s="74"/>
      <c r="AT1477" s="74"/>
      <c r="AU1477" s="74"/>
      <c r="AV1477" s="74"/>
      <c r="AW1477" s="74"/>
      <c r="AX1477" s="74"/>
      <c r="AY1477" s="74"/>
      <c r="AZ1477" s="74"/>
      <c r="BA1477" s="74"/>
      <c r="BB1477" s="74"/>
      <c r="BC1477" s="74"/>
      <c r="BD1477" s="74"/>
      <c r="BE1477" s="74"/>
      <c r="BF1477" s="74"/>
      <c r="BG1477" s="74"/>
      <c r="BH1477" s="74"/>
      <c r="BI1477" s="74"/>
      <c r="BJ1477" s="74"/>
      <c r="BK1477" s="74"/>
      <c r="BL1477" s="74"/>
      <c r="BM1477" s="74"/>
      <c r="BN1477" s="74"/>
      <c r="BO1477" s="74"/>
      <c r="BP1477" s="74"/>
      <c r="BQ1477" s="74"/>
      <c r="BR1477" s="74"/>
      <c r="BS1477" s="74"/>
      <c r="BT1477" s="74"/>
      <c r="BU1477" s="74"/>
      <c r="BV1477" s="74"/>
      <c r="BW1477" s="74"/>
      <c r="BX1477" s="74"/>
      <c r="BY1477" s="74"/>
      <c r="BZ1477" s="74"/>
      <c r="CA1477" s="74"/>
      <c r="CB1477" s="74"/>
      <c r="CC1477" s="74"/>
      <c r="CD1477" s="74"/>
      <c r="CE1477" s="74"/>
      <c r="CF1477" s="74"/>
      <c r="CG1477" s="74"/>
      <c r="CH1477" s="74"/>
      <c r="CI1477" s="74"/>
      <c r="CJ1477" s="74"/>
      <c r="CK1477" s="74"/>
      <c r="CL1477" s="74"/>
      <c r="CM1477" s="74"/>
      <c r="CN1477" s="74"/>
      <c r="CO1477" s="74"/>
      <c r="CP1477" s="74"/>
      <c r="CQ1477" s="74"/>
      <c r="CR1477" s="74"/>
      <c r="CS1477" s="74"/>
      <c r="CT1477" s="74"/>
      <c r="CU1477" s="74"/>
    </row>
    <row r="1478" spans="1:99" s="78" customFormat="1" x14ac:dyDescent="0.3">
      <c r="A1478" s="45">
        <v>1472</v>
      </c>
      <c r="B1478" s="45" t="s">
        <v>1817</v>
      </c>
      <c r="C1478" s="45" t="s">
        <v>2944</v>
      </c>
      <c r="D1478" s="45"/>
      <c r="E1478" s="79" t="s">
        <v>3204</v>
      </c>
      <c r="F1478" s="48"/>
      <c r="T1478" s="74"/>
      <c r="U1478" s="74"/>
      <c r="V1478" s="74"/>
      <c r="W1478" s="74"/>
      <c r="X1478" s="74"/>
      <c r="Y1478" s="74"/>
      <c r="Z1478" s="74"/>
      <c r="AA1478" s="74"/>
      <c r="AB1478" s="74"/>
      <c r="AC1478" s="74"/>
      <c r="AD1478" s="74"/>
      <c r="AE1478" s="74"/>
      <c r="AF1478" s="74"/>
      <c r="AG1478" s="74"/>
      <c r="AH1478" s="74"/>
      <c r="AI1478" s="74"/>
      <c r="AJ1478" s="74"/>
      <c r="AK1478" s="74"/>
      <c r="AL1478" s="74"/>
      <c r="AM1478" s="74"/>
      <c r="AN1478" s="74"/>
      <c r="AO1478" s="74"/>
      <c r="AP1478" s="74"/>
      <c r="AQ1478" s="74"/>
      <c r="AR1478" s="74"/>
      <c r="AS1478" s="74"/>
      <c r="AT1478" s="74"/>
      <c r="AU1478" s="74"/>
      <c r="AV1478" s="74"/>
      <c r="AW1478" s="74"/>
      <c r="AX1478" s="74"/>
      <c r="AY1478" s="74"/>
      <c r="AZ1478" s="74"/>
      <c r="BA1478" s="74"/>
      <c r="BB1478" s="74"/>
      <c r="BC1478" s="74"/>
      <c r="BD1478" s="74"/>
      <c r="BE1478" s="74"/>
      <c r="BF1478" s="74"/>
      <c r="BG1478" s="74"/>
      <c r="BH1478" s="74"/>
      <c r="BI1478" s="74"/>
      <c r="BJ1478" s="74"/>
      <c r="BK1478" s="74"/>
      <c r="BL1478" s="74"/>
      <c r="BM1478" s="74"/>
      <c r="BN1478" s="74"/>
      <c r="BO1478" s="74"/>
      <c r="BP1478" s="74"/>
      <c r="BQ1478" s="74"/>
      <c r="BR1478" s="74"/>
      <c r="BS1478" s="74"/>
      <c r="BT1478" s="74"/>
      <c r="BU1478" s="74"/>
      <c r="BV1478" s="74"/>
      <c r="BW1478" s="74"/>
      <c r="BX1478" s="74"/>
      <c r="BY1478" s="74"/>
      <c r="BZ1478" s="74"/>
      <c r="CA1478" s="74"/>
      <c r="CB1478" s="74"/>
      <c r="CC1478" s="74"/>
      <c r="CD1478" s="74"/>
      <c r="CE1478" s="74"/>
      <c r="CF1478" s="74"/>
      <c r="CG1478" s="74"/>
      <c r="CH1478" s="74"/>
      <c r="CI1478" s="74"/>
      <c r="CJ1478" s="74"/>
      <c r="CK1478" s="74"/>
      <c r="CL1478" s="74"/>
      <c r="CM1478" s="74"/>
      <c r="CN1478" s="74"/>
      <c r="CO1478" s="74"/>
      <c r="CP1478" s="74"/>
      <c r="CQ1478" s="74"/>
      <c r="CR1478" s="74"/>
      <c r="CS1478" s="74"/>
      <c r="CT1478" s="74"/>
      <c r="CU1478" s="74"/>
    </row>
    <row r="1479" spans="1:99" s="78" customFormat="1" x14ac:dyDescent="0.3">
      <c r="A1479" s="45">
        <v>1473</v>
      </c>
      <c r="B1479" s="45" t="s">
        <v>1843</v>
      </c>
      <c r="C1479" s="45" t="s">
        <v>2944</v>
      </c>
      <c r="D1479" s="45"/>
      <c r="E1479" s="79" t="s">
        <v>3204</v>
      </c>
      <c r="F1479" s="48"/>
      <c r="T1479" s="74"/>
      <c r="U1479" s="74"/>
      <c r="V1479" s="74"/>
      <c r="W1479" s="74"/>
      <c r="X1479" s="74"/>
      <c r="Y1479" s="74"/>
      <c r="Z1479" s="74"/>
      <c r="AA1479" s="74"/>
      <c r="AB1479" s="74"/>
      <c r="AC1479" s="74"/>
      <c r="AD1479" s="74"/>
      <c r="AE1479" s="74"/>
      <c r="AF1479" s="74"/>
      <c r="AG1479" s="74"/>
      <c r="AH1479" s="74"/>
      <c r="AI1479" s="74"/>
      <c r="AJ1479" s="74"/>
      <c r="AK1479" s="74"/>
      <c r="AL1479" s="74"/>
      <c r="AM1479" s="74"/>
      <c r="AN1479" s="74"/>
      <c r="AO1479" s="74"/>
      <c r="AP1479" s="74"/>
      <c r="AQ1479" s="74"/>
      <c r="AR1479" s="74"/>
      <c r="AS1479" s="74"/>
      <c r="AT1479" s="74"/>
      <c r="AU1479" s="74"/>
      <c r="AV1479" s="74"/>
      <c r="AW1479" s="74"/>
      <c r="AX1479" s="74"/>
      <c r="AY1479" s="74"/>
      <c r="AZ1479" s="74"/>
      <c r="BA1479" s="74"/>
      <c r="BB1479" s="74"/>
      <c r="BC1479" s="74"/>
      <c r="BD1479" s="74"/>
      <c r="BE1479" s="74"/>
      <c r="BF1479" s="74"/>
      <c r="BG1479" s="74"/>
      <c r="BH1479" s="74"/>
      <c r="BI1479" s="74"/>
      <c r="BJ1479" s="74"/>
      <c r="BK1479" s="74"/>
      <c r="BL1479" s="74"/>
      <c r="BM1479" s="74"/>
      <c r="BN1479" s="74"/>
      <c r="BO1479" s="74"/>
      <c r="BP1479" s="74"/>
      <c r="BQ1479" s="74"/>
      <c r="BR1479" s="74"/>
      <c r="BS1479" s="74"/>
      <c r="BT1479" s="74"/>
      <c r="BU1479" s="74"/>
      <c r="BV1479" s="74"/>
      <c r="BW1479" s="74"/>
      <c r="BX1479" s="74"/>
      <c r="BY1479" s="74"/>
      <c r="BZ1479" s="74"/>
      <c r="CA1479" s="74"/>
      <c r="CB1479" s="74"/>
      <c r="CC1479" s="74"/>
      <c r="CD1479" s="74"/>
      <c r="CE1479" s="74"/>
      <c r="CF1479" s="74"/>
      <c r="CG1479" s="74"/>
      <c r="CH1479" s="74"/>
      <c r="CI1479" s="74"/>
      <c r="CJ1479" s="74"/>
      <c r="CK1479" s="74"/>
      <c r="CL1479" s="74"/>
      <c r="CM1479" s="74"/>
      <c r="CN1479" s="74"/>
      <c r="CO1479" s="74"/>
      <c r="CP1479" s="74"/>
      <c r="CQ1479" s="74"/>
      <c r="CR1479" s="74"/>
      <c r="CS1479" s="74"/>
      <c r="CT1479" s="74"/>
      <c r="CU1479" s="74"/>
    </row>
    <row r="1480" spans="1:99" s="78" customFormat="1" x14ac:dyDescent="0.3">
      <c r="A1480" s="45">
        <v>1474</v>
      </c>
      <c r="B1480" s="45" t="s">
        <v>2449</v>
      </c>
      <c r="C1480" s="45" t="s">
        <v>2944</v>
      </c>
      <c r="D1480" s="45"/>
      <c r="E1480" s="79" t="s">
        <v>3204</v>
      </c>
      <c r="F1480" s="48"/>
      <c r="T1480" s="74"/>
      <c r="U1480" s="74"/>
      <c r="V1480" s="74"/>
      <c r="W1480" s="74"/>
      <c r="X1480" s="74"/>
      <c r="Y1480" s="74"/>
      <c r="Z1480" s="74"/>
      <c r="AA1480" s="74"/>
      <c r="AB1480" s="74"/>
      <c r="AC1480" s="74"/>
      <c r="AD1480" s="74"/>
      <c r="AE1480" s="74"/>
      <c r="AF1480" s="74"/>
      <c r="AG1480" s="74"/>
      <c r="AH1480" s="74"/>
      <c r="AI1480" s="74"/>
      <c r="AJ1480" s="74"/>
      <c r="AK1480" s="74"/>
      <c r="AL1480" s="74"/>
      <c r="AM1480" s="74"/>
      <c r="AN1480" s="74"/>
      <c r="AO1480" s="74"/>
      <c r="AP1480" s="74"/>
      <c r="AQ1480" s="74"/>
      <c r="AR1480" s="74"/>
      <c r="AS1480" s="74"/>
      <c r="AT1480" s="74"/>
      <c r="AU1480" s="74"/>
      <c r="AV1480" s="74"/>
      <c r="AW1480" s="74"/>
      <c r="AX1480" s="74"/>
      <c r="AY1480" s="74"/>
      <c r="AZ1480" s="74"/>
      <c r="BA1480" s="74"/>
      <c r="BB1480" s="74"/>
      <c r="BC1480" s="74"/>
      <c r="BD1480" s="74"/>
      <c r="BE1480" s="74"/>
      <c r="BF1480" s="74"/>
      <c r="BG1480" s="74"/>
      <c r="BH1480" s="74"/>
      <c r="BI1480" s="74"/>
      <c r="BJ1480" s="74"/>
      <c r="BK1480" s="74"/>
      <c r="BL1480" s="74"/>
      <c r="BM1480" s="74"/>
      <c r="BN1480" s="74"/>
      <c r="BO1480" s="74"/>
      <c r="BP1480" s="74"/>
      <c r="BQ1480" s="74"/>
      <c r="BR1480" s="74"/>
      <c r="BS1480" s="74"/>
      <c r="BT1480" s="74"/>
      <c r="BU1480" s="74"/>
      <c r="BV1480" s="74"/>
      <c r="BW1480" s="74"/>
      <c r="BX1480" s="74"/>
      <c r="BY1480" s="74"/>
      <c r="BZ1480" s="74"/>
      <c r="CA1480" s="74"/>
      <c r="CB1480" s="74"/>
      <c r="CC1480" s="74"/>
      <c r="CD1480" s="74"/>
      <c r="CE1480" s="74"/>
      <c r="CF1480" s="74"/>
      <c r="CG1480" s="74"/>
      <c r="CH1480" s="74"/>
      <c r="CI1480" s="74"/>
      <c r="CJ1480" s="74"/>
      <c r="CK1480" s="74"/>
      <c r="CL1480" s="74"/>
      <c r="CM1480" s="74"/>
      <c r="CN1480" s="74"/>
      <c r="CO1480" s="74"/>
      <c r="CP1480" s="74"/>
      <c r="CQ1480" s="74"/>
      <c r="CR1480" s="74"/>
      <c r="CS1480" s="74"/>
      <c r="CT1480" s="74"/>
      <c r="CU1480" s="74"/>
    </row>
    <row r="1481" spans="1:99" s="78" customFormat="1" x14ac:dyDescent="0.3">
      <c r="A1481" s="45">
        <v>1475</v>
      </c>
      <c r="B1481" s="45" t="s">
        <v>2322</v>
      </c>
      <c r="C1481" s="45" t="s">
        <v>2944</v>
      </c>
      <c r="D1481" s="45"/>
      <c r="E1481" s="79" t="s">
        <v>3204</v>
      </c>
      <c r="F1481" s="48"/>
      <c r="T1481" s="74"/>
      <c r="U1481" s="74"/>
      <c r="V1481" s="74"/>
      <c r="W1481" s="74"/>
      <c r="X1481" s="74"/>
      <c r="Y1481" s="74"/>
      <c r="Z1481" s="74"/>
      <c r="AA1481" s="74"/>
      <c r="AB1481" s="74"/>
      <c r="AC1481" s="74"/>
      <c r="AD1481" s="74"/>
      <c r="AE1481" s="74"/>
      <c r="AF1481" s="74"/>
      <c r="AG1481" s="74"/>
      <c r="AH1481" s="74"/>
      <c r="AI1481" s="74"/>
      <c r="AJ1481" s="74"/>
      <c r="AK1481" s="74"/>
      <c r="AL1481" s="74"/>
      <c r="AM1481" s="74"/>
      <c r="AN1481" s="74"/>
      <c r="AO1481" s="74"/>
      <c r="AP1481" s="74"/>
      <c r="AQ1481" s="74"/>
      <c r="AR1481" s="74"/>
      <c r="AS1481" s="74"/>
      <c r="AT1481" s="74"/>
      <c r="AU1481" s="74"/>
      <c r="AV1481" s="74"/>
      <c r="AW1481" s="74"/>
      <c r="AX1481" s="74"/>
      <c r="AY1481" s="74"/>
      <c r="AZ1481" s="74"/>
      <c r="BA1481" s="74"/>
      <c r="BB1481" s="74"/>
      <c r="BC1481" s="74"/>
      <c r="BD1481" s="74"/>
      <c r="BE1481" s="74"/>
      <c r="BF1481" s="74"/>
      <c r="BG1481" s="74"/>
      <c r="BH1481" s="74"/>
      <c r="BI1481" s="74"/>
      <c r="BJ1481" s="74"/>
      <c r="BK1481" s="74"/>
      <c r="BL1481" s="74"/>
      <c r="BM1481" s="74"/>
      <c r="BN1481" s="74"/>
      <c r="BO1481" s="74"/>
      <c r="BP1481" s="74"/>
      <c r="BQ1481" s="74"/>
      <c r="BR1481" s="74"/>
      <c r="BS1481" s="74"/>
      <c r="BT1481" s="74"/>
      <c r="BU1481" s="74"/>
      <c r="BV1481" s="74"/>
      <c r="BW1481" s="74"/>
      <c r="BX1481" s="74"/>
      <c r="BY1481" s="74"/>
      <c r="BZ1481" s="74"/>
      <c r="CA1481" s="74"/>
      <c r="CB1481" s="74"/>
      <c r="CC1481" s="74"/>
      <c r="CD1481" s="74"/>
      <c r="CE1481" s="74"/>
      <c r="CF1481" s="74"/>
      <c r="CG1481" s="74"/>
      <c r="CH1481" s="74"/>
      <c r="CI1481" s="74"/>
      <c r="CJ1481" s="74"/>
      <c r="CK1481" s="74"/>
      <c r="CL1481" s="74"/>
      <c r="CM1481" s="74"/>
      <c r="CN1481" s="74"/>
      <c r="CO1481" s="74"/>
      <c r="CP1481" s="74"/>
      <c r="CQ1481" s="74"/>
      <c r="CR1481" s="74"/>
      <c r="CS1481" s="74"/>
      <c r="CT1481" s="74"/>
      <c r="CU1481" s="74"/>
    </row>
    <row r="1482" spans="1:99" s="78" customFormat="1" x14ac:dyDescent="0.3">
      <c r="A1482" s="45">
        <v>1476</v>
      </c>
      <c r="B1482" s="45" t="s">
        <v>2110</v>
      </c>
      <c r="C1482" s="45" t="s">
        <v>2944</v>
      </c>
      <c r="D1482" s="45"/>
      <c r="E1482" s="79" t="s">
        <v>3204</v>
      </c>
      <c r="F1482" s="48"/>
      <c r="T1482" s="74"/>
      <c r="U1482" s="74"/>
      <c r="V1482" s="74"/>
      <c r="W1482" s="74"/>
      <c r="X1482" s="74"/>
      <c r="Y1482" s="74"/>
      <c r="Z1482" s="74"/>
      <c r="AA1482" s="74"/>
      <c r="AB1482" s="74"/>
      <c r="AC1482" s="74"/>
      <c r="AD1482" s="74"/>
      <c r="AE1482" s="74"/>
      <c r="AF1482" s="74"/>
      <c r="AG1482" s="74"/>
      <c r="AH1482" s="74"/>
      <c r="AI1482" s="74"/>
      <c r="AJ1482" s="74"/>
      <c r="AK1482" s="74"/>
      <c r="AL1482" s="74"/>
      <c r="AM1482" s="74"/>
      <c r="AN1482" s="74"/>
      <c r="AO1482" s="74"/>
      <c r="AP1482" s="74"/>
      <c r="AQ1482" s="74"/>
      <c r="AR1482" s="74"/>
      <c r="AS1482" s="74"/>
      <c r="AT1482" s="74"/>
      <c r="AU1482" s="74"/>
      <c r="AV1482" s="74"/>
      <c r="AW1482" s="74"/>
      <c r="AX1482" s="74"/>
      <c r="AY1482" s="74"/>
      <c r="AZ1482" s="74"/>
      <c r="BA1482" s="74"/>
      <c r="BB1482" s="74"/>
      <c r="BC1482" s="74"/>
      <c r="BD1482" s="74"/>
      <c r="BE1482" s="74"/>
      <c r="BF1482" s="74"/>
      <c r="BG1482" s="74"/>
      <c r="BH1482" s="74"/>
      <c r="BI1482" s="74"/>
      <c r="BJ1482" s="74"/>
      <c r="BK1482" s="74"/>
      <c r="BL1482" s="74"/>
      <c r="BM1482" s="74"/>
      <c r="BN1482" s="74"/>
      <c r="BO1482" s="74"/>
      <c r="BP1482" s="74"/>
      <c r="BQ1482" s="74"/>
      <c r="BR1482" s="74"/>
      <c r="BS1482" s="74"/>
      <c r="BT1482" s="74"/>
      <c r="BU1482" s="74"/>
      <c r="BV1482" s="74"/>
      <c r="BW1482" s="74"/>
      <c r="BX1482" s="74"/>
      <c r="BY1482" s="74"/>
      <c r="BZ1482" s="74"/>
      <c r="CA1482" s="74"/>
      <c r="CB1482" s="74"/>
      <c r="CC1482" s="74"/>
      <c r="CD1482" s="74"/>
      <c r="CE1482" s="74"/>
      <c r="CF1482" s="74"/>
      <c r="CG1482" s="74"/>
      <c r="CH1482" s="74"/>
      <c r="CI1482" s="74"/>
      <c r="CJ1482" s="74"/>
      <c r="CK1482" s="74"/>
      <c r="CL1482" s="74"/>
      <c r="CM1482" s="74"/>
      <c r="CN1482" s="74"/>
      <c r="CO1482" s="74"/>
      <c r="CP1482" s="74"/>
      <c r="CQ1482" s="74"/>
      <c r="CR1482" s="74"/>
      <c r="CS1482" s="74"/>
      <c r="CT1482" s="74"/>
      <c r="CU1482" s="74"/>
    </row>
    <row r="1483" spans="1:99" s="78" customFormat="1" x14ac:dyDescent="0.3">
      <c r="A1483" s="45">
        <v>1477</v>
      </c>
      <c r="B1483" s="45" t="s">
        <v>2208</v>
      </c>
      <c r="C1483" s="45" t="s">
        <v>2944</v>
      </c>
      <c r="D1483" s="45"/>
      <c r="E1483" s="79" t="s">
        <v>3204</v>
      </c>
      <c r="F1483" s="48"/>
      <c r="T1483" s="74"/>
      <c r="U1483" s="74"/>
      <c r="V1483" s="74"/>
      <c r="W1483" s="74"/>
      <c r="X1483" s="74"/>
      <c r="Y1483" s="74"/>
      <c r="Z1483" s="74"/>
      <c r="AA1483" s="74"/>
      <c r="AB1483" s="74"/>
      <c r="AC1483" s="74"/>
      <c r="AD1483" s="74"/>
      <c r="AE1483" s="74"/>
      <c r="AF1483" s="74"/>
      <c r="AG1483" s="74"/>
      <c r="AH1483" s="74"/>
      <c r="AI1483" s="74"/>
      <c r="AJ1483" s="74"/>
      <c r="AK1483" s="74"/>
      <c r="AL1483" s="74"/>
      <c r="AM1483" s="74"/>
      <c r="AN1483" s="74"/>
      <c r="AO1483" s="74"/>
      <c r="AP1483" s="74"/>
      <c r="AQ1483" s="74"/>
      <c r="AR1483" s="74"/>
      <c r="AS1483" s="74"/>
      <c r="AT1483" s="74"/>
      <c r="AU1483" s="74"/>
      <c r="AV1483" s="74"/>
      <c r="AW1483" s="74"/>
      <c r="AX1483" s="74"/>
      <c r="AY1483" s="74"/>
      <c r="AZ1483" s="74"/>
      <c r="BA1483" s="74"/>
      <c r="BB1483" s="74"/>
      <c r="BC1483" s="74"/>
      <c r="BD1483" s="74"/>
      <c r="BE1483" s="74"/>
      <c r="BF1483" s="74"/>
      <c r="BG1483" s="74"/>
      <c r="BH1483" s="74"/>
      <c r="BI1483" s="74"/>
      <c r="BJ1483" s="74"/>
      <c r="BK1483" s="74"/>
      <c r="BL1483" s="74"/>
      <c r="BM1483" s="74"/>
      <c r="BN1483" s="74"/>
      <c r="BO1483" s="74"/>
      <c r="BP1483" s="74"/>
      <c r="BQ1483" s="74"/>
      <c r="BR1483" s="74"/>
      <c r="BS1483" s="74"/>
      <c r="BT1483" s="74"/>
      <c r="BU1483" s="74"/>
      <c r="BV1483" s="74"/>
      <c r="BW1483" s="74"/>
      <c r="BX1483" s="74"/>
      <c r="BY1483" s="74"/>
      <c r="BZ1483" s="74"/>
      <c r="CA1483" s="74"/>
      <c r="CB1483" s="74"/>
      <c r="CC1483" s="74"/>
      <c r="CD1483" s="74"/>
      <c r="CE1483" s="74"/>
      <c r="CF1483" s="74"/>
      <c r="CG1483" s="74"/>
      <c r="CH1483" s="74"/>
      <c r="CI1483" s="74"/>
      <c r="CJ1483" s="74"/>
      <c r="CK1483" s="74"/>
      <c r="CL1483" s="74"/>
      <c r="CM1483" s="74"/>
      <c r="CN1483" s="74"/>
      <c r="CO1483" s="74"/>
      <c r="CP1483" s="74"/>
      <c r="CQ1483" s="74"/>
      <c r="CR1483" s="74"/>
      <c r="CS1483" s="74"/>
      <c r="CT1483" s="74"/>
      <c r="CU1483" s="74"/>
    </row>
    <row r="1484" spans="1:99" s="78" customFormat="1" x14ac:dyDescent="0.3">
      <c r="A1484" s="45">
        <v>1478</v>
      </c>
      <c r="B1484" s="45" t="s">
        <v>2278</v>
      </c>
      <c r="C1484" s="45" t="s">
        <v>2944</v>
      </c>
      <c r="D1484" s="45"/>
      <c r="E1484" s="79" t="s">
        <v>3204</v>
      </c>
      <c r="F1484" s="48"/>
      <c r="T1484" s="74"/>
      <c r="U1484" s="74"/>
      <c r="V1484" s="74"/>
      <c r="W1484" s="74"/>
      <c r="X1484" s="74"/>
      <c r="Y1484" s="74"/>
      <c r="Z1484" s="74"/>
      <c r="AA1484" s="74"/>
      <c r="AB1484" s="74"/>
      <c r="AC1484" s="74"/>
      <c r="AD1484" s="74"/>
      <c r="AE1484" s="74"/>
      <c r="AF1484" s="74"/>
      <c r="AG1484" s="74"/>
      <c r="AH1484" s="74"/>
      <c r="AI1484" s="74"/>
      <c r="AJ1484" s="74"/>
      <c r="AK1484" s="74"/>
      <c r="AL1484" s="74"/>
      <c r="AM1484" s="74"/>
      <c r="AN1484" s="74"/>
      <c r="AO1484" s="74"/>
      <c r="AP1484" s="74"/>
      <c r="AQ1484" s="74"/>
      <c r="AR1484" s="74"/>
      <c r="AS1484" s="74"/>
      <c r="AT1484" s="74"/>
      <c r="AU1484" s="74"/>
      <c r="AV1484" s="74"/>
      <c r="AW1484" s="74"/>
      <c r="AX1484" s="74"/>
      <c r="AY1484" s="74"/>
      <c r="AZ1484" s="74"/>
      <c r="BA1484" s="74"/>
      <c r="BB1484" s="74"/>
      <c r="BC1484" s="74"/>
      <c r="BD1484" s="74"/>
      <c r="BE1484" s="74"/>
      <c r="BF1484" s="74"/>
      <c r="BG1484" s="74"/>
      <c r="BH1484" s="74"/>
      <c r="BI1484" s="74"/>
      <c r="BJ1484" s="74"/>
      <c r="BK1484" s="74"/>
      <c r="BL1484" s="74"/>
      <c r="BM1484" s="74"/>
      <c r="BN1484" s="74"/>
      <c r="BO1484" s="74"/>
      <c r="BP1484" s="74"/>
      <c r="BQ1484" s="74"/>
      <c r="BR1484" s="74"/>
      <c r="BS1484" s="74"/>
      <c r="BT1484" s="74"/>
      <c r="BU1484" s="74"/>
      <c r="BV1484" s="74"/>
      <c r="BW1484" s="74"/>
      <c r="BX1484" s="74"/>
      <c r="BY1484" s="74"/>
      <c r="BZ1484" s="74"/>
      <c r="CA1484" s="74"/>
      <c r="CB1484" s="74"/>
      <c r="CC1484" s="74"/>
      <c r="CD1484" s="74"/>
      <c r="CE1484" s="74"/>
      <c r="CF1484" s="74"/>
      <c r="CG1484" s="74"/>
      <c r="CH1484" s="74"/>
      <c r="CI1484" s="74"/>
      <c r="CJ1484" s="74"/>
      <c r="CK1484" s="74"/>
      <c r="CL1484" s="74"/>
      <c r="CM1484" s="74"/>
      <c r="CN1484" s="74"/>
      <c r="CO1484" s="74"/>
      <c r="CP1484" s="74"/>
      <c r="CQ1484" s="74"/>
      <c r="CR1484" s="74"/>
      <c r="CS1484" s="74"/>
      <c r="CT1484" s="74"/>
      <c r="CU1484" s="74"/>
    </row>
    <row r="1485" spans="1:99" s="78" customFormat="1" x14ac:dyDescent="0.3">
      <c r="A1485" s="45">
        <v>1479</v>
      </c>
      <c r="B1485" s="45" t="s">
        <v>2419</v>
      </c>
      <c r="C1485" s="45" t="s">
        <v>2944</v>
      </c>
      <c r="D1485" s="45"/>
      <c r="E1485" s="79" t="s">
        <v>3204</v>
      </c>
      <c r="F1485" s="48"/>
      <c r="G1485" s="79"/>
      <c r="T1485" s="74"/>
      <c r="U1485" s="74"/>
      <c r="V1485" s="74"/>
      <c r="W1485" s="74"/>
      <c r="X1485" s="74"/>
      <c r="Y1485" s="74"/>
      <c r="Z1485" s="74"/>
      <c r="AA1485" s="74"/>
      <c r="AB1485" s="74"/>
      <c r="AC1485" s="74"/>
      <c r="AD1485" s="74"/>
      <c r="AE1485" s="74"/>
      <c r="AF1485" s="74"/>
      <c r="AG1485" s="74"/>
      <c r="AH1485" s="74"/>
      <c r="AI1485" s="74"/>
      <c r="AJ1485" s="74"/>
      <c r="AK1485" s="74"/>
      <c r="AL1485" s="74"/>
      <c r="AM1485" s="74"/>
      <c r="AN1485" s="74"/>
      <c r="AO1485" s="74"/>
      <c r="AP1485" s="74"/>
      <c r="AQ1485" s="74"/>
      <c r="AR1485" s="74"/>
      <c r="AS1485" s="74"/>
      <c r="AT1485" s="74"/>
      <c r="AU1485" s="74"/>
      <c r="AV1485" s="74"/>
      <c r="AW1485" s="74"/>
      <c r="AX1485" s="74"/>
      <c r="AY1485" s="74"/>
      <c r="AZ1485" s="74"/>
      <c r="BA1485" s="74"/>
      <c r="BB1485" s="74"/>
      <c r="BC1485" s="74"/>
      <c r="BD1485" s="74"/>
      <c r="BE1485" s="74"/>
      <c r="BF1485" s="74"/>
      <c r="BG1485" s="74"/>
      <c r="BH1485" s="74"/>
      <c r="BI1485" s="74"/>
      <c r="BJ1485" s="74"/>
      <c r="BK1485" s="74"/>
      <c r="BL1485" s="74"/>
      <c r="BM1485" s="74"/>
      <c r="BN1485" s="74"/>
      <c r="BO1485" s="74"/>
      <c r="BP1485" s="74"/>
      <c r="BQ1485" s="74"/>
      <c r="BR1485" s="74"/>
      <c r="BS1485" s="74"/>
      <c r="BT1485" s="74"/>
      <c r="BU1485" s="74"/>
      <c r="BV1485" s="74"/>
      <c r="BW1485" s="74"/>
      <c r="BX1485" s="74"/>
      <c r="BY1485" s="74"/>
      <c r="BZ1485" s="74"/>
      <c r="CA1485" s="74"/>
      <c r="CB1485" s="74"/>
      <c r="CC1485" s="74"/>
      <c r="CD1485" s="74"/>
      <c r="CE1485" s="74"/>
      <c r="CF1485" s="74"/>
      <c r="CG1485" s="74"/>
      <c r="CH1485" s="74"/>
      <c r="CI1485" s="74"/>
      <c r="CJ1485" s="74"/>
      <c r="CK1485" s="74"/>
      <c r="CL1485" s="74"/>
      <c r="CM1485" s="74"/>
      <c r="CN1485" s="74"/>
      <c r="CO1485" s="74"/>
      <c r="CP1485" s="74"/>
      <c r="CQ1485" s="74"/>
      <c r="CR1485" s="74"/>
      <c r="CS1485" s="74"/>
      <c r="CT1485" s="74"/>
      <c r="CU1485" s="74"/>
    </row>
    <row r="1486" spans="1:99" s="78" customFormat="1" x14ac:dyDescent="0.3">
      <c r="A1486" s="45">
        <v>1480</v>
      </c>
      <c r="B1486" s="45" t="s">
        <v>2465</v>
      </c>
      <c r="C1486" s="45" t="s">
        <v>2944</v>
      </c>
      <c r="D1486" s="45"/>
      <c r="E1486" s="79" t="s">
        <v>3204</v>
      </c>
      <c r="F1486" s="48"/>
      <c r="T1486" s="74"/>
      <c r="U1486" s="74"/>
      <c r="V1486" s="74"/>
      <c r="W1486" s="74"/>
      <c r="X1486" s="74"/>
      <c r="Y1486" s="74"/>
      <c r="Z1486" s="74"/>
      <c r="AA1486" s="74"/>
      <c r="AB1486" s="74"/>
      <c r="AC1486" s="74"/>
      <c r="AD1486" s="74"/>
      <c r="AE1486" s="74"/>
      <c r="AF1486" s="74"/>
      <c r="AG1486" s="74"/>
      <c r="AH1486" s="74"/>
      <c r="AI1486" s="74"/>
      <c r="AJ1486" s="74"/>
      <c r="AK1486" s="74"/>
      <c r="AL1486" s="74"/>
      <c r="AM1486" s="74"/>
      <c r="AN1486" s="74"/>
      <c r="AO1486" s="74"/>
      <c r="AP1486" s="74"/>
      <c r="AQ1486" s="74"/>
      <c r="AR1486" s="74"/>
      <c r="AS1486" s="74"/>
      <c r="AT1486" s="74"/>
      <c r="AU1486" s="74"/>
      <c r="AV1486" s="74"/>
      <c r="AW1486" s="74"/>
      <c r="AX1486" s="74"/>
      <c r="AY1486" s="74"/>
      <c r="AZ1486" s="74"/>
      <c r="BA1486" s="74"/>
      <c r="BB1486" s="74"/>
      <c r="BC1486" s="74"/>
      <c r="BD1486" s="74"/>
      <c r="BE1486" s="74"/>
      <c r="BF1486" s="74"/>
      <c r="BG1486" s="74"/>
      <c r="BH1486" s="74"/>
      <c r="BI1486" s="74"/>
      <c r="BJ1486" s="74"/>
      <c r="BK1486" s="74"/>
      <c r="BL1486" s="74"/>
      <c r="BM1486" s="74"/>
      <c r="BN1486" s="74"/>
      <c r="BO1486" s="74"/>
      <c r="BP1486" s="74"/>
      <c r="BQ1486" s="74"/>
      <c r="BR1486" s="74"/>
      <c r="BS1486" s="74"/>
      <c r="BT1486" s="74"/>
      <c r="BU1486" s="74"/>
      <c r="BV1486" s="74"/>
      <c r="BW1486" s="74"/>
      <c r="BX1486" s="74"/>
      <c r="BY1486" s="74"/>
      <c r="BZ1486" s="74"/>
      <c r="CA1486" s="74"/>
      <c r="CB1486" s="74"/>
      <c r="CC1486" s="74"/>
      <c r="CD1486" s="74"/>
      <c r="CE1486" s="74"/>
      <c r="CF1486" s="74"/>
      <c r="CG1486" s="74"/>
      <c r="CH1486" s="74"/>
      <c r="CI1486" s="74"/>
      <c r="CJ1486" s="74"/>
      <c r="CK1486" s="74"/>
      <c r="CL1486" s="74"/>
      <c r="CM1486" s="74"/>
      <c r="CN1486" s="74"/>
      <c r="CO1486" s="74"/>
      <c r="CP1486" s="74"/>
      <c r="CQ1486" s="74"/>
      <c r="CR1486" s="74"/>
      <c r="CS1486" s="74"/>
      <c r="CT1486" s="74"/>
      <c r="CU1486" s="74"/>
    </row>
    <row r="1487" spans="1:99" s="78" customFormat="1" x14ac:dyDescent="0.3">
      <c r="A1487" s="45">
        <v>1481</v>
      </c>
      <c r="B1487" s="45" t="s">
        <v>1936</v>
      </c>
      <c r="C1487" s="45" t="s">
        <v>2944</v>
      </c>
      <c r="D1487" s="45"/>
      <c r="E1487" s="79" t="s">
        <v>3204</v>
      </c>
      <c r="F1487" s="48"/>
      <c r="T1487" s="74"/>
      <c r="U1487" s="74"/>
      <c r="V1487" s="74"/>
      <c r="W1487" s="74"/>
      <c r="X1487" s="74"/>
      <c r="Y1487" s="74"/>
      <c r="Z1487" s="74"/>
      <c r="AA1487" s="74"/>
      <c r="AB1487" s="74"/>
      <c r="AC1487" s="74"/>
      <c r="AD1487" s="74"/>
      <c r="AE1487" s="74"/>
      <c r="AF1487" s="74"/>
      <c r="AG1487" s="74"/>
      <c r="AH1487" s="74"/>
      <c r="AI1487" s="74"/>
      <c r="AJ1487" s="74"/>
      <c r="AK1487" s="74"/>
      <c r="AL1487" s="74"/>
      <c r="AM1487" s="74"/>
      <c r="AN1487" s="74"/>
      <c r="AO1487" s="74"/>
      <c r="AP1487" s="74"/>
      <c r="AQ1487" s="74"/>
      <c r="AR1487" s="74"/>
      <c r="AS1487" s="74"/>
      <c r="AT1487" s="74"/>
      <c r="AU1487" s="74"/>
      <c r="AV1487" s="74"/>
      <c r="AW1487" s="74"/>
      <c r="AX1487" s="74"/>
      <c r="AY1487" s="74"/>
      <c r="AZ1487" s="74"/>
      <c r="BA1487" s="74"/>
      <c r="BB1487" s="74"/>
      <c r="BC1487" s="74"/>
      <c r="BD1487" s="74"/>
      <c r="BE1487" s="74"/>
      <c r="BF1487" s="74"/>
      <c r="BG1487" s="74"/>
      <c r="BH1487" s="74"/>
      <c r="BI1487" s="74"/>
      <c r="BJ1487" s="74"/>
      <c r="BK1487" s="74"/>
      <c r="BL1487" s="74"/>
      <c r="BM1487" s="74"/>
      <c r="BN1487" s="74"/>
      <c r="BO1487" s="74"/>
      <c r="BP1487" s="74"/>
      <c r="BQ1487" s="74"/>
      <c r="BR1487" s="74"/>
      <c r="BS1487" s="74"/>
      <c r="BT1487" s="74"/>
      <c r="BU1487" s="74"/>
      <c r="BV1487" s="74"/>
      <c r="BW1487" s="74"/>
      <c r="BX1487" s="74"/>
      <c r="BY1487" s="74"/>
      <c r="BZ1487" s="74"/>
      <c r="CA1487" s="74"/>
      <c r="CB1487" s="74"/>
      <c r="CC1487" s="74"/>
      <c r="CD1487" s="74"/>
      <c r="CE1487" s="74"/>
      <c r="CF1487" s="74"/>
      <c r="CG1487" s="74"/>
      <c r="CH1487" s="74"/>
      <c r="CI1487" s="74"/>
      <c r="CJ1487" s="74"/>
      <c r="CK1487" s="74"/>
      <c r="CL1487" s="74"/>
      <c r="CM1487" s="74"/>
      <c r="CN1487" s="74"/>
      <c r="CO1487" s="74"/>
      <c r="CP1487" s="74"/>
      <c r="CQ1487" s="74"/>
      <c r="CR1487" s="74"/>
      <c r="CS1487" s="74"/>
      <c r="CT1487" s="74"/>
      <c r="CU1487" s="74"/>
    </row>
    <row r="1488" spans="1:99" s="78" customFormat="1" x14ac:dyDescent="0.3">
      <c r="A1488" s="45">
        <v>1482</v>
      </c>
      <c r="B1488" s="45" t="s">
        <v>1944</v>
      </c>
      <c r="C1488" s="45" t="s">
        <v>2944</v>
      </c>
      <c r="D1488" s="45"/>
      <c r="E1488" s="79" t="s">
        <v>3204</v>
      </c>
      <c r="F1488" s="48"/>
      <c r="T1488" s="74"/>
      <c r="U1488" s="74"/>
      <c r="V1488" s="74"/>
      <c r="W1488" s="74"/>
      <c r="X1488" s="74"/>
      <c r="Y1488" s="74"/>
      <c r="Z1488" s="74"/>
      <c r="AA1488" s="74"/>
      <c r="AB1488" s="74"/>
      <c r="AC1488" s="74"/>
      <c r="AD1488" s="74"/>
      <c r="AE1488" s="74"/>
      <c r="AF1488" s="74"/>
      <c r="AG1488" s="74"/>
      <c r="AH1488" s="74"/>
      <c r="AI1488" s="74"/>
      <c r="AJ1488" s="74"/>
      <c r="AK1488" s="74"/>
      <c r="AL1488" s="74"/>
      <c r="AM1488" s="74"/>
      <c r="AN1488" s="74"/>
      <c r="AO1488" s="74"/>
      <c r="AP1488" s="74"/>
      <c r="AQ1488" s="74"/>
      <c r="AR1488" s="74"/>
      <c r="AS1488" s="74"/>
      <c r="AT1488" s="74"/>
      <c r="AU1488" s="74"/>
      <c r="AV1488" s="74"/>
      <c r="AW1488" s="74"/>
      <c r="AX1488" s="74"/>
      <c r="AY1488" s="74"/>
      <c r="AZ1488" s="74"/>
      <c r="BA1488" s="74"/>
      <c r="BB1488" s="74"/>
      <c r="BC1488" s="74"/>
      <c r="BD1488" s="74"/>
      <c r="BE1488" s="74"/>
      <c r="BF1488" s="74"/>
      <c r="BG1488" s="74"/>
      <c r="BH1488" s="74"/>
      <c r="BI1488" s="74"/>
      <c r="BJ1488" s="74"/>
      <c r="BK1488" s="74"/>
      <c r="BL1488" s="74"/>
      <c r="BM1488" s="74"/>
      <c r="BN1488" s="74"/>
      <c r="BO1488" s="74"/>
      <c r="BP1488" s="74"/>
      <c r="BQ1488" s="74"/>
      <c r="BR1488" s="74"/>
      <c r="BS1488" s="74"/>
      <c r="BT1488" s="74"/>
      <c r="BU1488" s="74"/>
      <c r="BV1488" s="74"/>
      <c r="BW1488" s="74"/>
      <c r="BX1488" s="74"/>
      <c r="BY1488" s="74"/>
      <c r="BZ1488" s="74"/>
      <c r="CA1488" s="74"/>
      <c r="CB1488" s="74"/>
      <c r="CC1488" s="74"/>
      <c r="CD1488" s="74"/>
      <c r="CE1488" s="74"/>
      <c r="CF1488" s="74"/>
      <c r="CG1488" s="74"/>
      <c r="CH1488" s="74"/>
      <c r="CI1488" s="74"/>
      <c r="CJ1488" s="74"/>
      <c r="CK1488" s="74"/>
      <c r="CL1488" s="74"/>
      <c r="CM1488" s="74"/>
      <c r="CN1488" s="74"/>
      <c r="CO1488" s="74"/>
      <c r="CP1488" s="74"/>
      <c r="CQ1488" s="74"/>
      <c r="CR1488" s="74"/>
      <c r="CS1488" s="74"/>
      <c r="CT1488" s="74"/>
      <c r="CU1488" s="74"/>
    </row>
    <row r="1489" spans="1:99" s="78" customFormat="1" x14ac:dyDescent="0.3">
      <c r="A1489" s="45">
        <v>1483</v>
      </c>
      <c r="B1489" s="45" t="s">
        <v>1945</v>
      </c>
      <c r="C1489" s="45" t="s">
        <v>2944</v>
      </c>
      <c r="D1489" s="45"/>
      <c r="E1489" s="79" t="s">
        <v>3204</v>
      </c>
      <c r="F1489" s="48"/>
      <c r="T1489" s="74"/>
      <c r="U1489" s="74"/>
      <c r="V1489" s="74"/>
      <c r="W1489" s="74"/>
      <c r="X1489" s="74"/>
      <c r="Y1489" s="74"/>
      <c r="Z1489" s="74"/>
      <c r="AA1489" s="74"/>
      <c r="AB1489" s="74"/>
      <c r="AC1489" s="74"/>
      <c r="AD1489" s="74"/>
      <c r="AE1489" s="74"/>
      <c r="AF1489" s="74"/>
      <c r="AG1489" s="74"/>
      <c r="AH1489" s="74"/>
      <c r="AI1489" s="74"/>
      <c r="AJ1489" s="74"/>
      <c r="AK1489" s="74"/>
      <c r="AL1489" s="74"/>
      <c r="AM1489" s="74"/>
      <c r="AN1489" s="74"/>
      <c r="AO1489" s="74"/>
      <c r="AP1489" s="74"/>
      <c r="AQ1489" s="74"/>
      <c r="AR1489" s="74"/>
      <c r="AS1489" s="74"/>
      <c r="AT1489" s="74"/>
      <c r="AU1489" s="74"/>
      <c r="AV1489" s="74"/>
      <c r="AW1489" s="74"/>
      <c r="AX1489" s="74"/>
      <c r="AY1489" s="74"/>
      <c r="AZ1489" s="74"/>
      <c r="BA1489" s="74"/>
      <c r="BB1489" s="74"/>
      <c r="BC1489" s="74"/>
      <c r="BD1489" s="74"/>
      <c r="BE1489" s="74"/>
      <c r="BF1489" s="74"/>
      <c r="BG1489" s="74"/>
      <c r="BH1489" s="74"/>
      <c r="BI1489" s="74"/>
      <c r="BJ1489" s="74"/>
      <c r="BK1489" s="74"/>
      <c r="BL1489" s="74"/>
      <c r="BM1489" s="74"/>
      <c r="BN1489" s="74"/>
      <c r="BO1489" s="74"/>
      <c r="BP1489" s="74"/>
      <c r="BQ1489" s="74"/>
      <c r="BR1489" s="74"/>
      <c r="BS1489" s="74"/>
      <c r="BT1489" s="74"/>
      <c r="BU1489" s="74"/>
      <c r="BV1489" s="74"/>
      <c r="BW1489" s="74"/>
      <c r="BX1489" s="74"/>
      <c r="BY1489" s="74"/>
      <c r="BZ1489" s="74"/>
      <c r="CA1489" s="74"/>
      <c r="CB1489" s="74"/>
      <c r="CC1489" s="74"/>
      <c r="CD1489" s="74"/>
      <c r="CE1489" s="74"/>
      <c r="CF1489" s="74"/>
      <c r="CG1489" s="74"/>
      <c r="CH1489" s="74"/>
      <c r="CI1489" s="74"/>
      <c r="CJ1489" s="74"/>
      <c r="CK1489" s="74"/>
      <c r="CL1489" s="74"/>
      <c r="CM1489" s="74"/>
      <c r="CN1489" s="74"/>
      <c r="CO1489" s="74"/>
      <c r="CP1489" s="74"/>
      <c r="CQ1489" s="74"/>
      <c r="CR1489" s="74"/>
      <c r="CS1489" s="74"/>
      <c r="CT1489" s="74"/>
      <c r="CU1489" s="74"/>
    </row>
    <row r="1490" spans="1:99" s="78" customFormat="1" x14ac:dyDescent="0.3">
      <c r="A1490" s="45">
        <v>1484</v>
      </c>
      <c r="B1490" s="45" t="s">
        <v>1824</v>
      </c>
      <c r="C1490" s="45" t="s">
        <v>2944</v>
      </c>
      <c r="D1490" s="45"/>
      <c r="E1490" s="79" t="s">
        <v>3204</v>
      </c>
      <c r="F1490" s="48"/>
      <c r="T1490" s="74"/>
      <c r="U1490" s="74"/>
      <c r="V1490" s="74"/>
      <c r="W1490" s="74"/>
      <c r="X1490" s="74"/>
      <c r="Y1490" s="74"/>
      <c r="Z1490" s="74"/>
      <c r="AA1490" s="74"/>
      <c r="AB1490" s="74"/>
      <c r="AC1490" s="74"/>
      <c r="AD1490" s="74"/>
      <c r="AE1490" s="74"/>
      <c r="AF1490" s="74"/>
      <c r="AG1490" s="74"/>
      <c r="AH1490" s="74"/>
      <c r="AI1490" s="74"/>
      <c r="AJ1490" s="74"/>
      <c r="AK1490" s="74"/>
      <c r="AL1490" s="74"/>
      <c r="AM1490" s="74"/>
      <c r="AN1490" s="74"/>
      <c r="AO1490" s="74"/>
      <c r="AP1490" s="74"/>
      <c r="AQ1490" s="74"/>
      <c r="AR1490" s="74"/>
      <c r="AS1490" s="74"/>
      <c r="AT1490" s="74"/>
      <c r="AU1490" s="74"/>
      <c r="AV1490" s="74"/>
      <c r="AW1490" s="74"/>
      <c r="AX1490" s="74"/>
      <c r="AY1490" s="74"/>
      <c r="AZ1490" s="74"/>
      <c r="BA1490" s="74"/>
      <c r="BB1490" s="74"/>
      <c r="BC1490" s="74"/>
      <c r="BD1490" s="74"/>
      <c r="BE1490" s="74"/>
      <c r="BF1490" s="74"/>
      <c r="BG1490" s="74"/>
      <c r="BH1490" s="74"/>
      <c r="BI1490" s="74"/>
      <c r="BJ1490" s="74"/>
      <c r="BK1490" s="74"/>
      <c r="BL1490" s="74"/>
      <c r="BM1490" s="74"/>
      <c r="BN1490" s="74"/>
      <c r="BO1490" s="74"/>
      <c r="BP1490" s="74"/>
      <c r="BQ1490" s="74"/>
      <c r="BR1490" s="74"/>
      <c r="BS1490" s="74"/>
      <c r="BT1490" s="74"/>
      <c r="BU1490" s="74"/>
      <c r="BV1490" s="74"/>
      <c r="BW1490" s="74"/>
      <c r="BX1490" s="74"/>
      <c r="BY1490" s="74"/>
      <c r="BZ1490" s="74"/>
      <c r="CA1490" s="74"/>
      <c r="CB1490" s="74"/>
      <c r="CC1490" s="74"/>
      <c r="CD1490" s="74"/>
      <c r="CE1490" s="74"/>
      <c r="CF1490" s="74"/>
      <c r="CG1490" s="74"/>
      <c r="CH1490" s="74"/>
      <c r="CI1490" s="74"/>
      <c r="CJ1490" s="74"/>
      <c r="CK1490" s="74"/>
      <c r="CL1490" s="74"/>
      <c r="CM1490" s="74"/>
      <c r="CN1490" s="74"/>
      <c r="CO1490" s="74"/>
      <c r="CP1490" s="74"/>
      <c r="CQ1490" s="74"/>
      <c r="CR1490" s="74"/>
      <c r="CS1490" s="74"/>
      <c r="CT1490" s="74"/>
      <c r="CU1490" s="74"/>
    </row>
    <row r="1491" spans="1:99" s="78" customFormat="1" x14ac:dyDescent="0.3">
      <c r="A1491" s="45">
        <v>1485</v>
      </c>
      <c r="B1491" s="45" t="s">
        <v>1946</v>
      </c>
      <c r="C1491" s="45" t="s">
        <v>2944</v>
      </c>
      <c r="D1491" s="45"/>
      <c r="E1491" s="79" t="s">
        <v>3204</v>
      </c>
      <c r="F1491" s="48"/>
      <c r="T1491" s="74"/>
      <c r="U1491" s="74"/>
      <c r="V1491" s="74"/>
      <c r="W1491" s="74"/>
      <c r="X1491" s="74"/>
      <c r="Y1491" s="74"/>
      <c r="Z1491" s="74"/>
      <c r="AA1491" s="74"/>
      <c r="AB1491" s="74"/>
      <c r="AC1491" s="74"/>
      <c r="AD1491" s="74"/>
      <c r="AE1491" s="74"/>
      <c r="AF1491" s="74"/>
      <c r="AG1491" s="74"/>
      <c r="AH1491" s="74"/>
      <c r="AI1491" s="74"/>
      <c r="AJ1491" s="74"/>
      <c r="AK1491" s="74"/>
      <c r="AL1491" s="74"/>
      <c r="AM1491" s="74"/>
      <c r="AN1491" s="74"/>
      <c r="AO1491" s="74"/>
      <c r="AP1491" s="74"/>
      <c r="AQ1491" s="74"/>
      <c r="AR1491" s="74"/>
      <c r="AS1491" s="74"/>
      <c r="AT1491" s="74"/>
      <c r="AU1491" s="74"/>
      <c r="AV1491" s="74"/>
      <c r="AW1491" s="74"/>
      <c r="AX1491" s="74"/>
      <c r="AY1491" s="74"/>
      <c r="AZ1491" s="74"/>
      <c r="BA1491" s="74"/>
      <c r="BB1491" s="74"/>
      <c r="BC1491" s="74"/>
      <c r="BD1491" s="74"/>
      <c r="BE1491" s="74"/>
      <c r="BF1491" s="74"/>
      <c r="BG1491" s="74"/>
      <c r="BH1491" s="74"/>
      <c r="BI1491" s="74"/>
      <c r="BJ1491" s="74"/>
      <c r="BK1491" s="74"/>
      <c r="BL1491" s="74"/>
      <c r="BM1491" s="74"/>
      <c r="BN1491" s="74"/>
      <c r="BO1491" s="74"/>
      <c r="BP1491" s="74"/>
      <c r="BQ1491" s="74"/>
      <c r="BR1491" s="74"/>
      <c r="BS1491" s="74"/>
      <c r="BT1491" s="74"/>
      <c r="BU1491" s="74"/>
      <c r="BV1491" s="74"/>
      <c r="BW1491" s="74"/>
      <c r="BX1491" s="74"/>
      <c r="BY1491" s="74"/>
      <c r="BZ1491" s="74"/>
      <c r="CA1491" s="74"/>
      <c r="CB1491" s="74"/>
      <c r="CC1491" s="74"/>
      <c r="CD1491" s="74"/>
      <c r="CE1491" s="74"/>
      <c r="CF1491" s="74"/>
      <c r="CG1491" s="74"/>
      <c r="CH1491" s="74"/>
      <c r="CI1491" s="74"/>
      <c r="CJ1491" s="74"/>
      <c r="CK1491" s="74"/>
      <c r="CL1491" s="74"/>
      <c r="CM1491" s="74"/>
      <c r="CN1491" s="74"/>
      <c r="CO1491" s="74"/>
      <c r="CP1491" s="74"/>
      <c r="CQ1491" s="74"/>
      <c r="CR1491" s="74"/>
      <c r="CS1491" s="74"/>
      <c r="CT1491" s="74"/>
      <c r="CU1491" s="74"/>
    </row>
    <row r="1492" spans="1:99" s="78" customFormat="1" x14ac:dyDescent="0.3">
      <c r="A1492" s="45">
        <v>1486</v>
      </c>
      <c r="B1492" s="45" t="s">
        <v>1947</v>
      </c>
      <c r="C1492" s="45" t="s">
        <v>2944</v>
      </c>
      <c r="D1492" s="45"/>
      <c r="E1492" s="79" t="s">
        <v>3204</v>
      </c>
      <c r="F1492" s="48"/>
      <c r="T1492" s="74"/>
      <c r="U1492" s="74"/>
      <c r="V1492" s="74"/>
      <c r="W1492" s="74"/>
      <c r="X1492" s="74"/>
      <c r="Y1492" s="74"/>
      <c r="Z1492" s="74"/>
      <c r="AA1492" s="74"/>
      <c r="AB1492" s="74"/>
      <c r="AC1492" s="74"/>
      <c r="AD1492" s="74"/>
      <c r="AE1492" s="74"/>
      <c r="AF1492" s="74"/>
      <c r="AG1492" s="74"/>
      <c r="AH1492" s="74"/>
      <c r="AI1492" s="74"/>
      <c r="AJ1492" s="74"/>
      <c r="AK1492" s="74"/>
      <c r="AL1492" s="74"/>
      <c r="AM1492" s="74"/>
      <c r="AN1492" s="74"/>
      <c r="AO1492" s="74"/>
      <c r="AP1492" s="74"/>
      <c r="AQ1492" s="74"/>
      <c r="AR1492" s="74"/>
      <c r="AS1492" s="74"/>
      <c r="AT1492" s="74"/>
      <c r="AU1492" s="74"/>
      <c r="AV1492" s="74"/>
      <c r="AW1492" s="74"/>
      <c r="AX1492" s="74"/>
      <c r="AY1492" s="74"/>
      <c r="AZ1492" s="74"/>
      <c r="BA1492" s="74"/>
      <c r="BB1492" s="74"/>
      <c r="BC1492" s="74"/>
      <c r="BD1492" s="74"/>
      <c r="BE1492" s="74"/>
      <c r="BF1492" s="74"/>
      <c r="BG1492" s="74"/>
      <c r="BH1492" s="74"/>
      <c r="BI1492" s="74"/>
      <c r="BJ1492" s="74"/>
      <c r="BK1492" s="74"/>
      <c r="BL1492" s="74"/>
      <c r="BM1492" s="74"/>
      <c r="BN1492" s="74"/>
      <c r="BO1492" s="74"/>
      <c r="BP1492" s="74"/>
      <c r="BQ1492" s="74"/>
      <c r="BR1492" s="74"/>
      <c r="BS1492" s="74"/>
      <c r="BT1492" s="74"/>
      <c r="BU1492" s="74"/>
      <c r="BV1492" s="74"/>
      <c r="BW1492" s="74"/>
      <c r="BX1492" s="74"/>
      <c r="BY1492" s="74"/>
      <c r="BZ1492" s="74"/>
      <c r="CA1492" s="74"/>
      <c r="CB1492" s="74"/>
      <c r="CC1492" s="74"/>
      <c r="CD1492" s="74"/>
      <c r="CE1492" s="74"/>
      <c r="CF1492" s="74"/>
      <c r="CG1492" s="74"/>
      <c r="CH1492" s="74"/>
      <c r="CI1492" s="74"/>
      <c r="CJ1492" s="74"/>
      <c r="CK1492" s="74"/>
      <c r="CL1492" s="74"/>
      <c r="CM1492" s="74"/>
      <c r="CN1492" s="74"/>
      <c r="CO1492" s="74"/>
      <c r="CP1492" s="74"/>
      <c r="CQ1492" s="74"/>
      <c r="CR1492" s="74"/>
      <c r="CS1492" s="74"/>
      <c r="CT1492" s="74"/>
      <c r="CU1492" s="74"/>
    </row>
    <row r="1493" spans="1:99" s="78" customFormat="1" x14ac:dyDescent="0.3">
      <c r="A1493" s="45">
        <v>1487</v>
      </c>
      <c r="B1493" s="45" t="s">
        <v>1948</v>
      </c>
      <c r="C1493" s="45" t="s">
        <v>2944</v>
      </c>
      <c r="D1493" s="45"/>
      <c r="E1493" s="79" t="s">
        <v>3204</v>
      </c>
      <c r="F1493" s="48"/>
      <c r="T1493" s="74"/>
      <c r="U1493" s="74"/>
      <c r="V1493" s="74"/>
      <c r="W1493" s="74"/>
      <c r="X1493" s="74"/>
      <c r="Y1493" s="74"/>
      <c r="Z1493" s="74"/>
      <c r="AA1493" s="74"/>
      <c r="AB1493" s="74"/>
      <c r="AC1493" s="74"/>
      <c r="AD1493" s="74"/>
      <c r="AE1493" s="74"/>
      <c r="AF1493" s="74"/>
      <c r="AG1493" s="74"/>
      <c r="AH1493" s="74"/>
      <c r="AI1493" s="74"/>
      <c r="AJ1493" s="74"/>
      <c r="AK1493" s="74"/>
      <c r="AL1493" s="74"/>
      <c r="AM1493" s="74"/>
      <c r="AN1493" s="74"/>
      <c r="AO1493" s="74"/>
      <c r="AP1493" s="74"/>
      <c r="AQ1493" s="74"/>
      <c r="AR1493" s="74"/>
      <c r="AS1493" s="74"/>
      <c r="AT1493" s="74"/>
      <c r="AU1493" s="74"/>
      <c r="AV1493" s="74"/>
      <c r="AW1493" s="74"/>
      <c r="AX1493" s="74"/>
      <c r="AY1493" s="74"/>
      <c r="AZ1493" s="74"/>
      <c r="BA1493" s="74"/>
      <c r="BB1493" s="74"/>
      <c r="BC1493" s="74"/>
      <c r="BD1493" s="74"/>
      <c r="BE1493" s="74"/>
      <c r="BF1493" s="74"/>
      <c r="BG1493" s="74"/>
      <c r="BH1493" s="74"/>
      <c r="BI1493" s="74"/>
      <c r="BJ1493" s="74"/>
      <c r="BK1493" s="74"/>
      <c r="BL1493" s="74"/>
      <c r="BM1493" s="74"/>
      <c r="BN1493" s="74"/>
      <c r="BO1493" s="74"/>
      <c r="BP1493" s="74"/>
      <c r="BQ1493" s="74"/>
      <c r="BR1493" s="74"/>
      <c r="BS1493" s="74"/>
      <c r="BT1493" s="74"/>
      <c r="BU1493" s="74"/>
      <c r="BV1493" s="74"/>
      <c r="BW1493" s="74"/>
      <c r="BX1493" s="74"/>
      <c r="BY1493" s="74"/>
      <c r="BZ1493" s="74"/>
      <c r="CA1493" s="74"/>
      <c r="CB1493" s="74"/>
      <c r="CC1493" s="74"/>
      <c r="CD1493" s="74"/>
      <c r="CE1493" s="74"/>
      <c r="CF1493" s="74"/>
      <c r="CG1493" s="74"/>
      <c r="CH1493" s="74"/>
      <c r="CI1493" s="74"/>
      <c r="CJ1493" s="74"/>
      <c r="CK1493" s="74"/>
      <c r="CL1493" s="74"/>
      <c r="CM1493" s="74"/>
      <c r="CN1493" s="74"/>
      <c r="CO1493" s="74"/>
      <c r="CP1493" s="74"/>
      <c r="CQ1493" s="74"/>
      <c r="CR1493" s="74"/>
      <c r="CS1493" s="74"/>
      <c r="CT1493" s="74"/>
      <c r="CU1493" s="74"/>
    </row>
    <row r="1494" spans="1:99" s="78" customFormat="1" x14ac:dyDescent="0.3">
      <c r="A1494" s="45">
        <v>1488</v>
      </c>
      <c r="B1494" s="45" t="s">
        <v>1950</v>
      </c>
      <c r="C1494" s="45" t="s">
        <v>2944</v>
      </c>
      <c r="D1494" s="45"/>
      <c r="E1494" s="79" t="s">
        <v>3204</v>
      </c>
      <c r="F1494" s="48"/>
      <c r="T1494" s="74"/>
      <c r="U1494" s="74"/>
      <c r="V1494" s="74"/>
      <c r="W1494" s="74"/>
      <c r="X1494" s="74"/>
      <c r="Y1494" s="74"/>
      <c r="Z1494" s="74"/>
      <c r="AA1494" s="74"/>
      <c r="AB1494" s="74"/>
      <c r="AC1494" s="74"/>
      <c r="AD1494" s="74"/>
      <c r="AE1494" s="74"/>
      <c r="AF1494" s="74"/>
      <c r="AG1494" s="74"/>
      <c r="AH1494" s="74"/>
      <c r="AI1494" s="74"/>
      <c r="AJ1494" s="74"/>
      <c r="AK1494" s="74"/>
      <c r="AL1494" s="74"/>
      <c r="AM1494" s="74"/>
      <c r="AN1494" s="74"/>
      <c r="AO1494" s="74"/>
      <c r="AP1494" s="74"/>
      <c r="AQ1494" s="74"/>
      <c r="AR1494" s="74"/>
      <c r="AS1494" s="74"/>
      <c r="AT1494" s="74"/>
      <c r="AU1494" s="74"/>
      <c r="AV1494" s="74"/>
      <c r="AW1494" s="74"/>
      <c r="AX1494" s="74"/>
      <c r="AY1494" s="74"/>
      <c r="AZ1494" s="74"/>
      <c r="BA1494" s="74"/>
      <c r="BB1494" s="74"/>
      <c r="BC1494" s="74"/>
      <c r="BD1494" s="74"/>
      <c r="BE1494" s="74"/>
      <c r="BF1494" s="74"/>
      <c r="BG1494" s="74"/>
      <c r="BH1494" s="74"/>
      <c r="BI1494" s="74"/>
      <c r="BJ1494" s="74"/>
      <c r="BK1494" s="74"/>
      <c r="BL1494" s="74"/>
      <c r="BM1494" s="74"/>
      <c r="BN1494" s="74"/>
      <c r="BO1494" s="74"/>
      <c r="BP1494" s="74"/>
      <c r="BQ1494" s="74"/>
      <c r="BR1494" s="74"/>
      <c r="BS1494" s="74"/>
      <c r="BT1494" s="74"/>
      <c r="BU1494" s="74"/>
      <c r="BV1494" s="74"/>
      <c r="BW1494" s="74"/>
      <c r="BX1494" s="74"/>
      <c r="BY1494" s="74"/>
      <c r="BZ1494" s="74"/>
      <c r="CA1494" s="74"/>
      <c r="CB1494" s="74"/>
      <c r="CC1494" s="74"/>
      <c r="CD1494" s="74"/>
      <c r="CE1494" s="74"/>
      <c r="CF1494" s="74"/>
      <c r="CG1494" s="74"/>
      <c r="CH1494" s="74"/>
      <c r="CI1494" s="74"/>
      <c r="CJ1494" s="74"/>
      <c r="CK1494" s="74"/>
      <c r="CL1494" s="74"/>
      <c r="CM1494" s="74"/>
      <c r="CN1494" s="74"/>
      <c r="CO1494" s="74"/>
      <c r="CP1494" s="74"/>
      <c r="CQ1494" s="74"/>
      <c r="CR1494" s="74"/>
      <c r="CS1494" s="74"/>
      <c r="CT1494" s="74"/>
      <c r="CU1494" s="74"/>
    </row>
    <row r="1495" spans="1:99" s="78" customFormat="1" x14ac:dyDescent="0.3">
      <c r="A1495" s="45">
        <v>1489</v>
      </c>
      <c r="B1495" s="45" t="s">
        <v>1951</v>
      </c>
      <c r="C1495" s="45" t="s">
        <v>2944</v>
      </c>
      <c r="D1495" s="45"/>
      <c r="E1495" s="79" t="s">
        <v>3204</v>
      </c>
      <c r="F1495" s="48"/>
      <c r="T1495" s="74"/>
      <c r="U1495" s="74"/>
      <c r="V1495" s="74"/>
      <c r="W1495" s="74"/>
      <c r="X1495" s="74"/>
      <c r="Y1495" s="74"/>
      <c r="Z1495" s="74"/>
      <c r="AA1495" s="74"/>
      <c r="AB1495" s="74"/>
      <c r="AC1495" s="74"/>
      <c r="AD1495" s="74"/>
      <c r="AE1495" s="74"/>
      <c r="AF1495" s="74"/>
      <c r="AG1495" s="74"/>
      <c r="AH1495" s="74"/>
      <c r="AI1495" s="74"/>
      <c r="AJ1495" s="74"/>
      <c r="AK1495" s="74"/>
      <c r="AL1495" s="74"/>
      <c r="AM1495" s="74"/>
      <c r="AN1495" s="74"/>
      <c r="AO1495" s="74"/>
      <c r="AP1495" s="74"/>
      <c r="AQ1495" s="74"/>
      <c r="AR1495" s="74"/>
      <c r="AS1495" s="74"/>
      <c r="AT1495" s="74"/>
      <c r="AU1495" s="74"/>
      <c r="AV1495" s="74"/>
      <c r="AW1495" s="74"/>
      <c r="AX1495" s="74"/>
      <c r="AY1495" s="74"/>
      <c r="AZ1495" s="74"/>
      <c r="BA1495" s="74"/>
      <c r="BB1495" s="74"/>
      <c r="BC1495" s="74"/>
      <c r="BD1495" s="74"/>
      <c r="BE1495" s="74"/>
      <c r="BF1495" s="74"/>
      <c r="BG1495" s="74"/>
      <c r="BH1495" s="74"/>
      <c r="BI1495" s="74"/>
      <c r="BJ1495" s="74"/>
      <c r="BK1495" s="74"/>
      <c r="BL1495" s="74"/>
      <c r="BM1495" s="74"/>
      <c r="BN1495" s="74"/>
      <c r="BO1495" s="74"/>
      <c r="BP1495" s="74"/>
      <c r="BQ1495" s="74"/>
      <c r="BR1495" s="74"/>
      <c r="BS1495" s="74"/>
      <c r="BT1495" s="74"/>
      <c r="BU1495" s="74"/>
      <c r="BV1495" s="74"/>
      <c r="BW1495" s="74"/>
      <c r="BX1495" s="74"/>
      <c r="BY1495" s="74"/>
      <c r="BZ1495" s="74"/>
      <c r="CA1495" s="74"/>
      <c r="CB1495" s="74"/>
      <c r="CC1495" s="74"/>
      <c r="CD1495" s="74"/>
      <c r="CE1495" s="74"/>
      <c r="CF1495" s="74"/>
      <c r="CG1495" s="74"/>
      <c r="CH1495" s="74"/>
      <c r="CI1495" s="74"/>
      <c r="CJ1495" s="74"/>
      <c r="CK1495" s="74"/>
      <c r="CL1495" s="74"/>
      <c r="CM1495" s="74"/>
      <c r="CN1495" s="74"/>
      <c r="CO1495" s="74"/>
      <c r="CP1495" s="74"/>
      <c r="CQ1495" s="74"/>
      <c r="CR1495" s="74"/>
      <c r="CS1495" s="74"/>
      <c r="CT1495" s="74"/>
      <c r="CU1495" s="74"/>
    </row>
    <row r="1496" spans="1:99" s="78" customFormat="1" x14ac:dyDescent="0.3">
      <c r="A1496" s="45">
        <v>1490</v>
      </c>
      <c r="B1496" s="45" t="s">
        <v>1952</v>
      </c>
      <c r="C1496" s="45" t="s">
        <v>2944</v>
      </c>
      <c r="D1496" s="45"/>
      <c r="E1496" s="79" t="s">
        <v>3204</v>
      </c>
      <c r="F1496" s="48"/>
      <c r="T1496" s="74"/>
      <c r="U1496" s="74"/>
      <c r="V1496" s="74"/>
      <c r="W1496" s="74"/>
      <c r="X1496" s="74"/>
      <c r="Y1496" s="74"/>
      <c r="Z1496" s="74"/>
      <c r="AA1496" s="74"/>
      <c r="AB1496" s="74"/>
      <c r="AC1496" s="74"/>
      <c r="AD1496" s="74"/>
      <c r="AE1496" s="74"/>
      <c r="AF1496" s="74"/>
      <c r="AG1496" s="74"/>
      <c r="AH1496" s="74"/>
      <c r="AI1496" s="74"/>
      <c r="AJ1496" s="74"/>
      <c r="AK1496" s="74"/>
      <c r="AL1496" s="74"/>
      <c r="AM1496" s="74"/>
      <c r="AN1496" s="74"/>
      <c r="AO1496" s="74"/>
      <c r="AP1496" s="74"/>
      <c r="AQ1496" s="74"/>
      <c r="AR1496" s="74"/>
      <c r="AS1496" s="74"/>
      <c r="AT1496" s="74"/>
      <c r="AU1496" s="74"/>
      <c r="AV1496" s="74"/>
      <c r="AW1496" s="74"/>
      <c r="AX1496" s="74"/>
      <c r="AY1496" s="74"/>
      <c r="AZ1496" s="74"/>
      <c r="BA1496" s="74"/>
      <c r="BB1496" s="74"/>
      <c r="BC1496" s="74"/>
      <c r="BD1496" s="74"/>
      <c r="BE1496" s="74"/>
      <c r="BF1496" s="74"/>
      <c r="BG1496" s="74"/>
      <c r="BH1496" s="74"/>
      <c r="BI1496" s="74"/>
      <c r="BJ1496" s="74"/>
      <c r="BK1496" s="74"/>
      <c r="BL1496" s="74"/>
      <c r="BM1496" s="74"/>
      <c r="BN1496" s="74"/>
      <c r="BO1496" s="74"/>
      <c r="BP1496" s="74"/>
      <c r="BQ1496" s="74"/>
      <c r="BR1496" s="74"/>
      <c r="BS1496" s="74"/>
      <c r="BT1496" s="74"/>
      <c r="BU1496" s="74"/>
      <c r="BV1496" s="74"/>
      <c r="BW1496" s="74"/>
      <c r="BX1496" s="74"/>
      <c r="BY1496" s="74"/>
      <c r="BZ1496" s="74"/>
      <c r="CA1496" s="74"/>
      <c r="CB1496" s="74"/>
      <c r="CC1496" s="74"/>
      <c r="CD1496" s="74"/>
      <c r="CE1496" s="74"/>
      <c r="CF1496" s="74"/>
      <c r="CG1496" s="74"/>
      <c r="CH1496" s="74"/>
      <c r="CI1496" s="74"/>
      <c r="CJ1496" s="74"/>
      <c r="CK1496" s="74"/>
      <c r="CL1496" s="74"/>
      <c r="CM1496" s="74"/>
      <c r="CN1496" s="74"/>
      <c r="CO1496" s="74"/>
      <c r="CP1496" s="74"/>
      <c r="CQ1496" s="74"/>
      <c r="CR1496" s="74"/>
      <c r="CS1496" s="74"/>
      <c r="CT1496" s="74"/>
      <c r="CU1496" s="74"/>
    </row>
    <row r="1497" spans="1:99" s="78" customFormat="1" x14ac:dyDescent="0.3">
      <c r="A1497" s="45">
        <v>1491</v>
      </c>
      <c r="B1497" s="45" t="s">
        <v>1953</v>
      </c>
      <c r="C1497" s="45" t="s">
        <v>2944</v>
      </c>
      <c r="D1497" s="45"/>
      <c r="E1497" s="79" t="s">
        <v>3204</v>
      </c>
      <c r="F1497" s="48"/>
      <c r="T1497" s="74"/>
      <c r="U1497" s="74"/>
      <c r="V1497" s="74"/>
      <c r="W1497" s="74"/>
      <c r="X1497" s="74"/>
      <c r="Y1497" s="74"/>
      <c r="Z1497" s="74"/>
      <c r="AA1497" s="74"/>
      <c r="AB1497" s="74"/>
      <c r="AC1497" s="74"/>
      <c r="AD1497" s="74"/>
      <c r="AE1497" s="74"/>
      <c r="AF1497" s="74"/>
      <c r="AG1497" s="74"/>
      <c r="AH1497" s="74"/>
      <c r="AI1497" s="74"/>
      <c r="AJ1497" s="74"/>
      <c r="AK1497" s="74"/>
      <c r="AL1497" s="74"/>
      <c r="AM1497" s="74"/>
      <c r="AN1497" s="74"/>
      <c r="AO1497" s="74"/>
      <c r="AP1497" s="74"/>
      <c r="AQ1497" s="74"/>
      <c r="AR1497" s="74"/>
      <c r="AS1497" s="74"/>
      <c r="AT1497" s="74"/>
      <c r="AU1497" s="74"/>
      <c r="AV1497" s="74"/>
      <c r="AW1497" s="74"/>
      <c r="AX1497" s="74"/>
      <c r="AY1497" s="74"/>
      <c r="AZ1497" s="74"/>
      <c r="BA1497" s="74"/>
      <c r="BB1497" s="74"/>
      <c r="BC1497" s="74"/>
      <c r="BD1497" s="74"/>
      <c r="BE1497" s="74"/>
      <c r="BF1497" s="74"/>
      <c r="BG1497" s="74"/>
      <c r="BH1497" s="74"/>
      <c r="BI1497" s="74"/>
      <c r="BJ1497" s="74"/>
      <c r="BK1497" s="74"/>
      <c r="BL1497" s="74"/>
      <c r="BM1497" s="74"/>
      <c r="BN1497" s="74"/>
      <c r="BO1497" s="74"/>
      <c r="BP1497" s="74"/>
      <c r="BQ1497" s="74"/>
      <c r="BR1497" s="74"/>
      <c r="BS1497" s="74"/>
      <c r="BT1497" s="74"/>
      <c r="BU1497" s="74"/>
      <c r="BV1497" s="74"/>
      <c r="BW1497" s="74"/>
      <c r="BX1497" s="74"/>
      <c r="BY1497" s="74"/>
      <c r="BZ1497" s="74"/>
      <c r="CA1497" s="74"/>
      <c r="CB1497" s="74"/>
      <c r="CC1497" s="74"/>
      <c r="CD1497" s="74"/>
      <c r="CE1497" s="74"/>
      <c r="CF1497" s="74"/>
      <c r="CG1497" s="74"/>
      <c r="CH1497" s="74"/>
      <c r="CI1497" s="74"/>
      <c r="CJ1497" s="74"/>
      <c r="CK1497" s="74"/>
      <c r="CL1497" s="74"/>
      <c r="CM1497" s="74"/>
      <c r="CN1497" s="74"/>
      <c r="CO1497" s="74"/>
      <c r="CP1497" s="74"/>
      <c r="CQ1497" s="74"/>
      <c r="CR1497" s="74"/>
      <c r="CS1497" s="74"/>
      <c r="CT1497" s="74"/>
      <c r="CU1497" s="74"/>
    </row>
    <row r="1498" spans="1:99" s="78" customFormat="1" x14ac:dyDescent="0.3">
      <c r="A1498" s="45">
        <v>1492</v>
      </c>
      <c r="B1498" s="45" t="s">
        <v>1954</v>
      </c>
      <c r="C1498" s="45" t="s">
        <v>2944</v>
      </c>
      <c r="D1498" s="45"/>
      <c r="E1498" s="79" t="s">
        <v>3204</v>
      </c>
      <c r="F1498" s="48"/>
      <c r="T1498" s="74"/>
      <c r="U1498" s="74"/>
      <c r="V1498" s="74"/>
      <c r="W1498" s="74"/>
      <c r="X1498" s="74"/>
      <c r="Y1498" s="74"/>
      <c r="Z1498" s="74"/>
      <c r="AA1498" s="74"/>
      <c r="AB1498" s="74"/>
      <c r="AC1498" s="74"/>
      <c r="AD1498" s="74"/>
      <c r="AE1498" s="74"/>
      <c r="AF1498" s="74"/>
      <c r="AG1498" s="74"/>
      <c r="AH1498" s="74"/>
      <c r="AI1498" s="74"/>
      <c r="AJ1498" s="74"/>
      <c r="AK1498" s="74"/>
      <c r="AL1498" s="74"/>
      <c r="AM1498" s="74"/>
      <c r="AN1498" s="74"/>
      <c r="AO1498" s="74"/>
      <c r="AP1498" s="74"/>
      <c r="AQ1498" s="74"/>
      <c r="AR1498" s="74"/>
      <c r="AS1498" s="74"/>
      <c r="AT1498" s="74"/>
      <c r="AU1498" s="74"/>
      <c r="AV1498" s="74"/>
      <c r="AW1498" s="74"/>
      <c r="AX1498" s="74"/>
      <c r="AY1498" s="74"/>
      <c r="AZ1498" s="74"/>
      <c r="BA1498" s="74"/>
      <c r="BB1498" s="74"/>
      <c r="BC1498" s="74"/>
      <c r="BD1498" s="74"/>
      <c r="BE1498" s="74"/>
      <c r="BF1498" s="74"/>
      <c r="BG1498" s="74"/>
      <c r="BH1498" s="74"/>
      <c r="BI1498" s="74"/>
      <c r="BJ1498" s="74"/>
      <c r="BK1498" s="74"/>
      <c r="BL1498" s="74"/>
      <c r="BM1498" s="74"/>
      <c r="BN1498" s="74"/>
      <c r="BO1498" s="74"/>
      <c r="BP1498" s="74"/>
      <c r="BQ1498" s="74"/>
      <c r="BR1498" s="74"/>
      <c r="BS1498" s="74"/>
      <c r="BT1498" s="74"/>
      <c r="BU1498" s="74"/>
      <c r="BV1498" s="74"/>
      <c r="BW1498" s="74"/>
      <c r="BX1498" s="74"/>
      <c r="BY1498" s="74"/>
      <c r="BZ1498" s="74"/>
      <c r="CA1498" s="74"/>
      <c r="CB1498" s="74"/>
      <c r="CC1498" s="74"/>
      <c r="CD1498" s="74"/>
      <c r="CE1498" s="74"/>
      <c r="CF1498" s="74"/>
      <c r="CG1498" s="74"/>
      <c r="CH1498" s="74"/>
      <c r="CI1498" s="74"/>
      <c r="CJ1498" s="74"/>
      <c r="CK1498" s="74"/>
      <c r="CL1498" s="74"/>
      <c r="CM1498" s="74"/>
      <c r="CN1498" s="74"/>
      <c r="CO1498" s="74"/>
      <c r="CP1498" s="74"/>
      <c r="CQ1498" s="74"/>
      <c r="CR1498" s="74"/>
      <c r="CS1498" s="74"/>
      <c r="CT1498" s="74"/>
      <c r="CU1498" s="74"/>
    </row>
    <row r="1499" spans="1:99" s="78" customFormat="1" x14ac:dyDescent="0.3">
      <c r="A1499" s="45">
        <v>1493</v>
      </c>
      <c r="B1499" s="45" t="s">
        <v>1956</v>
      </c>
      <c r="C1499" s="45" t="s">
        <v>2944</v>
      </c>
      <c r="D1499" s="45"/>
      <c r="E1499" s="79" t="s">
        <v>3204</v>
      </c>
      <c r="F1499" s="48"/>
      <c r="T1499" s="74"/>
      <c r="U1499" s="74"/>
      <c r="V1499" s="74"/>
      <c r="W1499" s="74"/>
      <c r="X1499" s="74"/>
      <c r="Y1499" s="74"/>
      <c r="Z1499" s="74"/>
      <c r="AA1499" s="74"/>
      <c r="AB1499" s="74"/>
      <c r="AC1499" s="74"/>
      <c r="AD1499" s="74"/>
      <c r="AE1499" s="74"/>
      <c r="AF1499" s="74"/>
      <c r="AG1499" s="74"/>
      <c r="AH1499" s="74"/>
      <c r="AI1499" s="74"/>
      <c r="AJ1499" s="74"/>
      <c r="AK1499" s="74"/>
      <c r="AL1499" s="74"/>
      <c r="AM1499" s="74"/>
      <c r="AN1499" s="74"/>
      <c r="AO1499" s="74"/>
      <c r="AP1499" s="74"/>
      <c r="AQ1499" s="74"/>
      <c r="AR1499" s="74"/>
      <c r="AS1499" s="74"/>
      <c r="AT1499" s="74"/>
      <c r="AU1499" s="74"/>
      <c r="AV1499" s="74"/>
      <c r="AW1499" s="74"/>
      <c r="AX1499" s="74"/>
      <c r="AY1499" s="74"/>
      <c r="AZ1499" s="74"/>
      <c r="BA1499" s="74"/>
      <c r="BB1499" s="74"/>
      <c r="BC1499" s="74"/>
      <c r="BD1499" s="74"/>
      <c r="BE1499" s="74"/>
      <c r="BF1499" s="74"/>
      <c r="BG1499" s="74"/>
      <c r="BH1499" s="74"/>
      <c r="BI1499" s="74"/>
      <c r="BJ1499" s="74"/>
      <c r="BK1499" s="74"/>
      <c r="BL1499" s="74"/>
      <c r="BM1499" s="74"/>
      <c r="BN1499" s="74"/>
      <c r="BO1499" s="74"/>
      <c r="BP1499" s="74"/>
      <c r="BQ1499" s="74"/>
      <c r="BR1499" s="74"/>
      <c r="BS1499" s="74"/>
      <c r="BT1499" s="74"/>
      <c r="BU1499" s="74"/>
      <c r="BV1499" s="74"/>
      <c r="BW1499" s="74"/>
      <c r="BX1499" s="74"/>
      <c r="BY1499" s="74"/>
      <c r="BZ1499" s="74"/>
      <c r="CA1499" s="74"/>
      <c r="CB1499" s="74"/>
      <c r="CC1499" s="74"/>
      <c r="CD1499" s="74"/>
      <c r="CE1499" s="74"/>
      <c r="CF1499" s="74"/>
      <c r="CG1499" s="74"/>
      <c r="CH1499" s="74"/>
      <c r="CI1499" s="74"/>
      <c r="CJ1499" s="74"/>
      <c r="CK1499" s="74"/>
      <c r="CL1499" s="74"/>
      <c r="CM1499" s="74"/>
      <c r="CN1499" s="74"/>
      <c r="CO1499" s="74"/>
      <c r="CP1499" s="74"/>
      <c r="CQ1499" s="74"/>
      <c r="CR1499" s="74"/>
      <c r="CS1499" s="74"/>
      <c r="CT1499" s="74"/>
      <c r="CU1499" s="74"/>
    </row>
    <row r="1500" spans="1:99" s="78" customFormat="1" x14ac:dyDescent="0.3">
      <c r="A1500" s="45">
        <v>1494</v>
      </c>
      <c r="B1500" s="45" t="s">
        <v>1957</v>
      </c>
      <c r="C1500" s="45" t="s">
        <v>2944</v>
      </c>
      <c r="D1500" s="45"/>
      <c r="E1500" s="79" t="s">
        <v>3204</v>
      </c>
      <c r="F1500" s="48"/>
      <c r="T1500" s="74"/>
      <c r="U1500" s="74"/>
      <c r="V1500" s="74"/>
      <c r="W1500" s="74"/>
      <c r="X1500" s="74"/>
      <c r="Y1500" s="74"/>
      <c r="Z1500" s="74"/>
      <c r="AA1500" s="74"/>
      <c r="AB1500" s="74"/>
      <c r="AC1500" s="74"/>
      <c r="AD1500" s="74"/>
      <c r="AE1500" s="74"/>
      <c r="AF1500" s="74"/>
      <c r="AG1500" s="74"/>
      <c r="AH1500" s="74"/>
      <c r="AI1500" s="74"/>
      <c r="AJ1500" s="74"/>
      <c r="AK1500" s="74"/>
      <c r="AL1500" s="74"/>
      <c r="AM1500" s="74"/>
      <c r="AN1500" s="74"/>
      <c r="AO1500" s="74"/>
      <c r="AP1500" s="74"/>
      <c r="AQ1500" s="74"/>
      <c r="AR1500" s="74"/>
      <c r="AS1500" s="74"/>
      <c r="AT1500" s="74"/>
      <c r="AU1500" s="74"/>
      <c r="AV1500" s="74"/>
      <c r="AW1500" s="74"/>
      <c r="AX1500" s="74"/>
      <c r="AY1500" s="74"/>
      <c r="AZ1500" s="74"/>
      <c r="BA1500" s="74"/>
      <c r="BB1500" s="74"/>
      <c r="BC1500" s="74"/>
      <c r="BD1500" s="74"/>
      <c r="BE1500" s="74"/>
      <c r="BF1500" s="74"/>
      <c r="BG1500" s="74"/>
      <c r="BH1500" s="74"/>
      <c r="BI1500" s="74"/>
      <c r="BJ1500" s="74"/>
      <c r="BK1500" s="74"/>
      <c r="BL1500" s="74"/>
      <c r="BM1500" s="74"/>
      <c r="BN1500" s="74"/>
      <c r="BO1500" s="74"/>
      <c r="BP1500" s="74"/>
      <c r="BQ1500" s="74"/>
      <c r="BR1500" s="74"/>
      <c r="BS1500" s="74"/>
      <c r="BT1500" s="74"/>
      <c r="BU1500" s="74"/>
      <c r="BV1500" s="74"/>
      <c r="BW1500" s="74"/>
      <c r="BX1500" s="74"/>
      <c r="BY1500" s="74"/>
      <c r="BZ1500" s="74"/>
      <c r="CA1500" s="74"/>
      <c r="CB1500" s="74"/>
      <c r="CC1500" s="74"/>
      <c r="CD1500" s="74"/>
      <c r="CE1500" s="74"/>
      <c r="CF1500" s="74"/>
      <c r="CG1500" s="74"/>
      <c r="CH1500" s="74"/>
      <c r="CI1500" s="74"/>
      <c r="CJ1500" s="74"/>
      <c r="CK1500" s="74"/>
      <c r="CL1500" s="74"/>
      <c r="CM1500" s="74"/>
      <c r="CN1500" s="74"/>
      <c r="CO1500" s="74"/>
      <c r="CP1500" s="74"/>
      <c r="CQ1500" s="74"/>
      <c r="CR1500" s="74"/>
      <c r="CS1500" s="74"/>
      <c r="CT1500" s="74"/>
      <c r="CU1500" s="74"/>
    </row>
    <row r="1501" spans="1:99" s="78" customFormat="1" x14ac:dyDescent="0.3">
      <c r="A1501" s="45">
        <v>1495</v>
      </c>
      <c r="B1501" s="45" t="s">
        <v>1825</v>
      </c>
      <c r="C1501" s="45" t="s">
        <v>2944</v>
      </c>
      <c r="D1501" s="45"/>
      <c r="E1501" s="79" t="s">
        <v>3204</v>
      </c>
      <c r="F1501" s="48"/>
      <c r="T1501" s="74"/>
      <c r="U1501" s="74"/>
      <c r="V1501" s="74"/>
      <c r="W1501" s="74"/>
      <c r="X1501" s="74"/>
      <c r="Y1501" s="74"/>
      <c r="Z1501" s="74"/>
      <c r="AA1501" s="74"/>
      <c r="AB1501" s="74"/>
      <c r="AC1501" s="74"/>
      <c r="AD1501" s="74"/>
      <c r="AE1501" s="74"/>
      <c r="AF1501" s="74"/>
      <c r="AG1501" s="74"/>
      <c r="AH1501" s="74"/>
      <c r="AI1501" s="74"/>
      <c r="AJ1501" s="74"/>
      <c r="AK1501" s="74"/>
      <c r="AL1501" s="74"/>
      <c r="AM1501" s="74"/>
      <c r="AN1501" s="74"/>
      <c r="AO1501" s="74"/>
      <c r="AP1501" s="74"/>
      <c r="AQ1501" s="74"/>
      <c r="AR1501" s="74"/>
      <c r="AS1501" s="74"/>
      <c r="AT1501" s="74"/>
      <c r="AU1501" s="74"/>
      <c r="AV1501" s="74"/>
      <c r="AW1501" s="74"/>
      <c r="AX1501" s="74"/>
      <c r="AY1501" s="74"/>
      <c r="AZ1501" s="74"/>
      <c r="BA1501" s="74"/>
      <c r="BB1501" s="74"/>
      <c r="BC1501" s="74"/>
      <c r="BD1501" s="74"/>
      <c r="BE1501" s="74"/>
      <c r="BF1501" s="74"/>
      <c r="BG1501" s="74"/>
      <c r="BH1501" s="74"/>
      <c r="BI1501" s="74"/>
      <c r="BJ1501" s="74"/>
      <c r="BK1501" s="74"/>
      <c r="BL1501" s="74"/>
      <c r="BM1501" s="74"/>
      <c r="BN1501" s="74"/>
      <c r="BO1501" s="74"/>
      <c r="BP1501" s="74"/>
      <c r="BQ1501" s="74"/>
      <c r="BR1501" s="74"/>
      <c r="BS1501" s="74"/>
      <c r="BT1501" s="74"/>
      <c r="BU1501" s="74"/>
      <c r="BV1501" s="74"/>
      <c r="BW1501" s="74"/>
      <c r="BX1501" s="74"/>
      <c r="BY1501" s="74"/>
      <c r="BZ1501" s="74"/>
      <c r="CA1501" s="74"/>
      <c r="CB1501" s="74"/>
      <c r="CC1501" s="74"/>
      <c r="CD1501" s="74"/>
      <c r="CE1501" s="74"/>
      <c r="CF1501" s="74"/>
      <c r="CG1501" s="74"/>
      <c r="CH1501" s="74"/>
      <c r="CI1501" s="74"/>
      <c r="CJ1501" s="74"/>
      <c r="CK1501" s="74"/>
      <c r="CL1501" s="74"/>
      <c r="CM1501" s="74"/>
      <c r="CN1501" s="74"/>
      <c r="CO1501" s="74"/>
      <c r="CP1501" s="74"/>
      <c r="CQ1501" s="74"/>
      <c r="CR1501" s="74"/>
      <c r="CS1501" s="74"/>
      <c r="CT1501" s="74"/>
      <c r="CU1501" s="74"/>
    </row>
    <row r="1502" spans="1:99" s="78" customFormat="1" x14ac:dyDescent="0.3">
      <c r="A1502" s="45">
        <v>1496</v>
      </c>
      <c r="B1502" s="45" t="s">
        <v>1958</v>
      </c>
      <c r="C1502" s="45" t="s">
        <v>2944</v>
      </c>
      <c r="D1502" s="45"/>
      <c r="E1502" s="79" t="s">
        <v>3204</v>
      </c>
      <c r="F1502" s="48"/>
      <c r="T1502" s="74"/>
      <c r="U1502" s="74"/>
      <c r="V1502" s="74"/>
      <c r="W1502" s="74"/>
      <c r="X1502" s="74"/>
      <c r="Y1502" s="74"/>
      <c r="Z1502" s="74"/>
      <c r="AA1502" s="74"/>
      <c r="AB1502" s="74"/>
      <c r="AC1502" s="74"/>
      <c r="AD1502" s="74"/>
      <c r="AE1502" s="74"/>
      <c r="AF1502" s="74"/>
      <c r="AG1502" s="74"/>
      <c r="AH1502" s="74"/>
      <c r="AI1502" s="74"/>
      <c r="AJ1502" s="74"/>
      <c r="AK1502" s="74"/>
      <c r="AL1502" s="74"/>
      <c r="AM1502" s="74"/>
      <c r="AN1502" s="74"/>
      <c r="AO1502" s="74"/>
      <c r="AP1502" s="74"/>
      <c r="AQ1502" s="74"/>
      <c r="AR1502" s="74"/>
      <c r="AS1502" s="74"/>
      <c r="AT1502" s="74"/>
      <c r="AU1502" s="74"/>
      <c r="AV1502" s="74"/>
      <c r="AW1502" s="74"/>
      <c r="AX1502" s="74"/>
      <c r="AY1502" s="74"/>
      <c r="AZ1502" s="74"/>
      <c r="BA1502" s="74"/>
      <c r="BB1502" s="74"/>
      <c r="BC1502" s="74"/>
      <c r="BD1502" s="74"/>
      <c r="BE1502" s="74"/>
      <c r="BF1502" s="74"/>
      <c r="BG1502" s="74"/>
      <c r="BH1502" s="74"/>
      <c r="BI1502" s="74"/>
      <c r="BJ1502" s="74"/>
      <c r="BK1502" s="74"/>
      <c r="BL1502" s="74"/>
      <c r="BM1502" s="74"/>
      <c r="BN1502" s="74"/>
      <c r="BO1502" s="74"/>
      <c r="BP1502" s="74"/>
      <c r="BQ1502" s="74"/>
      <c r="BR1502" s="74"/>
      <c r="BS1502" s="74"/>
      <c r="BT1502" s="74"/>
      <c r="BU1502" s="74"/>
      <c r="BV1502" s="74"/>
      <c r="BW1502" s="74"/>
      <c r="BX1502" s="74"/>
      <c r="BY1502" s="74"/>
      <c r="BZ1502" s="74"/>
      <c r="CA1502" s="74"/>
      <c r="CB1502" s="74"/>
      <c r="CC1502" s="74"/>
      <c r="CD1502" s="74"/>
      <c r="CE1502" s="74"/>
      <c r="CF1502" s="74"/>
      <c r="CG1502" s="74"/>
      <c r="CH1502" s="74"/>
      <c r="CI1502" s="74"/>
      <c r="CJ1502" s="74"/>
      <c r="CK1502" s="74"/>
      <c r="CL1502" s="74"/>
      <c r="CM1502" s="74"/>
      <c r="CN1502" s="74"/>
      <c r="CO1502" s="74"/>
      <c r="CP1502" s="74"/>
      <c r="CQ1502" s="74"/>
      <c r="CR1502" s="74"/>
      <c r="CS1502" s="74"/>
      <c r="CT1502" s="74"/>
      <c r="CU1502" s="74"/>
    </row>
    <row r="1503" spans="1:99" x14ac:dyDescent="0.3">
      <c r="A1503" s="45">
        <v>1497</v>
      </c>
      <c r="B1503" s="45" t="s">
        <v>1959</v>
      </c>
      <c r="C1503" s="45" t="s">
        <v>2944</v>
      </c>
      <c r="D1503" s="45"/>
      <c r="E1503" s="79" t="s">
        <v>3204</v>
      </c>
      <c r="F1503" s="48"/>
      <c r="G1503" s="78"/>
    </row>
    <row r="1504" spans="1:99" x14ac:dyDescent="0.3">
      <c r="A1504" s="45">
        <v>1498</v>
      </c>
      <c r="B1504" s="45" t="s">
        <v>1961</v>
      </c>
      <c r="C1504" s="45" t="s">
        <v>2944</v>
      </c>
      <c r="D1504" s="45"/>
      <c r="E1504" s="79" t="s">
        <v>3204</v>
      </c>
      <c r="F1504" s="48"/>
      <c r="G1504" s="78"/>
    </row>
    <row r="1505" spans="1:30" x14ac:dyDescent="0.3">
      <c r="A1505" s="45">
        <v>1499</v>
      </c>
      <c r="B1505" s="45" t="s">
        <v>1826</v>
      </c>
      <c r="C1505" s="45" t="s">
        <v>2944</v>
      </c>
      <c r="D1505" s="45"/>
      <c r="E1505" s="79" t="s">
        <v>3204</v>
      </c>
      <c r="F1505" s="48"/>
      <c r="G1505" s="78"/>
    </row>
    <row r="1506" spans="1:30" x14ac:dyDescent="0.3">
      <c r="A1506" s="45">
        <v>1500</v>
      </c>
      <c r="B1506" s="45" t="s">
        <v>1962</v>
      </c>
      <c r="C1506" s="45" t="s">
        <v>2944</v>
      </c>
      <c r="D1506" s="45"/>
      <c r="E1506" s="79" t="s">
        <v>3204</v>
      </c>
      <c r="F1506" s="48"/>
      <c r="G1506" s="78"/>
    </row>
    <row r="1507" spans="1:30" x14ac:dyDescent="0.3">
      <c r="A1507" s="45">
        <v>1501</v>
      </c>
      <c r="B1507" s="45" t="s">
        <v>1963</v>
      </c>
      <c r="C1507" s="45" t="s">
        <v>2944</v>
      </c>
      <c r="D1507" s="45"/>
      <c r="E1507" s="79" t="s">
        <v>3204</v>
      </c>
      <c r="F1507" s="48"/>
      <c r="G1507" s="78"/>
    </row>
    <row r="1508" spans="1:30" x14ac:dyDescent="0.3">
      <c r="A1508" s="45">
        <v>1502</v>
      </c>
      <c r="B1508" s="45" t="s">
        <v>1964</v>
      </c>
      <c r="C1508" s="45" t="s">
        <v>2944</v>
      </c>
      <c r="D1508" s="45"/>
      <c r="E1508" s="79" t="s">
        <v>3204</v>
      </c>
      <c r="F1508" s="48"/>
      <c r="G1508" s="78"/>
    </row>
    <row r="1509" spans="1:30" x14ac:dyDescent="0.3">
      <c r="A1509" s="45">
        <v>1503</v>
      </c>
      <c r="B1509" s="45" t="s">
        <v>1965</v>
      </c>
      <c r="C1509" s="45" t="s">
        <v>2944</v>
      </c>
      <c r="D1509" s="45"/>
      <c r="E1509" s="79" t="s">
        <v>3204</v>
      </c>
      <c r="F1509" s="48"/>
      <c r="G1509" s="78"/>
    </row>
    <row r="1510" spans="1:30" x14ac:dyDescent="0.3">
      <c r="A1510" s="45">
        <v>1504</v>
      </c>
      <c r="B1510" s="45" t="s">
        <v>1966</v>
      </c>
      <c r="C1510" s="45" t="s">
        <v>2944</v>
      </c>
      <c r="D1510" s="45"/>
      <c r="E1510" s="79" t="s">
        <v>3204</v>
      </c>
      <c r="F1510" s="48"/>
      <c r="G1510" s="78"/>
      <c r="AC1510" s="86"/>
    </row>
    <row r="1511" spans="1:30" x14ac:dyDescent="0.3">
      <c r="A1511" s="45">
        <v>1505</v>
      </c>
      <c r="B1511" s="45" t="s">
        <v>1967</v>
      </c>
      <c r="C1511" s="45" t="s">
        <v>2944</v>
      </c>
      <c r="D1511" s="45"/>
      <c r="E1511" s="79" t="s">
        <v>3204</v>
      </c>
      <c r="F1511" s="48"/>
      <c r="G1511" s="78"/>
      <c r="S1511" s="87"/>
      <c r="T1511" s="86"/>
      <c r="U1511" s="86"/>
      <c r="V1511" s="86"/>
      <c r="W1511" s="86"/>
      <c r="X1511" s="86"/>
      <c r="Y1511" s="86"/>
      <c r="Z1511" s="86"/>
      <c r="AA1511" s="86"/>
      <c r="AB1511" s="86"/>
    </row>
    <row r="1512" spans="1:30" x14ac:dyDescent="0.3">
      <c r="A1512" s="45">
        <v>1506</v>
      </c>
      <c r="B1512" s="45" t="s">
        <v>1968</v>
      </c>
      <c r="C1512" s="45" t="s">
        <v>2944</v>
      </c>
      <c r="D1512" s="45"/>
      <c r="E1512" s="79" t="s">
        <v>3204</v>
      </c>
      <c r="F1512" s="48"/>
      <c r="G1512" s="78"/>
    </row>
    <row r="1513" spans="1:30" x14ac:dyDescent="0.3">
      <c r="A1513" s="45">
        <v>1507</v>
      </c>
      <c r="B1513" s="45" t="s">
        <v>1969</v>
      </c>
      <c r="C1513" s="45" t="s">
        <v>2944</v>
      </c>
      <c r="D1513" s="45"/>
      <c r="E1513" s="79" t="s">
        <v>3204</v>
      </c>
      <c r="F1513" s="48"/>
      <c r="G1513" s="78"/>
    </row>
    <row r="1514" spans="1:30" x14ac:dyDescent="0.3">
      <c r="A1514" s="45">
        <v>1508</v>
      </c>
      <c r="B1514" s="45" t="s">
        <v>1970</v>
      </c>
      <c r="C1514" s="45" t="s">
        <v>2944</v>
      </c>
      <c r="D1514" s="45"/>
      <c r="E1514" s="79" t="s">
        <v>3204</v>
      </c>
      <c r="F1514" s="48"/>
      <c r="G1514" s="78"/>
    </row>
    <row r="1515" spans="1:30" x14ac:dyDescent="0.3">
      <c r="A1515" s="45">
        <v>1509</v>
      </c>
      <c r="B1515" s="45" t="s">
        <v>1971</v>
      </c>
      <c r="C1515" s="45" t="s">
        <v>2944</v>
      </c>
      <c r="D1515" s="45"/>
      <c r="E1515" s="79" t="s">
        <v>3204</v>
      </c>
      <c r="F1515" s="48"/>
      <c r="G1515" s="78"/>
      <c r="AD1515" s="86"/>
    </row>
    <row r="1516" spans="1:30" x14ac:dyDescent="0.3">
      <c r="A1516" s="45">
        <v>1510</v>
      </c>
      <c r="B1516" s="45" t="s">
        <v>1972</v>
      </c>
      <c r="C1516" s="45" t="s">
        <v>2944</v>
      </c>
      <c r="D1516" s="45"/>
      <c r="E1516" s="79" t="s">
        <v>3204</v>
      </c>
      <c r="F1516" s="48"/>
      <c r="G1516" s="78"/>
    </row>
    <row r="1517" spans="1:30" x14ac:dyDescent="0.3">
      <c r="A1517" s="45">
        <v>1511</v>
      </c>
      <c r="B1517" s="45" t="s">
        <v>1973</v>
      </c>
      <c r="C1517" s="45" t="s">
        <v>2944</v>
      </c>
      <c r="D1517" s="45"/>
      <c r="E1517" s="79" t="s">
        <v>3204</v>
      </c>
      <c r="F1517" s="48"/>
      <c r="G1517" s="78"/>
    </row>
    <row r="1518" spans="1:30" x14ac:dyDescent="0.3">
      <c r="A1518" s="45">
        <v>1512</v>
      </c>
      <c r="B1518" s="45" t="s">
        <v>1974</v>
      </c>
      <c r="C1518" s="45" t="s">
        <v>2944</v>
      </c>
      <c r="D1518" s="45"/>
      <c r="E1518" s="79" t="s">
        <v>3204</v>
      </c>
      <c r="F1518" s="48"/>
      <c r="G1518" s="78"/>
    </row>
    <row r="1519" spans="1:30" x14ac:dyDescent="0.3">
      <c r="A1519" s="45">
        <v>1513</v>
      </c>
      <c r="B1519" s="45" t="s">
        <v>1975</v>
      </c>
      <c r="C1519" s="45" t="s">
        <v>2944</v>
      </c>
      <c r="D1519" s="45"/>
      <c r="E1519" s="79" t="s">
        <v>3204</v>
      </c>
      <c r="F1519" s="48"/>
      <c r="G1519" s="78"/>
    </row>
    <row r="1520" spans="1:30" x14ac:dyDescent="0.3">
      <c r="A1520" s="45">
        <v>1514</v>
      </c>
      <c r="B1520" s="45" t="s">
        <v>1976</v>
      </c>
      <c r="C1520" s="45" t="s">
        <v>2944</v>
      </c>
      <c r="D1520" s="45"/>
      <c r="E1520" s="79" t="s">
        <v>3204</v>
      </c>
      <c r="F1520" s="48"/>
      <c r="G1520" s="78"/>
    </row>
    <row r="1521" spans="1:99" x14ac:dyDescent="0.3">
      <c r="A1521" s="45">
        <v>1515</v>
      </c>
      <c r="B1521" s="45" t="s">
        <v>1977</v>
      </c>
      <c r="C1521" s="45" t="s">
        <v>2944</v>
      </c>
      <c r="D1521" s="45"/>
      <c r="E1521" s="79" t="s">
        <v>3204</v>
      </c>
      <c r="F1521" s="48"/>
      <c r="G1521" s="78"/>
    </row>
    <row r="1522" spans="1:99" x14ac:dyDescent="0.3">
      <c r="A1522" s="45">
        <v>1516</v>
      </c>
      <c r="B1522" s="45" t="s">
        <v>1978</v>
      </c>
      <c r="C1522" s="45" t="s">
        <v>2944</v>
      </c>
      <c r="D1522" s="45"/>
      <c r="E1522" s="79" t="s">
        <v>3204</v>
      </c>
      <c r="F1522" s="48"/>
      <c r="G1522" s="78"/>
    </row>
    <row r="1523" spans="1:99" x14ac:dyDescent="0.3">
      <c r="A1523" s="45">
        <v>1517</v>
      </c>
      <c r="B1523" s="45" t="s">
        <v>1979</v>
      </c>
      <c r="C1523" s="45" t="s">
        <v>2944</v>
      </c>
      <c r="D1523" s="45"/>
      <c r="E1523" s="79" t="s">
        <v>3204</v>
      </c>
      <c r="F1523" s="48"/>
    </row>
    <row r="1524" spans="1:99" x14ac:dyDescent="0.3">
      <c r="A1524" s="45">
        <v>1518</v>
      </c>
      <c r="B1524" s="45" t="s">
        <v>1980</v>
      </c>
      <c r="C1524" s="45" t="s">
        <v>2944</v>
      </c>
      <c r="D1524" s="45"/>
      <c r="E1524" s="79" t="s">
        <v>3204</v>
      </c>
      <c r="F1524" s="48"/>
      <c r="G1524" s="78"/>
    </row>
    <row r="1525" spans="1:99" x14ac:dyDescent="0.3">
      <c r="A1525" s="45">
        <v>1519</v>
      </c>
      <c r="B1525" s="45" t="s">
        <v>1981</v>
      </c>
      <c r="C1525" s="45" t="s">
        <v>2944</v>
      </c>
      <c r="D1525" s="45"/>
      <c r="E1525" s="79" t="s">
        <v>3204</v>
      </c>
      <c r="F1525" s="48"/>
      <c r="G1525" s="78"/>
    </row>
    <row r="1526" spans="1:99" x14ac:dyDescent="0.3">
      <c r="A1526" s="45">
        <v>1520</v>
      </c>
      <c r="B1526" s="45" t="s">
        <v>1982</v>
      </c>
      <c r="C1526" s="45" t="s">
        <v>2944</v>
      </c>
      <c r="D1526" s="45"/>
      <c r="E1526" s="79" t="s">
        <v>3204</v>
      </c>
      <c r="F1526" s="48"/>
    </row>
    <row r="1527" spans="1:99" x14ac:dyDescent="0.3">
      <c r="A1527" s="45">
        <v>1521</v>
      </c>
      <c r="B1527" s="45" t="s">
        <v>1983</v>
      </c>
      <c r="C1527" s="45" t="s">
        <v>2944</v>
      </c>
      <c r="D1527" s="45"/>
      <c r="E1527" s="79" t="s">
        <v>3204</v>
      </c>
      <c r="F1527" s="48"/>
      <c r="G1527" s="78"/>
    </row>
    <row r="1528" spans="1:99" x14ac:dyDescent="0.3">
      <c r="A1528" s="45">
        <v>1522</v>
      </c>
      <c r="B1528" s="45" t="s">
        <v>1984</v>
      </c>
      <c r="C1528" s="45" t="s">
        <v>2944</v>
      </c>
      <c r="D1528" s="45"/>
      <c r="E1528" s="79" t="s">
        <v>3204</v>
      </c>
      <c r="F1528" s="48"/>
      <c r="G1528" s="78"/>
    </row>
    <row r="1529" spans="1:99" x14ac:dyDescent="0.3">
      <c r="A1529" s="45">
        <v>1523</v>
      </c>
      <c r="B1529" s="45" t="s">
        <v>1829</v>
      </c>
      <c r="C1529" s="45" t="s">
        <v>2944</v>
      </c>
      <c r="D1529" s="45"/>
      <c r="E1529" s="79" t="s">
        <v>3204</v>
      </c>
      <c r="F1529" s="48"/>
      <c r="G1529" s="78"/>
    </row>
    <row r="1530" spans="1:99" x14ac:dyDescent="0.3">
      <c r="A1530" s="45">
        <v>1524</v>
      </c>
      <c r="B1530" s="45" t="s">
        <v>1985</v>
      </c>
      <c r="C1530" s="45" t="s">
        <v>2944</v>
      </c>
      <c r="D1530" s="45"/>
      <c r="E1530" s="79" t="s">
        <v>3204</v>
      </c>
      <c r="F1530" s="48"/>
      <c r="G1530" s="78"/>
      <c r="AE1530" s="86"/>
    </row>
    <row r="1531" spans="1:99" x14ac:dyDescent="0.3">
      <c r="A1531" s="45">
        <v>1525</v>
      </c>
      <c r="B1531" s="45" t="s">
        <v>1988</v>
      </c>
      <c r="C1531" s="45" t="s">
        <v>2944</v>
      </c>
      <c r="D1531" s="45"/>
      <c r="E1531" s="79" t="s">
        <v>3204</v>
      </c>
      <c r="F1531" s="48"/>
      <c r="G1531" s="78"/>
    </row>
    <row r="1532" spans="1:99" x14ac:dyDescent="0.3">
      <c r="A1532" s="45">
        <v>1526</v>
      </c>
      <c r="B1532" s="45" t="s">
        <v>1986</v>
      </c>
      <c r="C1532" s="45" t="s">
        <v>2944</v>
      </c>
      <c r="D1532" s="45"/>
      <c r="E1532" s="79" t="s">
        <v>3204</v>
      </c>
      <c r="F1532" s="48"/>
      <c r="G1532" s="78"/>
    </row>
    <row r="1533" spans="1:99" x14ac:dyDescent="0.3">
      <c r="A1533" s="45">
        <v>1527</v>
      </c>
      <c r="B1533" s="45" t="s">
        <v>1987</v>
      </c>
      <c r="C1533" s="45" t="s">
        <v>2944</v>
      </c>
      <c r="D1533" s="45"/>
      <c r="E1533" s="79" t="s">
        <v>3204</v>
      </c>
      <c r="F1533" s="48"/>
      <c r="G1533" s="78"/>
    </row>
    <row r="1534" spans="1:99" x14ac:dyDescent="0.3">
      <c r="A1534" s="45">
        <v>1528</v>
      </c>
      <c r="B1534" s="45" t="s">
        <v>1989</v>
      </c>
      <c r="C1534" s="45" t="s">
        <v>2944</v>
      </c>
      <c r="D1534" s="45"/>
      <c r="E1534" s="79" t="s">
        <v>3204</v>
      </c>
      <c r="F1534" s="48"/>
    </row>
    <row r="1535" spans="1:99" s="78" customFormat="1" x14ac:dyDescent="0.3">
      <c r="A1535" s="45">
        <v>1529</v>
      </c>
      <c r="B1535" s="45" t="s">
        <v>1990</v>
      </c>
      <c r="C1535" s="45" t="s">
        <v>2944</v>
      </c>
      <c r="D1535" s="45"/>
      <c r="E1535" s="79" t="s">
        <v>3204</v>
      </c>
      <c r="F1535" s="48"/>
      <c r="T1535" s="74"/>
      <c r="U1535" s="74"/>
      <c r="V1535" s="74"/>
      <c r="W1535" s="74"/>
      <c r="X1535" s="74"/>
      <c r="Y1535" s="74"/>
      <c r="Z1535" s="74"/>
      <c r="AA1535" s="74"/>
      <c r="AB1535" s="74"/>
      <c r="AC1535" s="74"/>
      <c r="AD1535" s="74"/>
      <c r="AE1535" s="74"/>
      <c r="AF1535" s="74"/>
      <c r="AG1535" s="74"/>
      <c r="AH1535" s="74"/>
      <c r="AI1535" s="74"/>
      <c r="AJ1535" s="74"/>
      <c r="AK1535" s="74"/>
      <c r="AL1535" s="74"/>
      <c r="AM1535" s="74"/>
      <c r="AN1535" s="74"/>
      <c r="AO1535" s="74"/>
      <c r="AP1535" s="74"/>
      <c r="AQ1535" s="74"/>
      <c r="AR1535" s="74"/>
      <c r="AS1535" s="74"/>
      <c r="AT1535" s="74"/>
      <c r="AU1535" s="74"/>
      <c r="AV1535" s="74"/>
      <c r="AW1535" s="74"/>
      <c r="AX1535" s="74"/>
      <c r="AY1535" s="74"/>
      <c r="AZ1535" s="74"/>
      <c r="BA1535" s="74"/>
      <c r="BB1535" s="74"/>
      <c r="BC1535" s="74"/>
      <c r="BD1535" s="74"/>
      <c r="BE1535" s="74"/>
      <c r="BF1535" s="74"/>
      <c r="BG1535" s="74"/>
      <c r="BH1535" s="74"/>
      <c r="BI1535" s="74"/>
      <c r="BJ1535" s="74"/>
      <c r="BK1535" s="74"/>
      <c r="BL1535" s="74"/>
      <c r="BM1535" s="74"/>
      <c r="BN1535" s="74"/>
      <c r="BO1535" s="74"/>
      <c r="BP1535" s="74"/>
      <c r="BQ1535" s="74"/>
      <c r="BR1535" s="74"/>
      <c r="BS1535" s="74"/>
      <c r="BT1535" s="74"/>
      <c r="BU1535" s="74"/>
      <c r="BV1535" s="74"/>
      <c r="BW1535" s="74"/>
      <c r="BX1535" s="74"/>
      <c r="BY1535" s="74"/>
      <c r="BZ1535" s="74"/>
      <c r="CA1535" s="74"/>
      <c r="CB1535" s="74"/>
      <c r="CC1535" s="74"/>
      <c r="CD1535" s="74"/>
      <c r="CE1535" s="74"/>
      <c r="CF1535" s="74"/>
      <c r="CG1535" s="74"/>
      <c r="CH1535" s="74"/>
      <c r="CI1535" s="74"/>
      <c r="CJ1535" s="74"/>
      <c r="CK1535" s="74"/>
      <c r="CL1535" s="74"/>
      <c r="CM1535" s="74"/>
      <c r="CN1535" s="74"/>
      <c r="CO1535" s="74"/>
      <c r="CP1535" s="74"/>
      <c r="CQ1535" s="74"/>
      <c r="CR1535" s="74"/>
      <c r="CS1535" s="74"/>
      <c r="CT1535" s="74"/>
      <c r="CU1535" s="74"/>
    </row>
    <row r="1536" spans="1:99" s="78" customFormat="1" x14ac:dyDescent="0.3">
      <c r="A1536" s="45">
        <v>1530</v>
      </c>
      <c r="B1536" s="45" t="s">
        <v>1991</v>
      </c>
      <c r="C1536" s="45" t="s">
        <v>2944</v>
      </c>
      <c r="D1536" s="45"/>
      <c r="E1536" s="79" t="s">
        <v>3204</v>
      </c>
      <c r="F1536" s="48"/>
      <c r="T1536" s="74"/>
      <c r="U1536" s="74"/>
      <c r="V1536" s="74"/>
      <c r="W1536" s="74"/>
      <c r="X1536" s="74"/>
      <c r="Y1536" s="74"/>
      <c r="Z1536" s="74"/>
      <c r="AA1536" s="74"/>
      <c r="AB1536" s="74"/>
      <c r="AC1536" s="74"/>
      <c r="AD1536" s="74"/>
      <c r="AE1536" s="74"/>
      <c r="AF1536" s="74"/>
      <c r="AG1536" s="74"/>
      <c r="AH1536" s="74"/>
      <c r="AI1536" s="74"/>
      <c r="AJ1536" s="74"/>
      <c r="AK1536" s="74"/>
      <c r="AL1536" s="74"/>
      <c r="AM1536" s="74"/>
      <c r="AN1536" s="74"/>
      <c r="AO1536" s="74"/>
      <c r="AP1536" s="74"/>
      <c r="AQ1536" s="74"/>
      <c r="AR1536" s="74"/>
      <c r="AS1536" s="74"/>
      <c r="AT1536" s="74"/>
      <c r="AU1536" s="74"/>
      <c r="AV1536" s="74"/>
      <c r="AW1536" s="74"/>
      <c r="AX1536" s="74"/>
      <c r="AY1536" s="74"/>
      <c r="AZ1536" s="74"/>
      <c r="BA1536" s="74"/>
      <c r="BB1536" s="74"/>
      <c r="BC1536" s="74"/>
      <c r="BD1536" s="74"/>
      <c r="BE1536" s="74"/>
      <c r="BF1536" s="74"/>
      <c r="BG1536" s="74"/>
      <c r="BH1536" s="74"/>
      <c r="BI1536" s="74"/>
      <c r="BJ1536" s="74"/>
      <c r="BK1536" s="74"/>
      <c r="BL1536" s="74"/>
      <c r="BM1536" s="74"/>
      <c r="BN1536" s="74"/>
      <c r="BO1536" s="74"/>
      <c r="BP1536" s="74"/>
      <c r="BQ1536" s="74"/>
      <c r="BR1536" s="74"/>
      <c r="BS1536" s="74"/>
      <c r="BT1536" s="74"/>
      <c r="BU1536" s="74"/>
      <c r="BV1536" s="74"/>
      <c r="BW1536" s="74"/>
      <c r="BX1536" s="74"/>
      <c r="BY1536" s="74"/>
      <c r="BZ1536" s="74"/>
      <c r="CA1536" s="74"/>
      <c r="CB1536" s="74"/>
      <c r="CC1536" s="74"/>
      <c r="CD1536" s="74"/>
      <c r="CE1536" s="74"/>
      <c r="CF1536" s="74"/>
      <c r="CG1536" s="74"/>
      <c r="CH1536" s="74"/>
      <c r="CI1536" s="74"/>
      <c r="CJ1536" s="74"/>
      <c r="CK1536" s="74"/>
      <c r="CL1536" s="74"/>
      <c r="CM1536" s="74"/>
      <c r="CN1536" s="74"/>
      <c r="CO1536" s="74"/>
      <c r="CP1536" s="74"/>
      <c r="CQ1536" s="74"/>
      <c r="CR1536" s="74"/>
      <c r="CS1536" s="74"/>
      <c r="CT1536" s="74"/>
      <c r="CU1536" s="74"/>
    </row>
    <row r="1537" spans="1:99" s="78" customFormat="1" x14ac:dyDescent="0.3">
      <c r="A1537" s="45">
        <v>1531</v>
      </c>
      <c r="B1537" s="45" t="s">
        <v>1992</v>
      </c>
      <c r="C1537" s="45" t="s">
        <v>2944</v>
      </c>
      <c r="D1537" s="45"/>
      <c r="E1537" s="79" t="s">
        <v>3204</v>
      </c>
      <c r="F1537" s="48"/>
      <c r="T1537" s="74"/>
      <c r="U1537" s="74"/>
      <c r="V1537" s="74"/>
      <c r="W1537" s="74"/>
      <c r="X1537" s="74"/>
      <c r="Y1537" s="74"/>
      <c r="Z1537" s="74"/>
      <c r="AA1537" s="74"/>
      <c r="AB1537" s="74"/>
      <c r="AC1537" s="74"/>
      <c r="AD1537" s="74"/>
      <c r="AE1537" s="74"/>
      <c r="AF1537" s="74"/>
      <c r="AG1537" s="74"/>
      <c r="AH1537" s="74"/>
      <c r="AI1537" s="74"/>
      <c r="AJ1537" s="74"/>
      <c r="AK1537" s="74"/>
      <c r="AL1537" s="74"/>
      <c r="AM1537" s="74"/>
      <c r="AN1537" s="74"/>
      <c r="AO1537" s="74"/>
      <c r="AP1537" s="74"/>
      <c r="AQ1537" s="74"/>
      <c r="AR1537" s="74"/>
      <c r="AS1537" s="74"/>
      <c r="AT1537" s="74"/>
      <c r="AU1537" s="74"/>
      <c r="AV1537" s="74"/>
      <c r="AW1537" s="74"/>
      <c r="AX1537" s="74"/>
      <c r="AY1537" s="74"/>
      <c r="AZ1537" s="74"/>
      <c r="BA1537" s="74"/>
      <c r="BB1537" s="74"/>
      <c r="BC1537" s="74"/>
      <c r="BD1537" s="74"/>
      <c r="BE1537" s="74"/>
      <c r="BF1537" s="74"/>
      <c r="BG1537" s="74"/>
      <c r="BH1537" s="74"/>
      <c r="BI1537" s="74"/>
      <c r="BJ1537" s="74"/>
      <c r="BK1537" s="74"/>
      <c r="BL1537" s="74"/>
      <c r="BM1537" s="74"/>
      <c r="BN1537" s="74"/>
      <c r="BO1537" s="74"/>
      <c r="BP1537" s="74"/>
      <c r="BQ1537" s="74"/>
      <c r="BR1537" s="74"/>
      <c r="BS1537" s="74"/>
      <c r="BT1537" s="74"/>
      <c r="BU1537" s="74"/>
      <c r="BV1537" s="74"/>
      <c r="BW1537" s="74"/>
      <c r="BX1537" s="74"/>
      <c r="BY1537" s="74"/>
      <c r="BZ1537" s="74"/>
      <c r="CA1537" s="74"/>
      <c r="CB1537" s="74"/>
      <c r="CC1537" s="74"/>
      <c r="CD1537" s="74"/>
      <c r="CE1537" s="74"/>
      <c r="CF1537" s="74"/>
      <c r="CG1537" s="74"/>
      <c r="CH1537" s="74"/>
      <c r="CI1537" s="74"/>
      <c r="CJ1537" s="74"/>
      <c r="CK1537" s="74"/>
      <c r="CL1537" s="74"/>
      <c r="CM1537" s="74"/>
      <c r="CN1537" s="74"/>
      <c r="CO1537" s="74"/>
      <c r="CP1537" s="74"/>
      <c r="CQ1537" s="74"/>
      <c r="CR1537" s="74"/>
      <c r="CS1537" s="74"/>
      <c r="CT1537" s="74"/>
      <c r="CU1537" s="74"/>
    </row>
    <row r="1538" spans="1:99" s="78" customFormat="1" x14ac:dyDescent="0.3">
      <c r="A1538" s="45">
        <v>1532</v>
      </c>
      <c r="B1538" s="45" t="s">
        <v>1993</v>
      </c>
      <c r="C1538" s="45" t="s">
        <v>2944</v>
      </c>
      <c r="D1538" s="45"/>
      <c r="E1538" s="79" t="s">
        <v>3204</v>
      </c>
      <c r="F1538" s="48"/>
      <c r="T1538" s="74"/>
      <c r="U1538" s="74"/>
      <c r="V1538" s="74"/>
      <c r="W1538" s="74"/>
      <c r="X1538" s="74"/>
      <c r="Y1538" s="74"/>
      <c r="Z1538" s="74"/>
      <c r="AA1538" s="74"/>
      <c r="AB1538" s="74"/>
      <c r="AC1538" s="74"/>
      <c r="AD1538" s="74"/>
      <c r="AE1538" s="74"/>
      <c r="AF1538" s="74"/>
      <c r="AG1538" s="74"/>
      <c r="AH1538" s="74"/>
      <c r="AI1538" s="74"/>
      <c r="AJ1538" s="74"/>
      <c r="AK1538" s="74"/>
      <c r="AL1538" s="74"/>
      <c r="AM1538" s="74"/>
      <c r="AN1538" s="74"/>
      <c r="AO1538" s="74"/>
      <c r="AP1538" s="74"/>
      <c r="AQ1538" s="74"/>
      <c r="AR1538" s="74"/>
      <c r="AS1538" s="74"/>
      <c r="AT1538" s="74"/>
      <c r="AU1538" s="74"/>
      <c r="AV1538" s="74"/>
      <c r="AW1538" s="74"/>
      <c r="AX1538" s="74"/>
      <c r="AY1538" s="74"/>
      <c r="AZ1538" s="74"/>
      <c r="BA1538" s="74"/>
      <c r="BB1538" s="74"/>
      <c r="BC1538" s="74"/>
      <c r="BD1538" s="74"/>
      <c r="BE1538" s="74"/>
      <c r="BF1538" s="74"/>
      <c r="BG1538" s="74"/>
      <c r="BH1538" s="74"/>
      <c r="BI1538" s="74"/>
      <c r="BJ1538" s="74"/>
      <c r="BK1538" s="74"/>
      <c r="BL1538" s="74"/>
      <c r="BM1538" s="74"/>
      <c r="BN1538" s="74"/>
      <c r="BO1538" s="74"/>
      <c r="BP1538" s="74"/>
      <c r="BQ1538" s="74"/>
      <c r="BR1538" s="74"/>
      <c r="BS1538" s="74"/>
      <c r="BT1538" s="74"/>
      <c r="BU1538" s="74"/>
      <c r="BV1538" s="74"/>
      <c r="BW1538" s="74"/>
      <c r="BX1538" s="74"/>
      <c r="BY1538" s="74"/>
      <c r="BZ1538" s="74"/>
      <c r="CA1538" s="74"/>
      <c r="CB1538" s="74"/>
      <c r="CC1538" s="74"/>
      <c r="CD1538" s="74"/>
      <c r="CE1538" s="74"/>
      <c r="CF1538" s="74"/>
      <c r="CG1538" s="74"/>
      <c r="CH1538" s="74"/>
      <c r="CI1538" s="74"/>
      <c r="CJ1538" s="74"/>
      <c r="CK1538" s="74"/>
      <c r="CL1538" s="74"/>
      <c r="CM1538" s="74"/>
      <c r="CN1538" s="74"/>
      <c r="CO1538" s="74"/>
      <c r="CP1538" s="74"/>
      <c r="CQ1538" s="74"/>
      <c r="CR1538" s="74"/>
      <c r="CS1538" s="74"/>
      <c r="CT1538" s="74"/>
      <c r="CU1538" s="74"/>
    </row>
    <row r="1539" spans="1:99" s="78" customFormat="1" x14ac:dyDescent="0.3">
      <c r="A1539" s="45">
        <v>1533</v>
      </c>
      <c r="B1539" s="45" t="s">
        <v>1994</v>
      </c>
      <c r="C1539" s="45" t="s">
        <v>2944</v>
      </c>
      <c r="D1539" s="45"/>
      <c r="E1539" s="79" t="s">
        <v>3204</v>
      </c>
      <c r="F1539" s="48"/>
      <c r="T1539" s="74"/>
      <c r="U1539" s="74"/>
      <c r="V1539" s="74"/>
      <c r="W1539" s="74"/>
      <c r="X1539" s="74"/>
      <c r="Y1539" s="74"/>
      <c r="Z1539" s="74"/>
      <c r="AA1539" s="74"/>
      <c r="AB1539" s="74"/>
      <c r="AC1539" s="74"/>
      <c r="AD1539" s="74"/>
      <c r="AE1539" s="74"/>
      <c r="AF1539" s="74"/>
      <c r="AG1539" s="74"/>
      <c r="AH1539" s="74"/>
      <c r="AI1539" s="74"/>
      <c r="AJ1539" s="74"/>
      <c r="AK1539" s="74"/>
      <c r="AL1539" s="74"/>
      <c r="AM1539" s="74"/>
      <c r="AN1539" s="74"/>
      <c r="AO1539" s="74"/>
      <c r="AP1539" s="74"/>
      <c r="AQ1539" s="74"/>
      <c r="AR1539" s="74"/>
      <c r="AS1539" s="74"/>
      <c r="AT1539" s="74"/>
      <c r="AU1539" s="74"/>
      <c r="AV1539" s="74"/>
      <c r="AW1539" s="74"/>
      <c r="AX1539" s="74"/>
      <c r="AY1539" s="74"/>
      <c r="AZ1539" s="74"/>
      <c r="BA1539" s="74"/>
      <c r="BB1539" s="74"/>
      <c r="BC1539" s="74"/>
      <c r="BD1539" s="74"/>
      <c r="BE1539" s="74"/>
      <c r="BF1539" s="74"/>
      <c r="BG1539" s="74"/>
      <c r="BH1539" s="74"/>
      <c r="BI1539" s="74"/>
      <c r="BJ1539" s="74"/>
      <c r="BK1539" s="74"/>
      <c r="BL1539" s="74"/>
      <c r="BM1539" s="74"/>
      <c r="BN1539" s="74"/>
      <c r="BO1539" s="74"/>
      <c r="BP1539" s="74"/>
      <c r="BQ1539" s="74"/>
      <c r="BR1539" s="74"/>
      <c r="BS1539" s="74"/>
      <c r="BT1539" s="74"/>
      <c r="BU1539" s="74"/>
      <c r="BV1539" s="74"/>
      <c r="BW1539" s="74"/>
      <c r="BX1539" s="74"/>
      <c r="BY1539" s="74"/>
      <c r="BZ1539" s="74"/>
      <c r="CA1539" s="74"/>
      <c r="CB1539" s="74"/>
      <c r="CC1539" s="74"/>
      <c r="CD1539" s="74"/>
      <c r="CE1539" s="74"/>
      <c r="CF1539" s="74"/>
      <c r="CG1539" s="74"/>
      <c r="CH1539" s="74"/>
      <c r="CI1539" s="74"/>
      <c r="CJ1539" s="74"/>
      <c r="CK1539" s="74"/>
      <c r="CL1539" s="74"/>
      <c r="CM1539" s="74"/>
      <c r="CN1539" s="74"/>
      <c r="CO1539" s="74"/>
      <c r="CP1539" s="74"/>
      <c r="CQ1539" s="74"/>
      <c r="CR1539" s="74"/>
      <c r="CS1539" s="74"/>
      <c r="CT1539" s="74"/>
      <c r="CU1539" s="74"/>
    </row>
    <row r="1540" spans="1:99" s="78" customFormat="1" x14ac:dyDescent="0.3">
      <c r="A1540" s="45">
        <v>1534</v>
      </c>
      <c r="B1540" s="45" t="s">
        <v>1995</v>
      </c>
      <c r="C1540" s="45" t="s">
        <v>2944</v>
      </c>
      <c r="D1540" s="45"/>
      <c r="E1540" s="79" t="s">
        <v>3204</v>
      </c>
      <c r="F1540" s="48"/>
      <c r="T1540" s="74"/>
      <c r="U1540" s="74"/>
      <c r="V1540" s="74"/>
      <c r="W1540" s="74"/>
      <c r="X1540" s="74"/>
      <c r="Y1540" s="74"/>
      <c r="Z1540" s="74"/>
      <c r="AA1540" s="74"/>
      <c r="AB1540" s="74"/>
      <c r="AC1540" s="74"/>
      <c r="AD1540" s="74"/>
      <c r="AE1540" s="74"/>
      <c r="AF1540" s="74"/>
      <c r="AG1540" s="74"/>
      <c r="AH1540" s="74"/>
      <c r="AI1540" s="74"/>
      <c r="AJ1540" s="74"/>
      <c r="AK1540" s="74"/>
      <c r="AL1540" s="74"/>
      <c r="AM1540" s="74"/>
      <c r="AN1540" s="74"/>
      <c r="AO1540" s="74"/>
      <c r="AP1540" s="74"/>
      <c r="AQ1540" s="74"/>
      <c r="AR1540" s="74"/>
      <c r="AS1540" s="74"/>
      <c r="AT1540" s="74"/>
      <c r="AU1540" s="74"/>
      <c r="AV1540" s="74"/>
      <c r="AW1540" s="74"/>
      <c r="AX1540" s="74"/>
      <c r="AY1540" s="74"/>
      <c r="AZ1540" s="74"/>
      <c r="BA1540" s="74"/>
      <c r="BB1540" s="74"/>
      <c r="BC1540" s="74"/>
      <c r="BD1540" s="74"/>
      <c r="BE1540" s="74"/>
      <c r="BF1540" s="74"/>
      <c r="BG1540" s="74"/>
      <c r="BH1540" s="74"/>
      <c r="BI1540" s="74"/>
      <c r="BJ1540" s="74"/>
      <c r="BK1540" s="74"/>
      <c r="BL1540" s="74"/>
      <c r="BM1540" s="74"/>
      <c r="BN1540" s="74"/>
      <c r="BO1540" s="74"/>
      <c r="BP1540" s="74"/>
      <c r="BQ1540" s="74"/>
      <c r="BR1540" s="74"/>
      <c r="BS1540" s="74"/>
      <c r="BT1540" s="74"/>
      <c r="BU1540" s="74"/>
      <c r="BV1540" s="74"/>
      <c r="BW1540" s="74"/>
      <c r="BX1540" s="74"/>
      <c r="BY1540" s="74"/>
      <c r="BZ1540" s="74"/>
      <c r="CA1540" s="74"/>
      <c r="CB1540" s="74"/>
      <c r="CC1540" s="74"/>
      <c r="CD1540" s="74"/>
      <c r="CE1540" s="74"/>
      <c r="CF1540" s="74"/>
      <c r="CG1540" s="74"/>
      <c r="CH1540" s="74"/>
      <c r="CI1540" s="74"/>
      <c r="CJ1540" s="74"/>
      <c r="CK1540" s="74"/>
      <c r="CL1540" s="74"/>
      <c r="CM1540" s="74"/>
      <c r="CN1540" s="74"/>
      <c r="CO1540" s="74"/>
      <c r="CP1540" s="74"/>
      <c r="CQ1540" s="74"/>
      <c r="CR1540" s="74"/>
      <c r="CS1540" s="74"/>
      <c r="CT1540" s="74"/>
      <c r="CU1540" s="74"/>
    </row>
    <row r="1541" spans="1:99" s="78" customFormat="1" x14ac:dyDescent="0.3">
      <c r="A1541" s="45">
        <v>1535</v>
      </c>
      <c r="B1541" s="45" t="s">
        <v>1831</v>
      </c>
      <c r="C1541" s="45" t="s">
        <v>2944</v>
      </c>
      <c r="D1541" s="45"/>
      <c r="E1541" s="79" t="s">
        <v>3204</v>
      </c>
      <c r="F1541" s="48"/>
      <c r="T1541" s="74"/>
      <c r="U1541" s="74"/>
      <c r="V1541" s="74"/>
      <c r="W1541" s="74"/>
      <c r="X1541" s="74"/>
      <c r="Y1541" s="74"/>
      <c r="Z1541" s="74"/>
      <c r="AA1541" s="74"/>
      <c r="AB1541" s="74"/>
      <c r="AC1541" s="74"/>
      <c r="AD1541" s="74"/>
      <c r="AE1541" s="74"/>
      <c r="AF1541" s="74"/>
      <c r="AG1541" s="74"/>
      <c r="AH1541" s="74"/>
      <c r="AI1541" s="74"/>
      <c r="AJ1541" s="74"/>
      <c r="AK1541" s="74"/>
      <c r="AL1541" s="74"/>
      <c r="AM1541" s="74"/>
      <c r="AN1541" s="74"/>
      <c r="AO1541" s="74"/>
      <c r="AP1541" s="74"/>
      <c r="AQ1541" s="74"/>
      <c r="AR1541" s="74"/>
      <c r="AS1541" s="74"/>
      <c r="AT1541" s="74"/>
      <c r="AU1541" s="74"/>
      <c r="AV1541" s="74"/>
      <c r="AW1541" s="74"/>
      <c r="AX1541" s="74"/>
      <c r="AY1541" s="74"/>
      <c r="AZ1541" s="74"/>
      <c r="BA1541" s="74"/>
      <c r="BB1541" s="74"/>
      <c r="BC1541" s="74"/>
      <c r="BD1541" s="74"/>
      <c r="BE1541" s="74"/>
      <c r="BF1541" s="74"/>
      <c r="BG1541" s="74"/>
      <c r="BH1541" s="74"/>
      <c r="BI1541" s="74"/>
      <c r="BJ1541" s="74"/>
      <c r="BK1541" s="74"/>
      <c r="BL1541" s="74"/>
      <c r="BM1541" s="74"/>
      <c r="BN1541" s="74"/>
      <c r="BO1541" s="74"/>
      <c r="BP1541" s="74"/>
      <c r="BQ1541" s="74"/>
      <c r="BR1541" s="74"/>
      <c r="BS1541" s="74"/>
      <c r="BT1541" s="74"/>
      <c r="BU1541" s="74"/>
      <c r="BV1541" s="74"/>
      <c r="BW1541" s="74"/>
      <c r="BX1541" s="74"/>
      <c r="BY1541" s="74"/>
      <c r="BZ1541" s="74"/>
      <c r="CA1541" s="74"/>
      <c r="CB1541" s="74"/>
      <c r="CC1541" s="74"/>
      <c r="CD1541" s="74"/>
      <c r="CE1541" s="74"/>
      <c r="CF1541" s="74"/>
      <c r="CG1541" s="74"/>
      <c r="CH1541" s="74"/>
      <c r="CI1541" s="74"/>
      <c r="CJ1541" s="74"/>
      <c r="CK1541" s="74"/>
      <c r="CL1541" s="74"/>
      <c r="CM1541" s="74"/>
      <c r="CN1541" s="74"/>
      <c r="CO1541" s="74"/>
      <c r="CP1541" s="74"/>
      <c r="CQ1541" s="74"/>
      <c r="CR1541" s="74"/>
      <c r="CS1541" s="74"/>
      <c r="CT1541" s="74"/>
      <c r="CU1541" s="74"/>
    </row>
    <row r="1542" spans="1:99" s="78" customFormat="1" x14ac:dyDescent="0.3">
      <c r="A1542" s="45">
        <v>1536</v>
      </c>
      <c r="B1542" s="45" t="s">
        <v>1997</v>
      </c>
      <c r="C1542" s="45" t="s">
        <v>2944</v>
      </c>
      <c r="D1542" s="45"/>
      <c r="E1542" s="79" t="s">
        <v>3204</v>
      </c>
      <c r="F1542" s="48"/>
      <c r="T1542" s="74"/>
      <c r="U1542" s="74"/>
      <c r="V1542" s="74"/>
      <c r="W1542" s="74"/>
      <c r="X1542" s="74"/>
      <c r="Y1542" s="74"/>
      <c r="Z1542" s="74"/>
      <c r="AA1542" s="74"/>
      <c r="AB1542" s="74"/>
      <c r="AC1542" s="74"/>
      <c r="AD1542" s="74"/>
      <c r="AE1542" s="74"/>
      <c r="AF1542" s="74"/>
      <c r="AG1542" s="74"/>
      <c r="AH1542" s="74"/>
      <c r="AI1542" s="74"/>
      <c r="AJ1542" s="74"/>
      <c r="AK1542" s="74"/>
      <c r="AL1542" s="74"/>
      <c r="AM1542" s="74"/>
      <c r="AN1542" s="74"/>
      <c r="AO1542" s="74"/>
      <c r="AP1542" s="74"/>
      <c r="AQ1542" s="74"/>
      <c r="AR1542" s="74"/>
      <c r="AS1542" s="74"/>
      <c r="AT1542" s="74"/>
      <c r="AU1542" s="74"/>
      <c r="AV1542" s="74"/>
      <c r="AW1542" s="74"/>
      <c r="AX1542" s="74"/>
      <c r="AY1542" s="74"/>
      <c r="AZ1542" s="74"/>
      <c r="BA1542" s="74"/>
      <c r="BB1542" s="74"/>
      <c r="BC1542" s="74"/>
      <c r="BD1542" s="74"/>
      <c r="BE1542" s="74"/>
      <c r="BF1542" s="74"/>
      <c r="BG1542" s="74"/>
      <c r="BH1542" s="74"/>
      <c r="BI1542" s="74"/>
      <c r="BJ1542" s="74"/>
      <c r="BK1542" s="74"/>
      <c r="BL1542" s="74"/>
      <c r="BM1542" s="74"/>
      <c r="BN1542" s="74"/>
      <c r="BO1542" s="74"/>
      <c r="BP1542" s="74"/>
      <c r="BQ1542" s="74"/>
      <c r="BR1542" s="74"/>
      <c r="BS1542" s="74"/>
      <c r="BT1542" s="74"/>
      <c r="BU1542" s="74"/>
      <c r="BV1542" s="74"/>
      <c r="BW1542" s="74"/>
      <c r="BX1542" s="74"/>
      <c r="BY1542" s="74"/>
      <c r="BZ1542" s="74"/>
      <c r="CA1542" s="74"/>
      <c r="CB1542" s="74"/>
      <c r="CC1542" s="74"/>
      <c r="CD1542" s="74"/>
      <c r="CE1542" s="74"/>
      <c r="CF1542" s="74"/>
      <c r="CG1542" s="74"/>
      <c r="CH1542" s="74"/>
      <c r="CI1542" s="74"/>
      <c r="CJ1542" s="74"/>
      <c r="CK1542" s="74"/>
      <c r="CL1542" s="74"/>
      <c r="CM1542" s="74"/>
      <c r="CN1542" s="74"/>
      <c r="CO1542" s="74"/>
      <c r="CP1542" s="74"/>
      <c r="CQ1542" s="74"/>
      <c r="CR1542" s="74"/>
      <c r="CS1542" s="74"/>
      <c r="CT1542" s="74"/>
      <c r="CU1542" s="74"/>
    </row>
    <row r="1543" spans="1:99" s="78" customFormat="1" x14ac:dyDescent="0.3">
      <c r="A1543" s="45">
        <v>1537</v>
      </c>
      <c r="B1543" s="45" t="s">
        <v>1998</v>
      </c>
      <c r="C1543" s="45" t="s">
        <v>2944</v>
      </c>
      <c r="D1543" s="45"/>
      <c r="E1543" s="79" t="s">
        <v>3204</v>
      </c>
      <c r="F1543" s="48"/>
      <c r="T1543" s="74"/>
      <c r="U1543" s="74"/>
      <c r="V1543" s="74"/>
      <c r="W1543" s="74"/>
      <c r="X1543" s="74"/>
      <c r="Y1543" s="74"/>
      <c r="Z1543" s="74"/>
      <c r="AA1543" s="74"/>
      <c r="AB1543" s="74"/>
      <c r="AC1543" s="74"/>
      <c r="AD1543" s="74"/>
      <c r="AE1543" s="74"/>
      <c r="AF1543" s="74"/>
      <c r="AG1543" s="74"/>
      <c r="AH1543" s="74"/>
      <c r="AI1543" s="74"/>
      <c r="AJ1543" s="74"/>
      <c r="AK1543" s="74"/>
      <c r="AL1543" s="74"/>
      <c r="AM1543" s="74"/>
      <c r="AN1543" s="74"/>
      <c r="AO1543" s="74"/>
      <c r="AP1543" s="74"/>
      <c r="AQ1543" s="74"/>
      <c r="AR1543" s="74"/>
      <c r="AS1543" s="74"/>
      <c r="AT1543" s="74"/>
      <c r="AU1543" s="74"/>
      <c r="AV1543" s="74"/>
      <c r="AW1543" s="74"/>
      <c r="AX1543" s="74"/>
      <c r="AY1543" s="74"/>
      <c r="AZ1543" s="74"/>
      <c r="BA1543" s="74"/>
      <c r="BB1543" s="74"/>
      <c r="BC1543" s="74"/>
      <c r="BD1543" s="74"/>
      <c r="BE1543" s="74"/>
      <c r="BF1543" s="74"/>
      <c r="BG1543" s="74"/>
      <c r="BH1543" s="74"/>
      <c r="BI1543" s="74"/>
      <c r="BJ1543" s="74"/>
      <c r="BK1543" s="74"/>
      <c r="BL1543" s="74"/>
      <c r="BM1543" s="74"/>
      <c r="BN1543" s="74"/>
      <c r="BO1543" s="74"/>
      <c r="BP1543" s="74"/>
      <c r="BQ1543" s="74"/>
      <c r="BR1543" s="74"/>
      <c r="BS1543" s="74"/>
      <c r="BT1543" s="74"/>
      <c r="BU1543" s="74"/>
      <c r="BV1543" s="74"/>
      <c r="BW1543" s="74"/>
      <c r="BX1543" s="74"/>
      <c r="BY1543" s="74"/>
      <c r="BZ1543" s="74"/>
      <c r="CA1543" s="74"/>
      <c r="CB1543" s="74"/>
      <c r="CC1543" s="74"/>
      <c r="CD1543" s="74"/>
      <c r="CE1543" s="74"/>
      <c r="CF1543" s="74"/>
      <c r="CG1543" s="74"/>
      <c r="CH1543" s="74"/>
      <c r="CI1543" s="74"/>
      <c r="CJ1543" s="74"/>
      <c r="CK1543" s="74"/>
      <c r="CL1543" s="74"/>
      <c r="CM1543" s="74"/>
      <c r="CN1543" s="74"/>
      <c r="CO1543" s="74"/>
      <c r="CP1543" s="74"/>
      <c r="CQ1543" s="74"/>
      <c r="CR1543" s="74"/>
      <c r="CS1543" s="74"/>
      <c r="CT1543" s="74"/>
      <c r="CU1543" s="74"/>
    </row>
    <row r="1544" spans="1:99" s="78" customFormat="1" x14ac:dyDescent="0.3">
      <c r="A1544" s="45">
        <v>1538</v>
      </c>
      <c r="B1544" s="45" t="s">
        <v>1999</v>
      </c>
      <c r="C1544" s="45" t="s">
        <v>2944</v>
      </c>
      <c r="D1544" s="45"/>
      <c r="E1544" s="79" t="s">
        <v>3204</v>
      </c>
      <c r="F1544" s="48"/>
      <c r="T1544" s="74"/>
      <c r="U1544" s="74"/>
      <c r="V1544" s="74"/>
      <c r="W1544" s="74"/>
      <c r="X1544" s="74"/>
      <c r="Y1544" s="74"/>
      <c r="Z1544" s="74"/>
      <c r="AA1544" s="74"/>
      <c r="AB1544" s="74"/>
      <c r="AC1544" s="74"/>
      <c r="AD1544" s="74"/>
      <c r="AE1544" s="74"/>
      <c r="AF1544" s="74"/>
      <c r="AG1544" s="74"/>
      <c r="AH1544" s="74"/>
      <c r="AI1544" s="74"/>
      <c r="AJ1544" s="74"/>
      <c r="AK1544" s="74"/>
      <c r="AL1544" s="74"/>
      <c r="AM1544" s="74"/>
      <c r="AN1544" s="74"/>
      <c r="AO1544" s="74"/>
      <c r="AP1544" s="74"/>
      <c r="AQ1544" s="74"/>
      <c r="AR1544" s="74"/>
      <c r="AS1544" s="74"/>
      <c r="AT1544" s="74"/>
      <c r="AU1544" s="74"/>
      <c r="AV1544" s="74"/>
      <c r="AW1544" s="74"/>
      <c r="AX1544" s="74"/>
      <c r="AY1544" s="74"/>
      <c r="AZ1544" s="74"/>
      <c r="BA1544" s="74"/>
      <c r="BB1544" s="74"/>
      <c r="BC1544" s="74"/>
      <c r="BD1544" s="74"/>
      <c r="BE1544" s="74"/>
      <c r="BF1544" s="74"/>
      <c r="BG1544" s="74"/>
      <c r="BH1544" s="74"/>
      <c r="BI1544" s="74"/>
      <c r="BJ1544" s="74"/>
      <c r="BK1544" s="74"/>
      <c r="BL1544" s="74"/>
      <c r="BM1544" s="74"/>
      <c r="BN1544" s="74"/>
      <c r="BO1544" s="74"/>
      <c r="BP1544" s="74"/>
      <c r="BQ1544" s="74"/>
      <c r="BR1544" s="74"/>
      <c r="BS1544" s="74"/>
      <c r="BT1544" s="74"/>
      <c r="BU1544" s="74"/>
      <c r="BV1544" s="74"/>
      <c r="BW1544" s="74"/>
      <c r="BX1544" s="74"/>
      <c r="BY1544" s="74"/>
      <c r="BZ1544" s="74"/>
      <c r="CA1544" s="74"/>
      <c r="CB1544" s="74"/>
      <c r="CC1544" s="74"/>
      <c r="CD1544" s="74"/>
      <c r="CE1544" s="74"/>
      <c r="CF1544" s="74"/>
      <c r="CG1544" s="74"/>
      <c r="CH1544" s="74"/>
      <c r="CI1544" s="74"/>
      <c r="CJ1544" s="74"/>
      <c r="CK1544" s="74"/>
      <c r="CL1544" s="74"/>
      <c r="CM1544" s="74"/>
      <c r="CN1544" s="74"/>
      <c r="CO1544" s="74"/>
      <c r="CP1544" s="74"/>
      <c r="CQ1544" s="74"/>
      <c r="CR1544" s="74"/>
      <c r="CS1544" s="74"/>
      <c r="CT1544" s="74"/>
      <c r="CU1544" s="74"/>
    </row>
    <row r="1545" spans="1:99" s="78" customFormat="1" x14ac:dyDescent="0.3">
      <c r="A1545" s="45">
        <v>1539</v>
      </c>
      <c r="B1545" s="45" t="s">
        <v>2000</v>
      </c>
      <c r="C1545" s="45" t="s">
        <v>2944</v>
      </c>
      <c r="D1545" s="45"/>
      <c r="E1545" s="79" t="s">
        <v>3204</v>
      </c>
      <c r="F1545" s="48"/>
      <c r="T1545" s="74"/>
      <c r="U1545" s="74"/>
      <c r="V1545" s="74"/>
      <c r="W1545" s="74"/>
      <c r="X1545" s="74"/>
      <c r="Y1545" s="74"/>
      <c r="Z1545" s="74"/>
      <c r="AA1545" s="74"/>
      <c r="AB1545" s="74"/>
      <c r="AC1545" s="74"/>
      <c r="AD1545" s="74"/>
      <c r="AE1545" s="74"/>
      <c r="AF1545" s="74"/>
      <c r="AG1545" s="74"/>
      <c r="AH1545" s="74"/>
      <c r="AI1545" s="74"/>
      <c r="AJ1545" s="74"/>
      <c r="AK1545" s="74"/>
      <c r="AL1545" s="74"/>
      <c r="AM1545" s="74"/>
      <c r="AN1545" s="74"/>
      <c r="AO1545" s="74"/>
      <c r="AP1545" s="74"/>
      <c r="AQ1545" s="74"/>
      <c r="AR1545" s="74"/>
      <c r="AS1545" s="74"/>
      <c r="AT1545" s="74"/>
      <c r="AU1545" s="74"/>
      <c r="AV1545" s="74"/>
      <c r="AW1545" s="74"/>
      <c r="AX1545" s="74"/>
      <c r="AY1545" s="74"/>
      <c r="AZ1545" s="74"/>
      <c r="BA1545" s="74"/>
      <c r="BB1545" s="74"/>
      <c r="BC1545" s="74"/>
      <c r="BD1545" s="74"/>
      <c r="BE1545" s="74"/>
      <c r="BF1545" s="74"/>
      <c r="BG1545" s="74"/>
      <c r="BH1545" s="74"/>
      <c r="BI1545" s="74"/>
      <c r="BJ1545" s="74"/>
      <c r="BK1545" s="74"/>
      <c r="BL1545" s="74"/>
      <c r="BM1545" s="74"/>
      <c r="BN1545" s="74"/>
      <c r="BO1545" s="74"/>
      <c r="BP1545" s="74"/>
      <c r="BQ1545" s="74"/>
      <c r="BR1545" s="74"/>
      <c r="BS1545" s="74"/>
      <c r="BT1545" s="74"/>
      <c r="BU1545" s="74"/>
      <c r="BV1545" s="74"/>
      <c r="BW1545" s="74"/>
      <c r="BX1545" s="74"/>
      <c r="BY1545" s="74"/>
      <c r="BZ1545" s="74"/>
      <c r="CA1545" s="74"/>
      <c r="CB1545" s="74"/>
      <c r="CC1545" s="74"/>
      <c r="CD1545" s="74"/>
      <c r="CE1545" s="74"/>
      <c r="CF1545" s="74"/>
      <c r="CG1545" s="74"/>
      <c r="CH1545" s="74"/>
      <c r="CI1545" s="74"/>
      <c r="CJ1545" s="74"/>
      <c r="CK1545" s="74"/>
      <c r="CL1545" s="74"/>
      <c r="CM1545" s="74"/>
      <c r="CN1545" s="74"/>
      <c r="CO1545" s="74"/>
      <c r="CP1545" s="74"/>
      <c r="CQ1545" s="74"/>
      <c r="CR1545" s="74"/>
      <c r="CS1545" s="74"/>
      <c r="CT1545" s="74"/>
      <c r="CU1545" s="74"/>
    </row>
    <row r="1546" spans="1:99" s="78" customFormat="1" x14ac:dyDescent="0.3">
      <c r="A1546" s="45">
        <v>1540</v>
      </c>
      <c r="B1546" s="45" t="s">
        <v>2002</v>
      </c>
      <c r="C1546" s="45" t="s">
        <v>2944</v>
      </c>
      <c r="D1546" s="45"/>
      <c r="E1546" s="79" t="s">
        <v>3204</v>
      </c>
      <c r="F1546" s="48"/>
      <c r="T1546" s="74"/>
      <c r="U1546" s="74"/>
      <c r="V1546" s="74"/>
      <c r="W1546" s="74"/>
      <c r="X1546" s="74"/>
      <c r="Y1546" s="74"/>
      <c r="Z1546" s="74"/>
      <c r="AA1546" s="74"/>
      <c r="AB1546" s="74"/>
      <c r="AC1546" s="74"/>
      <c r="AD1546" s="74"/>
      <c r="AE1546" s="74"/>
      <c r="AF1546" s="74"/>
      <c r="AG1546" s="74"/>
      <c r="AH1546" s="74"/>
      <c r="AI1546" s="74"/>
      <c r="AJ1546" s="74"/>
      <c r="AK1546" s="74"/>
      <c r="AL1546" s="74"/>
      <c r="AM1546" s="74"/>
      <c r="AN1546" s="74"/>
      <c r="AO1546" s="74"/>
      <c r="AP1546" s="74"/>
      <c r="AQ1546" s="74"/>
      <c r="AR1546" s="74"/>
      <c r="AS1546" s="74"/>
      <c r="AT1546" s="74"/>
      <c r="AU1546" s="74"/>
      <c r="AV1546" s="74"/>
      <c r="AW1546" s="74"/>
      <c r="AX1546" s="74"/>
      <c r="AY1546" s="74"/>
      <c r="AZ1546" s="74"/>
      <c r="BA1546" s="74"/>
      <c r="BB1546" s="74"/>
      <c r="BC1546" s="74"/>
      <c r="BD1546" s="74"/>
      <c r="BE1546" s="74"/>
      <c r="BF1546" s="74"/>
      <c r="BG1546" s="74"/>
      <c r="BH1546" s="74"/>
      <c r="BI1546" s="74"/>
      <c r="BJ1546" s="74"/>
      <c r="BK1546" s="74"/>
      <c r="BL1546" s="74"/>
      <c r="BM1546" s="74"/>
      <c r="BN1546" s="74"/>
      <c r="BO1546" s="74"/>
      <c r="BP1546" s="74"/>
      <c r="BQ1546" s="74"/>
      <c r="BR1546" s="74"/>
      <c r="BS1546" s="74"/>
      <c r="BT1546" s="74"/>
      <c r="BU1546" s="74"/>
      <c r="BV1546" s="74"/>
      <c r="BW1546" s="74"/>
      <c r="BX1546" s="74"/>
      <c r="BY1546" s="74"/>
      <c r="BZ1546" s="74"/>
      <c r="CA1546" s="74"/>
      <c r="CB1546" s="74"/>
      <c r="CC1546" s="74"/>
      <c r="CD1546" s="74"/>
      <c r="CE1546" s="74"/>
      <c r="CF1546" s="74"/>
      <c r="CG1546" s="74"/>
      <c r="CH1546" s="74"/>
      <c r="CI1546" s="74"/>
      <c r="CJ1546" s="74"/>
      <c r="CK1546" s="74"/>
      <c r="CL1546" s="74"/>
      <c r="CM1546" s="74"/>
      <c r="CN1546" s="74"/>
      <c r="CO1546" s="74"/>
      <c r="CP1546" s="74"/>
      <c r="CQ1546" s="74"/>
      <c r="CR1546" s="74"/>
      <c r="CS1546" s="74"/>
      <c r="CT1546" s="74"/>
      <c r="CU1546" s="74"/>
    </row>
    <row r="1547" spans="1:99" s="78" customFormat="1" x14ac:dyDescent="0.3">
      <c r="A1547" s="45">
        <v>1541</v>
      </c>
      <c r="B1547" s="45" t="s">
        <v>2003</v>
      </c>
      <c r="C1547" s="45" t="s">
        <v>2944</v>
      </c>
      <c r="D1547" s="45"/>
      <c r="E1547" s="79" t="s">
        <v>3204</v>
      </c>
      <c r="F1547" s="48"/>
      <c r="T1547" s="74"/>
      <c r="U1547" s="74"/>
      <c r="V1547" s="74"/>
      <c r="W1547" s="74"/>
      <c r="X1547" s="74"/>
      <c r="Y1547" s="74"/>
      <c r="Z1547" s="74"/>
      <c r="AA1547" s="74"/>
      <c r="AB1547" s="74"/>
      <c r="AC1547" s="74"/>
      <c r="AD1547" s="74"/>
      <c r="AE1547" s="74"/>
      <c r="AF1547" s="74"/>
      <c r="AG1547" s="74"/>
      <c r="AH1547" s="74"/>
      <c r="AI1547" s="74"/>
      <c r="AJ1547" s="74"/>
      <c r="AK1547" s="74"/>
      <c r="AL1547" s="74"/>
      <c r="AM1547" s="74"/>
      <c r="AN1547" s="74"/>
      <c r="AO1547" s="74"/>
      <c r="AP1547" s="74"/>
      <c r="AQ1547" s="74"/>
      <c r="AR1547" s="74"/>
      <c r="AS1547" s="74"/>
      <c r="AT1547" s="74"/>
      <c r="AU1547" s="74"/>
      <c r="AV1547" s="74"/>
      <c r="AW1547" s="74"/>
      <c r="AX1547" s="74"/>
      <c r="AY1547" s="74"/>
      <c r="AZ1547" s="74"/>
      <c r="BA1547" s="74"/>
      <c r="BB1547" s="74"/>
      <c r="BC1547" s="74"/>
      <c r="BD1547" s="74"/>
      <c r="BE1547" s="74"/>
      <c r="BF1547" s="74"/>
      <c r="BG1547" s="74"/>
      <c r="BH1547" s="74"/>
      <c r="BI1547" s="74"/>
      <c r="BJ1547" s="74"/>
      <c r="BK1547" s="74"/>
      <c r="BL1547" s="74"/>
      <c r="BM1547" s="74"/>
      <c r="BN1547" s="74"/>
      <c r="BO1547" s="74"/>
      <c r="BP1547" s="74"/>
      <c r="BQ1547" s="74"/>
      <c r="BR1547" s="74"/>
      <c r="BS1547" s="74"/>
      <c r="BT1547" s="74"/>
      <c r="BU1547" s="74"/>
      <c r="BV1547" s="74"/>
      <c r="BW1547" s="74"/>
      <c r="BX1547" s="74"/>
      <c r="BY1547" s="74"/>
      <c r="BZ1547" s="74"/>
      <c r="CA1547" s="74"/>
      <c r="CB1547" s="74"/>
      <c r="CC1547" s="74"/>
      <c r="CD1547" s="74"/>
      <c r="CE1547" s="74"/>
      <c r="CF1547" s="74"/>
      <c r="CG1547" s="74"/>
      <c r="CH1547" s="74"/>
      <c r="CI1547" s="74"/>
      <c r="CJ1547" s="74"/>
      <c r="CK1547" s="74"/>
      <c r="CL1547" s="74"/>
      <c r="CM1547" s="74"/>
      <c r="CN1547" s="74"/>
      <c r="CO1547" s="74"/>
      <c r="CP1547" s="74"/>
      <c r="CQ1547" s="74"/>
      <c r="CR1547" s="74"/>
      <c r="CS1547" s="74"/>
      <c r="CT1547" s="74"/>
      <c r="CU1547" s="74"/>
    </row>
    <row r="1548" spans="1:99" s="78" customFormat="1" x14ac:dyDescent="0.3">
      <c r="A1548" s="45">
        <v>1542</v>
      </c>
      <c r="B1548" s="45" t="s">
        <v>2004</v>
      </c>
      <c r="C1548" s="45" t="s">
        <v>2944</v>
      </c>
      <c r="D1548" s="45"/>
      <c r="E1548" s="79" t="s">
        <v>3204</v>
      </c>
      <c r="F1548" s="48"/>
      <c r="T1548" s="74"/>
      <c r="U1548" s="74"/>
      <c r="V1548" s="74"/>
      <c r="W1548" s="74"/>
      <c r="X1548" s="74"/>
      <c r="Y1548" s="74"/>
      <c r="Z1548" s="74"/>
      <c r="AA1548" s="74"/>
      <c r="AB1548" s="74"/>
      <c r="AC1548" s="74"/>
      <c r="AD1548" s="74"/>
      <c r="AE1548" s="74"/>
      <c r="AF1548" s="74"/>
      <c r="AG1548" s="74"/>
      <c r="AH1548" s="74"/>
      <c r="AI1548" s="74"/>
      <c r="AJ1548" s="74"/>
      <c r="AK1548" s="74"/>
      <c r="AL1548" s="74"/>
      <c r="AM1548" s="74"/>
      <c r="AN1548" s="74"/>
      <c r="AO1548" s="74"/>
      <c r="AP1548" s="74"/>
      <c r="AQ1548" s="74"/>
      <c r="AR1548" s="74"/>
      <c r="AS1548" s="74"/>
      <c r="AT1548" s="74"/>
      <c r="AU1548" s="74"/>
      <c r="AV1548" s="74"/>
      <c r="AW1548" s="74"/>
      <c r="AX1548" s="74"/>
      <c r="AY1548" s="74"/>
      <c r="AZ1548" s="74"/>
      <c r="BA1548" s="74"/>
      <c r="BB1548" s="74"/>
      <c r="BC1548" s="74"/>
      <c r="BD1548" s="74"/>
      <c r="BE1548" s="74"/>
      <c r="BF1548" s="74"/>
      <c r="BG1548" s="74"/>
      <c r="BH1548" s="74"/>
      <c r="BI1548" s="74"/>
      <c r="BJ1548" s="74"/>
      <c r="BK1548" s="74"/>
      <c r="BL1548" s="74"/>
      <c r="BM1548" s="74"/>
      <c r="BN1548" s="74"/>
      <c r="BO1548" s="74"/>
      <c r="BP1548" s="74"/>
      <c r="BQ1548" s="74"/>
      <c r="BR1548" s="74"/>
      <c r="BS1548" s="74"/>
      <c r="BT1548" s="74"/>
      <c r="BU1548" s="74"/>
      <c r="BV1548" s="74"/>
      <c r="BW1548" s="74"/>
      <c r="BX1548" s="74"/>
      <c r="BY1548" s="74"/>
      <c r="BZ1548" s="74"/>
      <c r="CA1548" s="74"/>
      <c r="CB1548" s="74"/>
      <c r="CC1548" s="74"/>
      <c r="CD1548" s="74"/>
      <c r="CE1548" s="74"/>
      <c r="CF1548" s="74"/>
      <c r="CG1548" s="74"/>
      <c r="CH1548" s="74"/>
      <c r="CI1548" s="74"/>
      <c r="CJ1548" s="74"/>
      <c r="CK1548" s="74"/>
      <c r="CL1548" s="74"/>
      <c r="CM1548" s="74"/>
      <c r="CN1548" s="74"/>
      <c r="CO1548" s="74"/>
      <c r="CP1548" s="74"/>
      <c r="CQ1548" s="74"/>
      <c r="CR1548" s="74"/>
      <c r="CS1548" s="74"/>
      <c r="CT1548" s="74"/>
      <c r="CU1548" s="74"/>
    </row>
    <row r="1549" spans="1:99" s="78" customFormat="1" x14ac:dyDescent="0.3">
      <c r="A1549" s="45">
        <v>1543</v>
      </c>
      <c r="B1549" s="45" t="s">
        <v>2005</v>
      </c>
      <c r="C1549" s="45" t="s">
        <v>2944</v>
      </c>
      <c r="D1549" s="45"/>
      <c r="E1549" s="79" t="s">
        <v>3204</v>
      </c>
      <c r="F1549" s="48"/>
      <c r="T1549" s="74"/>
      <c r="U1549" s="74"/>
      <c r="V1549" s="74"/>
      <c r="W1549" s="74"/>
      <c r="X1549" s="74"/>
      <c r="Y1549" s="74"/>
      <c r="Z1549" s="74"/>
      <c r="AA1549" s="74"/>
      <c r="AB1549" s="74"/>
      <c r="AC1549" s="74"/>
      <c r="AD1549" s="74"/>
      <c r="AE1549" s="74"/>
      <c r="AF1549" s="74"/>
      <c r="AG1549" s="74"/>
      <c r="AH1549" s="74"/>
      <c r="AI1549" s="74"/>
      <c r="AJ1549" s="74"/>
      <c r="AK1549" s="74"/>
      <c r="AL1549" s="74"/>
      <c r="AM1549" s="74"/>
      <c r="AN1549" s="74"/>
      <c r="AO1549" s="74"/>
      <c r="AP1549" s="74"/>
      <c r="AQ1549" s="74"/>
      <c r="AR1549" s="74"/>
      <c r="AS1549" s="74"/>
      <c r="AT1549" s="74"/>
      <c r="AU1549" s="74"/>
      <c r="AV1549" s="74"/>
      <c r="AW1549" s="74"/>
      <c r="AX1549" s="74"/>
      <c r="AY1549" s="74"/>
      <c r="AZ1549" s="74"/>
      <c r="BA1549" s="74"/>
      <c r="BB1549" s="74"/>
      <c r="BC1549" s="74"/>
      <c r="BD1549" s="74"/>
      <c r="BE1549" s="74"/>
      <c r="BF1549" s="74"/>
      <c r="BG1549" s="74"/>
      <c r="BH1549" s="74"/>
      <c r="BI1549" s="74"/>
      <c r="BJ1549" s="74"/>
      <c r="BK1549" s="74"/>
      <c r="BL1549" s="74"/>
      <c r="BM1549" s="74"/>
      <c r="BN1549" s="74"/>
      <c r="BO1549" s="74"/>
      <c r="BP1549" s="74"/>
      <c r="BQ1549" s="74"/>
      <c r="BR1549" s="74"/>
      <c r="BS1549" s="74"/>
      <c r="BT1549" s="74"/>
      <c r="BU1549" s="74"/>
      <c r="BV1549" s="74"/>
      <c r="BW1549" s="74"/>
      <c r="BX1549" s="74"/>
      <c r="BY1549" s="74"/>
      <c r="BZ1549" s="74"/>
      <c r="CA1549" s="74"/>
      <c r="CB1549" s="74"/>
      <c r="CC1549" s="74"/>
      <c r="CD1549" s="74"/>
      <c r="CE1549" s="74"/>
      <c r="CF1549" s="74"/>
      <c r="CG1549" s="74"/>
      <c r="CH1549" s="74"/>
      <c r="CI1549" s="74"/>
      <c r="CJ1549" s="74"/>
      <c r="CK1549" s="74"/>
      <c r="CL1549" s="74"/>
      <c r="CM1549" s="74"/>
      <c r="CN1549" s="74"/>
      <c r="CO1549" s="74"/>
      <c r="CP1549" s="74"/>
      <c r="CQ1549" s="74"/>
      <c r="CR1549" s="74"/>
      <c r="CS1549" s="74"/>
      <c r="CT1549" s="74"/>
      <c r="CU1549" s="74"/>
    </row>
    <row r="1550" spans="1:99" s="78" customFormat="1" x14ac:dyDescent="0.3">
      <c r="A1550" s="45">
        <v>1544</v>
      </c>
      <c r="B1550" s="45" t="s">
        <v>2006</v>
      </c>
      <c r="C1550" s="45" t="s">
        <v>2944</v>
      </c>
      <c r="D1550" s="45"/>
      <c r="E1550" s="79" t="s">
        <v>3204</v>
      </c>
      <c r="F1550" s="48"/>
      <c r="T1550" s="74"/>
      <c r="U1550" s="74"/>
      <c r="V1550" s="74"/>
      <c r="W1550" s="74"/>
      <c r="X1550" s="74"/>
      <c r="Y1550" s="74"/>
      <c r="Z1550" s="74"/>
      <c r="AA1550" s="74"/>
      <c r="AB1550" s="74"/>
      <c r="AC1550" s="74"/>
      <c r="AD1550" s="74"/>
      <c r="AE1550" s="74"/>
      <c r="AF1550" s="74"/>
      <c r="AG1550" s="74"/>
      <c r="AH1550" s="74"/>
      <c r="AI1550" s="74"/>
      <c r="AJ1550" s="74"/>
      <c r="AK1550" s="74"/>
      <c r="AL1550" s="74"/>
      <c r="AM1550" s="74"/>
      <c r="AN1550" s="74"/>
      <c r="AO1550" s="74"/>
      <c r="AP1550" s="74"/>
      <c r="AQ1550" s="74"/>
      <c r="AR1550" s="74"/>
      <c r="AS1550" s="74"/>
      <c r="AT1550" s="74"/>
      <c r="AU1550" s="74"/>
      <c r="AV1550" s="74"/>
      <c r="AW1550" s="74"/>
      <c r="AX1550" s="74"/>
      <c r="AY1550" s="74"/>
      <c r="AZ1550" s="74"/>
      <c r="BA1550" s="74"/>
      <c r="BB1550" s="74"/>
      <c r="BC1550" s="74"/>
      <c r="BD1550" s="74"/>
      <c r="BE1550" s="74"/>
      <c r="BF1550" s="74"/>
      <c r="BG1550" s="74"/>
      <c r="BH1550" s="74"/>
      <c r="BI1550" s="74"/>
      <c r="BJ1550" s="74"/>
      <c r="BK1550" s="74"/>
      <c r="BL1550" s="74"/>
      <c r="BM1550" s="74"/>
      <c r="BN1550" s="74"/>
      <c r="BO1550" s="74"/>
      <c r="BP1550" s="74"/>
      <c r="BQ1550" s="74"/>
      <c r="BR1550" s="74"/>
      <c r="BS1550" s="74"/>
      <c r="BT1550" s="74"/>
      <c r="BU1550" s="74"/>
      <c r="BV1550" s="74"/>
      <c r="BW1550" s="74"/>
      <c r="BX1550" s="74"/>
      <c r="BY1550" s="74"/>
      <c r="BZ1550" s="74"/>
      <c r="CA1550" s="74"/>
      <c r="CB1550" s="74"/>
      <c r="CC1550" s="74"/>
      <c r="CD1550" s="74"/>
      <c r="CE1550" s="74"/>
      <c r="CF1550" s="74"/>
      <c r="CG1550" s="74"/>
      <c r="CH1550" s="74"/>
      <c r="CI1550" s="74"/>
      <c r="CJ1550" s="74"/>
      <c r="CK1550" s="74"/>
      <c r="CL1550" s="74"/>
      <c r="CM1550" s="74"/>
      <c r="CN1550" s="74"/>
      <c r="CO1550" s="74"/>
      <c r="CP1550" s="74"/>
      <c r="CQ1550" s="74"/>
      <c r="CR1550" s="74"/>
      <c r="CS1550" s="74"/>
      <c r="CT1550" s="74"/>
      <c r="CU1550" s="74"/>
    </row>
    <row r="1551" spans="1:99" s="78" customFormat="1" x14ac:dyDescent="0.3">
      <c r="A1551" s="45">
        <v>1545</v>
      </c>
      <c r="B1551" s="45" t="s">
        <v>2007</v>
      </c>
      <c r="C1551" s="45" t="s">
        <v>2944</v>
      </c>
      <c r="D1551" s="45"/>
      <c r="E1551" s="79" t="s">
        <v>3204</v>
      </c>
      <c r="F1551" s="48"/>
      <c r="T1551" s="74"/>
      <c r="U1551" s="74"/>
      <c r="V1551" s="74"/>
      <c r="W1551" s="74"/>
      <c r="X1551" s="74"/>
      <c r="Y1551" s="74"/>
      <c r="Z1551" s="74"/>
      <c r="AA1551" s="74"/>
      <c r="AB1551" s="74"/>
      <c r="AC1551" s="74"/>
      <c r="AD1551" s="74"/>
      <c r="AE1551" s="74"/>
      <c r="AF1551" s="74"/>
      <c r="AG1551" s="74"/>
      <c r="AH1551" s="74"/>
      <c r="AI1551" s="74"/>
      <c r="AJ1551" s="74"/>
      <c r="AK1551" s="74"/>
      <c r="AL1551" s="74"/>
      <c r="AM1551" s="74"/>
      <c r="AN1551" s="74"/>
      <c r="AO1551" s="74"/>
      <c r="AP1551" s="74"/>
      <c r="AQ1551" s="74"/>
      <c r="AR1551" s="74"/>
      <c r="AS1551" s="74"/>
      <c r="AT1551" s="74"/>
      <c r="AU1551" s="74"/>
      <c r="AV1551" s="74"/>
      <c r="AW1551" s="74"/>
      <c r="AX1551" s="74"/>
      <c r="AY1551" s="74"/>
      <c r="AZ1551" s="74"/>
      <c r="BA1551" s="74"/>
      <c r="BB1551" s="74"/>
      <c r="BC1551" s="74"/>
      <c r="BD1551" s="74"/>
      <c r="BE1551" s="74"/>
      <c r="BF1551" s="74"/>
      <c r="BG1551" s="74"/>
      <c r="BH1551" s="74"/>
      <c r="BI1551" s="74"/>
      <c r="BJ1551" s="74"/>
      <c r="BK1551" s="74"/>
      <c r="BL1551" s="74"/>
      <c r="BM1551" s="74"/>
      <c r="BN1551" s="74"/>
      <c r="BO1551" s="74"/>
      <c r="BP1551" s="74"/>
      <c r="BQ1551" s="74"/>
      <c r="BR1551" s="74"/>
      <c r="BS1551" s="74"/>
      <c r="BT1551" s="74"/>
      <c r="BU1551" s="74"/>
      <c r="BV1551" s="74"/>
      <c r="BW1551" s="74"/>
      <c r="BX1551" s="74"/>
      <c r="BY1551" s="74"/>
      <c r="BZ1551" s="74"/>
      <c r="CA1551" s="74"/>
      <c r="CB1551" s="74"/>
      <c r="CC1551" s="74"/>
      <c r="CD1551" s="74"/>
      <c r="CE1551" s="74"/>
      <c r="CF1551" s="74"/>
      <c r="CG1551" s="74"/>
      <c r="CH1551" s="74"/>
      <c r="CI1551" s="74"/>
      <c r="CJ1551" s="74"/>
      <c r="CK1551" s="74"/>
      <c r="CL1551" s="74"/>
      <c r="CM1551" s="74"/>
      <c r="CN1551" s="74"/>
      <c r="CO1551" s="74"/>
      <c r="CP1551" s="74"/>
      <c r="CQ1551" s="74"/>
      <c r="CR1551" s="74"/>
      <c r="CS1551" s="74"/>
      <c r="CT1551" s="74"/>
      <c r="CU1551" s="74"/>
    </row>
    <row r="1552" spans="1:99" s="78" customFormat="1" x14ac:dyDescent="0.3">
      <c r="A1552" s="45">
        <v>1546</v>
      </c>
      <c r="B1552" s="45" t="s">
        <v>2008</v>
      </c>
      <c r="C1552" s="45" t="s">
        <v>2944</v>
      </c>
      <c r="D1552" s="45"/>
      <c r="E1552" s="79" t="s">
        <v>3204</v>
      </c>
      <c r="F1552" s="48"/>
      <c r="T1552" s="74"/>
      <c r="U1552" s="74"/>
      <c r="V1552" s="74"/>
      <c r="W1552" s="74"/>
      <c r="X1552" s="74"/>
      <c r="Y1552" s="74"/>
      <c r="Z1552" s="74"/>
      <c r="AA1552" s="74"/>
      <c r="AB1552" s="74"/>
      <c r="AC1552" s="74"/>
      <c r="AD1552" s="74"/>
      <c r="AE1552" s="74"/>
      <c r="AF1552" s="74"/>
      <c r="AG1552" s="74"/>
      <c r="AH1552" s="74"/>
      <c r="AI1552" s="74"/>
      <c r="AJ1552" s="74"/>
      <c r="AK1552" s="74"/>
      <c r="AL1552" s="74"/>
      <c r="AM1552" s="74"/>
      <c r="AN1552" s="74"/>
      <c r="AO1552" s="74"/>
      <c r="AP1552" s="74"/>
      <c r="AQ1552" s="74"/>
      <c r="AR1552" s="74"/>
      <c r="AS1552" s="74"/>
      <c r="AT1552" s="74"/>
      <c r="AU1552" s="74"/>
      <c r="AV1552" s="74"/>
      <c r="AW1552" s="74"/>
      <c r="AX1552" s="74"/>
      <c r="AY1552" s="74"/>
      <c r="AZ1552" s="74"/>
      <c r="BA1552" s="74"/>
      <c r="BB1552" s="74"/>
      <c r="BC1552" s="74"/>
      <c r="BD1552" s="74"/>
      <c r="BE1552" s="74"/>
      <c r="BF1552" s="74"/>
      <c r="BG1552" s="74"/>
      <c r="BH1552" s="74"/>
      <c r="BI1552" s="74"/>
      <c r="BJ1552" s="74"/>
      <c r="BK1552" s="74"/>
      <c r="BL1552" s="74"/>
      <c r="BM1552" s="74"/>
      <c r="BN1552" s="74"/>
      <c r="BO1552" s="74"/>
      <c r="BP1552" s="74"/>
      <c r="BQ1552" s="74"/>
      <c r="BR1552" s="74"/>
      <c r="BS1552" s="74"/>
      <c r="BT1552" s="74"/>
      <c r="BU1552" s="74"/>
      <c r="BV1552" s="74"/>
      <c r="BW1552" s="74"/>
      <c r="BX1552" s="74"/>
      <c r="BY1552" s="74"/>
      <c r="BZ1552" s="74"/>
      <c r="CA1552" s="74"/>
      <c r="CB1552" s="74"/>
      <c r="CC1552" s="74"/>
      <c r="CD1552" s="74"/>
      <c r="CE1552" s="74"/>
      <c r="CF1552" s="74"/>
      <c r="CG1552" s="74"/>
      <c r="CH1552" s="74"/>
      <c r="CI1552" s="74"/>
      <c r="CJ1552" s="74"/>
      <c r="CK1552" s="74"/>
      <c r="CL1552" s="74"/>
      <c r="CM1552" s="74"/>
      <c r="CN1552" s="74"/>
      <c r="CO1552" s="74"/>
      <c r="CP1552" s="74"/>
      <c r="CQ1552" s="74"/>
      <c r="CR1552" s="74"/>
      <c r="CS1552" s="74"/>
      <c r="CT1552" s="74"/>
      <c r="CU1552" s="74"/>
    </row>
    <row r="1553" spans="1:99" s="78" customFormat="1" x14ac:dyDescent="0.3">
      <c r="A1553" s="45">
        <v>1547</v>
      </c>
      <c r="B1553" s="45" t="s">
        <v>2009</v>
      </c>
      <c r="C1553" s="45" t="s">
        <v>2944</v>
      </c>
      <c r="D1553" s="45"/>
      <c r="E1553" s="79" t="s">
        <v>3204</v>
      </c>
      <c r="F1553" s="48"/>
      <c r="T1553" s="74"/>
      <c r="U1553" s="74"/>
      <c r="V1553" s="74"/>
      <c r="W1553" s="74"/>
      <c r="X1553" s="74"/>
      <c r="Y1553" s="74"/>
      <c r="Z1553" s="74"/>
      <c r="AA1553" s="74"/>
      <c r="AB1553" s="74"/>
      <c r="AC1553" s="74"/>
      <c r="AD1553" s="74"/>
      <c r="AE1553" s="74"/>
      <c r="AF1553" s="74"/>
      <c r="AG1553" s="74"/>
      <c r="AH1553" s="74"/>
      <c r="AI1553" s="74"/>
      <c r="AJ1553" s="74"/>
      <c r="AK1553" s="74"/>
      <c r="AL1553" s="74"/>
      <c r="AM1553" s="74"/>
      <c r="AN1553" s="74"/>
      <c r="AO1553" s="74"/>
      <c r="AP1553" s="74"/>
      <c r="AQ1553" s="74"/>
      <c r="AR1553" s="74"/>
      <c r="AS1553" s="74"/>
      <c r="AT1553" s="74"/>
      <c r="AU1553" s="74"/>
      <c r="AV1553" s="74"/>
      <c r="AW1553" s="74"/>
      <c r="AX1553" s="74"/>
      <c r="AY1553" s="74"/>
      <c r="AZ1553" s="74"/>
      <c r="BA1553" s="74"/>
      <c r="BB1553" s="74"/>
      <c r="BC1553" s="74"/>
      <c r="BD1553" s="74"/>
      <c r="BE1553" s="74"/>
      <c r="BF1553" s="74"/>
      <c r="BG1553" s="74"/>
      <c r="BH1553" s="74"/>
      <c r="BI1553" s="74"/>
      <c r="BJ1553" s="74"/>
      <c r="BK1553" s="74"/>
      <c r="BL1553" s="74"/>
      <c r="BM1553" s="74"/>
      <c r="BN1553" s="74"/>
      <c r="BO1553" s="74"/>
      <c r="BP1553" s="74"/>
      <c r="BQ1553" s="74"/>
      <c r="BR1553" s="74"/>
      <c r="BS1553" s="74"/>
      <c r="BT1553" s="74"/>
      <c r="BU1553" s="74"/>
      <c r="BV1553" s="74"/>
      <c r="BW1553" s="74"/>
      <c r="BX1553" s="74"/>
      <c r="BY1553" s="74"/>
      <c r="BZ1553" s="74"/>
      <c r="CA1553" s="74"/>
      <c r="CB1553" s="74"/>
      <c r="CC1553" s="74"/>
      <c r="CD1553" s="74"/>
      <c r="CE1553" s="74"/>
      <c r="CF1553" s="74"/>
      <c r="CG1553" s="74"/>
      <c r="CH1553" s="74"/>
      <c r="CI1553" s="74"/>
      <c r="CJ1553" s="74"/>
      <c r="CK1553" s="74"/>
      <c r="CL1553" s="74"/>
      <c r="CM1553" s="74"/>
      <c r="CN1553" s="74"/>
      <c r="CO1553" s="74"/>
      <c r="CP1553" s="74"/>
      <c r="CQ1553" s="74"/>
      <c r="CR1553" s="74"/>
      <c r="CS1553" s="74"/>
      <c r="CT1553" s="74"/>
      <c r="CU1553" s="74"/>
    </row>
    <row r="1554" spans="1:99" s="78" customFormat="1" x14ac:dyDescent="0.3">
      <c r="A1554" s="45">
        <v>1548</v>
      </c>
      <c r="B1554" s="45" t="s">
        <v>2010</v>
      </c>
      <c r="C1554" s="45" t="s">
        <v>2944</v>
      </c>
      <c r="D1554" s="45"/>
      <c r="E1554" s="79" t="s">
        <v>3204</v>
      </c>
      <c r="F1554" s="48"/>
      <c r="T1554" s="74"/>
      <c r="U1554" s="74"/>
      <c r="V1554" s="74"/>
      <c r="W1554" s="74"/>
      <c r="X1554" s="74"/>
      <c r="Y1554" s="74"/>
      <c r="Z1554" s="74"/>
      <c r="AA1554" s="74"/>
      <c r="AB1554" s="74"/>
      <c r="AC1554" s="74"/>
      <c r="AD1554" s="74"/>
      <c r="AE1554" s="74"/>
      <c r="AF1554" s="74"/>
      <c r="AG1554" s="74"/>
      <c r="AH1554" s="74"/>
      <c r="AI1554" s="74"/>
      <c r="AJ1554" s="74"/>
      <c r="AK1554" s="74"/>
      <c r="AL1554" s="74"/>
      <c r="AM1554" s="74"/>
      <c r="AN1554" s="74"/>
      <c r="AO1554" s="74"/>
      <c r="AP1554" s="74"/>
      <c r="AQ1554" s="74"/>
      <c r="AR1554" s="74"/>
      <c r="AS1554" s="74"/>
      <c r="AT1554" s="74"/>
      <c r="AU1554" s="74"/>
      <c r="AV1554" s="74"/>
      <c r="AW1554" s="74"/>
      <c r="AX1554" s="74"/>
      <c r="AY1554" s="74"/>
      <c r="AZ1554" s="74"/>
      <c r="BA1554" s="74"/>
      <c r="BB1554" s="74"/>
      <c r="BC1554" s="74"/>
      <c r="BD1554" s="74"/>
      <c r="BE1554" s="74"/>
      <c r="BF1554" s="74"/>
      <c r="BG1554" s="74"/>
      <c r="BH1554" s="74"/>
      <c r="BI1554" s="74"/>
      <c r="BJ1554" s="74"/>
      <c r="BK1554" s="74"/>
      <c r="BL1554" s="74"/>
      <c r="BM1554" s="74"/>
      <c r="BN1554" s="74"/>
      <c r="BO1554" s="74"/>
      <c r="BP1554" s="74"/>
      <c r="BQ1554" s="74"/>
      <c r="BR1554" s="74"/>
      <c r="BS1554" s="74"/>
      <c r="BT1554" s="74"/>
      <c r="BU1554" s="74"/>
      <c r="BV1554" s="74"/>
      <c r="BW1554" s="74"/>
      <c r="BX1554" s="74"/>
      <c r="BY1554" s="74"/>
      <c r="BZ1554" s="74"/>
      <c r="CA1554" s="74"/>
      <c r="CB1554" s="74"/>
      <c r="CC1554" s="74"/>
      <c r="CD1554" s="74"/>
      <c r="CE1554" s="74"/>
      <c r="CF1554" s="74"/>
      <c r="CG1554" s="74"/>
      <c r="CH1554" s="74"/>
      <c r="CI1554" s="74"/>
      <c r="CJ1554" s="74"/>
      <c r="CK1554" s="74"/>
      <c r="CL1554" s="74"/>
      <c r="CM1554" s="74"/>
      <c r="CN1554" s="74"/>
      <c r="CO1554" s="74"/>
      <c r="CP1554" s="74"/>
      <c r="CQ1554" s="74"/>
      <c r="CR1554" s="74"/>
      <c r="CS1554" s="74"/>
      <c r="CT1554" s="74"/>
      <c r="CU1554" s="74"/>
    </row>
    <row r="1555" spans="1:99" s="78" customFormat="1" x14ac:dyDescent="0.3">
      <c r="A1555" s="45">
        <v>1549</v>
      </c>
      <c r="B1555" s="45" t="s">
        <v>2011</v>
      </c>
      <c r="C1555" s="45" t="s">
        <v>2944</v>
      </c>
      <c r="D1555" s="45"/>
      <c r="E1555" s="79" t="s">
        <v>3204</v>
      </c>
      <c r="F1555" s="48"/>
      <c r="G1555" s="79"/>
      <c r="T1555" s="74"/>
      <c r="U1555" s="74"/>
      <c r="V1555" s="74"/>
      <c r="W1555" s="74"/>
      <c r="X1555" s="74"/>
      <c r="Y1555" s="74"/>
      <c r="Z1555" s="74"/>
      <c r="AA1555" s="74"/>
      <c r="AB1555" s="74"/>
      <c r="AC1555" s="74"/>
      <c r="AD1555" s="74"/>
      <c r="AE1555" s="74"/>
      <c r="AF1555" s="74"/>
      <c r="AG1555" s="74"/>
      <c r="AH1555" s="74"/>
      <c r="AI1555" s="74"/>
      <c r="AJ1555" s="74"/>
      <c r="AK1555" s="74"/>
      <c r="AL1555" s="74"/>
      <c r="AM1555" s="74"/>
      <c r="AN1555" s="74"/>
      <c r="AO1555" s="74"/>
      <c r="AP1555" s="74"/>
      <c r="AQ1555" s="74"/>
      <c r="AR1555" s="74"/>
      <c r="AS1555" s="74"/>
      <c r="AT1555" s="74"/>
      <c r="AU1555" s="74"/>
      <c r="AV1555" s="74"/>
      <c r="AW1555" s="74"/>
      <c r="AX1555" s="74"/>
      <c r="AY1555" s="74"/>
      <c r="AZ1555" s="74"/>
      <c r="BA1555" s="74"/>
      <c r="BB1555" s="74"/>
      <c r="BC1555" s="74"/>
      <c r="BD1555" s="74"/>
      <c r="BE1555" s="74"/>
      <c r="BF1555" s="74"/>
      <c r="BG1555" s="74"/>
      <c r="BH1555" s="74"/>
      <c r="BI1555" s="74"/>
      <c r="BJ1555" s="74"/>
      <c r="BK1555" s="74"/>
      <c r="BL1555" s="74"/>
      <c r="BM1555" s="74"/>
      <c r="BN1555" s="74"/>
      <c r="BO1555" s="74"/>
      <c r="BP1555" s="74"/>
      <c r="BQ1555" s="74"/>
      <c r="BR1555" s="74"/>
      <c r="BS1555" s="74"/>
      <c r="BT1555" s="74"/>
      <c r="BU1555" s="74"/>
      <c r="BV1555" s="74"/>
      <c r="BW1555" s="74"/>
      <c r="BX1555" s="74"/>
      <c r="BY1555" s="74"/>
      <c r="BZ1555" s="74"/>
      <c r="CA1555" s="74"/>
      <c r="CB1555" s="74"/>
      <c r="CC1555" s="74"/>
      <c r="CD1555" s="74"/>
      <c r="CE1555" s="74"/>
      <c r="CF1555" s="74"/>
      <c r="CG1555" s="74"/>
      <c r="CH1555" s="74"/>
      <c r="CI1555" s="74"/>
      <c r="CJ1555" s="74"/>
      <c r="CK1555" s="74"/>
      <c r="CL1555" s="74"/>
      <c r="CM1555" s="74"/>
      <c r="CN1555" s="74"/>
      <c r="CO1555" s="74"/>
      <c r="CP1555" s="74"/>
      <c r="CQ1555" s="74"/>
      <c r="CR1555" s="74"/>
      <c r="CS1555" s="74"/>
      <c r="CT1555" s="74"/>
      <c r="CU1555" s="74"/>
    </row>
    <row r="1556" spans="1:99" s="78" customFormat="1" x14ac:dyDescent="0.3">
      <c r="A1556" s="45">
        <v>1550</v>
      </c>
      <c r="B1556" s="45" t="s">
        <v>2012</v>
      </c>
      <c r="C1556" s="45" t="s">
        <v>2944</v>
      </c>
      <c r="D1556" s="45"/>
      <c r="E1556" s="79" t="s">
        <v>3204</v>
      </c>
      <c r="F1556" s="48"/>
      <c r="T1556" s="74"/>
      <c r="U1556" s="74"/>
      <c r="V1556" s="74"/>
      <c r="W1556" s="74"/>
      <c r="X1556" s="74"/>
      <c r="Y1556" s="74"/>
      <c r="Z1556" s="74"/>
      <c r="AA1556" s="74"/>
      <c r="AB1556" s="74"/>
      <c r="AC1556" s="74"/>
      <c r="AD1556" s="74"/>
      <c r="AE1556" s="74"/>
      <c r="AF1556" s="74"/>
      <c r="AG1556" s="74"/>
      <c r="AH1556" s="74"/>
      <c r="AI1556" s="74"/>
      <c r="AJ1556" s="74"/>
      <c r="AK1556" s="74"/>
      <c r="AL1556" s="74"/>
      <c r="AM1556" s="74"/>
      <c r="AN1556" s="74"/>
      <c r="AO1556" s="74"/>
      <c r="AP1556" s="74"/>
      <c r="AQ1556" s="74"/>
      <c r="AR1556" s="74"/>
      <c r="AS1556" s="74"/>
      <c r="AT1556" s="74"/>
      <c r="AU1556" s="74"/>
      <c r="AV1556" s="74"/>
      <c r="AW1556" s="74"/>
      <c r="AX1556" s="74"/>
      <c r="AY1556" s="74"/>
      <c r="AZ1556" s="74"/>
      <c r="BA1556" s="74"/>
      <c r="BB1556" s="74"/>
      <c r="BC1556" s="74"/>
      <c r="BD1556" s="74"/>
      <c r="BE1556" s="74"/>
      <c r="BF1556" s="74"/>
      <c r="BG1556" s="74"/>
      <c r="BH1556" s="74"/>
      <c r="BI1556" s="74"/>
      <c r="BJ1556" s="74"/>
      <c r="BK1556" s="74"/>
      <c r="BL1556" s="74"/>
      <c r="BM1556" s="74"/>
      <c r="BN1556" s="74"/>
      <c r="BO1556" s="74"/>
      <c r="BP1556" s="74"/>
      <c r="BQ1556" s="74"/>
      <c r="BR1556" s="74"/>
      <c r="BS1556" s="74"/>
      <c r="BT1556" s="74"/>
      <c r="BU1556" s="74"/>
      <c r="BV1556" s="74"/>
      <c r="BW1556" s="74"/>
      <c r="BX1556" s="74"/>
      <c r="BY1556" s="74"/>
      <c r="BZ1556" s="74"/>
      <c r="CA1556" s="74"/>
      <c r="CB1556" s="74"/>
      <c r="CC1556" s="74"/>
      <c r="CD1556" s="74"/>
      <c r="CE1556" s="74"/>
      <c r="CF1556" s="74"/>
      <c r="CG1556" s="74"/>
      <c r="CH1556" s="74"/>
      <c r="CI1556" s="74"/>
      <c r="CJ1556" s="74"/>
      <c r="CK1556" s="74"/>
      <c r="CL1556" s="74"/>
      <c r="CM1556" s="74"/>
      <c r="CN1556" s="74"/>
      <c r="CO1556" s="74"/>
      <c r="CP1556" s="74"/>
      <c r="CQ1556" s="74"/>
      <c r="CR1556" s="74"/>
      <c r="CS1556" s="74"/>
      <c r="CT1556" s="74"/>
      <c r="CU1556" s="74"/>
    </row>
    <row r="1557" spans="1:99" s="78" customFormat="1" x14ac:dyDescent="0.3">
      <c r="A1557" s="45">
        <v>1551</v>
      </c>
      <c r="B1557" s="45" t="s">
        <v>2013</v>
      </c>
      <c r="C1557" s="45" t="s">
        <v>2944</v>
      </c>
      <c r="D1557" s="45"/>
      <c r="E1557" s="79" t="s">
        <v>3204</v>
      </c>
      <c r="F1557" s="48"/>
      <c r="G1557" s="79"/>
      <c r="T1557" s="74"/>
      <c r="U1557" s="74"/>
      <c r="V1557" s="74"/>
      <c r="W1557" s="74"/>
      <c r="X1557" s="74"/>
      <c r="Y1557" s="74"/>
      <c r="Z1557" s="74"/>
      <c r="AA1557" s="74"/>
      <c r="AB1557" s="74"/>
      <c r="AC1557" s="74"/>
      <c r="AD1557" s="74"/>
      <c r="AE1557" s="74"/>
      <c r="AF1557" s="74"/>
      <c r="AG1557" s="74"/>
      <c r="AH1557" s="74"/>
      <c r="AI1557" s="74"/>
      <c r="AJ1557" s="74"/>
      <c r="AK1557" s="74"/>
      <c r="AL1557" s="74"/>
      <c r="AM1557" s="74"/>
      <c r="AN1557" s="74"/>
      <c r="AO1557" s="74"/>
      <c r="AP1557" s="74"/>
      <c r="AQ1557" s="74"/>
      <c r="AR1557" s="74"/>
      <c r="AS1557" s="74"/>
      <c r="AT1557" s="74"/>
      <c r="AU1557" s="74"/>
      <c r="AV1557" s="74"/>
      <c r="AW1557" s="74"/>
      <c r="AX1557" s="74"/>
      <c r="AY1557" s="74"/>
      <c r="AZ1557" s="74"/>
      <c r="BA1557" s="74"/>
      <c r="BB1557" s="74"/>
      <c r="BC1557" s="74"/>
      <c r="BD1557" s="74"/>
      <c r="BE1557" s="74"/>
      <c r="BF1557" s="74"/>
      <c r="BG1557" s="74"/>
      <c r="BH1557" s="74"/>
      <c r="BI1557" s="74"/>
      <c r="BJ1557" s="74"/>
      <c r="BK1557" s="74"/>
      <c r="BL1557" s="74"/>
      <c r="BM1557" s="74"/>
      <c r="BN1557" s="74"/>
      <c r="BO1557" s="74"/>
      <c r="BP1557" s="74"/>
      <c r="BQ1557" s="74"/>
      <c r="BR1557" s="74"/>
      <c r="BS1557" s="74"/>
      <c r="BT1557" s="74"/>
      <c r="BU1557" s="74"/>
      <c r="BV1557" s="74"/>
      <c r="BW1557" s="74"/>
      <c r="BX1557" s="74"/>
      <c r="BY1557" s="74"/>
      <c r="BZ1557" s="74"/>
      <c r="CA1557" s="74"/>
      <c r="CB1557" s="74"/>
      <c r="CC1557" s="74"/>
      <c r="CD1557" s="74"/>
      <c r="CE1557" s="74"/>
      <c r="CF1557" s="74"/>
      <c r="CG1557" s="74"/>
      <c r="CH1557" s="74"/>
      <c r="CI1557" s="74"/>
      <c r="CJ1557" s="74"/>
      <c r="CK1557" s="74"/>
      <c r="CL1557" s="74"/>
      <c r="CM1557" s="74"/>
      <c r="CN1557" s="74"/>
      <c r="CO1557" s="74"/>
      <c r="CP1557" s="74"/>
      <c r="CQ1557" s="74"/>
      <c r="CR1557" s="74"/>
      <c r="CS1557" s="74"/>
      <c r="CT1557" s="74"/>
      <c r="CU1557" s="74"/>
    </row>
    <row r="1558" spans="1:99" s="78" customFormat="1" x14ac:dyDescent="0.3">
      <c r="A1558" s="45">
        <v>1552</v>
      </c>
      <c r="B1558" s="45" t="s">
        <v>2014</v>
      </c>
      <c r="C1558" s="45" t="s">
        <v>2944</v>
      </c>
      <c r="D1558" s="45"/>
      <c r="E1558" s="79" t="s">
        <v>3204</v>
      </c>
      <c r="F1558" s="48"/>
      <c r="T1558" s="74"/>
      <c r="U1558" s="74"/>
      <c r="V1558" s="74"/>
      <c r="W1558" s="74"/>
      <c r="X1558" s="74"/>
      <c r="Y1558" s="74"/>
      <c r="Z1558" s="74"/>
      <c r="AA1558" s="74"/>
      <c r="AB1558" s="74"/>
      <c r="AC1558" s="74"/>
      <c r="AD1558" s="74"/>
      <c r="AE1558" s="74"/>
      <c r="AF1558" s="74"/>
      <c r="AG1558" s="74"/>
      <c r="AH1558" s="74"/>
      <c r="AI1558" s="74"/>
      <c r="AJ1558" s="74"/>
      <c r="AK1558" s="74"/>
      <c r="AL1558" s="74"/>
      <c r="AM1558" s="74"/>
      <c r="AN1558" s="74"/>
      <c r="AO1558" s="74"/>
      <c r="AP1558" s="74"/>
      <c r="AQ1558" s="74"/>
      <c r="AR1558" s="74"/>
      <c r="AS1558" s="74"/>
      <c r="AT1558" s="74"/>
      <c r="AU1558" s="74"/>
      <c r="AV1558" s="74"/>
      <c r="AW1558" s="74"/>
      <c r="AX1558" s="74"/>
      <c r="AY1558" s="74"/>
      <c r="AZ1558" s="74"/>
      <c r="BA1558" s="74"/>
      <c r="BB1558" s="74"/>
      <c r="BC1558" s="74"/>
      <c r="BD1558" s="74"/>
      <c r="BE1558" s="74"/>
      <c r="BF1558" s="74"/>
      <c r="BG1558" s="74"/>
      <c r="BH1558" s="74"/>
      <c r="BI1558" s="74"/>
      <c r="BJ1558" s="74"/>
      <c r="BK1558" s="74"/>
      <c r="BL1558" s="74"/>
      <c r="BM1558" s="74"/>
      <c r="BN1558" s="74"/>
      <c r="BO1558" s="74"/>
      <c r="BP1558" s="74"/>
      <c r="BQ1558" s="74"/>
      <c r="BR1558" s="74"/>
      <c r="BS1558" s="74"/>
      <c r="BT1558" s="74"/>
      <c r="BU1558" s="74"/>
      <c r="BV1558" s="74"/>
      <c r="BW1558" s="74"/>
      <c r="BX1558" s="74"/>
      <c r="BY1558" s="74"/>
      <c r="BZ1558" s="74"/>
      <c r="CA1558" s="74"/>
      <c r="CB1558" s="74"/>
      <c r="CC1558" s="74"/>
      <c r="CD1558" s="74"/>
      <c r="CE1558" s="74"/>
      <c r="CF1558" s="74"/>
      <c r="CG1558" s="74"/>
      <c r="CH1558" s="74"/>
      <c r="CI1558" s="74"/>
      <c r="CJ1558" s="74"/>
      <c r="CK1558" s="74"/>
      <c r="CL1558" s="74"/>
      <c r="CM1558" s="74"/>
      <c r="CN1558" s="74"/>
      <c r="CO1558" s="74"/>
      <c r="CP1558" s="74"/>
      <c r="CQ1558" s="74"/>
      <c r="CR1558" s="74"/>
      <c r="CS1558" s="74"/>
      <c r="CT1558" s="74"/>
      <c r="CU1558" s="74"/>
    </row>
    <row r="1559" spans="1:99" s="78" customFormat="1" x14ac:dyDescent="0.3">
      <c r="A1559" s="45">
        <v>1553</v>
      </c>
      <c r="B1559" s="45" t="s">
        <v>2015</v>
      </c>
      <c r="C1559" s="45" t="s">
        <v>2944</v>
      </c>
      <c r="D1559" s="45"/>
      <c r="E1559" s="79" t="s">
        <v>3204</v>
      </c>
      <c r="F1559" s="48"/>
      <c r="T1559" s="74"/>
      <c r="U1559" s="74"/>
      <c r="V1559" s="74"/>
      <c r="W1559" s="74"/>
      <c r="X1559" s="74"/>
      <c r="Y1559" s="74"/>
      <c r="Z1559" s="74"/>
      <c r="AA1559" s="74"/>
      <c r="AB1559" s="74"/>
      <c r="AC1559" s="74"/>
      <c r="AD1559" s="74"/>
      <c r="AE1559" s="74"/>
      <c r="AF1559" s="74"/>
      <c r="AG1559" s="74"/>
      <c r="AH1559" s="74"/>
      <c r="AI1559" s="74"/>
      <c r="AJ1559" s="74"/>
      <c r="AK1559" s="74"/>
      <c r="AL1559" s="74"/>
      <c r="AM1559" s="74"/>
      <c r="AN1559" s="74"/>
      <c r="AO1559" s="74"/>
      <c r="AP1559" s="74"/>
      <c r="AQ1559" s="74"/>
      <c r="AR1559" s="74"/>
      <c r="AS1559" s="74"/>
      <c r="AT1559" s="74"/>
      <c r="AU1559" s="74"/>
      <c r="AV1559" s="74"/>
      <c r="AW1559" s="74"/>
      <c r="AX1559" s="74"/>
      <c r="AY1559" s="74"/>
      <c r="AZ1559" s="74"/>
      <c r="BA1559" s="74"/>
      <c r="BB1559" s="74"/>
      <c r="BC1559" s="74"/>
      <c r="BD1559" s="74"/>
      <c r="BE1559" s="74"/>
      <c r="BF1559" s="74"/>
      <c r="BG1559" s="74"/>
      <c r="BH1559" s="74"/>
      <c r="BI1559" s="74"/>
      <c r="BJ1559" s="74"/>
      <c r="BK1559" s="74"/>
      <c r="BL1559" s="74"/>
      <c r="BM1559" s="74"/>
      <c r="BN1559" s="74"/>
      <c r="BO1559" s="74"/>
      <c r="BP1559" s="74"/>
      <c r="BQ1559" s="74"/>
      <c r="BR1559" s="74"/>
      <c r="BS1559" s="74"/>
      <c r="BT1559" s="74"/>
      <c r="BU1559" s="74"/>
      <c r="BV1559" s="74"/>
      <c r="BW1559" s="74"/>
      <c r="BX1559" s="74"/>
      <c r="BY1559" s="74"/>
      <c r="BZ1559" s="74"/>
      <c r="CA1559" s="74"/>
      <c r="CB1559" s="74"/>
      <c r="CC1559" s="74"/>
      <c r="CD1559" s="74"/>
      <c r="CE1559" s="74"/>
      <c r="CF1559" s="74"/>
      <c r="CG1559" s="74"/>
      <c r="CH1559" s="74"/>
      <c r="CI1559" s="74"/>
      <c r="CJ1559" s="74"/>
      <c r="CK1559" s="74"/>
      <c r="CL1559" s="74"/>
      <c r="CM1559" s="74"/>
      <c r="CN1559" s="74"/>
      <c r="CO1559" s="74"/>
      <c r="CP1559" s="74"/>
      <c r="CQ1559" s="74"/>
      <c r="CR1559" s="74"/>
      <c r="CS1559" s="74"/>
      <c r="CT1559" s="74"/>
      <c r="CU1559" s="74"/>
    </row>
    <row r="1560" spans="1:99" s="78" customFormat="1" x14ac:dyDescent="0.3">
      <c r="A1560" s="45">
        <v>1554</v>
      </c>
      <c r="B1560" s="45" t="s">
        <v>1833</v>
      </c>
      <c r="C1560" s="45" t="s">
        <v>2944</v>
      </c>
      <c r="D1560" s="45"/>
      <c r="E1560" s="79" t="s">
        <v>3204</v>
      </c>
      <c r="F1560" s="48"/>
      <c r="T1560" s="74"/>
      <c r="U1560" s="74"/>
      <c r="V1560" s="74"/>
      <c r="W1560" s="74"/>
      <c r="X1560" s="74"/>
      <c r="Y1560" s="74"/>
      <c r="Z1560" s="74"/>
      <c r="AA1560" s="74"/>
      <c r="AB1560" s="74"/>
      <c r="AC1560" s="74"/>
      <c r="AD1560" s="74"/>
      <c r="AE1560" s="74"/>
      <c r="AF1560" s="74"/>
      <c r="AG1560" s="74"/>
      <c r="AH1560" s="74"/>
      <c r="AI1560" s="74"/>
      <c r="AJ1560" s="74"/>
      <c r="AK1560" s="74"/>
      <c r="AL1560" s="74"/>
      <c r="AM1560" s="74"/>
      <c r="AN1560" s="74"/>
      <c r="AO1560" s="74"/>
      <c r="AP1560" s="74"/>
      <c r="AQ1560" s="74"/>
      <c r="AR1560" s="74"/>
      <c r="AS1560" s="74"/>
      <c r="AT1560" s="74"/>
      <c r="AU1560" s="74"/>
      <c r="AV1560" s="74"/>
      <c r="AW1560" s="74"/>
      <c r="AX1560" s="74"/>
      <c r="AY1560" s="74"/>
      <c r="AZ1560" s="74"/>
      <c r="BA1560" s="74"/>
      <c r="BB1560" s="74"/>
      <c r="BC1560" s="74"/>
      <c r="BD1560" s="74"/>
      <c r="BE1560" s="74"/>
      <c r="BF1560" s="74"/>
      <c r="BG1560" s="74"/>
      <c r="BH1560" s="74"/>
      <c r="BI1560" s="74"/>
      <c r="BJ1560" s="74"/>
      <c r="BK1560" s="74"/>
      <c r="BL1560" s="74"/>
      <c r="BM1560" s="74"/>
      <c r="BN1560" s="74"/>
      <c r="BO1560" s="74"/>
      <c r="BP1560" s="74"/>
      <c r="BQ1560" s="74"/>
      <c r="BR1560" s="74"/>
      <c r="BS1560" s="74"/>
      <c r="BT1560" s="74"/>
      <c r="BU1560" s="74"/>
      <c r="BV1560" s="74"/>
      <c r="BW1560" s="74"/>
      <c r="BX1560" s="74"/>
      <c r="BY1560" s="74"/>
      <c r="BZ1560" s="74"/>
      <c r="CA1560" s="74"/>
      <c r="CB1560" s="74"/>
      <c r="CC1560" s="74"/>
      <c r="CD1560" s="74"/>
      <c r="CE1560" s="74"/>
      <c r="CF1560" s="74"/>
      <c r="CG1560" s="74"/>
      <c r="CH1560" s="74"/>
      <c r="CI1560" s="74"/>
      <c r="CJ1560" s="74"/>
      <c r="CK1560" s="74"/>
      <c r="CL1560" s="74"/>
      <c r="CM1560" s="74"/>
      <c r="CN1560" s="74"/>
      <c r="CO1560" s="74"/>
      <c r="CP1560" s="74"/>
      <c r="CQ1560" s="74"/>
      <c r="CR1560" s="74"/>
      <c r="CS1560" s="74"/>
      <c r="CT1560" s="74"/>
      <c r="CU1560" s="74"/>
    </row>
    <row r="1561" spans="1:99" s="78" customFormat="1" x14ac:dyDescent="0.3">
      <c r="A1561" s="45">
        <v>1555</v>
      </c>
      <c r="B1561" s="45" t="s">
        <v>2017</v>
      </c>
      <c r="C1561" s="45" t="s">
        <v>2944</v>
      </c>
      <c r="D1561" s="45"/>
      <c r="E1561" s="79" t="s">
        <v>3204</v>
      </c>
      <c r="F1561" s="48"/>
      <c r="T1561" s="74"/>
      <c r="U1561" s="74"/>
      <c r="V1561" s="74"/>
      <c r="W1561" s="74"/>
      <c r="X1561" s="74"/>
      <c r="Y1561" s="74"/>
      <c r="Z1561" s="74"/>
      <c r="AA1561" s="74"/>
      <c r="AB1561" s="74"/>
      <c r="AC1561" s="74"/>
      <c r="AD1561" s="74"/>
      <c r="AE1561" s="74"/>
      <c r="AF1561" s="74"/>
      <c r="AG1561" s="74"/>
      <c r="AH1561" s="74"/>
      <c r="AI1561" s="74"/>
      <c r="AJ1561" s="74"/>
      <c r="AK1561" s="74"/>
      <c r="AL1561" s="74"/>
      <c r="AM1561" s="74"/>
      <c r="AN1561" s="74"/>
      <c r="AO1561" s="74"/>
      <c r="AP1561" s="74"/>
      <c r="AQ1561" s="74"/>
      <c r="AR1561" s="74"/>
      <c r="AS1561" s="74"/>
      <c r="AT1561" s="74"/>
      <c r="AU1561" s="74"/>
      <c r="AV1561" s="74"/>
      <c r="AW1561" s="74"/>
      <c r="AX1561" s="74"/>
      <c r="AY1561" s="74"/>
      <c r="AZ1561" s="74"/>
      <c r="BA1561" s="74"/>
      <c r="BB1561" s="74"/>
      <c r="BC1561" s="74"/>
      <c r="BD1561" s="74"/>
      <c r="BE1561" s="74"/>
      <c r="BF1561" s="74"/>
      <c r="BG1561" s="74"/>
      <c r="BH1561" s="74"/>
      <c r="BI1561" s="74"/>
      <c r="BJ1561" s="74"/>
      <c r="BK1561" s="74"/>
      <c r="BL1561" s="74"/>
      <c r="BM1561" s="74"/>
      <c r="BN1561" s="74"/>
      <c r="BO1561" s="74"/>
      <c r="BP1561" s="74"/>
      <c r="BQ1561" s="74"/>
      <c r="BR1561" s="74"/>
      <c r="BS1561" s="74"/>
      <c r="BT1561" s="74"/>
      <c r="BU1561" s="74"/>
      <c r="BV1561" s="74"/>
      <c r="BW1561" s="74"/>
      <c r="BX1561" s="74"/>
      <c r="BY1561" s="74"/>
      <c r="BZ1561" s="74"/>
      <c r="CA1561" s="74"/>
      <c r="CB1561" s="74"/>
      <c r="CC1561" s="74"/>
      <c r="CD1561" s="74"/>
      <c r="CE1561" s="74"/>
      <c r="CF1561" s="74"/>
      <c r="CG1561" s="74"/>
      <c r="CH1561" s="74"/>
      <c r="CI1561" s="74"/>
      <c r="CJ1561" s="74"/>
      <c r="CK1561" s="74"/>
      <c r="CL1561" s="74"/>
      <c r="CM1561" s="74"/>
      <c r="CN1561" s="74"/>
      <c r="CO1561" s="74"/>
      <c r="CP1561" s="74"/>
      <c r="CQ1561" s="74"/>
      <c r="CR1561" s="74"/>
      <c r="CS1561" s="74"/>
      <c r="CT1561" s="74"/>
      <c r="CU1561" s="74"/>
    </row>
    <row r="1562" spans="1:99" s="78" customFormat="1" x14ac:dyDescent="0.3">
      <c r="A1562" s="45">
        <v>1556</v>
      </c>
      <c r="B1562" s="45" t="s">
        <v>2018</v>
      </c>
      <c r="C1562" s="45" t="s">
        <v>2944</v>
      </c>
      <c r="D1562" s="45"/>
      <c r="E1562" s="79" t="s">
        <v>3204</v>
      </c>
      <c r="F1562" s="48"/>
      <c r="T1562" s="74"/>
      <c r="U1562" s="74"/>
      <c r="V1562" s="74"/>
      <c r="W1562" s="74"/>
      <c r="X1562" s="74"/>
      <c r="Y1562" s="74"/>
      <c r="Z1562" s="74"/>
      <c r="AA1562" s="74"/>
      <c r="AB1562" s="74"/>
      <c r="AC1562" s="74"/>
      <c r="AD1562" s="74"/>
      <c r="AE1562" s="74"/>
      <c r="AF1562" s="74"/>
      <c r="AG1562" s="74"/>
      <c r="AH1562" s="74"/>
      <c r="AI1562" s="74"/>
      <c r="AJ1562" s="74"/>
      <c r="AK1562" s="74"/>
      <c r="AL1562" s="74"/>
      <c r="AM1562" s="74"/>
      <c r="AN1562" s="74"/>
      <c r="AO1562" s="74"/>
      <c r="AP1562" s="74"/>
      <c r="AQ1562" s="74"/>
      <c r="AR1562" s="74"/>
      <c r="AS1562" s="74"/>
      <c r="AT1562" s="74"/>
      <c r="AU1562" s="74"/>
      <c r="AV1562" s="74"/>
      <c r="AW1562" s="74"/>
      <c r="AX1562" s="74"/>
      <c r="AY1562" s="74"/>
      <c r="AZ1562" s="74"/>
      <c r="BA1562" s="74"/>
      <c r="BB1562" s="74"/>
      <c r="BC1562" s="74"/>
      <c r="BD1562" s="74"/>
      <c r="BE1562" s="74"/>
      <c r="BF1562" s="74"/>
      <c r="BG1562" s="74"/>
      <c r="BH1562" s="74"/>
      <c r="BI1562" s="74"/>
      <c r="BJ1562" s="74"/>
      <c r="BK1562" s="74"/>
      <c r="BL1562" s="74"/>
      <c r="BM1562" s="74"/>
      <c r="BN1562" s="74"/>
      <c r="BO1562" s="74"/>
      <c r="BP1562" s="74"/>
      <c r="BQ1562" s="74"/>
      <c r="BR1562" s="74"/>
      <c r="BS1562" s="74"/>
      <c r="BT1562" s="74"/>
      <c r="BU1562" s="74"/>
      <c r="BV1562" s="74"/>
      <c r="BW1562" s="74"/>
      <c r="BX1562" s="74"/>
      <c r="BY1562" s="74"/>
      <c r="BZ1562" s="74"/>
      <c r="CA1562" s="74"/>
      <c r="CB1562" s="74"/>
      <c r="CC1562" s="74"/>
      <c r="CD1562" s="74"/>
      <c r="CE1562" s="74"/>
      <c r="CF1562" s="74"/>
      <c r="CG1562" s="74"/>
      <c r="CH1562" s="74"/>
      <c r="CI1562" s="74"/>
      <c r="CJ1562" s="74"/>
      <c r="CK1562" s="74"/>
      <c r="CL1562" s="74"/>
      <c r="CM1562" s="74"/>
      <c r="CN1562" s="74"/>
      <c r="CO1562" s="74"/>
      <c r="CP1562" s="74"/>
      <c r="CQ1562" s="74"/>
      <c r="CR1562" s="74"/>
      <c r="CS1562" s="74"/>
      <c r="CT1562" s="74"/>
      <c r="CU1562" s="74"/>
    </row>
    <row r="1563" spans="1:99" s="78" customFormat="1" x14ac:dyDescent="0.3">
      <c r="A1563" s="45">
        <v>1557</v>
      </c>
      <c r="B1563" s="45" t="s">
        <v>2019</v>
      </c>
      <c r="C1563" s="45" t="s">
        <v>2944</v>
      </c>
      <c r="D1563" s="45"/>
      <c r="E1563" s="79" t="s">
        <v>3204</v>
      </c>
      <c r="F1563" s="48"/>
      <c r="T1563" s="74"/>
      <c r="U1563" s="74"/>
      <c r="V1563" s="74"/>
      <c r="W1563" s="74"/>
      <c r="X1563" s="74"/>
      <c r="Y1563" s="74"/>
      <c r="Z1563" s="74"/>
      <c r="AA1563" s="74"/>
      <c r="AB1563" s="74"/>
      <c r="AC1563" s="74"/>
      <c r="AD1563" s="74"/>
      <c r="AE1563" s="74"/>
      <c r="AF1563" s="74"/>
      <c r="AG1563" s="74"/>
      <c r="AH1563" s="74"/>
      <c r="AI1563" s="74"/>
      <c r="AJ1563" s="74"/>
      <c r="AK1563" s="74"/>
      <c r="AL1563" s="74"/>
      <c r="AM1563" s="74"/>
      <c r="AN1563" s="74"/>
      <c r="AO1563" s="74"/>
      <c r="AP1563" s="74"/>
      <c r="AQ1563" s="74"/>
      <c r="AR1563" s="74"/>
      <c r="AS1563" s="74"/>
      <c r="AT1563" s="74"/>
      <c r="AU1563" s="74"/>
      <c r="AV1563" s="74"/>
      <c r="AW1563" s="74"/>
      <c r="AX1563" s="74"/>
      <c r="AY1563" s="74"/>
      <c r="AZ1563" s="74"/>
      <c r="BA1563" s="74"/>
      <c r="BB1563" s="74"/>
      <c r="BC1563" s="74"/>
      <c r="BD1563" s="74"/>
      <c r="BE1563" s="74"/>
      <c r="BF1563" s="74"/>
      <c r="BG1563" s="74"/>
      <c r="BH1563" s="74"/>
      <c r="BI1563" s="74"/>
      <c r="BJ1563" s="74"/>
      <c r="BK1563" s="74"/>
      <c r="BL1563" s="74"/>
      <c r="BM1563" s="74"/>
      <c r="BN1563" s="74"/>
      <c r="BO1563" s="74"/>
      <c r="BP1563" s="74"/>
      <c r="BQ1563" s="74"/>
      <c r="BR1563" s="74"/>
      <c r="BS1563" s="74"/>
      <c r="BT1563" s="74"/>
      <c r="BU1563" s="74"/>
      <c r="BV1563" s="74"/>
      <c r="BW1563" s="74"/>
      <c r="BX1563" s="74"/>
      <c r="BY1563" s="74"/>
      <c r="BZ1563" s="74"/>
      <c r="CA1563" s="74"/>
      <c r="CB1563" s="74"/>
      <c r="CC1563" s="74"/>
      <c r="CD1563" s="74"/>
      <c r="CE1563" s="74"/>
      <c r="CF1563" s="74"/>
      <c r="CG1563" s="74"/>
      <c r="CH1563" s="74"/>
      <c r="CI1563" s="74"/>
      <c r="CJ1563" s="74"/>
      <c r="CK1563" s="74"/>
      <c r="CL1563" s="74"/>
      <c r="CM1563" s="74"/>
      <c r="CN1563" s="74"/>
      <c r="CO1563" s="74"/>
      <c r="CP1563" s="74"/>
      <c r="CQ1563" s="74"/>
      <c r="CR1563" s="74"/>
      <c r="CS1563" s="74"/>
      <c r="CT1563" s="74"/>
      <c r="CU1563" s="74"/>
    </row>
    <row r="1564" spans="1:99" s="78" customFormat="1" x14ac:dyDescent="0.3">
      <c r="A1564" s="45">
        <v>1558</v>
      </c>
      <c r="B1564" s="45" t="s">
        <v>2020</v>
      </c>
      <c r="C1564" s="45" t="s">
        <v>2944</v>
      </c>
      <c r="D1564" s="45"/>
      <c r="E1564" s="79" t="s">
        <v>3204</v>
      </c>
      <c r="F1564" s="48"/>
      <c r="T1564" s="74"/>
      <c r="U1564" s="74"/>
      <c r="V1564" s="74"/>
      <c r="W1564" s="74"/>
      <c r="X1564" s="74"/>
      <c r="Y1564" s="74"/>
      <c r="Z1564" s="74"/>
      <c r="AA1564" s="74"/>
      <c r="AB1564" s="74"/>
      <c r="AC1564" s="74"/>
      <c r="AD1564" s="74"/>
      <c r="AE1564" s="74"/>
      <c r="AF1564" s="74"/>
      <c r="AG1564" s="74"/>
      <c r="AH1564" s="74"/>
      <c r="AI1564" s="74"/>
      <c r="AJ1564" s="74"/>
      <c r="AK1564" s="74"/>
      <c r="AL1564" s="74"/>
      <c r="AM1564" s="74"/>
      <c r="AN1564" s="74"/>
      <c r="AO1564" s="74"/>
      <c r="AP1564" s="74"/>
      <c r="AQ1564" s="74"/>
      <c r="AR1564" s="74"/>
      <c r="AS1564" s="74"/>
      <c r="AT1564" s="74"/>
      <c r="AU1564" s="74"/>
      <c r="AV1564" s="74"/>
      <c r="AW1564" s="74"/>
      <c r="AX1564" s="74"/>
      <c r="AY1564" s="74"/>
      <c r="AZ1564" s="74"/>
      <c r="BA1564" s="74"/>
      <c r="BB1564" s="74"/>
      <c r="BC1564" s="74"/>
      <c r="BD1564" s="74"/>
      <c r="BE1564" s="74"/>
      <c r="BF1564" s="74"/>
      <c r="BG1564" s="74"/>
      <c r="BH1564" s="74"/>
      <c r="BI1564" s="74"/>
      <c r="BJ1564" s="74"/>
      <c r="BK1564" s="74"/>
      <c r="BL1564" s="74"/>
      <c r="BM1564" s="74"/>
      <c r="BN1564" s="74"/>
      <c r="BO1564" s="74"/>
      <c r="BP1564" s="74"/>
      <c r="BQ1564" s="74"/>
      <c r="BR1564" s="74"/>
      <c r="BS1564" s="74"/>
      <c r="BT1564" s="74"/>
      <c r="BU1564" s="74"/>
      <c r="BV1564" s="74"/>
      <c r="BW1564" s="74"/>
      <c r="BX1564" s="74"/>
      <c r="BY1564" s="74"/>
      <c r="BZ1564" s="74"/>
      <c r="CA1564" s="74"/>
      <c r="CB1564" s="74"/>
      <c r="CC1564" s="74"/>
      <c r="CD1564" s="74"/>
      <c r="CE1564" s="74"/>
      <c r="CF1564" s="74"/>
      <c r="CG1564" s="74"/>
      <c r="CH1564" s="74"/>
      <c r="CI1564" s="74"/>
      <c r="CJ1564" s="74"/>
      <c r="CK1564" s="74"/>
      <c r="CL1564" s="74"/>
      <c r="CM1564" s="74"/>
      <c r="CN1564" s="74"/>
      <c r="CO1564" s="74"/>
      <c r="CP1564" s="74"/>
      <c r="CQ1564" s="74"/>
      <c r="CR1564" s="74"/>
      <c r="CS1564" s="74"/>
      <c r="CT1564" s="74"/>
      <c r="CU1564" s="74"/>
    </row>
    <row r="1565" spans="1:99" s="78" customFormat="1" x14ac:dyDescent="0.3">
      <c r="A1565" s="45">
        <v>1559</v>
      </c>
      <c r="B1565" s="45" t="s">
        <v>2021</v>
      </c>
      <c r="C1565" s="45" t="s">
        <v>2944</v>
      </c>
      <c r="D1565" s="45"/>
      <c r="E1565" s="79" t="s">
        <v>3204</v>
      </c>
      <c r="F1565" s="48"/>
      <c r="T1565" s="74"/>
      <c r="U1565" s="74"/>
      <c r="V1565" s="74"/>
      <c r="W1565" s="74"/>
      <c r="X1565" s="74"/>
      <c r="Y1565" s="74"/>
      <c r="Z1565" s="74"/>
      <c r="AA1565" s="74"/>
      <c r="AB1565" s="74"/>
      <c r="AC1565" s="74"/>
      <c r="AD1565" s="74"/>
      <c r="AE1565" s="74"/>
      <c r="AF1565" s="74"/>
      <c r="AG1565" s="74"/>
      <c r="AH1565" s="74"/>
      <c r="AI1565" s="74"/>
      <c r="AJ1565" s="74"/>
      <c r="AK1565" s="74"/>
      <c r="AL1565" s="74"/>
      <c r="AM1565" s="74"/>
      <c r="AN1565" s="74"/>
      <c r="AO1565" s="74"/>
      <c r="AP1565" s="74"/>
      <c r="AQ1565" s="74"/>
      <c r="AR1565" s="74"/>
      <c r="AS1565" s="74"/>
      <c r="AT1565" s="74"/>
      <c r="AU1565" s="74"/>
      <c r="AV1565" s="74"/>
      <c r="AW1565" s="74"/>
      <c r="AX1565" s="74"/>
      <c r="AY1565" s="74"/>
      <c r="AZ1565" s="74"/>
      <c r="BA1565" s="74"/>
      <c r="BB1565" s="74"/>
      <c r="BC1565" s="74"/>
      <c r="BD1565" s="74"/>
      <c r="BE1565" s="74"/>
      <c r="BF1565" s="74"/>
      <c r="BG1565" s="74"/>
      <c r="BH1565" s="74"/>
      <c r="BI1565" s="74"/>
      <c r="BJ1565" s="74"/>
      <c r="BK1565" s="74"/>
      <c r="BL1565" s="74"/>
      <c r="BM1565" s="74"/>
      <c r="BN1565" s="74"/>
      <c r="BO1565" s="74"/>
      <c r="BP1565" s="74"/>
      <c r="BQ1565" s="74"/>
      <c r="BR1565" s="74"/>
      <c r="BS1565" s="74"/>
      <c r="BT1565" s="74"/>
      <c r="BU1565" s="74"/>
      <c r="BV1565" s="74"/>
      <c r="BW1565" s="74"/>
      <c r="BX1565" s="74"/>
      <c r="BY1565" s="74"/>
      <c r="BZ1565" s="74"/>
      <c r="CA1565" s="74"/>
      <c r="CB1565" s="74"/>
      <c r="CC1565" s="74"/>
      <c r="CD1565" s="74"/>
      <c r="CE1565" s="74"/>
      <c r="CF1565" s="74"/>
      <c r="CG1565" s="74"/>
      <c r="CH1565" s="74"/>
      <c r="CI1565" s="74"/>
      <c r="CJ1565" s="74"/>
      <c r="CK1565" s="74"/>
      <c r="CL1565" s="74"/>
      <c r="CM1565" s="74"/>
      <c r="CN1565" s="74"/>
      <c r="CO1565" s="74"/>
      <c r="CP1565" s="74"/>
      <c r="CQ1565" s="74"/>
      <c r="CR1565" s="74"/>
      <c r="CS1565" s="74"/>
      <c r="CT1565" s="74"/>
      <c r="CU1565" s="74"/>
    </row>
    <row r="1566" spans="1:99" s="78" customFormat="1" x14ac:dyDescent="0.3">
      <c r="A1566" s="45">
        <v>1560</v>
      </c>
      <c r="B1566" s="45" t="s">
        <v>2023</v>
      </c>
      <c r="C1566" s="45" t="s">
        <v>2944</v>
      </c>
      <c r="D1566" s="45"/>
      <c r="E1566" s="79" t="s">
        <v>3204</v>
      </c>
      <c r="F1566" s="48"/>
      <c r="T1566" s="74"/>
      <c r="U1566" s="74"/>
      <c r="V1566" s="74"/>
      <c r="W1566" s="74"/>
      <c r="X1566" s="74"/>
      <c r="Y1566" s="74"/>
      <c r="Z1566" s="74"/>
      <c r="AA1566" s="74"/>
      <c r="AB1566" s="74"/>
      <c r="AC1566" s="74"/>
      <c r="AD1566" s="74"/>
      <c r="AE1566" s="74"/>
      <c r="AF1566" s="74"/>
      <c r="AG1566" s="74"/>
      <c r="AH1566" s="74"/>
      <c r="AI1566" s="74"/>
      <c r="AJ1566" s="74"/>
      <c r="AK1566" s="74"/>
      <c r="AL1566" s="74"/>
      <c r="AM1566" s="74"/>
      <c r="AN1566" s="74"/>
      <c r="AO1566" s="74"/>
      <c r="AP1566" s="74"/>
      <c r="AQ1566" s="74"/>
      <c r="AR1566" s="74"/>
      <c r="AS1566" s="74"/>
      <c r="AT1566" s="74"/>
      <c r="AU1566" s="74"/>
      <c r="AV1566" s="74"/>
      <c r="AW1566" s="74"/>
      <c r="AX1566" s="74"/>
      <c r="AY1566" s="74"/>
      <c r="AZ1566" s="74"/>
      <c r="BA1566" s="74"/>
      <c r="BB1566" s="74"/>
      <c r="BC1566" s="74"/>
      <c r="BD1566" s="74"/>
      <c r="BE1566" s="74"/>
      <c r="BF1566" s="74"/>
      <c r="BG1566" s="74"/>
      <c r="BH1566" s="74"/>
      <c r="BI1566" s="74"/>
      <c r="BJ1566" s="74"/>
      <c r="BK1566" s="74"/>
      <c r="BL1566" s="74"/>
      <c r="BM1566" s="74"/>
      <c r="BN1566" s="74"/>
      <c r="BO1566" s="74"/>
      <c r="BP1566" s="74"/>
      <c r="BQ1566" s="74"/>
      <c r="BR1566" s="74"/>
      <c r="BS1566" s="74"/>
      <c r="BT1566" s="74"/>
      <c r="BU1566" s="74"/>
      <c r="BV1566" s="74"/>
      <c r="BW1566" s="74"/>
      <c r="BX1566" s="74"/>
      <c r="BY1566" s="74"/>
      <c r="BZ1566" s="74"/>
      <c r="CA1566" s="74"/>
      <c r="CB1566" s="74"/>
      <c r="CC1566" s="74"/>
      <c r="CD1566" s="74"/>
      <c r="CE1566" s="74"/>
      <c r="CF1566" s="74"/>
      <c r="CG1566" s="74"/>
      <c r="CH1566" s="74"/>
      <c r="CI1566" s="74"/>
      <c r="CJ1566" s="74"/>
      <c r="CK1566" s="74"/>
      <c r="CL1566" s="74"/>
      <c r="CM1566" s="74"/>
      <c r="CN1566" s="74"/>
      <c r="CO1566" s="74"/>
      <c r="CP1566" s="74"/>
      <c r="CQ1566" s="74"/>
      <c r="CR1566" s="74"/>
      <c r="CS1566" s="74"/>
      <c r="CT1566" s="74"/>
      <c r="CU1566" s="74"/>
    </row>
    <row r="1567" spans="1:99" s="78" customFormat="1" x14ac:dyDescent="0.3">
      <c r="A1567" s="45">
        <v>1561</v>
      </c>
      <c r="B1567" s="45" t="s">
        <v>2024</v>
      </c>
      <c r="C1567" s="45" t="s">
        <v>2944</v>
      </c>
      <c r="D1567" s="45"/>
      <c r="E1567" s="79" t="s">
        <v>3204</v>
      </c>
      <c r="F1567" s="48"/>
      <c r="T1567" s="74"/>
      <c r="U1567" s="74"/>
      <c r="V1567" s="74"/>
      <c r="W1567" s="74"/>
      <c r="X1567" s="74"/>
      <c r="Y1567" s="74"/>
      <c r="Z1567" s="74"/>
      <c r="AA1567" s="74"/>
      <c r="AB1567" s="74"/>
      <c r="AC1567" s="74"/>
      <c r="AD1567" s="74"/>
      <c r="AE1567" s="74"/>
      <c r="AF1567" s="74"/>
      <c r="AG1567" s="74"/>
      <c r="AH1567" s="74"/>
      <c r="AI1567" s="74"/>
      <c r="AJ1567" s="74"/>
      <c r="AK1567" s="74"/>
      <c r="AL1567" s="74"/>
      <c r="AM1567" s="74"/>
      <c r="AN1567" s="74"/>
      <c r="AO1567" s="74"/>
      <c r="AP1567" s="74"/>
      <c r="AQ1567" s="74"/>
      <c r="AR1567" s="74"/>
      <c r="AS1567" s="74"/>
      <c r="AT1567" s="74"/>
      <c r="AU1567" s="74"/>
      <c r="AV1567" s="74"/>
      <c r="AW1567" s="74"/>
      <c r="AX1567" s="74"/>
      <c r="AY1567" s="74"/>
      <c r="AZ1567" s="74"/>
      <c r="BA1567" s="74"/>
      <c r="BB1567" s="74"/>
      <c r="BC1567" s="74"/>
      <c r="BD1567" s="74"/>
      <c r="BE1567" s="74"/>
      <c r="BF1567" s="74"/>
      <c r="BG1567" s="74"/>
      <c r="BH1567" s="74"/>
      <c r="BI1567" s="74"/>
      <c r="BJ1567" s="74"/>
      <c r="BK1567" s="74"/>
      <c r="BL1567" s="74"/>
      <c r="BM1567" s="74"/>
      <c r="BN1567" s="74"/>
      <c r="BO1567" s="74"/>
      <c r="BP1567" s="74"/>
      <c r="BQ1567" s="74"/>
      <c r="BR1567" s="74"/>
      <c r="BS1567" s="74"/>
      <c r="BT1567" s="74"/>
      <c r="BU1567" s="74"/>
      <c r="BV1567" s="74"/>
      <c r="BW1567" s="74"/>
      <c r="BX1567" s="74"/>
      <c r="BY1567" s="74"/>
      <c r="BZ1567" s="74"/>
      <c r="CA1567" s="74"/>
      <c r="CB1567" s="74"/>
      <c r="CC1567" s="74"/>
      <c r="CD1567" s="74"/>
      <c r="CE1567" s="74"/>
      <c r="CF1567" s="74"/>
      <c r="CG1567" s="74"/>
      <c r="CH1567" s="74"/>
      <c r="CI1567" s="74"/>
      <c r="CJ1567" s="74"/>
      <c r="CK1567" s="74"/>
      <c r="CL1567" s="74"/>
      <c r="CM1567" s="74"/>
      <c r="CN1567" s="74"/>
      <c r="CO1567" s="74"/>
      <c r="CP1567" s="74"/>
      <c r="CQ1567" s="74"/>
      <c r="CR1567" s="74"/>
      <c r="CS1567" s="74"/>
      <c r="CT1567" s="74"/>
      <c r="CU1567" s="74"/>
    </row>
    <row r="1568" spans="1:99" s="78" customFormat="1" x14ac:dyDescent="0.3">
      <c r="A1568" s="45">
        <v>1562</v>
      </c>
      <c r="B1568" s="45" t="s">
        <v>2025</v>
      </c>
      <c r="C1568" s="45" t="s">
        <v>2944</v>
      </c>
      <c r="D1568" s="45"/>
      <c r="E1568" s="79" t="s">
        <v>3204</v>
      </c>
      <c r="F1568" s="48"/>
      <c r="T1568" s="74"/>
      <c r="U1568" s="74"/>
      <c r="V1568" s="74"/>
      <c r="W1568" s="74"/>
      <c r="X1568" s="74"/>
      <c r="Y1568" s="74"/>
      <c r="Z1568" s="74"/>
      <c r="AA1568" s="74"/>
      <c r="AB1568" s="74"/>
      <c r="AC1568" s="74"/>
      <c r="AD1568" s="74"/>
      <c r="AE1568" s="74"/>
      <c r="AF1568" s="74"/>
      <c r="AG1568" s="74"/>
      <c r="AH1568" s="74"/>
      <c r="AI1568" s="74"/>
      <c r="AJ1568" s="74"/>
      <c r="AK1568" s="74"/>
      <c r="AL1568" s="74"/>
      <c r="AM1568" s="74"/>
      <c r="AN1568" s="74"/>
      <c r="AO1568" s="74"/>
      <c r="AP1568" s="74"/>
      <c r="AQ1568" s="74"/>
      <c r="AR1568" s="74"/>
      <c r="AS1568" s="74"/>
      <c r="AT1568" s="74"/>
      <c r="AU1568" s="74"/>
      <c r="AV1568" s="74"/>
      <c r="AW1568" s="74"/>
      <c r="AX1568" s="74"/>
      <c r="AY1568" s="74"/>
      <c r="AZ1568" s="74"/>
      <c r="BA1568" s="74"/>
      <c r="BB1568" s="74"/>
      <c r="BC1568" s="74"/>
      <c r="BD1568" s="74"/>
      <c r="BE1568" s="74"/>
      <c r="BF1568" s="74"/>
      <c r="BG1568" s="74"/>
      <c r="BH1568" s="74"/>
      <c r="BI1568" s="74"/>
      <c r="BJ1568" s="74"/>
      <c r="BK1568" s="74"/>
      <c r="BL1568" s="74"/>
      <c r="BM1568" s="74"/>
      <c r="BN1568" s="74"/>
      <c r="BO1568" s="74"/>
      <c r="BP1568" s="74"/>
      <c r="BQ1568" s="74"/>
      <c r="BR1568" s="74"/>
      <c r="BS1568" s="74"/>
      <c r="BT1568" s="74"/>
      <c r="BU1568" s="74"/>
      <c r="BV1568" s="74"/>
      <c r="BW1568" s="74"/>
      <c r="BX1568" s="74"/>
      <c r="BY1568" s="74"/>
      <c r="BZ1568" s="74"/>
      <c r="CA1568" s="74"/>
      <c r="CB1568" s="74"/>
      <c r="CC1568" s="74"/>
      <c r="CD1568" s="74"/>
      <c r="CE1568" s="74"/>
      <c r="CF1568" s="74"/>
      <c r="CG1568" s="74"/>
      <c r="CH1568" s="74"/>
      <c r="CI1568" s="74"/>
      <c r="CJ1568" s="74"/>
      <c r="CK1568" s="74"/>
      <c r="CL1568" s="74"/>
      <c r="CM1568" s="74"/>
      <c r="CN1568" s="74"/>
      <c r="CO1568" s="74"/>
      <c r="CP1568" s="74"/>
      <c r="CQ1568" s="74"/>
      <c r="CR1568" s="74"/>
      <c r="CS1568" s="74"/>
      <c r="CT1568" s="74"/>
      <c r="CU1568" s="74"/>
    </row>
    <row r="1569" spans="1:99" s="78" customFormat="1" x14ac:dyDescent="0.3">
      <c r="A1569" s="45">
        <v>1563</v>
      </c>
      <c r="B1569" s="45" t="s">
        <v>2026</v>
      </c>
      <c r="C1569" s="45" t="s">
        <v>2944</v>
      </c>
      <c r="D1569" s="45"/>
      <c r="E1569" s="79" t="s">
        <v>3204</v>
      </c>
      <c r="F1569" s="48"/>
      <c r="T1569" s="74"/>
      <c r="U1569" s="74"/>
      <c r="V1569" s="74"/>
      <c r="W1569" s="74"/>
      <c r="X1569" s="74"/>
      <c r="Y1569" s="74"/>
      <c r="Z1569" s="74"/>
      <c r="AA1569" s="74"/>
      <c r="AB1569" s="74"/>
      <c r="AC1569" s="74"/>
      <c r="AD1569" s="74"/>
      <c r="AE1569" s="74"/>
      <c r="AF1569" s="74"/>
      <c r="AG1569" s="74"/>
      <c r="AH1569" s="74"/>
      <c r="AI1569" s="74"/>
      <c r="AJ1569" s="74"/>
      <c r="AK1569" s="74"/>
      <c r="AL1569" s="74"/>
      <c r="AM1569" s="74"/>
      <c r="AN1569" s="74"/>
      <c r="AO1569" s="74"/>
      <c r="AP1569" s="74"/>
      <c r="AQ1569" s="74"/>
      <c r="AR1569" s="74"/>
      <c r="AS1569" s="74"/>
      <c r="AT1569" s="74"/>
      <c r="AU1569" s="74"/>
      <c r="AV1569" s="74"/>
      <c r="AW1569" s="74"/>
      <c r="AX1569" s="74"/>
      <c r="AY1569" s="74"/>
      <c r="AZ1569" s="74"/>
      <c r="BA1569" s="74"/>
      <c r="BB1569" s="74"/>
      <c r="BC1569" s="74"/>
      <c r="BD1569" s="74"/>
      <c r="BE1569" s="74"/>
      <c r="BF1569" s="74"/>
      <c r="BG1569" s="74"/>
      <c r="BH1569" s="74"/>
      <c r="BI1569" s="74"/>
      <c r="BJ1569" s="74"/>
      <c r="BK1569" s="74"/>
      <c r="BL1569" s="74"/>
      <c r="BM1569" s="74"/>
      <c r="BN1569" s="74"/>
      <c r="BO1569" s="74"/>
      <c r="BP1569" s="74"/>
      <c r="BQ1569" s="74"/>
      <c r="BR1569" s="74"/>
      <c r="BS1569" s="74"/>
      <c r="BT1569" s="74"/>
      <c r="BU1569" s="74"/>
      <c r="BV1569" s="74"/>
      <c r="BW1569" s="74"/>
      <c r="BX1569" s="74"/>
      <c r="BY1569" s="74"/>
      <c r="BZ1569" s="74"/>
      <c r="CA1569" s="74"/>
      <c r="CB1569" s="74"/>
      <c r="CC1569" s="74"/>
      <c r="CD1569" s="74"/>
      <c r="CE1569" s="74"/>
      <c r="CF1569" s="74"/>
      <c r="CG1569" s="74"/>
      <c r="CH1569" s="74"/>
      <c r="CI1569" s="74"/>
      <c r="CJ1569" s="74"/>
      <c r="CK1569" s="74"/>
      <c r="CL1569" s="74"/>
      <c r="CM1569" s="74"/>
      <c r="CN1569" s="74"/>
      <c r="CO1569" s="74"/>
      <c r="CP1569" s="74"/>
      <c r="CQ1569" s="74"/>
      <c r="CR1569" s="74"/>
      <c r="CS1569" s="74"/>
      <c r="CT1569" s="74"/>
      <c r="CU1569" s="74"/>
    </row>
    <row r="1570" spans="1:99" s="78" customFormat="1" x14ac:dyDescent="0.3">
      <c r="A1570" s="45">
        <v>1564</v>
      </c>
      <c r="B1570" s="45" t="s">
        <v>2027</v>
      </c>
      <c r="C1570" s="45" t="s">
        <v>2944</v>
      </c>
      <c r="D1570" s="45"/>
      <c r="E1570" s="79" t="s">
        <v>3204</v>
      </c>
      <c r="F1570" s="48"/>
      <c r="T1570" s="74"/>
      <c r="U1570" s="74"/>
      <c r="V1570" s="74"/>
      <c r="W1570" s="74"/>
      <c r="X1570" s="74"/>
      <c r="Y1570" s="74"/>
      <c r="Z1570" s="74"/>
      <c r="AA1570" s="74"/>
      <c r="AB1570" s="74"/>
      <c r="AC1570" s="74"/>
      <c r="AD1570" s="74"/>
      <c r="AE1570" s="74"/>
      <c r="AF1570" s="74"/>
      <c r="AG1570" s="74"/>
      <c r="AH1570" s="74"/>
      <c r="AI1570" s="74"/>
      <c r="AJ1570" s="74"/>
      <c r="AK1570" s="74"/>
      <c r="AL1570" s="74"/>
      <c r="AM1570" s="74"/>
      <c r="AN1570" s="74"/>
      <c r="AO1570" s="74"/>
      <c r="AP1570" s="74"/>
      <c r="AQ1570" s="74"/>
      <c r="AR1570" s="74"/>
      <c r="AS1570" s="74"/>
      <c r="AT1570" s="74"/>
      <c r="AU1570" s="74"/>
      <c r="AV1570" s="74"/>
      <c r="AW1570" s="74"/>
      <c r="AX1570" s="74"/>
      <c r="AY1570" s="74"/>
      <c r="AZ1570" s="74"/>
      <c r="BA1570" s="74"/>
      <c r="BB1570" s="74"/>
      <c r="BC1570" s="74"/>
      <c r="BD1570" s="74"/>
      <c r="BE1570" s="74"/>
      <c r="BF1570" s="74"/>
      <c r="BG1570" s="74"/>
      <c r="BH1570" s="74"/>
      <c r="BI1570" s="74"/>
      <c r="BJ1570" s="74"/>
      <c r="BK1570" s="74"/>
      <c r="BL1570" s="74"/>
      <c r="BM1570" s="74"/>
      <c r="BN1570" s="74"/>
      <c r="BO1570" s="74"/>
      <c r="BP1570" s="74"/>
      <c r="BQ1570" s="74"/>
      <c r="BR1570" s="74"/>
      <c r="BS1570" s="74"/>
      <c r="BT1570" s="74"/>
      <c r="BU1570" s="74"/>
      <c r="BV1570" s="74"/>
      <c r="BW1570" s="74"/>
      <c r="BX1570" s="74"/>
      <c r="BY1570" s="74"/>
      <c r="BZ1570" s="74"/>
      <c r="CA1570" s="74"/>
      <c r="CB1570" s="74"/>
      <c r="CC1570" s="74"/>
      <c r="CD1570" s="74"/>
      <c r="CE1570" s="74"/>
      <c r="CF1570" s="74"/>
      <c r="CG1570" s="74"/>
      <c r="CH1570" s="74"/>
      <c r="CI1570" s="74"/>
      <c r="CJ1570" s="74"/>
      <c r="CK1570" s="74"/>
      <c r="CL1570" s="74"/>
      <c r="CM1570" s="74"/>
      <c r="CN1570" s="74"/>
      <c r="CO1570" s="74"/>
      <c r="CP1570" s="74"/>
      <c r="CQ1570" s="74"/>
      <c r="CR1570" s="74"/>
      <c r="CS1570" s="74"/>
      <c r="CT1570" s="74"/>
      <c r="CU1570" s="74"/>
    </row>
    <row r="1571" spans="1:99" s="78" customFormat="1" x14ac:dyDescent="0.3">
      <c r="A1571" s="45">
        <v>1565</v>
      </c>
      <c r="B1571" s="45" t="s">
        <v>2028</v>
      </c>
      <c r="C1571" s="45" t="s">
        <v>2944</v>
      </c>
      <c r="D1571" s="45"/>
      <c r="E1571" s="79" t="s">
        <v>3204</v>
      </c>
      <c r="F1571" s="48"/>
      <c r="T1571" s="74"/>
      <c r="U1571" s="74"/>
      <c r="V1571" s="74"/>
      <c r="W1571" s="74"/>
      <c r="X1571" s="74"/>
      <c r="Y1571" s="74"/>
      <c r="Z1571" s="74"/>
      <c r="AA1571" s="74"/>
      <c r="AB1571" s="74"/>
      <c r="AC1571" s="74"/>
      <c r="AD1571" s="74"/>
      <c r="AE1571" s="74"/>
      <c r="AF1571" s="74"/>
      <c r="AG1571" s="74"/>
      <c r="AH1571" s="74"/>
      <c r="AI1571" s="74"/>
      <c r="AJ1571" s="74"/>
      <c r="AK1571" s="74"/>
      <c r="AL1571" s="74"/>
      <c r="AM1571" s="74"/>
      <c r="AN1571" s="74"/>
      <c r="AO1571" s="74"/>
      <c r="AP1571" s="74"/>
      <c r="AQ1571" s="74"/>
      <c r="AR1571" s="74"/>
      <c r="AS1571" s="74"/>
      <c r="AT1571" s="74"/>
      <c r="AU1571" s="74"/>
      <c r="AV1571" s="74"/>
      <c r="AW1571" s="74"/>
      <c r="AX1571" s="74"/>
      <c r="AY1571" s="74"/>
      <c r="AZ1571" s="74"/>
      <c r="BA1571" s="74"/>
      <c r="BB1571" s="74"/>
      <c r="BC1571" s="74"/>
      <c r="BD1571" s="74"/>
      <c r="BE1571" s="74"/>
      <c r="BF1571" s="74"/>
      <c r="BG1571" s="74"/>
      <c r="BH1571" s="74"/>
      <c r="BI1571" s="74"/>
      <c r="BJ1571" s="74"/>
      <c r="BK1571" s="74"/>
      <c r="BL1571" s="74"/>
      <c r="BM1571" s="74"/>
      <c r="BN1571" s="74"/>
      <c r="BO1571" s="74"/>
      <c r="BP1571" s="74"/>
      <c r="BQ1571" s="74"/>
      <c r="BR1571" s="74"/>
      <c r="BS1571" s="74"/>
      <c r="BT1571" s="74"/>
      <c r="BU1571" s="74"/>
      <c r="BV1571" s="74"/>
      <c r="BW1571" s="74"/>
      <c r="BX1571" s="74"/>
      <c r="BY1571" s="74"/>
      <c r="BZ1571" s="74"/>
      <c r="CA1571" s="74"/>
      <c r="CB1571" s="74"/>
      <c r="CC1571" s="74"/>
      <c r="CD1571" s="74"/>
      <c r="CE1571" s="74"/>
      <c r="CF1571" s="74"/>
      <c r="CG1571" s="74"/>
      <c r="CH1571" s="74"/>
      <c r="CI1571" s="74"/>
      <c r="CJ1571" s="74"/>
      <c r="CK1571" s="74"/>
      <c r="CL1571" s="74"/>
      <c r="CM1571" s="74"/>
      <c r="CN1571" s="74"/>
      <c r="CO1571" s="74"/>
      <c r="CP1571" s="74"/>
      <c r="CQ1571" s="74"/>
      <c r="CR1571" s="74"/>
      <c r="CS1571" s="74"/>
      <c r="CT1571" s="74"/>
      <c r="CU1571" s="74"/>
    </row>
    <row r="1572" spans="1:99" s="78" customFormat="1" x14ac:dyDescent="0.3">
      <c r="A1572" s="45">
        <v>1566</v>
      </c>
      <c r="B1572" s="45" t="s">
        <v>2029</v>
      </c>
      <c r="C1572" s="45" t="s">
        <v>2944</v>
      </c>
      <c r="D1572" s="45"/>
      <c r="E1572" s="79" t="s">
        <v>3204</v>
      </c>
      <c r="F1572" s="48"/>
      <c r="T1572" s="74"/>
      <c r="U1572" s="74"/>
      <c r="V1572" s="74"/>
      <c r="W1572" s="74"/>
      <c r="X1572" s="74"/>
      <c r="Y1572" s="74"/>
      <c r="Z1572" s="74"/>
      <c r="AA1572" s="74"/>
      <c r="AB1572" s="74"/>
      <c r="AC1572" s="74"/>
      <c r="AD1572" s="74"/>
      <c r="AE1572" s="74"/>
      <c r="AF1572" s="74"/>
      <c r="AG1572" s="74"/>
      <c r="AH1572" s="74"/>
      <c r="AI1572" s="74"/>
      <c r="AJ1572" s="74"/>
      <c r="AK1572" s="74"/>
      <c r="AL1572" s="74"/>
      <c r="AM1572" s="74"/>
      <c r="AN1572" s="74"/>
      <c r="AO1572" s="74"/>
      <c r="AP1572" s="74"/>
      <c r="AQ1572" s="74"/>
      <c r="AR1572" s="74"/>
      <c r="AS1572" s="74"/>
      <c r="AT1572" s="74"/>
      <c r="AU1572" s="74"/>
      <c r="AV1572" s="74"/>
      <c r="AW1572" s="74"/>
      <c r="AX1572" s="74"/>
      <c r="AY1572" s="74"/>
      <c r="AZ1572" s="74"/>
      <c r="BA1572" s="74"/>
      <c r="BB1572" s="74"/>
      <c r="BC1572" s="74"/>
      <c r="BD1572" s="74"/>
      <c r="BE1572" s="74"/>
      <c r="BF1572" s="74"/>
      <c r="BG1572" s="74"/>
      <c r="BH1572" s="74"/>
      <c r="BI1572" s="74"/>
      <c r="BJ1572" s="74"/>
      <c r="BK1572" s="74"/>
      <c r="BL1572" s="74"/>
      <c r="BM1572" s="74"/>
      <c r="BN1572" s="74"/>
      <c r="BO1572" s="74"/>
      <c r="BP1572" s="74"/>
      <c r="BQ1572" s="74"/>
      <c r="BR1572" s="74"/>
      <c r="BS1572" s="74"/>
      <c r="BT1572" s="74"/>
      <c r="BU1572" s="74"/>
      <c r="BV1572" s="74"/>
      <c r="BW1572" s="74"/>
      <c r="BX1572" s="74"/>
      <c r="BY1572" s="74"/>
      <c r="BZ1572" s="74"/>
      <c r="CA1572" s="74"/>
      <c r="CB1572" s="74"/>
      <c r="CC1572" s="74"/>
      <c r="CD1572" s="74"/>
      <c r="CE1572" s="74"/>
      <c r="CF1572" s="74"/>
      <c r="CG1572" s="74"/>
      <c r="CH1572" s="74"/>
      <c r="CI1572" s="74"/>
      <c r="CJ1572" s="74"/>
      <c r="CK1572" s="74"/>
      <c r="CL1572" s="74"/>
      <c r="CM1572" s="74"/>
      <c r="CN1572" s="74"/>
      <c r="CO1572" s="74"/>
      <c r="CP1572" s="74"/>
      <c r="CQ1572" s="74"/>
      <c r="CR1572" s="74"/>
      <c r="CS1572" s="74"/>
      <c r="CT1572" s="74"/>
      <c r="CU1572" s="74"/>
    </row>
    <row r="1573" spans="1:99" s="78" customFormat="1" x14ac:dyDescent="0.3">
      <c r="A1573" s="45">
        <v>1567</v>
      </c>
      <c r="B1573" s="45" t="s">
        <v>2030</v>
      </c>
      <c r="C1573" s="45" t="s">
        <v>2944</v>
      </c>
      <c r="D1573" s="45"/>
      <c r="E1573" s="79" t="s">
        <v>3204</v>
      </c>
      <c r="F1573" s="48"/>
      <c r="T1573" s="74"/>
      <c r="U1573" s="74"/>
      <c r="V1573" s="74"/>
      <c r="W1573" s="74"/>
      <c r="X1573" s="74"/>
      <c r="Y1573" s="74"/>
      <c r="Z1573" s="74"/>
      <c r="AA1573" s="74"/>
      <c r="AB1573" s="74"/>
      <c r="AC1573" s="74"/>
      <c r="AD1573" s="74"/>
      <c r="AE1573" s="74"/>
      <c r="AF1573" s="74"/>
      <c r="AG1573" s="74"/>
      <c r="AH1573" s="74"/>
      <c r="AI1573" s="74"/>
      <c r="AJ1573" s="74"/>
      <c r="AK1573" s="74"/>
      <c r="AL1573" s="74"/>
      <c r="AM1573" s="74"/>
      <c r="AN1573" s="74"/>
      <c r="AO1573" s="74"/>
      <c r="AP1573" s="74"/>
      <c r="AQ1573" s="74"/>
      <c r="AR1573" s="74"/>
      <c r="AS1573" s="74"/>
      <c r="AT1573" s="74"/>
      <c r="AU1573" s="74"/>
      <c r="AV1573" s="74"/>
      <c r="AW1573" s="74"/>
      <c r="AX1573" s="74"/>
      <c r="AY1573" s="74"/>
      <c r="AZ1573" s="74"/>
      <c r="BA1573" s="74"/>
      <c r="BB1573" s="74"/>
      <c r="BC1573" s="74"/>
      <c r="BD1573" s="74"/>
      <c r="BE1573" s="74"/>
      <c r="BF1573" s="74"/>
      <c r="BG1573" s="74"/>
      <c r="BH1573" s="74"/>
      <c r="BI1573" s="74"/>
      <c r="BJ1573" s="74"/>
      <c r="BK1573" s="74"/>
      <c r="BL1573" s="74"/>
      <c r="BM1573" s="74"/>
      <c r="BN1573" s="74"/>
      <c r="BO1573" s="74"/>
      <c r="BP1573" s="74"/>
      <c r="BQ1573" s="74"/>
      <c r="BR1573" s="74"/>
      <c r="BS1573" s="74"/>
      <c r="BT1573" s="74"/>
      <c r="BU1573" s="74"/>
      <c r="BV1573" s="74"/>
      <c r="BW1573" s="74"/>
      <c r="BX1573" s="74"/>
      <c r="BY1573" s="74"/>
      <c r="BZ1573" s="74"/>
      <c r="CA1573" s="74"/>
      <c r="CB1573" s="74"/>
      <c r="CC1573" s="74"/>
      <c r="CD1573" s="74"/>
      <c r="CE1573" s="74"/>
      <c r="CF1573" s="74"/>
      <c r="CG1573" s="74"/>
      <c r="CH1573" s="74"/>
      <c r="CI1573" s="74"/>
      <c r="CJ1573" s="74"/>
      <c r="CK1573" s="74"/>
      <c r="CL1573" s="74"/>
      <c r="CM1573" s="74"/>
      <c r="CN1573" s="74"/>
      <c r="CO1573" s="74"/>
      <c r="CP1573" s="74"/>
      <c r="CQ1573" s="74"/>
      <c r="CR1573" s="74"/>
      <c r="CS1573" s="74"/>
      <c r="CT1573" s="74"/>
      <c r="CU1573" s="74"/>
    </row>
    <row r="1574" spans="1:99" s="78" customFormat="1" x14ac:dyDescent="0.3">
      <c r="A1574" s="45">
        <v>1568</v>
      </c>
      <c r="B1574" s="45" t="s">
        <v>2031</v>
      </c>
      <c r="C1574" s="45" t="s">
        <v>2944</v>
      </c>
      <c r="D1574" s="45"/>
      <c r="E1574" s="79" t="s">
        <v>3204</v>
      </c>
      <c r="F1574" s="48"/>
      <c r="G1574" s="79"/>
      <c r="T1574" s="74"/>
      <c r="U1574" s="74"/>
      <c r="V1574" s="74"/>
      <c r="W1574" s="74"/>
      <c r="X1574" s="74"/>
      <c r="Y1574" s="74"/>
      <c r="Z1574" s="74"/>
      <c r="AA1574" s="74"/>
      <c r="AB1574" s="74"/>
      <c r="AC1574" s="74"/>
      <c r="AD1574" s="74"/>
      <c r="AE1574" s="74"/>
      <c r="AF1574" s="74"/>
      <c r="AG1574" s="74"/>
      <c r="AH1574" s="74"/>
      <c r="AI1574" s="74"/>
      <c r="AJ1574" s="74"/>
      <c r="AK1574" s="74"/>
      <c r="AL1574" s="74"/>
      <c r="AM1574" s="74"/>
      <c r="AN1574" s="74"/>
      <c r="AO1574" s="74"/>
      <c r="AP1574" s="74"/>
      <c r="AQ1574" s="74"/>
      <c r="AR1574" s="74"/>
      <c r="AS1574" s="74"/>
      <c r="AT1574" s="74"/>
      <c r="AU1574" s="74"/>
      <c r="AV1574" s="74"/>
      <c r="AW1574" s="74"/>
      <c r="AX1574" s="74"/>
      <c r="AY1574" s="74"/>
      <c r="AZ1574" s="74"/>
      <c r="BA1574" s="74"/>
      <c r="BB1574" s="74"/>
      <c r="BC1574" s="74"/>
      <c r="BD1574" s="74"/>
      <c r="BE1574" s="74"/>
      <c r="BF1574" s="74"/>
      <c r="BG1574" s="74"/>
      <c r="BH1574" s="74"/>
      <c r="BI1574" s="74"/>
      <c r="BJ1574" s="74"/>
      <c r="BK1574" s="74"/>
      <c r="BL1574" s="74"/>
      <c r="BM1574" s="74"/>
      <c r="BN1574" s="74"/>
      <c r="BO1574" s="74"/>
      <c r="BP1574" s="74"/>
      <c r="BQ1574" s="74"/>
      <c r="BR1574" s="74"/>
      <c r="BS1574" s="74"/>
      <c r="BT1574" s="74"/>
      <c r="BU1574" s="74"/>
      <c r="BV1574" s="74"/>
      <c r="BW1574" s="74"/>
      <c r="BX1574" s="74"/>
      <c r="BY1574" s="74"/>
      <c r="BZ1574" s="74"/>
      <c r="CA1574" s="74"/>
      <c r="CB1574" s="74"/>
      <c r="CC1574" s="74"/>
      <c r="CD1574" s="74"/>
      <c r="CE1574" s="74"/>
      <c r="CF1574" s="74"/>
      <c r="CG1574" s="74"/>
      <c r="CH1574" s="74"/>
      <c r="CI1574" s="74"/>
      <c r="CJ1574" s="74"/>
      <c r="CK1574" s="74"/>
      <c r="CL1574" s="74"/>
      <c r="CM1574" s="74"/>
      <c r="CN1574" s="74"/>
      <c r="CO1574" s="74"/>
      <c r="CP1574" s="74"/>
      <c r="CQ1574" s="74"/>
      <c r="CR1574" s="74"/>
      <c r="CS1574" s="74"/>
      <c r="CT1574" s="74"/>
      <c r="CU1574" s="74"/>
    </row>
    <row r="1575" spans="1:99" s="78" customFormat="1" x14ac:dyDescent="0.3">
      <c r="A1575" s="45">
        <v>1569</v>
      </c>
      <c r="B1575" s="45" t="s">
        <v>1835</v>
      </c>
      <c r="C1575" s="45" t="s">
        <v>2944</v>
      </c>
      <c r="D1575" s="45"/>
      <c r="E1575" s="79" t="s">
        <v>3204</v>
      </c>
      <c r="F1575" s="48"/>
      <c r="T1575" s="74"/>
      <c r="U1575" s="74"/>
      <c r="V1575" s="74"/>
      <c r="W1575" s="74"/>
      <c r="X1575" s="74"/>
      <c r="Y1575" s="74"/>
      <c r="Z1575" s="74"/>
      <c r="AA1575" s="74"/>
      <c r="AB1575" s="74"/>
      <c r="AC1575" s="74"/>
      <c r="AD1575" s="74"/>
      <c r="AE1575" s="74"/>
      <c r="AF1575" s="74"/>
      <c r="AG1575" s="74"/>
      <c r="AH1575" s="74"/>
      <c r="AI1575" s="74"/>
      <c r="AJ1575" s="74"/>
      <c r="AK1575" s="74"/>
      <c r="AL1575" s="74"/>
      <c r="AM1575" s="74"/>
      <c r="AN1575" s="74"/>
      <c r="AO1575" s="74"/>
      <c r="AP1575" s="74"/>
      <c r="AQ1575" s="74"/>
      <c r="AR1575" s="74"/>
      <c r="AS1575" s="74"/>
      <c r="AT1575" s="74"/>
      <c r="AU1575" s="74"/>
      <c r="AV1575" s="74"/>
      <c r="AW1575" s="74"/>
      <c r="AX1575" s="74"/>
      <c r="AY1575" s="74"/>
      <c r="AZ1575" s="74"/>
      <c r="BA1575" s="74"/>
      <c r="BB1575" s="74"/>
      <c r="BC1575" s="74"/>
      <c r="BD1575" s="74"/>
      <c r="BE1575" s="74"/>
      <c r="BF1575" s="74"/>
      <c r="BG1575" s="74"/>
      <c r="BH1575" s="74"/>
      <c r="BI1575" s="74"/>
      <c r="BJ1575" s="74"/>
      <c r="BK1575" s="74"/>
      <c r="BL1575" s="74"/>
      <c r="BM1575" s="74"/>
      <c r="BN1575" s="74"/>
      <c r="BO1575" s="74"/>
      <c r="BP1575" s="74"/>
      <c r="BQ1575" s="74"/>
      <c r="BR1575" s="74"/>
      <c r="BS1575" s="74"/>
      <c r="BT1575" s="74"/>
      <c r="BU1575" s="74"/>
      <c r="BV1575" s="74"/>
      <c r="BW1575" s="74"/>
      <c r="BX1575" s="74"/>
      <c r="BY1575" s="74"/>
      <c r="BZ1575" s="74"/>
      <c r="CA1575" s="74"/>
      <c r="CB1575" s="74"/>
      <c r="CC1575" s="74"/>
      <c r="CD1575" s="74"/>
      <c r="CE1575" s="74"/>
      <c r="CF1575" s="74"/>
      <c r="CG1575" s="74"/>
      <c r="CH1575" s="74"/>
      <c r="CI1575" s="74"/>
      <c r="CJ1575" s="74"/>
      <c r="CK1575" s="74"/>
      <c r="CL1575" s="74"/>
      <c r="CM1575" s="74"/>
      <c r="CN1575" s="74"/>
      <c r="CO1575" s="74"/>
      <c r="CP1575" s="74"/>
      <c r="CQ1575" s="74"/>
      <c r="CR1575" s="74"/>
      <c r="CS1575" s="74"/>
      <c r="CT1575" s="74"/>
      <c r="CU1575" s="74"/>
    </row>
    <row r="1576" spans="1:99" s="78" customFormat="1" x14ac:dyDescent="0.3">
      <c r="A1576" s="45">
        <v>1570</v>
      </c>
      <c r="B1576" s="45" t="s">
        <v>2032</v>
      </c>
      <c r="C1576" s="45" t="s">
        <v>2944</v>
      </c>
      <c r="D1576" s="45"/>
      <c r="E1576" s="79" t="s">
        <v>3204</v>
      </c>
      <c r="F1576" s="48"/>
      <c r="T1576" s="74"/>
      <c r="U1576" s="74"/>
      <c r="V1576" s="74"/>
      <c r="W1576" s="74"/>
      <c r="X1576" s="74"/>
      <c r="Y1576" s="74"/>
      <c r="Z1576" s="74"/>
      <c r="AA1576" s="74"/>
      <c r="AB1576" s="74"/>
      <c r="AC1576" s="74"/>
      <c r="AD1576" s="74"/>
      <c r="AE1576" s="74"/>
      <c r="AF1576" s="74"/>
      <c r="AG1576" s="74"/>
      <c r="AH1576" s="74"/>
      <c r="AI1576" s="74"/>
      <c r="AJ1576" s="74"/>
      <c r="AK1576" s="74"/>
      <c r="AL1576" s="74"/>
      <c r="AM1576" s="74"/>
      <c r="AN1576" s="74"/>
      <c r="AO1576" s="74"/>
      <c r="AP1576" s="74"/>
      <c r="AQ1576" s="74"/>
      <c r="AR1576" s="74"/>
      <c r="AS1576" s="74"/>
      <c r="AT1576" s="74"/>
      <c r="AU1576" s="74"/>
      <c r="AV1576" s="74"/>
      <c r="AW1576" s="74"/>
      <c r="AX1576" s="74"/>
      <c r="AY1576" s="74"/>
      <c r="AZ1576" s="74"/>
      <c r="BA1576" s="74"/>
      <c r="BB1576" s="74"/>
      <c r="BC1576" s="74"/>
      <c r="BD1576" s="74"/>
      <c r="BE1576" s="74"/>
      <c r="BF1576" s="74"/>
      <c r="BG1576" s="74"/>
      <c r="BH1576" s="74"/>
      <c r="BI1576" s="74"/>
      <c r="BJ1576" s="74"/>
      <c r="BK1576" s="74"/>
      <c r="BL1576" s="74"/>
      <c r="BM1576" s="74"/>
      <c r="BN1576" s="74"/>
      <c r="BO1576" s="74"/>
      <c r="BP1576" s="74"/>
      <c r="BQ1576" s="74"/>
      <c r="BR1576" s="74"/>
      <c r="BS1576" s="74"/>
      <c r="BT1576" s="74"/>
      <c r="BU1576" s="74"/>
      <c r="BV1576" s="74"/>
      <c r="BW1576" s="74"/>
      <c r="BX1576" s="74"/>
      <c r="BY1576" s="74"/>
      <c r="BZ1576" s="74"/>
      <c r="CA1576" s="74"/>
      <c r="CB1576" s="74"/>
      <c r="CC1576" s="74"/>
      <c r="CD1576" s="74"/>
      <c r="CE1576" s="74"/>
      <c r="CF1576" s="74"/>
      <c r="CG1576" s="74"/>
      <c r="CH1576" s="74"/>
      <c r="CI1576" s="74"/>
      <c r="CJ1576" s="74"/>
      <c r="CK1576" s="74"/>
      <c r="CL1576" s="74"/>
      <c r="CM1576" s="74"/>
      <c r="CN1576" s="74"/>
      <c r="CO1576" s="74"/>
      <c r="CP1576" s="74"/>
      <c r="CQ1576" s="74"/>
      <c r="CR1576" s="74"/>
      <c r="CS1576" s="74"/>
      <c r="CT1576" s="74"/>
      <c r="CU1576" s="74"/>
    </row>
    <row r="1577" spans="1:99" s="78" customFormat="1" x14ac:dyDescent="0.3">
      <c r="A1577" s="45">
        <v>1571</v>
      </c>
      <c r="B1577" s="45" t="s">
        <v>2033</v>
      </c>
      <c r="C1577" s="45" t="s">
        <v>2944</v>
      </c>
      <c r="D1577" s="45"/>
      <c r="E1577" s="79" t="s">
        <v>3204</v>
      </c>
      <c r="F1577" s="48"/>
      <c r="T1577" s="74"/>
      <c r="U1577" s="74"/>
      <c r="V1577" s="74"/>
      <c r="W1577" s="74"/>
      <c r="X1577" s="74"/>
      <c r="Y1577" s="74"/>
      <c r="Z1577" s="74"/>
      <c r="AA1577" s="74"/>
      <c r="AB1577" s="74"/>
      <c r="AC1577" s="74"/>
      <c r="AD1577" s="74"/>
      <c r="AE1577" s="74"/>
      <c r="AF1577" s="74"/>
      <c r="AG1577" s="74"/>
      <c r="AH1577" s="74"/>
      <c r="AI1577" s="74"/>
      <c r="AJ1577" s="74"/>
      <c r="AK1577" s="74"/>
      <c r="AL1577" s="74"/>
      <c r="AM1577" s="74"/>
      <c r="AN1577" s="74"/>
      <c r="AO1577" s="74"/>
      <c r="AP1577" s="74"/>
      <c r="AQ1577" s="74"/>
      <c r="AR1577" s="74"/>
      <c r="AS1577" s="74"/>
      <c r="AT1577" s="74"/>
      <c r="AU1577" s="74"/>
      <c r="AV1577" s="74"/>
      <c r="AW1577" s="74"/>
      <c r="AX1577" s="74"/>
      <c r="AY1577" s="74"/>
      <c r="AZ1577" s="74"/>
      <c r="BA1577" s="74"/>
      <c r="BB1577" s="74"/>
      <c r="BC1577" s="74"/>
      <c r="BD1577" s="74"/>
      <c r="BE1577" s="74"/>
      <c r="BF1577" s="74"/>
      <c r="BG1577" s="74"/>
      <c r="BH1577" s="74"/>
      <c r="BI1577" s="74"/>
      <c r="BJ1577" s="74"/>
      <c r="BK1577" s="74"/>
      <c r="BL1577" s="74"/>
      <c r="BM1577" s="74"/>
      <c r="BN1577" s="74"/>
      <c r="BO1577" s="74"/>
      <c r="BP1577" s="74"/>
      <c r="BQ1577" s="74"/>
      <c r="BR1577" s="74"/>
      <c r="BS1577" s="74"/>
      <c r="BT1577" s="74"/>
      <c r="BU1577" s="74"/>
      <c r="BV1577" s="74"/>
      <c r="BW1577" s="74"/>
      <c r="BX1577" s="74"/>
      <c r="BY1577" s="74"/>
      <c r="BZ1577" s="74"/>
      <c r="CA1577" s="74"/>
      <c r="CB1577" s="74"/>
      <c r="CC1577" s="74"/>
      <c r="CD1577" s="74"/>
      <c r="CE1577" s="74"/>
      <c r="CF1577" s="74"/>
      <c r="CG1577" s="74"/>
      <c r="CH1577" s="74"/>
      <c r="CI1577" s="74"/>
      <c r="CJ1577" s="74"/>
      <c r="CK1577" s="74"/>
      <c r="CL1577" s="74"/>
      <c r="CM1577" s="74"/>
      <c r="CN1577" s="74"/>
      <c r="CO1577" s="74"/>
      <c r="CP1577" s="74"/>
      <c r="CQ1577" s="74"/>
      <c r="CR1577" s="74"/>
      <c r="CS1577" s="74"/>
      <c r="CT1577" s="74"/>
      <c r="CU1577" s="74"/>
    </row>
    <row r="1578" spans="1:99" s="78" customFormat="1" x14ac:dyDescent="0.3">
      <c r="A1578" s="45">
        <v>1572</v>
      </c>
      <c r="B1578" s="45" t="s">
        <v>2034</v>
      </c>
      <c r="C1578" s="45" t="s">
        <v>2944</v>
      </c>
      <c r="D1578" s="45"/>
      <c r="E1578" s="79" t="s">
        <v>3204</v>
      </c>
      <c r="F1578" s="48"/>
      <c r="T1578" s="74"/>
      <c r="U1578" s="74"/>
      <c r="V1578" s="74"/>
      <c r="W1578" s="74"/>
      <c r="X1578" s="74"/>
      <c r="Y1578" s="74"/>
      <c r="Z1578" s="74"/>
      <c r="AA1578" s="74"/>
      <c r="AB1578" s="74"/>
      <c r="AC1578" s="74"/>
      <c r="AD1578" s="74"/>
      <c r="AE1578" s="74"/>
      <c r="AF1578" s="74"/>
      <c r="AG1578" s="74"/>
      <c r="AH1578" s="74"/>
      <c r="AI1578" s="74"/>
      <c r="AJ1578" s="74"/>
      <c r="AK1578" s="74"/>
      <c r="AL1578" s="74"/>
      <c r="AM1578" s="74"/>
      <c r="AN1578" s="74"/>
      <c r="AO1578" s="74"/>
      <c r="AP1578" s="74"/>
      <c r="AQ1578" s="74"/>
      <c r="AR1578" s="74"/>
      <c r="AS1578" s="74"/>
      <c r="AT1578" s="74"/>
      <c r="AU1578" s="74"/>
      <c r="AV1578" s="74"/>
      <c r="AW1578" s="74"/>
      <c r="AX1578" s="74"/>
      <c r="AY1578" s="74"/>
      <c r="AZ1578" s="74"/>
      <c r="BA1578" s="74"/>
      <c r="BB1578" s="74"/>
      <c r="BC1578" s="74"/>
      <c r="BD1578" s="74"/>
      <c r="BE1578" s="74"/>
      <c r="BF1578" s="74"/>
      <c r="BG1578" s="74"/>
      <c r="BH1578" s="74"/>
      <c r="BI1578" s="74"/>
      <c r="BJ1578" s="74"/>
      <c r="BK1578" s="74"/>
      <c r="BL1578" s="74"/>
      <c r="BM1578" s="74"/>
      <c r="BN1578" s="74"/>
      <c r="BO1578" s="74"/>
      <c r="BP1578" s="74"/>
      <c r="BQ1578" s="74"/>
      <c r="BR1578" s="74"/>
      <c r="BS1578" s="74"/>
      <c r="BT1578" s="74"/>
      <c r="BU1578" s="74"/>
      <c r="BV1578" s="74"/>
      <c r="BW1578" s="74"/>
      <c r="BX1578" s="74"/>
      <c r="BY1578" s="74"/>
      <c r="BZ1578" s="74"/>
      <c r="CA1578" s="74"/>
      <c r="CB1578" s="74"/>
      <c r="CC1578" s="74"/>
      <c r="CD1578" s="74"/>
      <c r="CE1578" s="74"/>
      <c r="CF1578" s="74"/>
      <c r="CG1578" s="74"/>
      <c r="CH1578" s="74"/>
      <c r="CI1578" s="74"/>
      <c r="CJ1578" s="74"/>
      <c r="CK1578" s="74"/>
      <c r="CL1578" s="74"/>
      <c r="CM1578" s="74"/>
      <c r="CN1578" s="74"/>
      <c r="CO1578" s="74"/>
      <c r="CP1578" s="74"/>
      <c r="CQ1578" s="74"/>
      <c r="CR1578" s="74"/>
      <c r="CS1578" s="74"/>
      <c r="CT1578" s="74"/>
      <c r="CU1578" s="74"/>
    </row>
    <row r="1579" spans="1:99" s="78" customFormat="1" x14ac:dyDescent="0.3">
      <c r="A1579" s="45">
        <v>1573</v>
      </c>
      <c r="B1579" s="45" t="s">
        <v>2036</v>
      </c>
      <c r="C1579" s="45" t="s">
        <v>2944</v>
      </c>
      <c r="D1579" s="45"/>
      <c r="E1579" s="79" t="s">
        <v>3204</v>
      </c>
      <c r="F1579" s="48"/>
      <c r="T1579" s="74"/>
      <c r="U1579" s="74"/>
      <c r="V1579" s="74"/>
      <c r="W1579" s="74"/>
      <c r="X1579" s="74"/>
      <c r="Y1579" s="74"/>
      <c r="Z1579" s="74"/>
      <c r="AA1579" s="74"/>
      <c r="AB1579" s="74"/>
      <c r="AC1579" s="74"/>
      <c r="AD1579" s="74"/>
      <c r="AE1579" s="74"/>
      <c r="AF1579" s="74"/>
      <c r="AG1579" s="74"/>
      <c r="AH1579" s="74"/>
      <c r="AI1579" s="74"/>
      <c r="AJ1579" s="74"/>
      <c r="AK1579" s="74"/>
      <c r="AL1579" s="74"/>
      <c r="AM1579" s="74"/>
      <c r="AN1579" s="74"/>
      <c r="AO1579" s="74"/>
      <c r="AP1579" s="74"/>
      <c r="AQ1579" s="74"/>
      <c r="AR1579" s="74"/>
      <c r="AS1579" s="74"/>
      <c r="AT1579" s="74"/>
      <c r="AU1579" s="74"/>
      <c r="AV1579" s="74"/>
      <c r="AW1579" s="74"/>
      <c r="AX1579" s="74"/>
      <c r="AY1579" s="74"/>
      <c r="AZ1579" s="74"/>
      <c r="BA1579" s="74"/>
      <c r="BB1579" s="74"/>
      <c r="BC1579" s="74"/>
      <c r="BD1579" s="74"/>
      <c r="BE1579" s="74"/>
      <c r="BF1579" s="74"/>
      <c r="BG1579" s="74"/>
      <c r="BH1579" s="74"/>
      <c r="BI1579" s="74"/>
      <c r="BJ1579" s="74"/>
      <c r="BK1579" s="74"/>
      <c r="BL1579" s="74"/>
      <c r="BM1579" s="74"/>
      <c r="BN1579" s="74"/>
      <c r="BO1579" s="74"/>
      <c r="BP1579" s="74"/>
      <c r="BQ1579" s="74"/>
      <c r="BR1579" s="74"/>
      <c r="BS1579" s="74"/>
      <c r="BT1579" s="74"/>
      <c r="BU1579" s="74"/>
      <c r="BV1579" s="74"/>
      <c r="BW1579" s="74"/>
      <c r="BX1579" s="74"/>
      <c r="BY1579" s="74"/>
      <c r="BZ1579" s="74"/>
      <c r="CA1579" s="74"/>
      <c r="CB1579" s="74"/>
      <c r="CC1579" s="74"/>
      <c r="CD1579" s="74"/>
      <c r="CE1579" s="74"/>
      <c r="CF1579" s="74"/>
      <c r="CG1579" s="74"/>
      <c r="CH1579" s="74"/>
      <c r="CI1579" s="74"/>
      <c r="CJ1579" s="74"/>
      <c r="CK1579" s="74"/>
      <c r="CL1579" s="74"/>
      <c r="CM1579" s="74"/>
      <c r="CN1579" s="74"/>
      <c r="CO1579" s="74"/>
      <c r="CP1579" s="74"/>
      <c r="CQ1579" s="74"/>
      <c r="CR1579" s="74"/>
      <c r="CS1579" s="74"/>
      <c r="CT1579" s="74"/>
      <c r="CU1579" s="74"/>
    </row>
    <row r="1580" spans="1:99" s="78" customFormat="1" x14ac:dyDescent="0.3">
      <c r="A1580" s="45">
        <v>1574</v>
      </c>
      <c r="B1580" s="45" t="s">
        <v>2038</v>
      </c>
      <c r="C1580" s="45" t="s">
        <v>2944</v>
      </c>
      <c r="D1580" s="45"/>
      <c r="E1580" s="79" t="s">
        <v>3204</v>
      </c>
      <c r="F1580" s="48"/>
      <c r="T1580" s="74"/>
      <c r="U1580" s="74"/>
      <c r="V1580" s="74"/>
      <c r="W1580" s="74"/>
      <c r="X1580" s="74"/>
      <c r="Y1580" s="74"/>
      <c r="Z1580" s="74"/>
      <c r="AA1580" s="74"/>
      <c r="AB1580" s="74"/>
      <c r="AC1580" s="74"/>
      <c r="AD1580" s="74"/>
      <c r="AE1580" s="74"/>
      <c r="AF1580" s="74"/>
      <c r="AG1580" s="74"/>
      <c r="AH1580" s="74"/>
      <c r="AI1580" s="74"/>
      <c r="AJ1580" s="74"/>
      <c r="AK1580" s="74"/>
      <c r="AL1580" s="74"/>
      <c r="AM1580" s="74"/>
      <c r="AN1580" s="74"/>
      <c r="AO1580" s="74"/>
      <c r="AP1580" s="74"/>
      <c r="AQ1580" s="74"/>
      <c r="AR1580" s="74"/>
      <c r="AS1580" s="74"/>
      <c r="AT1580" s="74"/>
      <c r="AU1580" s="74"/>
      <c r="AV1580" s="74"/>
      <c r="AW1580" s="74"/>
      <c r="AX1580" s="74"/>
      <c r="AY1580" s="74"/>
      <c r="AZ1580" s="74"/>
      <c r="BA1580" s="74"/>
      <c r="BB1580" s="74"/>
      <c r="BC1580" s="74"/>
      <c r="BD1580" s="74"/>
      <c r="BE1580" s="74"/>
      <c r="BF1580" s="74"/>
      <c r="BG1580" s="74"/>
      <c r="BH1580" s="74"/>
      <c r="BI1580" s="74"/>
      <c r="BJ1580" s="74"/>
      <c r="BK1580" s="74"/>
      <c r="BL1580" s="74"/>
      <c r="BM1580" s="74"/>
      <c r="BN1580" s="74"/>
      <c r="BO1580" s="74"/>
      <c r="BP1580" s="74"/>
      <c r="BQ1580" s="74"/>
      <c r="BR1580" s="74"/>
      <c r="BS1580" s="74"/>
      <c r="BT1580" s="74"/>
      <c r="BU1580" s="74"/>
      <c r="BV1580" s="74"/>
      <c r="BW1580" s="74"/>
      <c r="BX1580" s="74"/>
      <c r="BY1580" s="74"/>
      <c r="BZ1580" s="74"/>
      <c r="CA1580" s="74"/>
      <c r="CB1580" s="74"/>
      <c r="CC1580" s="74"/>
      <c r="CD1580" s="74"/>
      <c r="CE1580" s="74"/>
      <c r="CF1580" s="74"/>
      <c r="CG1580" s="74"/>
      <c r="CH1580" s="74"/>
      <c r="CI1580" s="74"/>
      <c r="CJ1580" s="74"/>
      <c r="CK1580" s="74"/>
      <c r="CL1580" s="74"/>
      <c r="CM1580" s="74"/>
      <c r="CN1580" s="74"/>
      <c r="CO1580" s="74"/>
      <c r="CP1580" s="74"/>
      <c r="CQ1580" s="74"/>
      <c r="CR1580" s="74"/>
      <c r="CS1580" s="74"/>
      <c r="CT1580" s="74"/>
      <c r="CU1580" s="74"/>
    </row>
    <row r="1581" spans="1:99" s="78" customFormat="1" x14ac:dyDescent="0.3">
      <c r="A1581" s="45">
        <v>1575</v>
      </c>
      <c r="B1581" s="45" t="s">
        <v>2039</v>
      </c>
      <c r="C1581" s="45" t="s">
        <v>2944</v>
      </c>
      <c r="D1581" s="45"/>
      <c r="E1581" s="79" t="s">
        <v>3204</v>
      </c>
      <c r="F1581" s="48"/>
      <c r="T1581" s="74"/>
      <c r="U1581" s="74"/>
      <c r="V1581" s="74"/>
      <c r="W1581" s="74"/>
      <c r="X1581" s="74"/>
      <c r="Y1581" s="74"/>
      <c r="Z1581" s="74"/>
      <c r="AA1581" s="74"/>
      <c r="AB1581" s="74"/>
      <c r="AC1581" s="74"/>
      <c r="AD1581" s="74"/>
      <c r="AE1581" s="74"/>
      <c r="AF1581" s="74"/>
      <c r="AG1581" s="74"/>
      <c r="AH1581" s="74"/>
      <c r="AI1581" s="74"/>
      <c r="AJ1581" s="74"/>
      <c r="AK1581" s="74"/>
      <c r="AL1581" s="74"/>
      <c r="AM1581" s="74"/>
      <c r="AN1581" s="74"/>
      <c r="AO1581" s="74"/>
      <c r="AP1581" s="74"/>
      <c r="AQ1581" s="74"/>
      <c r="AR1581" s="74"/>
      <c r="AS1581" s="74"/>
      <c r="AT1581" s="74"/>
      <c r="AU1581" s="74"/>
      <c r="AV1581" s="74"/>
      <c r="AW1581" s="74"/>
      <c r="AX1581" s="74"/>
      <c r="AY1581" s="74"/>
      <c r="AZ1581" s="74"/>
      <c r="BA1581" s="74"/>
      <c r="BB1581" s="74"/>
      <c r="BC1581" s="74"/>
      <c r="BD1581" s="74"/>
      <c r="BE1581" s="74"/>
      <c r="BF1581" s="74"/>
      <c r="BG1581" s="74"/>
      <c r="BH1581" s="74"/>
      <c r="BI1581" s="74"/>
      <c r="BJ1581" s="74"/>
      <c r="BK1581" s="74"/>
      <c r="BL1581" s="74"/>
      <c r="BM1581" s="74"/>
      <c r="BN1581" s="74"/>
      <c r="BO1581" s="74"/>
      <c r="BP1581" s="74"/>
      <c r="BQ1581" s="74"/>
      <c r="BR1581" s="74"/>
      <c r="BS1581" s="74"/>
      <c r="BT1581" s="74"/>
      <c r="BU1581" s="74"/>
      <c r="BV1581" s="74"/>
      <c r="BW1581" s="74"/>
      <c r="BX1581" s="74"/>
      <c r="BY1581" s="74"/>
      <c r="BZ1581" s="74"/>
      <c r="CA1581" s="74"/>
      <c r="CB1581" s="74"/>
      <c r="CC1581" s="74"/>
      <c r="CD1581" s="74"/>
      <c r="CE1581" s="74"/>
      <c r="CF1581" s="74"/>
      <c r="CG1581" s="74"/>
      <c r="CH1581" s="74"/>
      <c r="CI1581" s="74"/>
      <c r="CJ1581" s="74"/>
      <c r="CK1581" s="74"/>
      <c r="CL1581" s="74"/>
      <c r="CM1581" s="74"/>
      <c r="CN1581" s="74"/>
      <c r="CO1581" s="74"/>
      <c r="CP1581" s="74"/>
      <c r="CQ1581" s="74"/>
      <c r="CR1581" s="74"/>
      <c r="CS1581" s="74"/>
      <c r="CT1581" s="74"/>
      <c r="CU1581" s="74"/>
    </row>
    <row r="1582" spans="1:99" s="78" customFormat="1" x14ac:dyDescent="0.3">
      <c r="A1582" s="45">
        <v>1576</v>
      </c>
      <c r="B1582" s="45" t="s">
        <v>2040</v>
      </c>
      <c r="C1582" s="45" t="s">
        <v>2944</v>
      </c>
      <c r="D1582" s="45"/>
      <c r="E1582" s="79" t="s">
        <v>3204</v>
      </c>
      <c r="F1582" s="48"/>
      <c r="T1582" s="74"/>
      <c r="U1582" s="74"/>
      <c r="V1582" s="74"/>
      <c r="W1582" s="74"/>
      <c r="X1582" s="74"/>
      <c r="Y1582" s="74"/>
      <c r="Z1582" s="74"/>
      <c r="AA1582" s="74"/>
      <c r="AB1582" s="74"/>
      <c r="AC1582" s="74"/>
      <c r="AD1582" s="74"/>
      <c r="AE1582" s="74"/>
      <c r="AF1582" s="74"/>
      <c r="AG1582" s="74"/>
      <c r="AH1582" s="74"/>
      <c r="AI1582" s="74"/>
      <c r="AJ1582" s="74"/>
      <c r="AK1582" s="74"/>
      <c r="AL1582" s="74"/>
      <c r="AM1582" s="74"/>
      <c r="AN1582" s="74"/>
      <c r="AO1582" s="74"/>
      <c r="AP1582" s="74"/>
      <c r="AQ1582" s="74"/>
      <c r="AR1582" s="74"/>
      <c r="AS1582" s="74"/>
      <c r="AT1582" s="74"/>
      <c r="AU1582" s="74"/>
      <c r="AV1582" s="74"/>
      <c r="AW1582" s="74"/>
      <c r="AX1582" s="74"/>
      <c r="AY1582" s="74"/>
      <c r="AZ1582" s="74"/>
      <c r="BA1582" s="74"/>
      <c r="BB1582" s="74"/>
      <c r="BC1582" s="74"/>
      <c r="BD1582" s="74"/>
      <c r="BE1582" s="74"/>
      <c r="BF1582" s="74"/>
      <c r="BG1582" s="74"/>
      <c r="BH1582" s="74"/>
      <c r="BI1582" s="74"/>
      <c r="BJ1582" s="74"/>
      <c r="BK1582" s="74"/>
      <c r="BL1582" s="74"/>
      <c r="BM1582" s="74"/>
      <c r="BN1582" s="74"/>
      <c r="BO1582" s="74"/>
      <c r="BP1582" s="74"/>
      <c r="BQ1582" s="74"/>
      <c r="BR1582" s="74"/>
      <c r="BS1582" s="74"/>
      <c r="BT1582" s="74"/>
      <c r="BU1582" s="74"/>
      <c r="BV1582" s="74"/>
      <c r="BW1582" s="74"/>
      <c r="BX1582" s="74"/>
      <c r="BY1582" s="74"/>
      <c r="BZ1582" s="74"/>
      <c r="CA1582" s="74"/>
      <c r="CB1582" s="74"/>
      <c r="CC1582" s="74"/>
      <c r="CD1582" s="74"/>
      <c r="CE1582" s="74"/>
      <c r="CF1582" s="74"/>
      <c r="CG1582" s="74"/>
      <c r="CH1582" s="74"/>
      <c r="CI1582" s="74"/>
      <c r="CJ1582" s="74"/>
      <c r="CK1582" s="74"/>
      <c r="CL1582" s="74"/>
      <c r="CM1582" s="74"/>
      <c r="CN1582" s="74"/>
      <c r="CO1582" s="74"/>
      <c r="CP1582" s="74"/>
      <c r="CQ1582" s="74"/>
      <c r="CR1582" s="74"/>
      <c r="CS1582" s="74"/>
      <c r="CT1582" s="74"/>
      <c r="CU1582" s="74"/>
    </row>
    <row r="1583" spans="1:99" s="78" customFormat="1" x14ac:dyDescent="0.3">
      <c r="A1583" s="45">
        <v>1577</v>
      </c>
      <c r="B1583" s="45" t="s">
        <v>2041</v>
      </c>
      <c r="C1583" s="45" t="s">
        <v>2944</v>
      </c>
      <c r="D1583" s="45"/>
      <c r="E1583" s="79" t="s">
        <v>3204</v>
      </c>
      <c r="F1583" s="48"/>
      <c r="G1583" s="79"/>
      <c r="T1583" s="74"/>
      <c r="U1583" s="74"/>
      <c r="V1583" s="74"/>
      <c r="W1583" s="74"/>
      <c r="X1583" s="74"/>
      <c r="Y1583" s="74"/>
      <c r="Z1583" s="74"/>
      <c r="AA1583" s="74"/>
      <c r="AB1583" s="74"/>
      <c r="AC1583" s="74"/>
      <c r="AD1583" s="74"/>
      <c r="AE1583" s="74"/>
      <c r="AF1583" s="74"/>
      <c r="AG1583" s="74"/>
      <c r="AH1583" s="74"/>
      <c r="AI1583" s="74"/>
      <c r="AJ1583" s="74"/>
      <c r="AK1583" s="74"/>
      <c r="AL1583" s="74"/>
      <c r="AM1583" s="74"/>
      <c r="AN1583" s="74"/>
      <c r="AO1583" s="74"/>
      <c r="AP1583" s="74"/>
      <c r="AQ1583" s="74"/>
      <c r="AR1583" s="74"/>
      <c r="AS1583" s="74"/>
      <c r="AT1583" s="74"/>
      <c r="AU1583" s="74"/>
      <c r="AV1583" s="74"/>
      <c r="AW1583" s="74"/>
      <c r="AX1583" s="74"/>
      <c r="AY1583" s="74"/>
      <c r="AZ1583" s="74"/>
      <c r="BA1583" s="74"/>
      <c r="BB1583" s="74"/>
      <c r="BC1583" s="74"/>
      <c r="BD1583" s="74"/>
      <c r="BE1583" s="74"/>
      <c r="BF1583" s="74"/>
      <c r="BG1583" s="74"/>
      <c r="BH1583" s="74"/>
      <c r="BI1583" s="74"/>
      <c r="BJ1583" s="74"/>
      <c r="BK1583" s="74"/>
      <c r="BL1583" s="74"/>
      <c r="BM1583" s="74"/>
      <c r="BN1583" s="74"/>
      <c r="BO1583" s="74"/>
      <c r="BP1583" s="74"/>
      <c r="BQ1583" s="74"/>
      <c r="BR1583" s="74"/>
      <c r="BS1583" s="74"/>
      <c r="BT1583" s="74"/>
      <c r="BU1583" s="74"/>
      <c r="BV1583" s="74"/>
      <c r="BW1583" s="74"/>
      <c r="BX1583" s="74"/>
      <c r="BY1583" s="74"/>
      <c r="BZ1583" s="74"/>
      <c r="CA1583" s="74"/>
      <c r="CB1583" s="74"/>
      <c r="CC1583" s="74"/>
      <c r="CD1583" s="74"/>
      <c r="CE1583" s="74"/>
      <c r="CF1583" s="74"/>
      <c r="CG1583" s="74"/>
      <c r="CH1583" s="74"/>
      <c r="CI1583" s="74"/>
      <c r="CJ1583" s="74"/>
      <c r="CK1583" s="74"/>
      <c r="CL1583" s="74"/>
      <c r="CM1583" s="74"/>
      <c r="CN1583" s="74"/>
      <c r="CO1583" s="74"/>
      <c r="CP1583" s="74"/>
      <c r="CQ1583" s="74"/>
      <c r="CR1583" s="74"/>
      <c r="CS1583" s="74"/>
      <c r="CT1583" s="74"/>
      <c r="CU1583" s="74"/>
    </row>
    <row r="1584" spans="1:99" s="78" customFormat="1" x14ac:dyDescent="0.3">
      <c r="A1584" s="45">
        <v>1578</v>
      </c>
      <c r="B1584" s="45" t="s">
        <v>2042</v>
      </c>
      <c r="C1584" s="45" t="s">
        <v>2944</v>
      </c>
      <c r="D1584" s="45"/>
      <c r="E1584" s="79" t="s">
        <v>3204</v>
      </c>
      <c r="F1584" s="48"/>
      <c r="T1584" s="74"/>
      <c r="U1584" s="74"/>
      <c r="V1584" s="74"/>
      <c r="W1584" s="74"/>
      <c r="X1584" s="74"/>
      <c r="Y1584" s="74"/>
      <c r="Z1584" s="74"/>
      <c r="AA1584" s="74"/>
      <c r="AB1584" s="74"/>
      <c r="AC1584" s="74"/>
      <c r="AD1584" s="74"/>
      <c r="AE1584" s="74"/>
      <c r="AF1584" s="74"/>
      <c r="AG1584" s="74"/>
      <c r="AH1584" s="74"/>
      <c r="AI1584" s="74"/>
      <c r="AJ1584" s="74"/>
      <c r="AK1584" s="74"/>
      <c r="AL1584" s="74"/>
      <c r="AM1584" s="74"/>
      <c r="AN1584" s="74"/>
      <c r="AO1584" s="74"/>
      <c r="AP1584" s="74"/>
      <c r="AQ1584" s="74"/>
      <c r="AR1584" s="74"/>
      <c r="AS1584" s="74"/>
      <c r="AT1584" s="74"/>
      <c r="AU1584" s="74"/>
      <c r="AV1584" s="74"/>
      <c r="AW1584" s="74"/>
      <c r="AX1584" s="74"/>
      <c r="AY1584" s="74"/>
      <c r="AZ1584" s="74"/>
      <c r="BA1584" s="74"/>
      <c r="BB1584" s="74"/>
      <c r="BC1584" s="74"/>
      <c r="BD1584" s="74"/>
      <c r="BE1584" s="74"/>
      <c r="BF1584" s="74"/>
      <c r="BG1584" s="74"/>
      <c r="BH1584" s="74"/>
      <c r="BI1584" s="74"/>
      <c r="BJ1584" s="74"/>
      <c r="BK1584" s="74"/>
      <c r="BL1584" s="74"/>
      <c r="BM1584" s="74"/>
      <c r="BN1584" s="74"/>
      <c r="BO1584" s="74"/>
      <c r="BP1584" s="74"/>
      <c r="BQ1584" s="74"/>
      <c r="BR1584" s="74"/>
      <c r="BS1584" s="74"/>
      <c r="BT1584" s="74"/>
      <c r="BU1584" s="74"/>
      <c r="BV1584" s="74"/>
      <c r="BW1584" s="74"/>
      <c r="BX1584" s="74"/>
      <c r="BY1584" s="74"/>
      <c r="BZ1584" s="74"/>
      <c r="CA1584" s="74"/>
      <c r="CB1584" s="74"/>
      <c r="CC1584" s="74"/>
      <c r="CD1584" s="74"/>
      <c r="CE1584" s="74"/>
      <c r="CF1584" s="74"/>
      <c r="CG1584" s="74"/>
      <c r="CH1584" s="74"/>
      <c r="CI1584" s="74"/>
      <c r="CJ1584" s="74"/>
      <c r="CK1584" s="74"/>
      <c r="CL1584" s="74"/>
      <c r="CM1584" s="74"/>
      <c r="CN1584" s="74"/>
      <c r="CO1584" s="74"/>
      <c r="CP1584" s="74"/>
      <c r="CQ1584" s="74"/>
      <c r="CR1584" s="74"/>
      <c r="CS1584" s="74"/>
      <c r="CT1584" s="74"/>
      <c r="CU1584" s="74"/>
    </row>
    <row r="1585" spans="1:99" s="78" customFormat="1" x14ac:dyDescent="0.3">
      <c r="A1585" s="45">
        <v>1579</v>
      </c>
      <c r="B1585" s="45" t="s">
        <v>2044</v>
      </c>
      <c r="C1585" s="45" t="s">
        <v>2944</v>
      </c>
      <c r="D1585" s="45"/>
      <c r="E1585" s="79" t="s">
        <v>3204</v>
      </c>
      <c r="F1585" s="48"/>
      <c r="T1585" s="74"/>
      <c r="U1585" s="74"/>
      <c r="V1585" s="74"/>
      <c r="W1585" s="74"/>
      <c r="X1585" s="74"/>
      <c r="Y1585" s="74"/>
      <c r="Z1585" s="74"/>
      <c r="AA1585" s="74"/>
      <c r="AB1585" s="74"/>
      <c r="AC1585" s="74"/>
      <c r="AD1585" s="74"/>
      <c r="AE1585" s="74"/>
      <c r="AF1585" s="74"/>
      <c r="AG1585" s="74"/>
      <c r="AH1585" s="74"/>
      <c r="AI1585" s="74"/>
      <c r="AJ1585" s="74"/>
      <c r="AK1585" s="74"/>
      <c r="AL1585" s="74"/>
      <c r="AM1585" s="74"/>
      <c r="AN1585" s="74"/>
      <c r="AO1585" s="74"/>
      <c r="AP1585" s="74"/>
      <c r="AQ1585" s="74"/>
      <c r="AR1585" s="74"/>
      <c r="AS1585" s="74"/>
      <c r="AT1585" s="74"/>
      <c r="AU1585" s="74"/>
      <c r="AV1585" s="74"/>
      <c r="AW1585" s="74"/>
      <c r="AX1585" s="74"/>
      <c r="AY1585" s="74"/>
      <c r="AZ1585" s="74"/>
      <c r="BA1585" s="74"/>
      <c r="BB1585" s="74"/>
      <c r="BC1585" s="74"/>
      <c r="BD1585" s="74"/>
      <c r="BE1585" s="74"/>
      <c r="BF1585" s="74"/>
      <c r="BG1585" s="74"/>
      <c r="BH1585" s="74"/>
      <c r="BI1585" s="74"/>
      <c r="BJ1585" s="74"/>
      <c r="BK1585" s="74"/>
      <c r="BL1585" s="74"/>
      <c r="BM1585" s="74"/>
      <c r="BN1585" s="74"/>
      <c r="BO1585" s="74"/>
      <c r="BP1585" s="74"/>
      <c r="BQ1585" s="74"/>
      <c r="BR1585" s="74"/>
      <c r="BS1585" s="74"/>
      <c r="BT1585" s="74"/>
      <c r="BU1585" s="74"/>
      <c r="BV1585" s="74"/>
      <c r="BW1585" s="74"/>
      <c r="BX1585" s="74"/>
      <c r="BY1585" s="74"/>
      <c r="BZ1585" s="74"/>
      <c r="CA1585" s="74"/>
      <c r="CB1585" s="74"/>
      <c r="CC1585" s="74"/>
      <c r="CD1585" s="74"/>
      <c r="CE1585" s="74"/>
      <c r="CF1585" s="74"/>
      <c r="CG1585" s="74"/>
      <c r="CH1585" s="74"/>
      <c r="CI1585" s="74"/>
      <c r="CJ1585" s="74"/>
      <c r="CK1585" s="74"/>
      <c r="CL1585" s="74"/>
      <c r="CM1585" s="74"/>
      <c r="CN1585" s="74"/>
      <c r="CO1585" s="74"/>
      <c r="CP1585" s="74"/>
      <c r="CQ1585" s="74"/>
      <c r="CR1585" s="74"/>
      <c r="CS1585" s="74"/>
      <c r="CT1585" s="74"/>
      <c r="CU1585" s="74"/>
    </row>
    <row r="1586" spans="1:99" s="78" customFormat="1" x14ac:dyDescent="0.3">
      <c r="A1586" s="45">
        <v>1580</v>
      </c>
      <c r="B1586" s="45" t="s">
        <v>2045</v>
      </c>
      <c r="C1586" s="45" t="s">
        <v>2944</v>
      </c>
      <c r="D1586" s="45"/>
      <c r="E1586" s="79" t="s">
        <v>3204</v>
      </c>
      <c r="F1586" s="48"/>
      <c r="T1586" s="74"/>
      <c r="U1586" s="74"/>
      <c r="V1586" s="74"/>
      <c r="W1586" s="74"/>
      <c r="X1586" s="74"/>
      <c r="Y1586" s="74"/>
      <c r="Z1586" s="74"/>
      <c r="AA1586" s="74"/>
      <c r="AB1586" s="74"/>
      <c r="AC1586" s="74"/>
      <c r="AD1586" s="74"/>
      <c r="AE1586" s="74"/>
      <c r="AF1586" s="74"/>
      <c r="AG1586" s="74"/>
      <c r="AH1586" s="74"/>
      <c r="AI1586" s="74"/>
      <c r="AJ1586" s="74"/>
      <c r="AK1586" s="74"/>
      <c r="AL1586" s="74"/>
      <c r="AM1586" s="74"/>
      <c r="AN1586" s="74"/>
      <c r="AO1586" s="74"/>
      <c r="AP1586" s="74"/>
      <c r="AQ1586" s="74"/>
      <c r="AR1586" s="74"/>
      <c r="AS1586" s="74"/>
      <c r="AT1586" s="74"/>
      <c r="AU1586" s="74"/>
      <c r="AV1586" s="74"/>
      <c r="AW1586" s="74"/>
      <c r="AX1586" s="74"/>
      <c r="AY1586" s="74"/>
      <c r="AZ1586" s="74"/>
      <c r="BA1586" s="74"/>
      <c r="BB1586" s="74"/>
      <c r="BC1586" s="74"/>
      <c r="BD1586" s="74"/>
      <c r="BE1586" s="74"/>
      <c r="BF1586" s="74"/>
      <c r="BG1586" s="74"/>
      <c r="BH1586" s="74"/>
      <c r="BI1586" s="74"/>
      <c r="BJ1586" s="74"/>
      <c r="BK1586" s="74"/>
      <c r="BL1586" s="74"/>
      <c r="BM1586" s="74"/>
      <c r="BN1586" s="74"/>
      <c r="BO1586" s="74"/>
      <c r="BP1586" s="74"/>
      <c r="BQ1586" s="74"/>
      <c r="BR1586" s="74"/>
      <c r="BS1586" s="74"/>
      <c r="BT1586" s="74"/>
      <c r="BU1586" s="74"/>
      <c r="BV1586" s="74"/>
      <c r="BW1586" s="74"/>
      <c r="BX1586" s="74"/>
      <c r="BY1586" s="74"/>
      <c r="BZ1586" s="74"/>
      <c r="CA1586" s="74"/>
      <c r="CB1586" s="74"/>
      <c r="CC1586" s="74"/>
      <c r="CD1586" s="74"/>
      <c r="CE1586" s="74"/>
      <c r="CF1586" s="74"/>
      <c r="CG1586" s="74"/>
      <c r="CH1586" s="74"/>
      <c r="CI1586" s="74"/>
      <c r="CJ1586" s="74"/>
      <c r="CK1586" s="74"/>
      <c r="CL1586" s="74"/>
      <c r="CM1586" s="74"/>
      <c r="CN1586" s="74"/>
      <c r="CO1586" s="74"/>
      <c r="CP1586" s="74"/>
      <c r="CQ1586" s="74"/>
      <c r="CR1586" s="74"/>
      <c r="CS1586" s="74"/>
      <c r="CT1586" s="74"/>
      <c r="CU1586" s="74"/>
    </row>
    <row r="1587" spans="1:99" s="78" customFormat="1" x14ac:dyDescent="0.3">
      <c r="A1587" s="45">
        <v>1581</v>
      </c>
      <c r="B1587" s="45" t="s">
        <v>2046</v>
      </c>
      <c r="C1587" s="45" t="s">
        <v>2944</v>
      </c>
      <c r="D1587" s="45"/>
      <c r="E1587" s="79" t="s">
        <v>3204</v>
      </c>
      <c r="F1587" s="48"/>
      <c r="T1587" s="74"/>
      <c r="U1587" s="74"/>
      <c r="V1587" s="74"/>
      <c r="W1587" s="74"/>
      <c r="X1587" s="74"/>
      <c r="Y1587" s="74"/>
      <c r="Z1587" s="74"/>
      <c r="AA1587" s="74"/>
      <c r="AB1587" s="74"/>
      <c r="AC1587" s="74"/>
      <c r="AD1587" s="74"/>
      <c r="AE1587" s="74"/>
      <c r="AF1587" s="74"/>
      <c r="AG1587" s="74"/>
      <c r="AH1587" s="74"/>
      <c r="AI1587" s="74"/>
      <c r="AJ1587" s="74"/>
      <c r="AK1587" s="74"/>
      <c r="AL1587" s="74"/>
      <c r="AM1587" s="74"/>
      <c r="AN1587" s="74"/>
      <c r="AO1587" s="74"/>
      <c r="AP1587" s="74"/>
      <c r="AQ1587" s="74"/>
      <c r="AR1587" s="74"/>
      <c r="AS1587" s="74"/>
      <c r="AT1587" s="74"/>
      <c r="AU1587" s="74"/>
      <c r="AV1587" s="74"/>
      <c r="AW1587" s="74"/>
      <c r="AX1587" s="74"/>
      <c r="AY1587" s="74"/>
      <c r="AZ1587" s="74"/>
      <c r="BA1587" s="74"/>
      <c r="BB1587" s="74"/>
      <c r="BC1587" s="74"/>
      <c r="BD1587" s="74"/>
      <c r="BE1587" s="74"/>
      <c r="BF1587" s="74"/>
      <c r="BG1587" s="74"/>
      <c r="BH1587" s="74"/>
      <c r="BI1587" s="74"/>
      <c r="BJ1587" s="74"/>
      <c r="BK1587" s="74"/>
      <c r="BL1587" s="74"/>
      <c r="BM1587" s="74"/>
      <c r="BN1587" s="74"/>
      <c r="BO1587" s="74"/>
      <c r="BP1587" s="74"/>
      <c r="BQ1587" s="74"/>
      <c r="BR1587" s="74"/>
      <c r="BS1587" s="74"/>
      <c r="BT1587" s="74"/>
      <c r="BU1587" s="74"/>
      <c r="BV1587" s="74"/>
      <c r="BW1587" s="74"/>
      <c r="BX1587" s="74"/>
      <c r="BY1587" s="74"/>
      <c r="BZ1587" s="74"/>
      <c r="CA1587" s="74"/>
      <c r="CB1587" s="74"/>
      <c r="CC1587" s="74"/>
      <c r="CD1587" s="74"/>
      <c r="CE1587" s="74"/>
      <c r="CF1587" s="74"/>
      <c r="CG1587" s="74"/>
      <c r="CH1587" s="74"/>
      <c r="CI1587" s="74"/>
      <c r="CJ1587" s="74"/>
      <c r="CK1587" s="74"/>
      <c r="CL1587" s="74"/>
      <c r="CM1587" s="74"/>
      <c r="CN1587" s="74"/>
      <c r="CO1587" s="74"/>
      <c r="CP1587" s="74"/>
      <c r="CQ1587" s="74"/>
      <c r="CR1587" s="74"/>
      <c r="CS1587" s="74"/>
      <c r="CT1587" s="74"/>
      <c r="CU1587" s="74"/>
    </row>
    <row r="1588" spans="1:99" s="78" customFormat="1" x14ac:dyDescent="0.3">
      <c r="A1588" s="45">
        <v>1582</v>
      </c>
      <c r="B1588" s="45" t="s">
        <v>2047</v>
      </c>
      <c r="C1588" s="45" t="s">
        <v>2944</v>
      </c>
      <c r="D1588" s="45"/>
      <c r="E1588" s="79" t="s">
        <v>3204</v>
      </c>
      <c r="F1588" s="48"/>
      <c r="T1588" s="74"/>
      <c r="U1588" s="74"/>
      <c r="V1588" s="74"/>
      <c r="W1588" s="74"/>
      <c r="X1588" s="74"/>
      <c r="Y1588" s="74"/>
      <c r="Z1588" s="74"/>
      <c r="AA1588" s="74"/>
      <c r="AB1588" s="74"/>
      <c r="AC1588" s="74"/>
      <c r="AD1588" s="74"/>
      <c r="AE1588" s="74"/>
      <c r="AF1588" s="74"/>
      <c r="AG1588" s="74"/>
      <c r="AH1588" s="74"/>
      <c r="AI1588" s="74"/>
      <c r="AJ1588" s="74"/>
      <c r="AK1588" s="74"/>
      <c r="AL1588" s="74"/>
      <c r="AM1588" s="74"/>
      <c r="AN1588" s="74"/>
      <c r="AO1588" s="74"/>
      <c r="AP1588" s="74"/>
      <c r="AQ1588" s="74"/>
      <c r="AR1588" s="74"/>
      <c r="AS1588" s="74"/>
      <c r="AT1588" s="74"/>
      <c r="AU1588" s="74"/>
      <c r="AV1588" s="74"/>
      <c r="AW1588" s="74"/>
      <c r="AX1588" s="74"/>
      <c r="AY1588" s="74"/>
      <c r="AZ1588" s="74"/>
      <c r="BA1588" s="74"/>
      <c r="BB1588" s="74"/>
      <c r="BC1588" s="74"/>
      <c r="BD1588" s="74"/>
      <c r="BE1588" s="74"/>
      <c r="BF1588" s="74"/>
      <c r="BG1588" s="74"/>
      <c r="BH1588" s="74"/>
      <c r="BI1588" s="74"/>
      <c r="BJ1588" s="74"/>
      <c r="BK1588" s="74"/>
      <c r="BL1588" s="74"/>
      <c r="BM1588" s="74"/>
      <c r="BN1588" s="74"/>
      <c r="BO1588" s="74"/>
      <c r="BP1588" s="74"/>
      <c r="BQ1588" s="74"/>
      <c r="BR1588" s="74"/>
      <c r="BS1588" s="74"/>
      <c r="BT1588" s="74"/>
      <c r="BU1588" s="74"/>
      <c r="BV1588" s="74"/>
      <c r="BW1588" s="74"/>
      <c r="BX1588" s="74"/>
      <c r="BY1588" s="74"/>
      <c r="BZ1588" s="74"/>
      <c r="CA1588" s="74"/>
      <c r="CB1588" s="74"/>
      <c r="CC1588" s="74"/>
      <c r="CD1588" s="74"/>
      <c r="CE1588" s="74"/>
      <c r="CF1588" s="74"/>
      <c r="CG1588" s="74"/>
      <c r="CH1588" s="74"/>
      <c r="CI1588" s="74"/>
      <c r="CJ1588" s="74"/>
      <c r="CK1588" s="74"/>
      <c r="CL1588" s="74"/>
      <c r="CM1588" s="74"/>
      <c r="CN1588" s="74"/>
      <c r="CO1588" s="74"/>
      <c r="CP1588" s="74"/>
      <c r="CQ1588" s="74"/>
      <c r="CR1588" s="74"/>
      <c r="CS1588" s="74"/>
      <c r="CT1588" s="74"/>
      <c r="CU1588" s="74"/>
    </row>
    <row r="1589" spans="1:99" s="78" customFormat="1" x14ac:dyDescent="0.3">
      <c r="A1589" s="45">
        <v>1583</v>
      </c>
      <c r="B1589" s="45" t="s">
        <v>1836</v>
      </c>
      <c r="C1589" s="45" t="s">
        <v>2944</v>
      </c>
      <c r="D1589" s="45"/>
      <c r="E1589" s="79" t="s">
        <v>3204</v>
      </c>
      <c r="F1589" s="48"/>
      <c r="T1589" s="74"/>
      <c r="U1589" s="74"/>
      <c r="V1589" s="74"/>
      <c r="W1589" s="74"/>
      <c r="X1589" s="74"/>
      <c r="Y1589" s="74"/>
      <c r="Z1589" s="74"/>
      <c r="AA1589" s="74"/>
      <c r="AB1589" s="74"/>
      <c r="AC1589" s="74"/>
      <c r="AD1589" s="74"/>
      <c r="AE1589" s="74"/>
      <c r="AF1589" s="74"/>
      <c r="AG1589" s="74"/>
      <c r="AH1589" s="74"/>
      <c r="AI1589" s="74"/>
      <c r="AJ1589" s="74"/>
      <c r="AK1589" s="74"/>
      <c r="AL1589" s="74"/>
      <c r="AM1589" s="74"/>
      <c r="AN1589" s="74"/>
      <c r="AO1589" s="74"/>
      <c r="AP1589" s="74"/>
      <c r="AQ1589" s="74"/>
      <c r="AR1589" s="74"/>
      <c r="AS1589" s="74"/>
      <c r="AT1589" s="74"/>
      <c r="AU1589" s="74"/>
      <c r="AV1589" s="74"/>
      <c r="AW1589" s="74"/>
      <c r="AX1589" s="74"/>
      <c r="AY1589" s="74"/>
      <c r="AZ1589" s="74"/>
      <c r="BA1589" s="74"/>
      <c r="BB1589" s="74"/>
      <c r="BC1589" s="74"/>
      <c r="BD1589" s="74"/>
      <c r="BE1589" s="74"/>
      <c r="BF1589" s="74"/>
      <c r="BG1589" s="74"/>
      <c r="BH1589" s="74"/>
      <c r="BI1589" s="74"/>
      <c r="BJ1589" s="74"/>
      <c r="BK1589" s="74"/>
      <c r="BL1589" s="74"/>
      <c r="BM1589" s="74"/>
      <c r="BN1589" s="74"/>
      <c r="BO1589" s="74"/>
      <c r="BP1589" s="74"/>
      <c r="BQ1589" s="74"/>
      <c r="BR1589" s="74"/>
      <c r="BS1589" s="74"/>
      <c r="BT1589" s="74"/>
      <c r="BU1589" s="74"/>
      <c r="BV1589" s="74"/>
      <c r="BW1589" s="74"/>
      <c r="BX1589" s="74"/>
      <c r="BY1589" s="74"/>
      <c r="BZ1589" s="74"/>
      <c r="CA1589" s="74"/>
      <c r="CB1589" s="74"/>
      <c r="CC1589" s="74"/>
      <c r="CD1589" s="74"/>
      <c r="CE1589" s="74"/>
      <c r="CF1589" s="74"/>
      <c r="CG1589" s="74"/>
      <c r="CH1589" s="74"/>
      <c r="CI1589" s="74"/>
      <c r="CJ1589" s="74"/>
      <c r="CK1589" s="74"/>
      <c r="CL1589" s="74"/>
      <c r="CM1589" s="74"/>
      <c r="CN1589" s="74"/>
      <c r="CO1589" s="74"/>
      <c r="CP1589" s="74"/>
      <c r="CQ1589" s="74"/>
      <c r="CR1589" s="74"/>
      <c r="CS1589" s="74"/>
      <c r="CT1589" s="74"/>
      <c r="CU1589" s="74"/>
    </row>
    <row r="1590" spans="1:99" s="78" customFormat="1" x14ac:dyDescent="0.3">
      <c r="A1590" s="45">
        <v>1584</v>
      </c>
      <c r="B1590" s="45" t="s">
        <v>2049</v>
      </c>
      <c r="C1590" s="45" t="s">
        <v>2944</v>
      </c>
      <c r="D1590" s="45"/>
      <c r="E1590" s="79" t="s">
        <v>3204</v>
      </c>
      <c r="F1590" s="48"/>
      <c r="T1590" s="74"/>
      <c r="U1590" s="74"/>
      <c r="V1590" s="74"/>
      <c r="W1590" s="74"/>
      <c r="X1590" s="74"/>
      <c r="Y1590" s="74"/>
      <c r="Z1590" s="74"/>
      <c r="AA1590" s="74"/>
      <c r="AB1590" s="74"/>
      <c r="AC1590" s="74"/>
      <c r="AD1590" s="74"/>
      <c r="AE1590" s="74"/>
      <c r="AF1590" s="74"/>
      <c r="AG1590" s="74"/>
      <c r="AH1590" s="74"/>
      <c r="AI1590" s="74"/>
      <c r="AJ1590" s="74"/>
      <c r="AK1590" s="74"/>
      <c r="AL1590" s="74"/>
      <c r="AM1590" s="74"/>
      <c r="AN1590" s="74"/>
      <c r="AO1590" s="74"/>
      <c r="AP1590" s="74"/>
      <c r="AQ1590" s="74"/>
      <c r="AR1590" s="74"/>
      <c r="AS1590" s="74"/>
      <c r="AT1590" s="74"/>
      <c r="AU1590" s="74"/>
      <c r="AV1590" s="74"/>
      <c r="AW1590" s="74"/>
      <c r="AX1590" s="74"/>
      <c r="AY1590" s="74"/>
      <c r="AZ1590" s="74"/>
      <c r="BA1590" s="74"/>
      <c r="BB1590" s="74"/>
      <c r="BC1590" s="74"/>
      <c r="BD1590" s="74"/>
      <c r="BE1590" s="74"/>
      <c r="BF1590" s="74"/>
      <c r="BG1590" s="74"/>
      <c r="BH1590" s="74"/>
      <c r="BI1590" s="74"/>
      <c r="BJ1590" s="74"/>
      <c r="BK1590" s="74"/>
      <c r="BL1590" s="74"/>
      <c r="BM1590" s="74"/>
      <c r="BN1590" s="74"/>
      <c r="BO1590" s="74"/>
      <c r="BP1590" s="74"/>
      <c r="BQ1590" s="74"/>
      <c r="BR1590" s="74"/>
      <c r="BS1590" s="74"/>
      <c r="BT1590" s="74"/>
      <c r="BU1590" s="74"/>
      <c r="BV1590" s="74"/>
      <c r="BW1590" s="74"/>
      <c r="BX1590" s="74"/>
      <c r="BY1590" s="74"/>
      <c r="BZ1590" s="74"/>
      <c r="CA1590" s="74"/>
      <c r="CB1590" s="74"/>
      <c r="CC1590" s="74"/>
      <c r="CD1590" s="74"/>
      <c r="CE1590" s="74"/>
      <c r="CF1590" s="74"/>
      <c r="CG1590" s="74"/>
      <c r="CH1590" s="74"/>
      <c r="CI1590" s="74"/>
      <c r="CJ1590" s="74"/>
      <c r="CK1590" s="74"/>
      <c r="CL1590" s="74"/>
      <c r="CM1590" s="74"/>
      <c r="CN1590" s="74"/>
      <c r="CO1590" s="74"/>
      <c r="CP1590" s="74"/>
      <c r="CQ1590" s="74"/>
      <c r="CR1590" s="74"/>
      <c r="CS1590" s="74"/>
      <c r="CT1590" s="74"/>
      <c r="CU1590" s="74"/>
    </row>
    <row r="1591" spans="1:99" s="78" customFormat="1" x14ac:dyDescent="0.3">
      <c r="A1591" s="45">
        <v>1585</v>
      </c>
      <c r="B1591" s="45" t="s">
        <v>1837</v>
      </c>
      <c r="C1591" s="45" t="s">
        <v>2944</v>
      </c>
      <c r="D1591" s="45"/>
      <c r="E1591" s="79" t="s">
        <v>3204</v>
      </c>
      <c r="F1591" s="48"/>
      <c r="T1591" s="74"/>
      <c r="U1591" s="74"/>
      <c r="V1591" s="74"/>
      <c r="W1591" s="74"/>
      <c r="X1591" s="74"/>
      <c r="Y1591" s="74"/>
      <c r="Z1591" s="74"/>
      <c r="AA1591" s="74"/>
      <c r="AB1591" s="74"/>
      <c r="AC1591" s="74"/>
      <c r="AD1591" s="74"/>
      <c r="AE1591" s="74"/>
      <c r="AF1591" s="74"/>
      <c r="AG1591" s="74"/>
      <c r="AH1591" s="74"/>
      <c r="AI1591" s="74"/>
      <c r="AJ1591" s="74"/>
      <c r="AK1591" s="74"/>
      <c r="AL1591" s="74"/>
      <c r="AM1591" s="74"/>
      <c r="AN1591" s="74"/>
      <c r="AO1591" s="74"/>
      <c r="AP1591" s="74"/>
      <c r="AQ1591" s="74"/>
      <c r="AR1591" s="74"/>
      <c r="AS1591" s="74"/>
      <c r="AT1591" s="74"/>
      <c r="AU1591" s="74"/>
      <c r="AV1591" s="74"/>
      <c r="AW1591" s="74"/>
      <c r="AX1591" s="74"/>
      <c r="AY1591" s="74"/>
      <c r="AZ1591" s="74"/>
      <c r="BA1591" s="74"/>
      <c r="BB1591" s="74"/>
      <c r="BC1591" s="74"/>
      <c r="BD1591" s="74"/>
      <c r="BE1591" s="74"/>
      <c r="BF1591" s="74"/>
      <c r="BG1591" s="74"/>
      <c r="BH1591" s="74"/>
      <c r="BI1591" s="74"/>
      <c r="BJ1591" s="74"/>
      <c r="BK1591" s="74"/>
      <c r="BL1591" s="74"/>
      <c r="BM1591" s="74"/>
      <c r="BN1591" s="74"/>
      <c r="BO1591" s="74"/>
      <c r="BP1591" s="74"/>
      <c r="BQ1591" s="74"/>
      <c r="BR1591" s="74"/>
      <c r="BS1591" s="74"/>
      <c r="BT1591" s="74"/>
      <c r="BU1591" s="74"/>
      <c r="BV1591" s="74"/>
      <c r="BW1591" s="74"/>
      <c r="BX1591" s="74"/>
      <c r="BY1591" s="74"/>
      <c r="BZ1591" s="74"/>
      <c r="CA1591" s="74"/>
      <c r="CB1591" s="74"/>
      <c r="CC1591" s="74"/>
      <c r="CD1591" s="74"/>
      <c r="CE1591" s="74"/>
      <c r="CF1591" s="74"/>
      <c r="CG1591" s="74"/>
      <c r="CH1591" s="74"/>
      <c r="CI1591" s="74"/>
      <c r="CJ1591" s="74"/>
      <c r="CK1591" s="74"/>
      <c r="CL1591" s="74"/>
      <c r="CM1591" s="74"/>
      <c r="CN1591" s="74"/>
      <c r="CO1591" s="74"/>
      <c r="CP1591" s="74"/>
      <c r="CQ1591" s="74"/>
      <c r="CR1591" s="74"/>
      <c r="CS1591" s="74"/>
      <c r="CT1591" s="74"/>
      <c r="CU1591" s="74"/>
    </row>
    <row r="1592" spans="1:99" s="78" customFormat="1" x14ac:dyDescent="0.3">
      <c r="A1592" s="45">
        <v>1586</v>
      </c>
      <c r="B1592" s="45" t="s">
        <v>2050</v>
      </c>
      <c r="C1592" s="45" t="s">
        <v>2944</v>
      </c>
      <c r="D1592" s="45"/>
      <c r="E1592" s="79" t="s">
        <v>3204</v>
      </c>
      <c r="F1592" s="48"/>
      <c r="T1592" s="74"/>
      <c r="U1592" s="74"/>
      <c r="V1592" s="74"/>
      <c r="W1592" s="74"/>
      <c r="X1592" s="74"/>
      <c r="Y1592" s="74"/>
      <c r="Z1592" s="74"/>
      <c r="AA1592" s="74"/>
      <c r="AB1592" s="74"/>
      <c r="AC1592" s="74"/>
      <c r="AD1592" s="74"/>
      <c r="AE1592" s="74"/>
      <c r="AF1592" s="74"/>
      <c r="AG1592" s="74"/>
      <c r="AH1592" s="74"/>
      <c r="AI1592" s="74"/>
      <c r="AJ1592" s="74"/>
      <c r="AK1592" s="74"/>
      <c r="AL1592" s="74"/>
      <c r="AM1592" s="74"/>
      <c r="AN1592" s="74"/>
      <c r="AO1592" s="74"/>
      <c r="AP1592" s="74"/>
      <c r="AQ1592" s="74"/>
      <c r="AR1592" s="74"/>
      <c r="AS1592" s="74"/>
      <c r="AT1592" s="74"/>
      <c r="AU1592" s="74"/>
      <c r="AV1592" s="74"/>
      <c r="AW1592" s="74"/>
      <c r="AX1592" s="74"/>
      <c r="AY1592" s="74"/>
      <c r="AZ1592" s="74"/>
      <c r="BA1592" s="74"/>
      <c r="BB1592" s="74"/>
      <c r="BC1592" s="74"/>
      <c r="BD1592" s="74"/>
      <c r="BE1592" s="74"/>
      <c r="BF1592" s="74"/>
      <c r="BG1592" s="74"/>
      <c r="BH1592" s="74"/>
      <c r="BI1592" s="74"/>
      <c r="BJ1592" s="74"/>
      <c r="BK1592" s="74"/>
      <c r="BL1592" s="74"/>
      <c r="BM1592" s="74"/>
      <c r="BN1592" s="74"/>
      <c r="BO1592" s="74"/>
      <c r="BP1592" s="74"/>
      <c r="BQ1592" s="74"/>
      <c r="BR1592" s="74"/>
      <c r="BS1592" s="74"/>
      <c r="BT1592" s="74"/>
      <c r="BU1592" s="74"/>
      <c r="BV1592" s="74"/>
      <c r="BW1592" s="74"/>
      <c r="BX1592" s="74"/>
      <c r="BY1592" s="74"/>
      <c r="BZ1592" s="74"/>
      <c r="CA1592" s="74"/>
      <c r="CB1592" s="74"/>
      <c r="CC1592" s="74"/>
      <c r="CD1592" s="74"/>
      <c r="CE1592" s="74"/>
      <c r="CF1592" s="74"/>
      <c r="CG1592" s="74"/>
      <c r="CH1592" s="74"/>
      <c r="CI1592" s="74"/>
      <c r="CJ1592" s="74"/>
      <c r="CK1592" s="74"/>
      <c r="CL1592" s="74"/>
      <c r="CM1592" s="74"/>
      <c r="CN1592" s="74"/>
      <c r="CO1592" s="74"/>
      <c r="CP1592" s="74"/>
      <c r="CQ1592" s="74"/>
      <c r="CR1592" s="74"/>
      <c r="CS1592" s="74"/>
      <c r="CT1592" s="74"/>
      <c r="CU1592" s="74"/>
    </row>
    <row r="1593" spans="1:99" s="78" customFormat="1" x14ac:dyDescent="0.3">
      <c r="A1593" s="45">
        <v>1587</v>
      </c>
      <c r="B1593" s="45" t="s">
        <v>2051</v>
      </c>
      <c r="C1593" s="45" t="s">
        <v>2944</v>
      </c>
      <c r="D1593" s="45"/>
      <c r="E1593" s="79" t="s">
        <v>3204</v>
      </c>
      <c r="F1593" s="48"/>
      <c r="T1593" s="74"/>
      <c r="U1593" s="74"/>
      <c r="V1593" s="74"/>
      <c r="W1593" s="74"/>
      <c r="X1593" s="74"/>
      <c r="Y1593" s="74"/>
      <c r="Z1593" s="74"/>
      <c r="AA1593" s="74"/>
      <c r="AB1593" s="74"/>
      <c r="AC1593" s="74"/>
      <c r="AD1593" s="74"/>
      <c r="AE1593" s="74"/>
      <c r="AF1593" s="74"/>
      <c r="AG1593" s="74"/>
      <c r="AH1593" s="74"/>
      <c r="AI1593" s="74"/>
      <c r="AJ1593" s="74"/>
      <c r="AK1593" s="74"/>
      <c r="AL1593" s="74"/>
      <c r="AM1593" s="74"/>
      <c r="AN1593" s="74"/>
      <c r="AO1593" s="74"/>
      <c r="AP1593" s="74"/>
      <c r="AQ1593" s="74"/>
      <c r="AR1593" s="74"/>
      <c r="AS1593" s="74"/>
      <c r="AT1593" s="74"/>
      <c r="AU1593" s="74"/>
      <c r="AV1593" s="74"/>
      <c r="AW1593" s="74"/>
      <c r="AX1593" s="74"/>
      <c r="AY1593" s="74"/>
      <c r="AZ1593" s="74"/>
      <c r="BA1593" s="74"/>
      <c r="BB1593" s="74"/>
      <c r="BC1593" s="74"/>
      <c r="BD1593" s="74"/>
      <c r="BE1593" s="74"/>
      <c r="BF1593" s="74"/>
      <c r="BG1593" s="74"/>
      <c r="BH1593" s="74"/>
      <c r="BI1593" s="74"/>
      <c r="BJ1593" s="74"/>
      <c r="BK1593" s="74"/>
      <c r="BL1593" s="74"/>
      <c r="BM1593" s="74"/>
      <c r="BN1593" s="74"/>
      <c r="BO1593" s="74"/>
      <c r="BP1593" s="74"/>
      <c r="BQ1593" s="74"/>
      <c r="BR1593" s="74"/>
      <c r="BS1593" s="74"/>
      <c r="BT1593" s="74"/>
      <c r="BU1593" s="74"/>
      <c r="BV1593" s="74"/>
      <c r="BW1593" s="74"/>
      <c r="BX1593" s="74"/>
      <c r="BY1593" s="74"/>
      <c r="BZ1593" s="74"/>
      <c r="CA1593" s="74"/>
      <c r="CB1593" s="74"/>
      <c r="CC1593" s="74"/>
      <c r="CD1593" s="74"/>
      <c r="CE1593" s="74"/>
      <c r="CF1593" s="74"/>
      <c r="CG1593" s="74"/>
      <c r="CH1593" s="74"/>
      <c r="CI1593" s="74"/>
      <c r="CJ1593" s="74"/>
      <c r="CK1593" s="74"/>
      <c r="CL1593" s="74"/>
      <c r="CM1593" s="74"/>
      <c r="CN1593" s="74"/>
      <c r="CO1593" s="74"/>
      <c r="CP1593" s="74"/>
      <c r="CQ1593" s="74"/>
      <c r="CR1593" s="74"/>
      <c r="CS1593" s="74"/>
      <c r="CT1593" s="74"/>
      <c r="CU1593" s="74"/>
    </row>
    <row r="1594" spans="1:99" s="78" customFormat="1" x14ac:dyDescent="0.3">
      <c r="A1594" s="45">
        <v>1588</v>
      </c>
      <c r="B1594" s="45" t="s">
        <v>2052</v>
      </c>
      <c r="C1594" s="45" t="s">
        <v>2944</v>
      </c>
      <c r="D1594" s="45"/>
      <c r="E1594" s="79" t="s">
        <v>3204</v>
      </c>
      <c r="F1594" s="48"/>
      <c r="T1594" s="74"/>
      <c r="U1594" s="74"/>
      <c r="V1594" s="74"/>
      <c r="W1594" s="74"/>
      <c r="X1594" s="74"/>
      <c r="Y1594" s="74"/>
      <c r="Z1594" s="74"/>
      <c r="AA1594" s="74"/>
      <c r="AB1594" s="74"/>
      <c r="AC1594" s="74"/>
      <c r="AD1594" s="74"/>
      <c r="AE1594" s="74"/>
      <c r="AF1594" s="74"/>
      <c r="AG1594" s="74"/>
      <c r="AH1594" s="74"/>
      <c r="AI1594" s="74"/>
      <c r="AJ1594" s="74"/>
      <c r="AK1594" s="74"/>
      <c r="AL1594" s="74"/>
      <c r="AM1594" s="74"/>
      <c r="AN1594" s="74"/>
      <c r="AO1594" s="74"/>
      <c r="AP1594" s="74"/>
      <c r="AQ1594" s="74"/>
      <c r="AR1594" s="74"/>
      <c r="AS1594" s="74"/>
      <c r="AT1594" s="74"/>
      <c r="AU1594" s="74"/>
      <c r="AV1594" s="74"/>
      <c r="AW1594" s="74"/>
      <c r="AX1594" s="74"/>
      <c r="AY1594" s="74"/>
      <c r="AZ1594" s="74"/>
      <c r="BA1594" s="74"/>
      <c r="BB1594" s="74"/>
      <c r="BC1594" s="74"/>
      <c r="BD1594" s="74"/>
      <c r="BE1594" s="74"/>
      <c r="BF1594" s="74"/>
      <c r="BG1594" s="74"/>
      <c r="BH1594" s="74"/>
      <c r="BI1594" s="74"/>
      <c r="BJ1594" s="74"/>
      <c r="BK1594" s="74"/>
      <c r="BL1594" s="74"/>
      <c r="BM1594" s="74"/>
      <c r="BN1594" s="74"/>
      <c r="BO1594" s="74"/>
      <c r="BP1594" s="74"/>
      <c r="BQ1594" s="74"/>
      <c r="BR1594" s="74"/>
      <c r="BS1594" s="74"/>
      <c r="BT1594" s="74"/>
      <c r="BU1594" s="74"/>
      <c r="BV1594" s="74"/>
      <c r="BW1594" s="74"/>
      <c r="BX1594" s="74"/>
      <c r="BY1594" s="74"/>
      <c r="BZ1594" s="74"/>
      <c r="CA1594" s="74"/>
      <c r="CB1594" s="74"/>
      <c r="CC1594" s="74"/>
      <c r="CD1594" s="74"/>
      <c r="CE1594" s="74"/>
      <c r="CF1594" s="74"/>
      <c r="CG1594" s="74"/>
      <c r="CH1594" s="74"/>
      <c r="CI1594" s="74"/>
      <c r="CJ1594" s="74"/>
      <c r="CK1594" s="74"/>
      <c r="CL1594" s="74"/>
      <c r="CM1594" s="74"/>
      <c r="CN1594" s="74"/>
      <c r="CO1594" s="74"/>
      <c r="CP1594" s="74"/>
      <c r="CQ1594" s="74"/>
      <c r="CR1594" s="74"/>
      <c r="CS1594" s="74"/>
      <c r="CT1594" s="74"/>
      <c r="CU1594" s="74"/>
    </row>
    <row r="1595" spans="1:99" s="78" customFormat="1" x14ac:dyDescent="0.3">
      <c r="A1595" s="45">
        <v>1589</v>
      </c>
      <c r="B1595" s="45" t="s">
        <v>2053</v>
      </c>
      <c r="C1595" s="45" t="s">
        <v>2944</v>
      </c>
      <c r="D1595" s="45"/>
      <c r="E1595" s="79" t="s">
        <v>3204</v>
      </c>
      <c r="F1595" s="48"/>
      <c r="T1595" s="74"/>
      <c r="U1595" s="74"/>
      <c r="V1595" s="74"/>
      <c r="W1595" s="74"/>
      <c r="X1595" s="74"/>
      <c r="Y1595" s="74"/>
      <c r="Z1595" s="74"/>
      <c r="AA1595" s="74"/>
      <c r="AB1595" s="74"/>
      <c r="AC1595" s="74"/>
      <c r="AD1595" s="74"/>
      <c r="AE1595" s="74"/>
      <c r="AF1595" s="74"/>
      <c r="AG1595" s="74"/>
      <c r="AH1595" s="74"/>
      <c r="AI1595" s="74"/>
      <c r="AJ1595" s="74"/>
      <c r="AK1595" s="74"/>
      <c r="AL1595" s="74"/>
      <c r="AM1595" s="74"/>
      <c r="AN1595" s="74"/>
      <c r="AO1595" s="74"/>
      <c r="AP1595" s="74"/>
      <c r="AQ1595" s="74"/>
      <c r="AR1595" s="74"/>
      <c r="AS1595" s="74"/>
      <c r="AT1595" s="74"/>
      <c r="AU1595" s="74"/>
      <c r="AV1595" s="74"/>
      <c r="AW1595" s="74"/>
      <c r="AX1595" s="74"/>
      <c r="AY1595" s="74"/>
      <c r="AZ1595" s="74"/>
      <c r="BA1595" s="74"/>
      <c r="BB1595" s="74"/>
      <c r="BC1595" s="74"/>
      <c r="BD1595" s="74"/>
      <c r="BE1595" s="74"/>
      <c r="BF1595" s="74"/>
      <c r="BG1595" s="74"/>
      <c r="BH1595" s="74"/>
      <c r="BI1595" s="74"/>
      <c r="BJ1595" s="74"/>
      <c r="BK1595" s="74"/>
      <c r="BL1595" s="74"/>
      <c r="BM1595" s="74"/>
      <c r="BN1595" s="74"/>
      <c r="BO1595" s="74"/>
      <c r="BP1595" s="74"/>
      <c r="BQ1595" s="74"/>
      <c r="BR1595" s="74"/>
      <c r="BS1595" s="74"/>
      <c r="BT1595" s="74"/>
      <c r="BU1595" s="74"/>
      <c r="BV1595" s="74"/>
      <c r="BW1595" s="74"/>
      <c r="BX1595" s="74"/>
      <c r="BY1595" s="74"/>
      <c r="BZ1595" s="74"/>
      <c r="CA1595" s="74"/>
      <c r="CB1595" s="74"/>
      <c r="CC1595" s="74"/>
      <c r="CD1595" s="74"/>
      <c r="CE1595" s="74"/>
      <c r="CF1595" s="74"/>
      <c r="CG1595" s="74"/>
      <c r="CH1595" s="74"/>
      <c r="CI1595" s="74"/>
      <c r="CJ1595" s="74"/>
      <c r="CK1595" s="74"/>
      <c r="CL1595" s="74"/>
      <c r="CM1595" s="74"/>
      <c r="CN1595" s="74"/>
      <c r="CO1595" s="74"/>
      <c r="CP1595" s="74"/>
      <c r="CQ1595" s="74"/>
      <c r="CR1595" s="74"/>
      <c r="CS1595" s="74"/>
      <c r="CT1595" s="74"/>
      <c r="CU1595" s="74"/>
    </row>
    <row r="1596" spans="1:99" s="78" customFormat="1" x14ac:dyDescent="0.3">
      <c r="A1596" s="45">
        <v>1590</v>
      </c>
      <c r="B1596" s="45" t="s">
        <v>2055</v>
      </c>
      <c r="C1596" s="45" t="s">
        <v>2944</v>
      </c>
      <c r="D1596" s="45"/>
      <c r="E1596" s="79" t="s">
        <v>3204</v>
      </c>
      <c r="F1596" s="48"/>
      <c r="T1596" s="74"/>
      <c r="U1596" s="74"/>
      <c r="V1596" s="74"/>
      <c r="W1596" s="74"/>
      <c r="X1596" s="74"/>
      <c r="Y1596" s="74"/>
      <c r="Z1596" s="74"/>
      <c r="AA1596" s="74"/>
      <c r="AB1596" s="74"/>
      <c r="AC1596" s="74"/>
      <c r="AD1596" s="74"/>
      <c r="AE1596" s="74"/>
      <c r="AF1596" s="74"/>
      <c r="AG1596" s="74"/>
      <c r="AH1596" s="74"/>
      <c r="AI1596" s="74"/>
      <c r="AJ1596" s="74"/>
      <c r="AK1596" s="74"/>
      <c r="AL1596" s="74"/>
      <c r="AM1596" s="74"/>
      <c r="AN1596" s="74"/>
      <c r="AO1596" s="74"/>
      <c r="AP1596" s="74"/>
      <c r="AQ1596" s="74"/>
      <c r="AR1596" s="74"/>
      <c r="AS1596" s="74"/>
      <c r="AT1596" s="74"/>
      <c r="AU1596" s="74"/>
      <c r="AV1596" s="74"/>
      <c r="AW1596" s="74"/>
      <c r="AX1596" s="74"/>
      <c r="AY1596" s="74"/>
      <c r="AZ1596" s="74"/>
      <c r="BA1596" s="74"/>
      <c r="BB1596" s="74"/>
      <c r="BC1596" s="74"/>
      <c r="BD1596" s="74"/>
      <c r="BE1596" s="74"/>
      <c r="BF1596" s="74"/>
      <c r="BG1596" s="74"/>
      <c r="BH1596" s="74"/>
      <c r="BI1596" s="74"/>
      <c r="BJ1596" s="74"/>
      <c r="BK1596" s="74"/>
      <c r="BL1596" s="74"/>
      <c r="BM1596" s="74"/>
      <c r="BN1596" s="74"/>
      <c r="BO1596" s="74"/>
      <c r="BP1596" s="74"/>
      <c r="BQ1596" s="74"/>
      <c r="BR1596" s="74"/>
      <c r="BS1596" s="74"/>
      <c r="BT1596" s="74"/>
      <c r="BU1596" s="74"/>
      <c r="BV1596" s="74"/>
      <c r="BW1596" s="74"/>
      <c r="BX1596" s="74"/>
      <c r="BY1596" s="74"/>
      <c r="BZ1596" s="74"/>
      <c r="CA1596" s="74"/>
      <c r="CB1596" s="74"/>
      <c r="CC1596" s="74"/>
      <c r="CD1596" s="74"/>
      <c r="CE1596" s="74"/>
      <c r="CF1596" s="74"/>
      <c r="CG1596" s="74"/>
      <c r="CH1596" s="74"/>
      <c r="CI1596" s="74"/>
      <c r="CJ1596" s="74"/>
      <c r="CK1596" s="74"/>
      <c r="CL1596" s="74"/>
      <c r="CM1596" s="74"/>
      <c r="CN1596" s="74"/>
      <c r="CO1596" s="74"/>
      <c r="CP1596" s="74"/>
      <c r="CQ1596" s="74"/>
      <c r="CR1596" s="74"/>
      <c r="CS1596" s="74"/>
      <c r="CT1596" s="74"/>
      <c r="CU1596" s="74"/>
    </row>
    <row r="1597" spans="1:99" s="78" customFormat="1" x14ac:dyDescent="0.3">
      <c r="A1597" s="45">
        <v>1591</v>
      </c>
      <c r="B1597" s="45" t="s">
        <v>2056</v>
      </c>
      <c r="C1597" s="45" t="s">
        <v>2944</v>
      </c>
      <c r="D1597" s="45"/>
      <c r="E1597" s="79" t="s">
        <v>3204</v>
      </c>
      <c r="F1597" s="48"/>
      <c r="T1597" s="74"/>
      <c r="U1597" s="74"/>
      <c r="V1597" s="74"/>
      <c r="W1597" s="74"/>
      <c r="X1597" s="74"/>
      <c r="Y1597" s="74"/>
      <c r="Z1597" s="74"/>
      <c r="AA1597" s="74"/>
      <c r="AB1597" s="74"/>
      <c r="AC1597" s="74"/>
      <c r="AD1597" s="74"/>
      <c r="AE1597" s="74"/>
      <c r="AF1597" s="74"/>
      <c r="AG1597" s="74"/>
      <c r="AH1597" s="74"/>
      <c r="AI1597" s="74"/>
      <c r="AJ1597" s="74"/>
      <c r="AK1597" s="74"/>
      <c r="AL1597" s="74"/>
      <c r="AM1597" s="74"/>
      <c r="AN1597" s="74"/>
      <c r="AO1597" s="74"/>
      <c r="AP1597" s="74"/>
      <c r="AQ1597" s="74"/>
      <c r="AR1597" s="74"/>
      <c r="AS1597" s="74"/>
      <c r="AT1597" s="74"/>
      <c r="AU1597" s="74"/>
      <c r="AV1597" s="74"/>
      <c r="AW1597" s="74"/>
      <c r="AX1597" s="74"/>
      <c r="AY1597" s="74"/>
      <c r="AZ1597" s="74"/>
      <c r="BA1597" s="74"/>
      <c r="BB1597" s="74"/>
      <c r="BC1597" s="74"/>
      <c r="BD1597" s="74"/>
      <c r="BE1597" s="74"/>
      <c r="BF1597" s="74"/>
      <c r="BG1597" s="74"/>
      <c r="BH1597" s="74"/>
      <c r="BI1597" s="74"/>
      <c r="BJ1597" s="74"/>
      <c r="BK1597" s="74"/>
      <c r="BL1597" s="74"/>
      <c r="BM1597" s="74"/>
      <c r="BN1597" s="74"/>
      <c r="BO1597" s="74"/>
      <c r="BP1597" s="74"/>
      <c r="BQ1597" s="74"/>
      <c r="BR1597" s="74"/>
      <c r="BS1597" s="74"/>
      <c r="BT1597" s="74"/>
      <c r="BU1597" s="74"/>
      <c r="BV1597" s="74"/>
      <c r="BW1597" s="74"/>
      <c r="BX1597" s="74"/>
      <c r="BY1597" s="74"/>
      <c r="BZ1597" s="74"/>
      <c r="CA1597" s="74"/>
      <c r="CB1597" s="74"/>
      <c r="CC1597" s="74"/>
      <c r="CD1597" s="74"/>
      <c r="CE1597" s="74"/>
      <c r="CF1597" s="74"/>
      <c r="CG1597" s="74"/>
      <c r="CH1597" s="74"/>
      <c r="CI1597" s="74"/>
      <c r="CJ1597" s="74"/>
      <c r="CK1597" s="74"/>
      <c r="CL1597" s="74"/>
      <c r="CM1597" s="74"/>
      <c r="CN1597" s="74"/>
      <c r="CO1597" s="74"/>
      <c r="CP1597" s="74"/>
      <c r="CQ1597" s="74"/>
      <c r="CR1597" s="74"/>
      <c r="CS1597" s="74"/>
      <c r="CT1597" s="74"/>
      <c r="CU1597" s="74"/>
    </row>
    <row r="1598" spans="1:99" s="78" customFormat="1" x14ac:dyDescent="0.3">
      <c r="A1598" s="45">
        <v>1592</v>
      </c>
      <c r="B1598" s="45" t="s">
        <v>2057</v>
      </c>
      <c r="C1598" s="45" t="s">
        <v>2944</v>
      </c>
      <c r="D1598" s="45"/>
      <c r="E1598" s="79" t="s">
        <v>3204</v>
      </c>
      <c r="F1598" s="48"/>
      <c r="T1598" s="74"/>
      <c r="U1598" s="74"/>
      <c r="V1598" s="74"/>
      <c r="W1598" s="74"/>
      <c r="X1598" s="74"/>
      <c r="Y1598" s="74"/>
      <c r="Z1598" s="74"/>
      <c r="AA1598" s="74"/>
      <c r="AB1598" s="74"/>
      <c r="AC1598" s="74"/>
      <c r="AD1598" s="74"/>
      <c r="AE1598" s="74"/>
      <c r="AF1598" s="74"/>
      <c r="AG1598" s="74"/>
      <c r="AH1598" s="74"/>
      <c r="AI1598" s="74"/>
      <c r="AJ1598" s="74"/>
      <c r="AK1598" s="74"/>
      <c r="AL1598" s="74"/>
      <c r="AM1598" s="74"/>
      <c r="AN1598" s="74"/>
      <c r="AO1598" s="74"/>
      <c r="AP1598" s="74"/>
      <c r="AQ1598" s="74"/>
      <c r="AR1598" s="74"/>
      <c r="AS1598" s="74"/>
      <c r="AT1598" s="74"/>
      <c r="AU1598" s="74"/>
      <c r="AV1598" s="74"/>
      <c r="AW1598" s="74"/>
      <c r="AX1598" s="74"/>
      <c r="AY1598" s="74"/>
      <c r="AZ1598" s="74"/>
      <c r="BA1598" s="74"/>
      <c r="BB1598" s="74"/>
      <c r="BC1598" s="74"/>
      <c r="BD1598" s="74"/>
      <c r="BE1598" s="74"/>
      <c r="BF1598" s="74"/>
      <c r="BG1598" s="74"/>
      <c r="BH1598" s="74"/>
      <c r="BI1598" s="74"/>
      <c r="BJ1598" s="74"/>
      <c r="BK1598" s="74"/>
      <c r="BL1598" s="74"/>
      <c r="BM1598" s="74"/>
      <c r="BN1598" s="74"/>
      <c r="BO1598" s="74"/>
      <c r="BP1598" s="74"/>
      <c r="BQ1598" s="74"/>
      <c r="BR1598" s="74"/>
      <c r="BS1598" s="74"/>
      <c r="BT1598" s="74"/>
      <c r="BU1598" s="74"/>
      <c r="BV1598" s="74"/>
      <c r="BW1598" s="74"/>
      <c r="BX1598" s="74"/>
      <c r="BY1598" s="74"/>
      <c r="BZ1598" s="74"/>
      <c r="CA1598" s="74"/>
      <c r="CB1598" s="74"/>
      <c r="CC1598" s="74"/>
      <c r="CD1598" s="74"/>
      <c r="CE1598" s="74"/>
      <c r="CF1598" s="74"/>
      <c r="CG1598" s="74"/>
      <c r="CH1598" s="74"/>
      <c r="CI1598" s="74"/>
      <c r="CJ1598" s="74"/>
      <c r="CK1598" s="74"/>
      <c r="CL1598" s="74"/>
      <c r="CM1598" s="74"/>
      <c r="CN1598" s="74"/>
      <c r="CO1598" s="74"/>
      <c r="CP1598" s="74"/>
      <c r="CQ1598" s="74"/>
      <c r="CR1598" s="74"/>
      <c r="CS1598" s="74"/>
      <c r="CT1598" s="74"/>
      <c r="CU1598" s="74"/>
    </row>
    <row r="1599" spans="1:99" x14ac:dyDescent="0.3">
      <c r="A1599" s="45">
        <v>1593</v>
      </c>
      <c r="B1599" s="45" t="s">
        <v>2058</v>
      </c>
      <c r="C1599" s="45" t="s">
        <v>2944</v>
      </c>
      <c r="D1599" s="45"/>
      <c r="E1599" s="79" t="s">
        <v>3204</v>
      </c>
      <c r="F1599" s="48"/>
      <c r="G1599" s="78"/>
    </row>
    <row r="1600" spans="1:99" x14ac:dyDescent="0.3">
      <c r="A1600" s="45">
        <v>1594</v>
      </c>
      <c r="B1600" s="45" t="s">
        <v>2059</v>
      </c>
      <c r="C1600" s="45" t="s">
        <v>2944</v>
      </c>
      <c r="D1600" s="45"/>
      <c r="E1600" s="79" t="s">
        <v>3204</v>
      </c>
      <c r="F1600" s="48"/>
      <c r="G1600" s="78"/>
    </row>
    <row r="1601" spans="1:99" x14ac:dyDescent="0.3">
      <c r="A1601" s="45">
        <v>1595</v>
      </c>
      <c r="B1601" s="45" t="s">
        <v>2060</v>
      </c>
      <c r="C1601" s="45" t="s">
        <v>2944</v>
      </c>
      <c r="D1601" s="45"/>
      <c r="E1601" s="79" t="s">
        <v>3204</v>
      </c>
      <c r="F1601" s="48"/>
      <c r="G1601" s="78"/>
    </row>
    <row r="1602" spans="1:99" x14ac:dyDescent="0.3">
      <c r="A1602" s="45">
        <v>1596</v>
      </c>
      <c r="B1602" s="45" t="s">
        <v>2061</v>
      </c>
      <c r="C1602" s="45" t="s">
        <v>2944</v>
      </c>
      <c r="D1602" s="45"/>
      <c r="E1602" s="79" t="s">
        <v>3204</v>
      </c>
      <c r="F1602" s="48"/>
      <c r="G1602" s="78"/>
    </row>
    <row r="1603" spans="1:99" x14ac:dyDescent="0.3">
      <c r="A1603" s="45">
        <v>1597</v>
      </c>
      <c r="B1603" s="45" t="s">
        <v>2062</v>
      </c>
      <c r="C1603" s="45" t="s">
        <v>2944</v>
      </c>
      <c r="D1603" s="45"/>
      <c r="E1603" s="79" t="s">
        <v>3204</v>
      </c>
      <c r="F1603" s="48"/>
      <c r="G1603" s="78"/>
    </row>
    <row r="1604" spans="1:99" x14ac:dyDescent="0.3">
      <c r="A1604" s="45">
        <v>1598</v>
      </c>
      <c r="B1604" s="45" t="s">
        <v>2063</v>
      </c>
      <c r="C1604" s="45" t="s">
        <v>2944</v>
      </c>
      <c r="D1604" s="45"/>
      <c r="E1604" s="79" t="s">
        <v>3204</v>
      </c>
      <c r="F1604" s="48"/>
      <c r="G1604" s="78"/>
    </row>
    <row r="1605" spans="1:99" x14ac:dyDescent="0.3">
      <c r="A1605" s="45">
        <v>1599</v>
      </c>
      <c r="B1605" s="45" t="s">
        <v>2065</v>
      </c>
      <c r="C1605" s="45" t="s">
        <v>2944</v>
      </c>
      <c r="D1605" s="45"/>
      <c r="E1605" s="79" t="s">
        <v>3204</v>
      </c>
      <c r="F1605" s="48"/>
      <c r="G1605" s="78"/>
    </row>
    <row r="1606" spans="1:99" x14ac:dyDescent="0.3">
      <c r="A1606" s="45">
        <v>1600</v>
      </c>
      <c r="B1606" s="45" t="s">
        <v>2066</v>
      </c>
      <c r="C1606" s="45" t="s">
        <v>2944</v>
      </c>
      <c r="D1606" s="45"/>
      <c r="E1606" s="79" t="s">
        <v>3204</v>
      </c>
      <c r="F1606" s="48"/>
      <c r="G1606" s="78"/>
    </row>
    <row r="1607" spans="1:99" x14ac:dyDescent="0.3">
      <c r="A1607" s="45">
        <v>1601</v>
      </c>
      <c r="B1607" s="45" t="s">
        <v>2067</v>
      </c>
      <c r="C1607" s="45" t="s">
        <v>2944</v>
      </c>
      <c r="D1607" s="45"/>
      <c r="E1607" s="79" t="s">
        <v>3204</v>
      </c>
      <c r="F1607" s="48"/>
      <c r="G1607" s="78"/>
    </row>
    <row r="1608" spans="1:99" x14ac:dyDescent="0.3">
      <c r="A1608" s="45">
        <v>1602</v>
      </c>
      <c r="B1608" s="45" t="s">
        <v>2068</v>
      </c>
      <c r="C1608" s="45" t="s">
        <v>2944</v>
      </c>
      <c r="D1608" s="45"/>
      <c r="E1608" s="79" t="s">
        <v>3204</v>
      </c>
      <c r="F1608" s="48"/>
      <c r="G1608" s="78"/>
      <c r="AY1608" s="74" t="s">
        <v>1350</v>
      </c>
      <c r="AZ1608" s="74" t="s">
        <v>1467</v>
      </c>
      <c r="BA1608" s="74" t="s">
        <v>1350</v>
      </c>
      <c r="BB1608" s="74" t="s">
        <v>1468</v>
      </c>
      <c r="BC1608" s="74" t="s">
        <v>1361</v>
      </c>
      <c r="BD1608" s="74" t="s">
        <v>1469</v>
      </c>
      <c r="BE1608" s="74" t="s">
        <v>1413</v>
      </c>
      <c r="BF1608" s="74" t="s">
        <v>1470</v>
      </c>
      <c r="BG1608" s="74" t="s">
        <v>1471</v>
      </c>
      <c r="BH1608" s="74" t="s">
        <v>1472</v>
      </c>
      <c r="BI1608" s="74" t="s">
        <v>1473</v>
      </c>
      <c r="BJ1608" s="74" t="s">
        <v>1474</v>
      </c>
      <c r="BK1608" s="74" t="s">
        <v>1475</v>
      </c>
      <c r="BL1608" s="74">
        <v>52</v>
      </c>
      <c r="BM1608" s="74" t="s">
        <v>1476</v>
      </c>
    </row>
    <row r="1609" spans="1:99" x14ac:dyDescent="0.3">
      <c r="A1609" s="45">
        <v>1603</v>
      </c>
      <c r="B1609" s="45" t="s">
        <v>2069</v>
      </c>
      <c r="C1609" s="45" t="s">
        <v>2944</v>
      </c>
      <c r="D1609" s="45"/>
      <c r="E1609" s="79" t="s">
        <v>3204</v>
      </c>
      <c r="F1609" s="48"/>
      <c r="G1609" s="78"/>
    </row>
    <row r="1610" spans="1:99" x14ac:dyDescent="0.3">
      <c r="A1610" s="45">
        <v>1604</v>
      </c>
      <c r="B1610" s="45" t="s">
        <v>2070</v>
      </c>
      <c r="C1610" s="45" t="s">
        <v>2944</v>
      </c>
      <c r="D1610" s="45"/>
      <c r="E1610" s="79" t="s">
        <v>3204</v>
      </c>
      <c r="F1610" s="48"/>
      <c r="G1610" s="78"/>
    </row>
    <row r="1611" spans="1:99" x14ac:dyDescent="0.3">
      <c r="A1611" s="45">
        <v>1605</v>
      </c>
      <c r="B1611" s="45" t="s">
        <v>2071</v>
      </c>
      <c r="C1611" s="45" t="s">
        <v>2944</v>
      </c>
      <c r="D1611" s="45"/>
      <c r="E1611" s="79" t="s">
        <v>3204</v>
      </c>
      <c r="F1611" s="48"/>
      <c r="G1611" s="78"/>
    </row>
    <row r="1612" spans="1:99" x14ac:dyDescent="0.3">
      <c r="A1612" s="45">
        <v>1606</v>
      </c>
      <c r="B1612" s="45" t="s">
        <v>2072</v>
      </c>
      <c r="C1612" s="45" t="s">
        <v>2944</v>
      </c>
      <c r="D1612" s="45"/>
      <c r="E1612" s="79" t="s">
        <v>3204</v>
      </c>
      <c r="F1612" s="48"/>
      <c r="G1612" s="78"/>
    </row>
    <row r="1613" spans="1:99" x14ac:dyDescent="0.3">
      <c r="A1613" s="45">
        <v>1607</v>
      </c>
      <c r="B1613" s="45" t="s">
        <v>2073</v>
      </c>
      <c r="C1613" s="45" t="s">
        <v>2944</v>
      </c>
      <c r="D1613" s="45"/>
      <c r="E1613" s="79" t="s">
        <v>3204</v>
      </c>
      <c r="F1613" s="48"/>
      <c r="G1613" s="78"/>
    </row>
    <row r="1614" spans="1:99" x14ac:dyDescent="0.3">
      <c r="A1614" s="45">
        <v>1608</v>
      </c>
      <c r="B1614" s="45" t="s">
        <v>1841</v>
      </c>
      <c r="C1614" s="45" t="s">
        <v>2944</v>
      </c>
      <c r="D1614" s="45"/>
      <c r="E1614" s="79" t="s">
        <v>3204</v>
      </c>
      <c r="F1614" s="48"/>
      <c r="G1614" s="78"/>
    </row>
    <row r="1615" spans="1:99" s="78" customFormat="1" x14ac:dyDescent="0.3">
      <c r="A1615" s="45">
        <v>1609</v>
      </c>
      <c r="B1615" s="45" t="s">
        <v>2074</v>
      </c>
      <c r="C1615" s="45" t="s">
        <v>2944</v>
      </c>
      <c r="D1615" s="45"/>
      <c r="E1615" s="79" t="s">
        <v>3204</v>
      </c>
      <c r="F1615" s="48"/>
      <c r="T1615" s="74"/>
      <c r="U1615" s="74"/>
      <c r="V1615" s="74"/>
      <c r="W1615" s="74"/>
      <c r="X1615" s="74"/>
      <c r="Y1615" s="74"/>
      <c r="Z1615" s="74"/>
      <c r="AA1615" s="74"/>
      <c r="AB1615" s="74"/>
      <c r="AC1615" s="74"/>
      <c r="AD1615" s="74"/>
      <c r="AE1615" s="74"/>
      <c r="AF1615" s="74"/>
      <c r="AG1615" s="74"/>
      <c r="AH1615" s="74"/>
      <c r="AI1615" s="74"/>
      <c r="AJ1615" s="74"/>
      <c r="AK1615" s="74"/>
      <c r="AL1615" s="74"/>
      <c r="AM1615" s="74"/>
      <c r="AN1615" s="74"/>
      <c r="AO1615" s="74"/>
      <c r="AP1615" s="74"/>
      <c r="AQ1615" s="74"/>
      <c r="AR1615" s="74"/>
      <c r="AS1615" s="74"/>
      <c r="AT1615" s="74"/>
      <c r="AU1615" s="74"/>
      <c r="AV1615" s="74"/>
      <c r="AW1615" s="74"/>
      <c r="AX1615" s="74"/>
      <c r="AY1615" s="74"/>
      <c r="AZ1615" s="74"/>
      <c r="BA1615" s="74"/>
      <c r="BB1615" s="74"/>
      <c r="BC1615" s="74"/>
      <c r="BD1615" s="74"/>
      <c r="BE1615" s="74"/>
      <c r="BF1615" s="74"/>
      <c r="BG1615" s="74"/>
      <c r="BH1615" s="74"/>
      <c r="BI1615" s="74"/>
      <c r="BJ1615" s="74"/>
      <c r="BK1615" s="74"/>
      <c r="BL1615" s="74"/>
      <c r="BM1615" s="74"/>
      <c r="BN1615" s="74"/>
      <c r="BO1615" s="74"/>
      <c r="BP1615" s="74"/>
      <c r="BQ1615" s="74"/>
      <c r="BR1615" s="74"/>
      <c r="BS1615" s="74"/>
      <c r="BT1615" s="74"/>
      <c r="BU1615" s="74"/>
      <c r="BV1615" s="74"/>
      <c r="BW1615" s="74"/>
      <c r="BX1615" s="74"/>
      <c r="BY1615" s="74"/>
      <c r="BZ1615" s="74"/>
      <c r="CA1615" s="74"/>
      <c r="CB1615" s="74"/>
      <c r="CC1615" s="74"/>
      <c r="CD1615" s="74"/>
      <c r="CE1615" s="74"/>
      <c r="CF1615" s="74"/>
      <c r="CG1615" s="74"/>
      <c r="CH1615" s="74"/>
      <c r="CI1615" s="74"/>
      <c r="CJ1615" s="74"/>
      <c r="CK1615" s="74"/>
      <c r="CL1615" s="74"/>
      <c r="CM1615" s="74"/>
      <c r="CN1615" s="74"/>
      <c r="CO1615" s="74"/>
      <c r="CP1615" s="74"/>
      <c r="CQ1615" s="74"/>
      <c r="CR1615" s="74"/>
      <c r="CS1615" s="74"/>
      <c r="CT1615" s="74"/>
      <c r="CU1615" s="74"/>
    </row>
    <row r="1616" spans="1:99" s="78" customFormat="1" x14ac:dyDescent="0.3">
      <c r="A1616" s="45">
        <v>1610</v>
      </c>
      <c r="B1616" s="45" t="s">
        <v>2075</v>
      </c>
      <c r="C1616" s="45" t="s">
        <v>2944</v>
      </c>
      <c r="D1616" s="45"/>
      <c r="E1616" s="79" t="s">
        <v>3204</v>
      </c>
      <c r="F1616" s="48"/>
      <c r="T1616" s="74"/>
      <c r="U1616" s="74"/>
      <c r="V1616" s="74"/>
      <c r="W1616" s="74"/>
      <c r="X1616" s="74"/>
      <c r="Y1616" s="74"/>
      <c r="Z1616" s="74"/>
      <c r="AA1616" s="74"/>
      <c r="AB1616" s="74"/>
      <c r="AC1616" s="74"/>
      <c r="AD1616" s="74"/>
      <c r="AE1616" s="74"/>
      <c r="AF1616" s="74"/>
      <c r="AG1616" s="74"/>
      <c r="AH1616" s="74"/>
      <c r="AI1616" s="74"/>
      <c r="AJ1616" s="74"/>
      <c r="AK1616" s="74"/>
      <c r="AL1616" s="74"/>
      <c r="AM1616" s="74"/>
      <c r="AN1616" s="74"/>
      <c r="AO1616" s="74"/>
      <c r="AP1616" s="74"/>
      <c r="AQ1616" s="74"/>
      <c r="AR1616" s="74"/>
      <c r="AS1616" s="74"/>
      <c r="AT1616" s="74"/>
      <c r="AU1616" s="74"/>
      <c r="AV1616" s="74"/>
      <c r="AW1616" s="74"/>
      <c r="AX1616" s="74"/>
      <c r="AY1616" s="74"/>
      <c r="AZ1616" s="74"/>
      <c r="BA1616" s="74"/>
      <c r="BB1616" s="74"/>
      <c r="BC1616" s="74"/>
      <c r="BD1616" s="74"/>
      <c r="BE1616" s="74"/>
      <c r="BF1616" s="74"/>
      <c r="BG1616" s="74"/>
      <c r="BH1616" s="74"/>
      <c r="BI1616" s="74"/>
      <c r="BJ1616" s="74"/>
      <c r="BK1616" s="74"/>
      <c r="BL1616" s="74"/>
      <c r="BM1616" s="74"/>
      <c r="BN1616" s="74"/>
      <c r="BO1616" s="74"/>
      <c r="BP1616" s="74"/>
      <c r="BQ1616" s="74"/>
      <c r="BR1616" s="74"/>
      <c r="BS1616" s="74"/>
      <c r="BT1616" s="74"/>
      <c r="BU1616" s="74"/>
      <c r="BV1616" s="74"/>
      <c r="BW1616" s="74"/>
      <c r="BX1616" s="74"/>
      <c r="BY1616" s="74"/>
      <c r="BZ1616" s="74"/>
      <c r="CA1616" s="74"/>
      <c r="CB1616" s="74"/>
      <c r="CC1616" s="74"/>
      <c r="CD1616" s="74"/>
      <c r="CE1616" s="74"/>
      <c r="CF1616" s="74"/>
      <c r="CG1616" s="74"/>
      <c r="CH1616" s="74"/>
      <c r="CI1616" s="74"/>
      <c r="CJ1616" s="74"/>
      <c r="CK1616" s="74"/>
      <c r="CL1616" s="74"/>
      <c r="CM1616" s="74"/>
      <c r="CN1616" s="74"/>
      <c r="CO1616" s="74"/>
      <c r="CP1616" s="74"/>
      <c r="CQ1616" s="74"/>
      <c r="CR1616" s="74"/>
      <c r="CS1616" s="74"/>
      <c r="CT1616" s="74"/>
      <c r="CU1616" s="74"/>
    </row>
    <row r="1617" spans="1:99" s="78" customFormat="1" x14ac:dyDescent="0.3">
      <c r="A1617" s="45">
        <v>1611</v>
      </c>
      <c r="B1617" s="45" t="s">
        <v>2076</v>
      </c>
      <c r="C1617" s="45" t="s">
        <v>2944</v>
      </c>
      <c r="D1617" s="45"/>
      <c r="E1617" s="79" t="s">
        <v>3204</v>
      </c>
      <c r="F1617" s="48"/>
      <c r="T1617" s="74"/>
      <c r="U1617" s="74"/>
      <c r="V1617" s="74"/>
      <c r="W1617" s="74"/>
      <c r="X1617" s="74"/>
      <c r="Y1617" s="74"/>
      <c r="Z1617" s="74"/>
      <c r="AA1617" s="74"/>
      <c r="AB1617" s="74"/>
      <c r="AC1617" s="74"/>
      <c r="AD1617" s="74"/>
      <c r="AE1617" s="74"/>
      <c r="AF1617" s="74"/>
      <c r="AG1617" s="74"/>
      <c r="AH1617" s="74"/>
      <c r="AI1617" s="74"/>
      <c r="AJ1617" s="74"/>
      <c r="AK1617" s="74"/>
      <c r="AL1617" s="74"/>
      <c r="AM1617" s="74"/>
      <c r="AN1617" s="74"/>
      <c r="AO1617" s="74"/>
      <c r="AP1617" s="74"/>
      <c r="AQ1617" s="74"/>
      <c r="AR1617" s="74"/>
      <c r="AS1617" s="74"/>
      <c r="AT1617" s="74"/>
      <c r="AU1617" s="74"/>
      <c r="AV1617" s="74"/>
      <c r="AW1617" s="74"/>
      <c r="AX1617" s="74"/>
      <c r="AY1617" s="74"/>
      <c r="AZ1617" s="74"/>
      <c r="BA1617" s="74"/>
      <c r="BB1617" s="74"/>
      <c r="BC1617" s="74"/>
      <c r="BD1617" s="74"/>
      <c r="BE1617" s="74"/>
      <c r="BF1617" s="74"/>
      <c r="BG1617" s="74"/>
      <c r="BH1617" s="74"/>
      <c r="BI1617" s="74"/>
      <c r="BJ1617" s="74"/>
      <c r="BK1617" s="74"/>
      <c r="BL1617" s="74"/>
      <c r="BM1617" s="74"/>
      <c r="BN1617" s="74"/>
      <c r="BO1617" s="74"/>
      <c r="BP1617" s="74"/>
      <c r="BQ1617" s="74"/>
      <c r="BR1617" s="74"/>
      <c r="BS1617" s="74"/>
      <c r="BT1617" s="74"/>
      <c r="BU1617" s="74"/>
      <c r="BV1617" s="74"/>
      <c r="BW1617" s="74"/>
      <c r="BX1617" s="74"/>
      <c r="BY1617" s="74"/>
      <c r="BZ1617" s="74"/>
      <c r="CA1617" s="74"/>
      <c r="CB1617" s="74"/>
      <c r="CC1617" s="74"/>
      <c r="CD1617" s="74"/>
      <c r="CE1617" s="74"/>
      <c r="CF1617" s="74"/>
      <c r="CG1617" s="74"/>
      <c r="CH1617" s="74"/>
      <c r="CI1617" s="74"/>
      <c r="CJ1617" s="74"/>
      <c r="CK1617" s="74"/>
      <c r="CL1617" s="74"/>
      <c r="CM1617" s="74"/>
      <c r="CN1617" s="74"/>
      <c r="CO1617" s="74"/>
      <c r="CP1617" s="74"/>
      <c r="CQ1617" s="74"/>
      <c r="CR1617" s="74"/>
      <c r="CS1617" s="74"/>
      <c r="CT1617" s="74"/>
      <c r="CU1617" s="74"/>
    </row>
    <row r="1618" spans="1:99" s="78" customFormat="1" x14ac:dyDescent="0.3">
      <c r="A1618" s="45">
        <v>1612</v>
      </c>
      <c r="B1618" s="45" t="s">
        <v>2077</v>
      </c>
      <c r="C1618" s="45" t="s">
        <v>2944</v>
      </c>
      <c r="D1618" s="45"/>
      <c r="E1618" s="79" t="s">
        <v>3204</v>
      </c>
      <c r="F1618" s="48"/>
      <c r="T1618" s="74"/>
      <c r="U1618" s="74"/>
      <c r="V1618" s="74"/>
      <c r="W1618" s="74"/>
      <c r="X1618" s="74"/>
      <c r="Y1618" s="74"/>
      <c r="Z1618" s="74"/>
      <c r="AA1618" s="74"/>
      <c r="AB1618" s="74"/>
      <c r="AC1618" s="74"/>
      <c r="AD1618" s="74"/>
      <c r="AE1618" s="74"/>
      <c r="AF1618" s="74"/>
      <c r="AG1618" s="74"/>
      <c r="AH1618" s="74"/>
      <c r="AI1618" s="74"/>
      <c r="AJ1618" s="74"/>
      <c r="AK1618" s="74"/>
      <c r="AL1618" s="74"/>
      <c r="AM1618" s="74"/>
      <c r="AN1618" s="74"/>
      <c r="AO1618" s="74"/>
      <c r="AP1618" s="74"/>
      <c r="AQ1618" s="74"/>
      <c r="AR1618" s="74"/>
      <c r="AS1618" s="74"/>
      <c r="AT1618" s="74"/>
      <c r="AU1618" s="74"/>
      <c r="AV1618" s="74"/>
      <c r="AW1618" s="74"/>
      <c r="AX1618" s="74"/>
      <c r="AY1618" s="74"/>
      <c r="AZ1618" s="74"/>
      <c r="BA1618" s="74"/>
      <c r="BB1618" s="74"/>
      <c r="BC1618" s="74"/>
      <c r="BD1618" s="74"/>
      <c r="BE1618" s="74"/>
      <c r="BF1618" s="74"/>
      <c r="BG1618" s="74"/>
      <c r="BH1618" s="74"/>
      <c r="BI1618" s="74"/>
      <c r="BJ1618" s="74"/>
      <c r="BK1618" s="74"/>
      <c r="BL1618" s="74"/>
      <c r="BM1618" s="74"/>
      <c r="BN1618" s="74"/>
      <c r="BO1618" s="74"/>
      <c r="BP1618" s="74"/>
      <c r="BQ1618" s="74"/>
      <c r="BR1618" s="74"/>
      <c r="BS1618" s="74"/>
      <c r="BT1618" s="74"/>
      <c r="BU1618" s="74"/>
      <c r="BV1618" s="74"/>
      <c r="BW1618" s="74"/>
      <c r="BX1618" s="74"/>
      <c r="BY1618" s="74"/>
      <c r="BZ1618" s="74"/>
      <c r="CA1618" s="74"/>
      <c r="CB1618" s="74"/>
      <c r="CC1618" s="74"/>
      <c r="CD1618" s="74"/>
      <c r="CE1618" s="74"/>
      <c r="CF1618" s="74"/>
      <c r="CG1618" s="74"/>
      <c r="CH1618" s="74"/>
      <c r="CI1618" s="74"/>
      <c r="CJ1618" s="74"/>
      <c r="CK1618" s="74"/>
      <c r="CL1618" s="74"/>
      <c r="CM1618" s="74"/>
      <c r="CN1618" s="74"/>
      <c r="CO1618" s="74"/>
      <c r="CP1618" s="74"/>
      <c r="CQ1618" s="74"/>
      <c r="CR1618" s="74"/>
      <c r="CS1618" s="74"/>
      <c r="CT1618" s="74"/>
      <c r="CU1618" s="74"/>
    </row>
    <row r="1619" spans="1:99" s="78" customFormat="1" x14ac:dyDescent="0.3">
      <c r="A1619" s="45">
        <v>1613</v>
      </c>
      <c r="B1619" s="45" t="s">
        <v>2078</v>
      </c>
      <c r="C1619" s="45" t="s">
        <v>2944</v>
      </c>
      <c r="D1619" s="45"/>
      <c r="E1619" s="79" t="s">
        <v>3204</v>
      </c>
      <c r="F1619" s="48"/>
      <c r="T1619" s="74"/>
      <c r="U1619" s="74"/>
      <c r="V1619" s="74"/>
      <c r="W1619" s="74"/>
      <c r="X1619" s="74"/>
      <c r="Y1619" s="74"/>
      <c r="Z1619" s="74"/>
      <c r="AA1619" s="74"/>
      <c r="AB1619" s="74"/>
      <c r="AC1619" s="74"/>
      <c r="AD1619" s="74"/>
      <c r="AE1619" s="74"/>
      <c r="AF1619" s="74"/>
      <c r="AG1619" s="74"/>
      <c r="AH1619" s="74"/>
      <c r="AI1619" s="74"/>
      <c r="AJ1619" s="74"/>
      <c r="AK1619" s="74"/>
      <c r="AL1619" s="74"/>
      <c r="AM1619" s="74"/>
      <c r="AN1619" s="74"/>
      <c r="AO1619" s="74"/>
      <c r="AP1619" s="74"/>
      <c r="AQ1619" s="74"/>
      <c r="AR1619" s="74"/>
      <c r="AS1619" s="74"/>
      <c r="AT1619" s="74"/>
      <c r="AU1619" s="74"/>
      <c r="AV1619" s="74"/>
      <c r="AW1619" s="74"/>
      <c r="AX1619" s="74"/>
      <c r="AY1619" s="74"/>
      <c r="AZ1619" s="74"/>
      <c r="BA1619" s="74"/>
      <c r="BB1619" s="74"/>
      <c r="BC1619" s="74"/>
      <c r="BD1619" s="74"/>
      <c r="BE1619" s="74"/>
      <c r="BF1619" s="74"/>
      <c r="BG1619" s="74"/>
      <c r="BH1619" s="74"/>
      <c r="BI1619" s="74"/>
      <c r="BJ1619" s="74"/>
      <c r="BK1619" s="74"/>
      <c r="BL1619" s="74"/>
      <c r="BM1619" s="74"/>
      <c r="BN1619" s="74"/>
      <c r="BO1619" s="74"/>
      <c r="BP1619" s="74"/>
      <c r="BQ1619" s="74"/>
      <c r="BR1619" s="74"/>
      <c r="BS1619" s="74"/>
      <c r="BT1619" s="74"/>
      <c r="BU1619" s="74"/>
      <c r="BV1619" s="74"/>
      <c r="BW1619" s="74"/>
      <c r="BX1619" s="74"/>
      <c r="BY1619" s="74"/>
      <c r="BZ1619" s="74"/>
      <c r="CA1619" s="74"/>
      <c r="CB1619" s="74"/>
      <c r="CC1619" s="74"/>
      <c r="CD1619" s="74"/>
      <c r="CE1619" s="74"/>
      <c r="CF1619" s="74"/>
      <c r="CG1619" s="74"/>
      <c r="CH1619" s="74"/>
      <c r="CI1619" s="74"/>
      <c r="CJ1619" s="74"/>
      <c r="CK1619" s="74"/>
      <c r="CL1619" s="74"/>
      <c r="CM1619" s="74"/>
      <c r="CN1619" s="74"/>
      <c r="CO1619" s="74"/>
      <c r="CP1619" s="74"/>
      <c r="CQ1619" s="74"/>
      <c r="CR1619" s="74"/>
      <c r="CS1619" s="74"/>
      <c r="CT1619" s="74"/>
      <c r="CU1619" s="74"/>
    </row>
    <row r="1620" spans="1:99" s="78" customFormat="1" x14ac:dyDescent="0.3">
      <c r="A1620" s="45">
        <v>1614</v>
      </c>
      <c r="B1620" s="45" t="s">
        <v>2079</v>
      </c>
      <c r="C1620" s="45" t="s">
        <v>2944</v>
      </c>
      <c r="D1620" s="45"/>
      <c r="E1620" s="79" t="s">
        <v>3204</v>
      </c>
      <c r="F1620" s="48"/>
      <c r="T1620" s="74"/>
      <c r="U1620" s="74"/>
      <c r="V1620" s="74"/>
      <c r="W1620" s="74"/>
      <c r="X1620" s="74"/>
      <c r="Y1620" s="74"/>
      <c r="Z1620" s="74"/>
      <c r="AA1620" s="74"/>
      <c r="AB1620" s="74"/>
      <c r="AC1620" s="74"/>
      <c r="AD1620" s="74"/>
      <c r="AE1620" s="74"/>
      <c r="AF1620" s="74"/>
      <c r="AG1620" s="74"/>
      <c r="AH1620" s="74"/>
      <c r="AI1620" s="74"/>
      <c r="AJ1620" s="74"/>
      <c r="AK1620" s="74"/>
      <c r="AL1620" s="74"/>
      <c r="AM1620" s="74"/>
      <c r="AN1620" s="74"/>
      <c r="AO1620" s="74"/>
      <c r="AP1620" s="74"/>
      <c r="AQ1620" s="74"/>
      <c r="AR1620" s="74"/>
      <c r="AS1620" s="74"/>
      <c r="AT1620" s="74"/>
      <c r="AU1620" s="74"/>
      <c r="AV1620" s="74"/>
      <c r="AW1620" s="74"/>
      <c r="AX1620" s="74"/>
      <c r="AY1620" s="74"/>
      <c r="AZ1620" s="74"/>
      <c r="BA1620" s="74"/>
      <c r="BB1620" s="74"/>
      <c r="BC1620" s="74"/>
      <c r="BD1620" s="74"/>
      <c r="BE1620" s="74"/>
      <c r="BF1620" s="74"/>
      <c r="BG1620" s="74"/>
      <c r="BH1620" s="74"/>
      <c r="BI1620" s="74"/>
      <c r="BJ1620" s="74"/>
      <c r="BK1620" s="74"/>
      <c r="BL1620" s="74"/>
      <c r="BM1620" s="74"/>
      <c r="BN1620" s="74"/>
      <c r="BO1620" s="74"/>
      <c r="BP1620" s="74"/>
      <c r="BQ1620" s="74"/>
      <c r="BR1620" s="74"/>
      <c r="BS1620" s="74"/>
      <c r="BT1620" s="74"/>
      <c r="BU1620" s="74"/>
      <c r="BV1620" s="74"/>
      <c r="BW1620" s="74"/>
      <c r="BX1620" s="74"/>
      <c r="BY1620" s="74"/>
      <c r="BZ1620" s="74"/>
      <c r="CA1620" s="74"/>
      <c r="CB1620" s="74"/>
      <c r="CC1620" s="74"/>
      <c r="CD1620" s="74"/>
      <c r="CE1620" s="74"/>
      <c r="CF1620" s="74"/>
      <c r="CG1620" s="74"/>
      <c r="CH1620" s="74"/>
      <c r="CI1620" s="74"/>
      <c r="CJ1620" s="74"/>
      <c r="CK1620" s="74"/>
      <c r="CL1620" s="74"/>
      <c r="CM1620" s="74"/>
      <c r="CN1620" s="74"/>
      <c r="CO1620" s="74"/>
      <c r="CP1620" s="74"/>
      <c r="CQ1620" s="74"/>
      <c r="CR1620" s="74"/>
      <c r="CS1620" s="74"/>
      <c r="CT1620" s="74"/>
      <c r="CU1620" s="74"/>
    </row>
    <row r="1621" spans="1:99" s="78" customFormat="1" x14ac:dyDescent="0.3">
      <c r="A1621" s="45">
        <v>1615</v>
      </c>
      <c r="B1621" s="45" t="s">
        <v>2080</v>
      </c>
      <c r="C1621" s="45" t="s">
        <v>2944</v>
      </c>
      <c r="D1621" s="45"/>
      <c r="E1621" s="79" t="s">
        <v>3204</v>
      </c>
      <c r="F1621" s="48"/>
      <c r="T1621" s="74"/>
      <c r="U1621" s="74"/>
      <c r="V1621" s="74"/>
      <c r="W1621" s="74"/>
      <c r="X1621" s="74"/>
      <c r="Y1621" s="74"/>
      <c r="Z1621" s="74"/>
      <c r="AA1621" s="74"/>
      <c r="AB1621" s="74"/>
      <c r="AC1621" s="74"/>
      <c r="AD1621" s="74"/>
      <c r="AE1621" s="74"/>
      <c r="AF1621" s="74"/>
      <c r="AG1621" s="74"/>
      <c r="AH1621" s="74"/>
      <c r="AI1621" s="74"/>
      <c r="AJ1621" s="74"/>
      <c r="AK1621" s="74"/>
      <c r="AL1621" s="74"/>
      <c r="AM1621" s="74"/>
      <c r="AN1621" s="74"/>
      <c r="AO1621" s="74"/>
      <c r="AP1621" s="74"/>
      <c r="AQ1621" s="74"/>
      <c r="AR1621" s="74"/>
      <c r="AS1621" s="74"/>
      <c r="AT1621" s="74"/>
      <c r="AU1621" s="74"/>
      <c r="AV1621" s="74"/>
      <c r="AW1621" s="74"/>
      <c r="AX1621" s="74"/>
      <c r="AY1621" s="74"/>
      <c r="AZ1621" s="74"/>
      <c r="BA1621" s="74"/>
      <c r="BB1621" s="74"/>
      <c r="BC1621" s="74"/>
      <c r="BD1621" s="74"/>
      <c r="BE1621" s="74"/>
      <c r="BF1621" s="74"/>
      <c r="BG1621" s="74"/>
      <c r="BH1621" s="74"/>
      <c r="BI1621" s="74"/>
      <c r="BJ1621" s="74"/>
      <c r="BK1621" s="74"/>
      <c r="BL1621" s="74"/>
      <c r="BM1621" s="74"/>
      <c r="BN1621" s="74"/>
      <c r="BO1621" s="74"/>
      <c r="BP1621" s="74"/>
      <c r="BQ1621" s="74"/>
      <c r="BR1621" s="74"/>
      <c r="BS1621" s="74"/>
      <c r="BT1621" s="74"/>
      <c r="BU1621" s="74"/>
      <c r="BV1621" s="74"/>
      <c r="BW1621" s="74"/>
      <c r="BX1621" s="74"/>
      <c r="BY1621" s="74"/>
      <c r="BZ1621" s="74"/>
      <c r="CA1621" s="74"/>
      <c r="CB1621" s="74"/>
      <c r="CC1621" s="74"/>
      <c r="CD1621" s="74"/>
      <c r="CE1621" s="74"/>
      <c r="CF1621" s="74"/>
      <c r="CG1621" s="74"/>
      <c r="CH1621" s="74"/>
      <c r="CI1621" s="74"/>
      <c r="CJ1621" s="74"/>
      <c r="CK1621" s="74"/>
      <c r="CL1621" s="74"/>
      <c r="CM1621" s="74"/>
      <c r="CN1621" s="74"/>
      <c r="CO1621" s="74"/>
      <c r="CP1621" s="74"/>
      <c r="CQ1621" s="74"/>
      <c r="CR1621" s="74"/>
      <c r="CS1621" s="74"/>
      <c r="CT1621" s="74"/>
      <c r="CU1621" s="74"/>
    </row>
    <row r="1622" spans="1:99" s="78" customFormat="1" x14ac:dyDescent="0.3">
      <c r="A1622" s="45">
        <v>1616</v>
      </c>
      <c r="B1622" s="45" t="s">
        <v>2081</v>
      </c>
      <c r="C1622" s="45" t="s">
        <v>2944</v>
      </c>
      <c r="D1622" s="45"/>
      <c r="E1622" s="79" t="s">
        <v>3204</v>
      </c>
      <c r="F1622" s="48"/>
      <c r="T1622" s="74"/>
      <c r="U1622" s="74"/>
      <c r="V1622" s="74"/>
      <c r="W1622" s="74"/>
      <c r="X1622" s="74"/>
      <c r="Y1622" s="74"/>
      <c r="Z1622" s="74"/>
      <c r="AA1622" s="74"/>
      <c r="AB1622" s="74"/>
      <c r="AC1622" s="74"/>
      <c r="AD1622" s="74"/>
      <c r="AE1622" s="74"/>
      <c r="AF1622" s="74"/>
      <c r="AG1622" s="74"/>
      <c r="AH1622" s="74"/>
      <c r="AI1622" s="74"/>
      <c r="AJ1622" s="74"/>
      <c r="AK1622" s="74"/>
      <c r="AL1622" s="74"/>
      <c r="AM1622" s="74"/>
      <c r="AN1622" s="74"/>
      <c r="AO1622" s="74"/>
      <c r="AP1622" s="74"/>
      <c r="AQ1622" s="74"/>
      <c r="AR1622" s="74"/>
      <c r="AS1622" s="74"/>
      <c r="AT1622" s="74"/>
      <c r="AU1622" s="74"/>
      <c r="AV1622" s="74"/>
      <c r="AW1622" s="74"/>
      <c r="AX1622" s="74"/>
      <c r="AY1622" s="74"/>
      <c r="AZ1622" s="74"/>
      <c r="BA1622" s="74"/>
      <c r="BB1622" s="74"/>
      <c r="BC1622" s="74"/>
      <c r="BD1622" s="74"/>
      <c r="BE1622" s="74"/>
      <c r="BF1622" s="74"/>
      <c r="BG1622" s="74"/>
      <c r="BH1622" s="74"/>
      <c r="BI1622" s="74"/>
      <c r="BJ1622" s="74"/>
      <c r="BK1622" s="74"/>
      <c r="BL1622" s="74"/>
      <c r="BM1622" s="74"/>
      <c r="BN1622" s="74"/>
      <c r="BO1622" s="74"/>
      <c r="BP1622" s="74"/>
      <c r="BQ1622" s="74"/>
      <c r="BR1622" s="74"/>
      <c r="BS1622" s="74"/>
      <c r="BT1622" s="74"/>
      <c r="BU1622" s="74"/>
      <c r="BV1622" s="74"/>
      <c r="BW1622" s="74"/>
      <c r="BX1622" s="74"/>
      <c r="BY1622" s="74"/>
      <c r="BZ1622" s="74"/>
      <c r="CA1622" s="74"/>
      <c r="CB1622" s="74"/>
      <c r="CC1622" s="74"/>
      <c r="CD1622" s="74"/>
      <c r="CE1622" s="74"/>
      <c r="CF1622" s="74"/>
      <c r="CG1622" s="74"/>
      <c r="CH1622" s="74"/>
      <c r="CI1622" s="74"/>
      <c r="CJ1622" s="74"/>
      <c r="CK1622" s="74"/>
      <c r="CL1622" s="74"/>
      <c r="CM1622" s="74"/>
      <c r="CN1622" s="74"/>
      <c r="CO1622" s="74"/>
      <c r="CP1622" s="74"/>
      <c r="CQ1622" s="74"/>
      <c r="CR1622" s="74"/>
      <c r="CS1622" s="74"/>
      <c r="CT1622" s="74"/>
      <c r="CU1622" s="74"/>
    </row>
    <row r="1623" spans="1:99" s="78" customFormat="1" x14ac:dyDescent="0.3">
      <c r="A1623" s="45">
        <v>1617</v>
      </c>
      <c r="B1623" s="45" t="s">
        <v>2082</v>
      </c>
      <c r="C1623" s="45" t="s">
        <v>2944</v>
      </c>
      <c r="D1623" s="45"/>
      <c r="E1623" s="79" t="s">
        <v>3204</v>
      </c>
      <c r="F1623" s="48"/>
      <c r="T1623" s="74"/>
      <c r="U1623" s="74"/>
      <c r="V1623" s="74"/>
      <c r="W1623" s="74"/>
      <c r="X1623" s="74"/>
      <c r="Y1623" s="74"/>
      <c r="Z1623" s="74"/>
      <c r="AA1623" s="74"/>
      <c r="AB1623" s="74"/>
      <c r="AC1623" s="74"/>
      <c r="AD1623" s="74"/>
      <c r="AE1623" s="74"/>
      <c r="AF1623" s="74"/>
      <c r="AG1623" s="74"/>
      <c r="AH1623" s="74"/>
      <c r="AI1623" s="74"/>
      <c r="AJ1623" s="74"/>
      <c r="AK1623" s="74"/>
      <c r="AL1623" s="74"/>
      <c r="AM1623" s="74"/>
      <c r="AN1623" s="74"/>
      <c r="AO1623" s="74"/>
      <c r="AP1623" s="74"/>
      <c r="AQ1623" s="74"/>
      <c r="AR1623" s="74"/>
      <c r="AS1623" s="74"/>
      <c r="AT1623" s="74"/>
      <c r="AU1623" s="74"/>
      <c r="AV1623" s="74"/>
      <c r="AW1623" s="74"/>
      <c r="AX1623" s="74"/>
      <c r="AY1623" s="74"/>
      <c r="AZ1623" s="74"/>
      <c r="BA1623" s="74"/>
      <c r="BB1623" s="74"/>
      <c r="BC1623" s="74"/>
      <c r="BD1623" s="74"/>
      <c r="BE1623" s="74"/>
      <c r="BF1623" s="74"/>
      <c r="BG1623" s="74"/>
      <c r="BH1623" s="74"/>
      <c r="BI1623" s="74"/>
      <c r="BJ1623" s="74"/>
      <c r="BK1623" s="74"/>
      <c r="BL1623" s="74"/>
      <c r="BM1623" s="74"/>
      <c r="BN1623" s="74"/>
      <c r="BO1623" s="74"/>
      <c r="BP1623" s="74"/>
      <c r="BQ1623" s="74"/>
      <c r="BR1623" s="74"/>
      <c r="BS1623" s="74"/>
      <c r="BT1623" s="74"/>
      <c r="BU1623" s="74"/>
      <c r="BV1623" s="74"/>
      <c r="BW1623" s="74"/>
      <c r="BX1623" s="74"/>
      <c r="BY1623" s="74"/>
      <c r="BZ1623" s="74"/>
      <c r="CA1623" s="74"/>
      <c r="CB1623" s="74"/>
      <c r="CC1623" s="74"/>
      <c r="CD1623" s="74"/>
      <c r="CE1623" s="74"/>
      <c r="CF1623" s="74"/>
      <c r="CG1623" s="74"/>
      <c r="CH1623" s="74"/>
      <c r="CI1623" s="74"/>
      <c r="CJ1623" s="74"/>
      <c r="CK1623" s="74"/>
      <c r="CL1623" s="74"/>
      <c r="CM1623" s="74"/>
      <c r="CN1623" s="74"/>
      <c r="CO1623" s="74"/>
      <c r="CP1623" s="74"/>
      <c r="CQ1623" s="74"/>
      <c r="CR1623" s="74"/>
      <c r="CS1623" s="74"/>
      <c r="CT1623" s="74"/>
      <c r="CU1623" s="74"/>
    </row>
    <row r="1624" spans="1:99" s="78" customFormat="1" x14ac:dyDescent="0.3">
      <c r="A1624" s="45">
        <v>1618</v>
      </c>
      <c r="B1624" s="45" t="s">
        <v>2083</v>
      </c>
      <c r="C1624" s="45" t="s">
        <v>2944</v>
      </c>
      <c r="D1624" s="45"/>
      <c r="E1624" s="79" t="s">
        <v>3204</v>
      </c>
      <c r="F1624" s="48"/>
      <c r="T1624" s="74"/>
      <c r="U1624" s="74"/>
      <c r="V1624" s="74"/>
      <c r="W1624" s="74"/>
      <c r="X1624" s="74"/>
      <c r="Y1624" s="74"/>
      <c r="Z1624" s="74"/>
      <c r="AA1624" s="74"/>
      <c r="AB1624" s="74"/>
      <c r="AC1624" s="74"/>
      <c r="AD1624" s="74"/>
      <c r="AE1624" s="74"/>
      <c r="AF1624" s="74"/>
      <c r="AG1624" s="74"/>
      <c r="AH1624" s="74"/>
      <c r="AI1624" s="74"/>
      <c r="AJ1624" s="74"/>
      <c r="AK1624" s="74"/>
      <c r="AL1624" s="74"/>
      <c r="AM1624" s="74"/>
      <c r="AN1624" s="74"/>
      <c r="AO1624" s="74"/>
      <c r="AP1624" s="74"/>
      <c r="AQ1624" s="74"/>
      <c r="AR1624" s="74"/>
      <c r="AS1624" s="74"/>
      <c r="AT1624" s="74"/>
      <c r="AU1624" s="74"/>
      <c r="AV1624" s="74"/>
      <c r="AW1624" s="74"/>
      <c r="AX1624" s="74"/>
      <c r="AY1624" s="74"/>
      <c r="AZ1624" s="74"/>
      <c r="BA1624" s="74"/>
      <c r="BB1624" s="74"/>
      <c r="BC1624" s="74"/>
      <c r="BD1624" s="74"/>
      <c r="BE1624" s="74"/>
      <c r="BF1624" s="74"/>
      <c r="BG1624" s="74"/>
      <c r="BH1624" s="74"/>
      <c r="BI1624" s="74"/>
      <c r="BJ1624" s="74"/>
      <c r="BK1624" s="74"/>
      <c r="BL1624" s="74"/>
      <c r="BM1624" s="74"/>
      <c r="BN1624" s="74"/>
      <c r="BO1624" s="74"/>
      <c r="BP1624" s="74"/>
      <c r="BQ1624" s="74"/>
      <c r="BR1624" s="74"/>
      <c r="BS1624" s="74"/>
      <c r="BT1624" s="74"/>
      <c r="BU1624" s="74"/>
      <c r="BV1624" s="74"/>
      <c r="BW1624" s="74"/>
      <c r="BX1624" s="74"/>
      <c r="BY1624" s="74"/>
      <c r="BZ1624" s="74"/>
      <c r="CA1624" s="74"/>
      <c r="CB1624" s="74"/>
      <c r="CC1624" s="74"/>
      <c r="CD1624" s="74"/>
      <c r="CE1624" s="74"/>
      <c r="CF1624" s="74"/>
      <c r="CG1624" s="74"/>
      <c r="CH1624" s="74"/>
      <c r="CI1624" s="74"/>
      <c r="CJ1624" s="74"/>
      <c r="CK1624" s="74"/>
      <c r="CL1624" s="74"/>
      <c r="CM1624" s="74"/>
      <c r="CN1624" s="74"/>
      <c r="CO1624" s="74"/>
      <c r="CP1624" s="74"/>
      <c r="CQ1624" s="74"/>
      <c r="CR1624" s="74"/>
      <c r="CS1624" s="74"/>
      <c r="CT1624" s="74"/>
      <c r="CU1624" s="74"/>
    </row>
    <row r="1625" spans="1:99" s="78" customFormat="1" x14ac:dyDescent="0.3">
      <c r="A1625" s="45">
        <v>1619</v>
      </c>
      <c r="B1625" s="45" t="s">
        <v>2084</v>
      </c>
      <c r="C1625" s="45" t="s">
        <v>2944</v>
      </c>
      <c r="D1625" s="45"/>
      <c r="E1625" s="79" t="s">
        <v>3204</v>
      </c>
      <c r="F1625" s="48"/>
      <c r="T1625" s="74"/>
      <c r="U1625" s="74"/>
      <c r="V1625" s="74"/>
      <c r="W1625" s="74"/>
      <c r="X1625" s="74"/>
      <c r="Y1625" s="74"/>
      <c r="Z1625" s="74"/>
      <c r="AA1625" s="74"/>
      <c r="AB1625" s="74"/>
      <c r="AC1625" s="74"/>
      <c r="AD1625" s="74"/>
      <c r="AE1625" s="74"/>
      <c r="AF1625" s="74"/>
      <c r="AG1625" s="74"/>
      <c r="AH1625" s="74"/>
      <c r="AI1625" s="74"/>
      <c r="AJ1625" s="74"/>
      <c r="AK1625" s="74"/>
      <c r="AL1625" s="74"/>
      <c r="AM1625" s="74"/>
      <c r="AN1625" s="74"/>
      <c r="AO1625" s="74"/>
      <c r="AP1625" s="74"/>
      <c r="AQ1625" s="74"/>
      <c r="AR1625" s="74"/>
      <c r="AS1625" s="74"/>
      <c r="AT1625" s="74"/>
      <c r="AU1625" s="74"/>
      <c r="AV1625" s="74"/>
      <c r="AW1625" s="74"/>
      <c r="AX1625" s="74"/>
      <c r="AY1625" s="74"/>
      <c r="AZ1625" s="74"/>
      <c r="BA1625" s="74"/>
      <c r="BB1625" s="74"/>
      <c r="BC1625" s="74"/>
      <c r="BD1625" s="74"/>
      <c r="BE1625" s="74"/>
      <c r="BF1625" s="74"/>
      <c r="BG1625" s="74"/>
      <c r="BH1625" s="74"/>
      <c r="BI1625" s="74"/>
      <c r="BJ1625" s="74"/>
      <c r="BK1625" s="74"/>
      <c r="BL1625" s="74"/>
      <c r="BM1625" s="74"/>
      <c r="BN1625" s="74"/>
      <c r="BO1625" s="74"/>
      <c r="BP1625" s="74"/>
      <c r="BQ1625" s="74"/>
      <c r="BR1625" s="74"/>
      <c r="BS1625" s="74"/>
      <c r="BT1625" s="74"/>
      <c r="BU1625" s="74"/>
      <c r="BV1625" s="74"/>
      <c r="BW1625" s="74"/>
      <c r="BX1625" s="74"/>
      <c r="BY1625" s="74"/>
      <c r="BZ1625" s="74"/>
      <c r="CA1625" s="74"/>
      <c r="CB1625" s="74"/>
      <c r="CC1625" s="74"/>
      <c r="CD1625" s="74"/>
      <c r="CE1625" s="74"/>
      <c r="CF1625" s="74"/>
      <c r="CG1625" s="74"/>
      <c r="CH1625" s="74"/>
      <c r="CI1625" s="74"/>
      <c r="CJ1625" s="74"/>
      <c r="CK1625" s="74"/>
      <c r="CL1625" s="74"/>
      <c r="CM1625" s="74"/>
      <c r="CN1625" s="74"/>
      <c r="CO1625" s="74"/>
      <c r="CP1625" s="74"/>
      <c r="CQ1625" s="74"/>
      <c r="CR1625" s="74"/>
      <c r="CS1625" s="74"/>
      <c r="CT1625" s="74"/>
      <c r="CU1625" s="74"/>
    </row>
    <row r="1626" spans="1:99" s="78" customFormat="1" x14ac:dyDescent="0.3">
      <c r="A1626" s="45">
        <v>1620</v>
      </c>
      <c r="B1626" s="45" t="s">
        <v>2085</v>
      </c>
      <c r="C1626" s="45" t="s">
        <v>2944</v>
      </c>
      <c r="D1626" s="45"/>
      <c r="E1626" s="79" t="s">
        <v>3204</v>
      </c>
      <c r="F1626" s="48"/>
      <c r="T1626" s="74"/>
      <c r="U1626" s="74"/>
      <c r="V1626" s="74"/>
      <c r="W1626" s="74"/>
      <c r="X1626" s="74"/>
      <c r="Y1626" s="74"/>
      <c r="Z1626" s="74"/>
      <c r="AA1626" s="74"/>
      <c r="AB1626" s="74"/>
      <c r="AC1626" s="74"/>
      <c r="AD1626" s="74"/>
      <c r="AE1626" s="74"/>
      <c r="AF1626" s="74"/>
      <c r="AG1626" s="74"/>
      <c r="AH1626" s="74"/>
      <c r="AI1626" s="74"/>
      <c r="AJ1626" s="74"/>
      <c r="AK1626" s="74"/>
      <c r="AL1626" s="74"/>
      <c r="AM1626" s="74"/>
      <c r="AN1626" s="74"/>
      <c r="AO1626" s="74"/>
      <c r="AP1626" s="74"/>
      <c r="AQ1626" s="74"/>
      <c r="AR1626" s="74"/>
      <c r="AS1626" s="74"/>
      <c r="AT1626" s="74"/>
      <c r="AU1626" s="74"/>
      <c r="AV1626" s="74"/>
      <c r="AW1626" s="74"/>
      <c r="AX1626" s="74"/>
      <c r="AY1626" s="74"/>
      <c r="AZ1626" s="74"/>
      <c r="BA1626" s="74"/>
      <c r="BB1626" s="74"/>
      <c r="BC1626" s="74"/>
      <c r="BD1626" s="74"/>
      <c r="BE1626" s="74"/>
      <c r="BF1626" s="74"/>
      <c r="BG1626" s="74"/>
      <c r="BH1626" s="74"/>
      <c r="BI1626" s="74"/>
      <c r="BJ1626" s="74"/>
      <c r="BK1626" s="74"/>
      <c r="BL1626" s="74"/>
      <c r="BM1626" s="74"/>
      <c r="BN1626" s="74"/>
      <c r="BO1626" s="74"/>
      <c r="BP1626" s="74"/>
      <c r="BQ1626" s="74"/>
      <c r="BR1626" s="74"/>
      <c r="BS1626" s="74"/>
      <c r="BT1626" s="74"/>
      <c r="BU1626" s="74"/>
      <c r="BV1626" s="74"/>
      <c r="BW1626" s="74"/>
      <c r="BX1626" s="74"/>
      <c r="BY1626" s="74"/>
      <c r="BZ1626" s="74"/>
      <c r="CA1626" s="74"/>
      <c r="CB1626" s="74"/>
      <c r="CC1626" s="74"/>
      <c r="CD1626" s="74"/>
      <c r="CE1626" s="74"/>
      <c r="CF1626" s="74"/>
      <c r="CG1626" s="74"/>
      <c r="CH1626" s="74"/>
      <c r="CI1626" s="74"/>
      <c r="CJ1626" s="74"/>
      <c r="CK1626" s="74"/>
      <c r="CL1626" s="74"/>
      <c r="CM1626" s="74"/>
      <c r="CN1626" s="74"/>
      <c r="CO1626" s="74"/>
      <c r="CP1626" s="74"/>
      <c r="CQ1626" s="74"/>
      <c r="CR1626" s="74"/>
      <c r="CS1626" s="74"/>
      <c r="CT1626" s="74"/>
      <c r="CU1626" s="74"/>
    </row>
    <row r="1627" spans="1:99" s="78" customFormat="1" x14ac:dyDescent="0.3">
      <c r="A1627" s="45">
        <v>1621</v>
      </c>
      <c r="B1627" s="45" t="s">
        <v>2086</v>
      </c>
      <c r="C1627" s="45" t="s">
        <v>2944</v>
      </c>
      <c r="D1627" s="45"/>
      <c r="E1627" s="79" t="s">
        <v>3204</v>
      </c>
      <c r="F1627" s="48"/>
      <c r="T1627" s="74"/>
      <c r="U1627" s="74"/>
      <c r="V1627" s="74"/>
      <c r="W1627" s="74"/>
      <c r="X1627" s="74"/>
      <c r="Y1627" s="74"/>
      <c r="Z1627" s="74"/>
      <c r="AA1627" s="74"/>
      <c r="AB1627" s="74"/>
      <c r="AC1627" s="74"/>
      <c r="AD1627" s="74"/>
      <c r="AE1627" s="74"/>
      <c r="AF1627" s="74"/>
      <c r="AG1627" s="74"/>
      <c r="AH1627" s="74"/>
      <c r="AI1627" s="74"/>
      <c r="AJ1627" s="74"/>
      <c r="AK1627" s="74"/>
      <c r="AL1627" s="74"/>
      <c r="AM1627" s="74"/>
      <c r="AN1627" s="74"/>
      <c r="AO1627" s="74"/>
      <c r="AP1627" s="74"/>
      <c r="AQ1627" s="74"/>
      <c r="AR1627" s="74"/>
      <c r="AS1627" s="74"/>
      <c r="AT1627" s="74"/>
      <c r="AU1627" s="74"/>
      <c r="AV1627" s="74"/>
      <c r="AW1627" s="74"/>
      <c r="AX1627" s="74"/>
      <c r="AY1627" s="74"/>
      <c r="AZ1627" s="74"/>
      <c r="BA1627" s="74"/>
      <c r="BB1627" s="74"/>
      <c r="BC1627" s="74"/>
      <c r="BD1627" s="74"/>
      <c r="BE1627" s="74"/>
      <c r="BF1627" s="74"/>
      <c r="BG1627" s="74"/>
      <c r="BH1627" s="74"/>
      <c r="BI1627" s="74"/>
      <c r="BJ1627" s="74"/>
      <c r="BK1627" s="74"/>
      <c r="BL1627" s="74"/>
      <c r="BM1627" s="74"/>
      <c r="BN1627" s="74"/>
      <c r="BO1627" s="74"/>
      <c r="BP1627" s="74"/>
      <c r="BQ1627" s="74"/>
      <c r="BR1627" s="74"/>
      <c r="BS1627" s="74"/>
      <c r="BT1627" s="74"/>
      <c r="BU1627" s="74"/>
      <c r="BV1627" s="74"/>
      <c r="BW1627" s="74"/>
      <c r="BX1627" s="74"/>
      <c r="BY1627" s="74"/>
      <c r="BZ1627" s="74"/>
      <c r="CA1627" s="74"/>
      <c r="CB1627" s="74"/>
      <c r="CC1627" s="74"/>
      <c r="CD1627" s="74"/>
      <c r="CE1627" s="74"/>
      <c r="CF1627" s="74"/>
      <c r="CG1627" s="74"/>
      <c r="CH1627" s="74"/>
      <c r="CI1627" s="74"/>
      <c r="CJ1627" s="74"/>
      <c r="CK1627" s="74"/>
      <c r="CL1627" s="74"/>
      <c r="CM1627" s="74"/>
      <c r="CN1627" s="74"/>
      <c r="CO1627" s="74"/>
      <c r="CP1627" s="74"/>
      <c r="CQ1627" s="74"/>
      <c r="CR1627" s="74"/>
      <c r="CS1627" s="74"/>
      <c r="CT1627" s="74"/>
      <c r="CU1627" s="74"/>
    </row>
    <row r="1628" spans="1:99" s="78" customFormat="1" x14ac:dyDescent="0.3">
      <c r="A1628" s="45">
        <v>1622</v>
      </c>
      <c r="B1628" s="45" t="s">
        <v>2088</v>
      </c>
      <c r="C1628" s="45" t="s">
        <v>2944</v>
      </c>
      <c r="D1628" s="45"/>
      <c r="E1628" s="79" t="s">
        <v>3204</v>
      </c>
      <c r="F1628" s="48"/>
      <c r="T1628" s="74"/>
      <c r="U1628" s="74"/>
      <c r="V1628" s="74"/>
      <c r="W1628" s="74"/>
      <c r="X1628" s="74"/>
      <c r="Y1628" s="74"/>
      <c r="Z1628" s="74"/>
      <c r="AA1628" s="74"/>
      <c r="AB1628" s="74"/>
      <c r="AC1628" s="74"/>
      <c r="AD1628" s="74"/>
      <c r="AE1628" s="74"/>
      <c r="AF1628" s="74"/>
      <c r="AG1628" s="74"/>
      <c r="AH1628" s="74"/>
      <c r="AI1628" s="74"/>
      <c r="AJ1628" s="74"/>
      <c r="AK1628" s="74"/>
      <c r="AL1628" s="74"/>
      <c r="AM1628" s="74"/>
      <c r="AN1628" s="74"/>
      <c r="AO1628" s="74"/>
      <c r="AP1628" s="74"/>
      <c r="AQ1628" s="74"/>
      <c r="AR1628" s="74"/>
      <c r="AS1628" s="74"/>
      <c r="AT1628" s="74"/>
      <c r="AU1628" s="74"/>
      <c r="AV1628" s="74"/>
      <c r="AW1628" s="74"/>
      <c r="AX1628" s="74"/>
      <c r="AY1628" s="74"/>
      <c r="AZ1628" s="74"/>
      <c r="BA1628" s="74"/>
      <c r="BB1628" s="74"/>
      <c r="BC1628" s="74"/>
      <c r="BD1628" s="74"/>
      <c r="BE1628" s="74"/>
      <c r="BF1628" s="74"/>
      <c r="BG1628" s="74"/>
      <c r="BH1628" s="74"/>
      <c r="BI1628" s="74"/>
      <c r="BJ1628" s="74"/>
      <c r="BK1628" s="74"/>
      <c r="BL1628" s="74"/>
      <c r="BM1628" s="74"/>
      <c r="BN1628" s="74"/>
      <c r="BO1628" s="74"/>
      <c r="BP1628" s="74"/>
      <c r="BQ1628" s="74"/>
      <c r="BR1628" s="74"/>
      <c r="BS1628" s="74"/>
      <c r="BT1628" s="74"/>
      <c r="BU1628" s="74"/>
      <c r="BV1628" s="74"/>
      <c r="BW1628" s="74"/>
      <c r="BX1628" s="74"/>
      <c r="BY1628" s="74"/>
      <c r="BZ1628" s="74"/>
      <c r="CA1628" s="74"/>
      <c r="CB1628" s="74"/>
      <c r="CC1628" s="74"/>
      <c r="CD1628" s="74"/>
      <c r="CE1628" s="74"/>
      <c r="CF1628" s="74"/>
      <c r="CG1628" s="74"/>
      <c r="CH1628" s="74"/>
      <c r="CI1628" s="74"/>
      <c r="CJ1628" s="74"/>
      <c r="CK1628" s="74"/>
      <c r="CL1628" s="74"/>
      <c r="CM1628" s="74"/>
      <c r="CN1628" s="74"/>
      <c r="CO1628" s="74"/>
      <c r="CP1628" s="74"/>
      <c r="CQ1628" s="74"/>
      <c r="CR1628" s="74"/>
      <c r="CS1628" s="74"/>
      <c r="CT1628" s="74"/>
      <c r="CU1628" s="74"/>
    </row>
    <row r="1629" spans="1:99" s="78" customFormat="1" x14ac:dyDescent="0.3">
      <c r="A1629" s="45">
        <v>1623</v>
      </c>
      <c r="B1629" s="45" t="s">
        <v>2089</v>
      </c>
      <c r="C1629" s="45" t="s">
        <v>2944</v>
      </c>
      <c r="D1629" s="45"/>
      <c r="E1629" s="79" t="s">
        <v>3204</v>
      </c>
      <c r="F1629" s="48"/>
      <c r="T1629" s="74"/>
      <c r="U1629" s="74"/>
      <c r="V1629" s="74"/>
      <c r="W1629" s="74"/>
      <c r="X1629" s="74"/>
      <c r="Y1629" s="74"/>
      <c r="Z1629" s="74"/>
      <c r="AA1629" s="74"/>
      <c r="AB1629" s="74"/>
      <c r="AC1629" s="74"/>
      <c r="AD1629" s="74"/>
      <c r="AE1629" s="74"/>
      <c r="AF1629" s="74"/>
      <c r="AG1629" s="74"/>
      <c r="AH1629" s="74"/>
      <c r="AI1629" s="74"/>
      <c r="AJ1629" s="74"/>
      <c r="AK1629" s="74"/>
      <c r="AL1629" s="74"/>
      <c r="AM1629" s="74"/>
      <c r="AN1629" s="74"/>
      <c r="AO1629" s="74"/>
      <c r="AP1629" s="74"/>
      <c r="AQ1629" s="74"/>
      <c r="AR1629" s="74"/>
      <c r="AS1629" s="74"/>
      <c r="AT1629" s="74"/>
      <c r="AU1629" s="74"/>
      <c r="AV1629" s="74"/>
      <c r="AW1629" s="74"/>
      <c r="AX1629" s="74"/>
      <c r="AY1629" s="74"/>
      <c r="AZ1629" s="74"/>
      <c r="BA1629" s="74"/>
      <c r="BB1629" s="74"/>
      <c r="BC1629" s="74"/>
      <c r="BD1629" s="74"/>
      <c r="BE1629" s="74"/>
      <c r="BF1629" s="74"/>
      <c r="BG1629" s="74"/>
      <c r="BH1629" s="74"/>
      <c r="BI1629" s="74"/>
      <c r="BJ1629" s="74"/>
      <c r="BK1629" s="74"/>
      <c r="BL1629" s="74"/>
      <c r="BM1629" s="74"/>
      <c r="BN1629" s="74"/>
      <c r="BO1629" s="74"/>
      <c r="BP1629" s="74"/>
      <c r="BQ1629" s="74"/>
      <c r="BR1629" s="74"/>
      <c r="BS1629" s="74"/>
      <c r="BT1629" s="74"/>
      <c r="BU1629" s="74"/>
      <c r="BV1629" s="74"/>
      <c r="BW1629" s="74"/>
      <c r="BX1629" s="74"/>
      <c r="BY1629" s="74"/>
      <c r="BZ1629" s="74"/>
      <c r="CA1629" s="74"/>
      <c r="CB1629" s="74"/>
      <c r="CC1629" s="74"/>
      <c r="CD1629" s="74"/>
      <c r="CE1629" s="74"/>
      <c r="CF1629" s="74"/>
      <c r="CG1629" s="74"/>
      <c r="CH1629" s="74"/>
      <c r="CI1629" s="74"/>
      <c r="CJ1629" s="74"/>
      <c r="CK1629" s="74"/>
      <c r="CL1629" s="74"/>
      <c r="CM1629" s="74"/>
      <c r="CN1629" s="74"/>
      <c r="CO1629" s="74"/>
      <c r="CP1629" s="74"/>
      <c r="CQ1629" s="74"/>
      <c r="CR1629" s="74"/>
      <c r="CS1629" s="74"/>
      <c r="CT1629" s="74"/>
      <c r="CU1629" s="74"/>
    </row>
    <row r="1630" spans="1:99" s="78" customFormat="1" x14ac:dyDescent="0.3">
      <c r="A1630" s="45">
        <v>1624</v>
      </c>
      <c r="B1630" s="45" t="s">
        <v>2090</v>
      </c>
      <c r="C1630" s="45" t="s">
        <v>2944</v>
      </c>
      <c r="D1630" s="45"/>
      <c r="E1630" s="79" t="s">
        <v>3204</v>
      </c>
      <c r="F1630" s="48"/>
      <c r="T1630" s="74"/>
      <c r="U1630" s="74"/>
      <c r="V1630" s="74"/>
      <c r="W1630" s="74"/>
      <c r="X1630" s="74"/>
      <c r="Y1630" s="74"/>
      <c r="Z1630" s="74"/>
      <c r="AA1630" s="74"/>
      <c r="AB1630" s="74"/>
      <c r="AC1630" s="74"/>
      <c r="AD1630" s="74"/>
      <c r="AE1630" s="74"/>
      <c r="AF1630" s="74"/>
      <c r="AG1630" s="74"/>
      <c r="AH1630" s="74"/>
      <c r="AI1630" s="74"/>
      <c r="AJ1630" s="74"/>
      <c r="AK1630" s="74"/>
      <c r="AL1630" s="74"/>
      <c r="AM1630" s="74"/>
      <c r="AN1630" s="74"/>
      <c r="AO1630" s="74"/>
      <c r="AP1630" s="74"/>
      <c r="AQ1630" s="74"/>
      <c r="AR1630" s="74"/>
      <c r="AS1630" s="74"/>
      <c r="AT1630" s="74"/>
      <c r="AU1630" s="74"/>
      <c r="AV1630" s="74"/>
      <c r="AW1630" s="74"/>
      <c r="AX1630" s="74"/>
      <c r="AY1630" s="74"/>
      <c r="AZ1630" s="74"/>
      <c r="BA1630" s="74"/>
      <c r="BB1630" s="74"/>
      <c r="BC1630" s="74"/>
      <c r="BD1630" s="74"/>
      <c r="BE1630" s="74"/>
      <c r="BF1630" s="74"/>
      <c r="BG1630" s="74"/>
      <c r="BH1630" s="74"/>
      <c r="BI1630" s="74"/>
      <c r="BJ1630" s="74"/>
      <c r="BK1630" s="74"/>
      <c r="BL1630" s="74"/>
      <c r="BM1630" s="74"/>
      <c r="BN1630" s="74"/>
      <c r="BO1630" s="74"/>
      <c r="BP1630" s="74"/>
      <c r="BQ1630" s="74"/>
      <c r="BR1630" s="74"/>
      <c r="BS1630" s="74"/>
      <c r="BT1630" s="74"/>
      <c r="BU1630" s="74"/>
      <c r="BV1630" s="74"/>
      <c r="BW1630" s="74"/>
      <c r="BX1630" s="74"/>
      <c r="BY1630" s="74"/>
      <c r="BZ1630" s="74"/>
      <c r="CA1630" s="74"/>
      <c r="CB1630" s="74"/>
      <c r="CC1630" s="74"/>
      <c r="CD1630" s="74"/>
      <c r="CE1630" s="74"/>
      <c r="CF1630" s="74"/>
      <c r="CG1630" s="74"/>
      <c r="CH1630" s="74"/>
      <c r="CI1630" s="74"/>
      <c r="CJ1630" s="74"/>
      <c r="CK1630" s="74"/>
      <c r="CL1630" s="74"/>
      <c r="CM1630" s="74"/>
      <c r="CN1630" s="74"/>
      <c r="CO1630" s="74"/>
      <c r="CP1630" s="74"/>
      <c r="CQ1630" s="74"/>
      <c r="CR1630" s="74"/>
      <c r="CS1630" s="74"/>
      <c r="CT1630" s="74"/>
      <c r="CU1630" s="74"/>
    </row>
    <row r="1631" spans="1:99" s="78" customFormat="1" x14ac:dyDescent="0.3">
      <c r="A1631" s="45">
        <v>1625</v>
      </c>
      <c r="B1631" s="45" t="s">
        <v>2091</v>
      </c>
      <c r="C1631" s="45" t="s">
        <v>2944</v>
      </c>
      <c r="D1631" s="45"/>
      <c r="E1631" s="79" t="s">
        <v>3204</v>
      </c>
      <c r="F1631" s="48"/>
      <c r="T1631" s="74"/>
      <c r="U1631" s="74"/>
      <c r="V1631" s="74"/>
      <c r="W1631" s="74"/>
      <c r="X1631" s="74"/>
      <c r="Y1631" s="74"/>
      <c r="Z1631" s="74"/>
      <c r="AA1631" s="74"/>
      <c r="AB1631" s="74"/>
      <c r="AC1631" s="74"/>
      <c r="AD1631" s="74"/>
      <c r="AE1631" s="74"/>
      <c r="AF1631" s="74"/>
      <c r="AG1631" s="74"/>
      <c r="AH1631" s="74"/>
      <c r="AI1631" s="74"/>
      <c r="AJ1631" s="74"/>
      <c r="AK1631" s="74"/>
      <c r="AL1631" s="74"/>
      <c r="AM1631" s="74"/>
      <c r="AN1631" s="74"/>
      <c r="AO1631" s="74"/>
      <c r="AP1631" s="74"/>
      <c r="AQ1631" s="74"/>
      <c r="AR1631" s="74"/>
      <c r="AS1631" s="74"/>
      <c r="AT1631" s="74"/>
      <c r="AU1631" s="74"/>
      <c r="AV1631" s="74"/>
      <c r="AW1631" s="74"/>
      <c r="AX1631" s="74"/>
      <c r="AY1631" s="74"/>
      <c r="AZ1631" s="74"/>
      <c r="BA1631" s="74"/>
      <c r="BB1631" s="74"/>
      <c r="BC1631" s="74"/>
      <c r="BD1631" s="74"/>
      <c r="BE1631" s="74"/>
      <c r="BF1631" s="74"/>
      <c r="BG1631" s="74"/>
      <c r="BH1631" s="74"/>
      <c r="BI1631" s="74"/>
      <c r="BJ1631" s="74"/>
      <c r="BK1631" s="74"/>
      <c r="BL1631" s="74"/>
      <c r="BM1631" s="74"/>
      <c r="BN1631" s="74"/>
      <c r="BO1631" s="74"/>
      <c r="BP1631" s="74"/>
      <c r="BQ1631" s="74"/>
      <c r="BR1631" s="74"/>
      <c r="BS1631" s="74"/>
      <c r="BT1631" s="74"/>
      <c r="BU1631" s="74"/>
      <c r="BV1631" s="74"/>
      <c r="BW1631" s="74"/>
      <c r="BX1631" s="74"/>
      <c r="BY1631" s="74"/>
      <c r="BZ1631" s="74"/>
      <c r="CA1631" s="74"/>
      <c r="CB1631" s="74"/>
      <c r="CC1631" s="74"/>
      <c r="CD1631" s="74"/>
      <c r="CE1631" s="74"/>
      <c r="CF1631" s="74"/>
      <c r="CG1631" s="74"/>
      <c r="CH1631" s="74"/>
      <c r="CI1631" s="74"/>
      <c r="CJ1631" s="74"/>
      <c r="CK1631" s="74"/>
      <c r="CL1631" s="74"/>
      <c r="CM1631" s="74"/>
      <c r="CN1631" s="74"/>
      <c r="CO1631" s="74"/>
      <c r="CP1631" s="74"/>
      <c r="CQ1631" s="74"/>
      <c r="CR1631" s="74"/>
      <c r="CS1631" s="74"/>
      <c r="CT1631" s="74"/>
      <c r="CU1631" s="74"/>
    </row>
    <row r="1632" spans="1:99" s="78" customFormat="1" x14ac:dyDescent="0.3">
      <c r="A1632" s="45">
        <v>1626</v>
      </c>
      <c r="B1632" s="45" t="s">
        <v>2092</v>
      </c>
      <c r="C1632" s="45" t="s">
        <v>2944</v>
      </c>
      <c r="D1632" s="45"/>
      <c r="E1632" s="79" t="s">
        <v>3204</v>
      </c>
      <c r="F1632" s="48"/>
      <c r="T1632" s="74"/>
      <c r="U1632" s="74"/>
      <c r="V1632" s="74"/>
      <c r="W1632" s="74"/>
      <c r="X1632" s="74"/>
      <c r="Y1632" s="74"/>
      <c r="Z1632" s="74"/>
      <c r="AA1632" s="74"/>
      <c r="AB1632" s="74"/>
      <c r="AC1632" s="74"/>
      <c r="AD1632" s="74"/>
      <c r="AE1632" s="74"/>
      <c r="AF1632" s="74"/>
      <c r="AG1632" s="74"/>
      <c r="AH1632" s="74"/>
      <c r="AI1632" s="74"/>
      <c r="AJ1632" s="74"/>
      <c r="AK1632" s="74"/>
      <c r="AL1632" s="74"/>
      <c r="AM1632" s="74"/>
      <c r="AN1632" s="74"/>
      <c r="AO1632" s="74"/>
      <c r="AP1632" s="74"/>
      <c r="AQ1632" s="74"/>
      <c r="AR1632" s="74"/>
      <c r="AS1632" s="74"/>
      <c r="AT1632" s="74"/>
      <c r="AU1632" s="74"/>
      <c r="AV1632" s="74"/>
      <c r="AW1632" s="74"/>
      <c r="AX1632" s="74"/>
      <c r="AY1632" s="74"/>
      <c r="AZ1632" s="74"/>
      <c r="BA1632" s="74"/>
      <c r="BB1632" s="74"/>
      <c r="BC1632" s="74"/>
      <c r="BD1632" s="74"/>
      <c r="BE1632" s="74"/>
      <c r="BF1632" s="74"/>
      <c r="BG1632" s="74"/>
      <c r="BH1632" s="74"/>
      <c r="BI1632" s="74"/>
      <c r="BJ1632" s="74"/>
      <c r="BK1632" s="74"/>
      <c r="BL1632" s="74"/>
      <c r="BM1632" s="74"/>
      <c r="BN1632" s="74"/>
      <c r="BO1632" s="74"/>
      <c r="BP1632" s="74"/>
      <c r="BQ1632" s="74"/>
      <c r="BR1632" s="74"/>
      <c r="BS1632" s="74"/>
      <c r="BT1632" s="74"/>
      <c r="BU1632" s="74"/>
      <c r="BV1632" s="74"/>
      <c r="BW1632" s="74"/>
      <c r="BX1632" s="74"/>
      <c r="BY1632" s="74"/>
      <c r="BZ1632" s="74"/>
      <c r="CA1632" s="74"/>
      <c r="CB1632" s="74"/>
      <c r="CC1632" s="74"/>
      <c r="CD1632" s="74"/>
      <c r="CE1632" s="74"/>
      <c r="CF1632" s="74"/>
      <c r="CG1632" s="74"/>
      <c r="CH1632" s="74"/>
      <c r="CI1632" s="74"/>
      <c r="CJ1632" s="74"/>
      <c r="CK1632" s="74"/>
      <c r="CL1632" s="74"/>
      <c r="CM1632" s="74"/>
      <c r="CN1632" s="74"/>
      <c r="CO1632" s="74"/>
      <c r="CP1632" s="74"/>
      <c r="CQ1632" s="74"/>
      <c r="CR1632" s="74"/>
      <c r="CS1632" s="74"/>
      <c r="CT1632" s="74"/>
      <c r="CU1632" s="74"/>
    </row>
    <row r="1633" spans="1:99" s="78" customFormat="1" x14ac:dyDescent="0.3">
      <c r="A1633" s="45">
        <v>1627</v>
      </c>
      <c r="B1633" s="45" t="s">
        <v>2093</v>
      </c>
      <c r="C1633" s="45" t="s">
        <v>2944</v>
      </c>
      <c r="D1633" s="45"/>
      <c r="E1633" s="79" t="s">
        <v>3204</v>
      </c>
      <c r="F1633" s="48"/>
      <c r="T1633" s="74"/>
      <c r="U1633" s="74"/>
      <c r="V1633" s="74"/>
      <c r="W1633" s="74"/>
      <c r="X1633" s="74"/>
      <c r="Y1633" s="74"/>
      <c r="Z1633" s="74"/>
      <c r="AA1633" s="74"/>
      <c r="AB1633" s="74"/>
      <c r="AC1633" s="74"/>
      <c r="AD1633" s="74"/>
      <c r="AE1633" s="74"/>
      <c r="AF1633" s="74"/>
      <c r="AG1633" s="74"/>
      <c r="AH1633" s="74"/>
      <c r="AI1633" s="74"/>
      <c r="AJ1633" s="74"/>
      <c r="AK1633" s="74"/>
      <c r="AL1633" s="74"/>
      <c r="AM1633" s="74"/>
      <c r="AN1633" s="74"/>
      <c r="AO1633" s="74"/>
      <c r="AP1633" s="74"/>
      <c r="AQ1633" s="74"/>
      <c r="AR1633" s="74"/>
      <c r="AS1633" s="74"/>
      <c r="AT1633" s="74"/>
      <c r="AU1633" s="74"/>
      <c r="AV1633" s="74"/>
      <c r="AW1633" s="74"/>
      <c r="AX1633" s="74"/>
      <c r="AY1633" s="74"/>
      <c r="AZ1633" s="74"/>
      <c r="BA1633" s="74"/>
      <c r="BB1633" s="74"/>
      <c r="BC1633" s="74"/>
      <c r="BD1633" s="74"/>
      <c r="BE1633" s="74"/>
      <c r="BF1633" s="74"/>
      <c r="BG1633" s="74"/>
      <c r="BH1633" s="74"/>
      <c r="BI1633" s="74"/>
      <c r="BJ1633" s="74"/>
      <c r="BK1633" s="74"/>
      <c r="BL1633" s="74"/>
      <c r="BM1633" s="74"/>
      <c r="BN1633" s="74"/>
      <c r="BO1633" s="74"/>
      <c r="BP1633" s="74"/>
      <c r="BQ1633" s="74"/>
      <c r="BR1633" s="74"/>
      <c r="BS1633" s="74"/>
      <c r="BT1633" s="74"/>
      <c r="BU1633" s="74"/>
      <c r="BV1633" s="74"/>
      <c r="BW1633" s="74"/>
      <c r="BX1633" s="74"/>
      <c r="BY1633" s="74"/>
      <c r="BZ1633" s="74"/>
      <c r="CA1633" s="74"/>
      <c r="CB1633" s="74"/>
      <c r="CC1633" s="74"/>
      <c r="CD1633" s="74"/>
      <c r="CE1633" s="74"/>
      <c r="CF1633" s="74"/>
      <c r="CG1633" s="74"/>
      <c r="CH1633" s="74"/>
      <c r="CI1633" s="74"/>
      <c r="CJ1633" s="74"/>
      <c r="CK1633" s="74"/>
      <c r="CL1633" s="74"/>
      <c r="CM1633" s="74"/>
      <c r="CN1633" s="74"/>
      <c r="CO1633" s="74"/>
      <c r="CP1633" s="74"/>
      <c r="CQ1633" s="74"/>
      <c r="CR1633" s="74"/>
      <c r="CS1633" s="74"/>
      <c r="CT1633" s="74"/>
      <c r="CU1633" s="74"/>
    </row>
    <row r="1634" spans="1:99" s="78" customFormat="1" x14ac:dyDescent="0.3">
      <c r="A1634" s="45">
        <v>1628</v>
      </c>
      <c r="B1634" s="45" t="s">
        <v>2094</v>
      </c>
      <c r="C1634" s="45" t="s">
        <v>2944</v>
      </c>
      <c r="D1634" s="45"/>
      <c r="E1634" s="79" t="s">
        <v>3204</v>
      </c>
      <c r="F1634" s="48"/>
      <c r="T1634" s="74"/>
      <c r="U1634" s="74"/>
      <c r="V1634" s="74"/>
      <c r="W1634" s="74"/>
      <c r="X1634" s="74"/>
      <c r="Y1634" s="74"/>
      <c r="Z1634" s="74"/>
      <c r="AA1634" s="74"/>
      <c r="AB1634" s="74"/>
      <c r="AC1634" s="74"/>
      <c r="AD1634" s="74"/>
      <c r="AE1634" s="74"/>
      <c r="AF1634" s="74"/>
      <c r="AG1634" s="74"/>
      <c r="AH1634" s="74"/>
      <c r="AI1634" s="74"/>
      <c r="AJ1634" s="74"/>
      <c r="AK1634" s="74"/>
      <c r="AL1634" s="74"/>
      <c r="AM1634" s="74"/>
      <c r="AN1634" s="74"/>
      <c r="AO1634" s="74"/>
      <c r="AP1634" s="74"/>
      <c r="AQ1634" s="74"/>
      <c r="AR1634" s="74"/>
      <c r="AS1634" s="74"/>
      <c r="AT1634" s="74"/>
      <c r="AU1634" s="74"/>
      <c r="AV1634" s="74"/>
      <c r="AW1634" s="74"/>
      <c r="AX1634" s="74"/>
      <c r="AY1634" s="74"/>
      <c r="AZ1634" s="74"/>
      <c r="BA1634" s="74"/>
      <c r="BB1634" s="74"/>
      <c r="BC1634" s="74"/>
      <c r="BD1634" s="74"/>
      <c r="BE1634" s="74"/>
      <c r="BF1634" s="74"/>
      <c r="BG1634" s="74"/>
      <c r="BH1634" s="74"/>
      <c r="BI1634" s="74"/>
      <c r="BJ1634" s="74"/>
      <c r="BK1634" s="74"/>
      <c r="BL1634" s="74"/>
      <c r="BM1634" s="74"/>
      <c r="BN1634" s="74"/>
      <c r="BO1634" s="74"/>
      <c r="BP1634" s="74"/>
      <c r="BQ1634" s="74"/>
      <c r="BR1634" s="74"/>
      <c r="BS1634" s="74"/>
      <c r="BT1634" s="74"/>
      <c r="BU1634" s="74"/>
      <c r="BV1634" s="74"/>
      <c r="BW1634" s="74"/>
      <c r="BX1634" s="74"/>
      <c r="BY1634" s="74"/>
      <c r="BZ1634" s="74"/>
      <c r="CA1634" s="74"/>
      <c r="CB1634" s="74"/>
      <c r="CC1634" s="74"/>
      <c r="CD1634" s="74"/>
      <c r="CE1634" s="74"/>
      <c r="CF1634" s="74"/>
      <c r="CG1634" s="74"/>
      <c r="CH1634" s="74"/>
      <c r="CI1634" s="74"/>
      <c r="CJ1634" s="74"/>
      <c r="CK1634" s="74"/>
      <c r="CL1634" s="74"/>
      <c r="CM1634" s="74"/>
      <c r="CN1634" s="74"/>
      <c r="CO1634" s="74"/>
      <c r="CP1634" s="74"/>
      <c r="CQ1634" s="74"/>
      <c r="CR1634" s="74"/>
      <c r="CS1634" s="74"/>
      <c r="CT1634" s="74"/>
      <c r="CU1634" s="74"/>
    </row>
    <row r="1635" spans="1:99" s="78" customFormat="1" x14ac:dyDescent="0.3">
      <c r="A1635" s="45">
        <v>1629</v>
      </c>
      <c r="B1635" s="45" t="s">
        <v>2095</v>
      </c>
      <c r="C1635" s="45" t="s">
        <v>2944</v>
      </c>
      <c r="D1635" s="45"/>
      <c r="E1635" s="79" t="s">
        <v>3204</v>
      </c>
      <c r="F1635" s="48"/>
      <c r="T1635" s="74"/>
      <c r="U1635" s="74"/>
      <c r="V1635" s="74"/>
      <c r="W1635" s="74"/>
      <c r="X1635" s="74"/>
      <c r="Y1635" s="74"/>
      <c r="Z1635" s="74"/>
      <c r="AA1635" s="74"/>
      <c r="AB1635" s="74"/>
      <c r="AC1635" s="74"/>
      <c r="AD1635" s="74"/>
      <c r="AE1635" s="74"/>
      <c r="AF1635" s="74"/>
      <c r="AG1635" s="74"/>
      <c r="AH1635" s="74"/>
      <c r="AI1635" s="74"/>
      <c r="AJ1635" s="74"/>
      <c r="AK1635" s="74"/>
      <c r="AL1635" s="74"/>
      <c r="AM1635" s="74"/>
      <c r="AN1635" s="74"/>
      <c r="AO1635" s="74"/>
      <c r="AP1635" s="74"/>
      <c r="AQ1635" s="74"/>
      <c r="AR1635" s="74"/>
      <c r="AS1635" s="74"/>
      <c r="AT1635" s="74"/>
      <c r="AU1635" s="74"/>
      <c r="AV1635" s="74"/>
      <c r="AW1635" s="74"/>
      <c r="AX1635" s="74"/>
      <c r="AY1635" s="74"/>
      <c r="AZ1635" s="74"/>
      <c r="BA1635" s="74"/>
      <c r="BB1635" s="74"/>
      <c r="BC1635" s="74"/>
      <c r="BD1635" s="74"/>
      <c r="BE1635" s="74"/>
      <c r="BF1635" s="74"/>
      <c r="BG1635" s="74"/>
      <c r="BH1635" s="74"/>
      <c r="BI1635" s="74"/>
      <c r="BJ1635" s="74"/>
      <c r="BK1635" s="74"/>
      <c r="BL1635" s="74"/>
      <c r="BM1635" s="74"/>
      <c r="BN1635" s="74"/>
      <c r="BO1635" s="74"/>
      <c r="BP1635" s="74"/>
      <c r="BQ1635" s="74"/>
      <c r="BR1635" s="74"/>
      <c r="BS1635" s="74"/>
      <c r="BT1635" s="74"/>
      <c r="BU1635" s="74"/>
      <c r="BV1635" s="74"/>
      <c r="BW1635" s="74"/>
      <c r="BX1635" s="74"/>
      <c r="BY1635" s="74"/>
      <c r="BZ1635" s="74"/>
      <c r="CA1635" s="74"/>
      <c r="CB1635" s="74"/>
      <c r="CC1635" s="74"/>
      <c r="CD1635" s="74"/>
      <c r="CE1635" s="74"/>
      <c r="CF1635" s="74"/>
      <c r="CG1635" s="74"/>
      <c r="CH1635" s="74"/>
      <c r="CI1635" s="74"/>
      <c r="CJ1635" s="74"/>
      <c r="CK1635" s="74"/>
      <c r="CL1635" s="74"/>
      <c r="CM1635" s="74"/>
      <c r="CN1635" s="74"/>
      <c r="CO1635" s="74"/>
      <c r="CP1635" s="74"/>
      <c r="CQ1635" s="74"/>
      <c r="CR1635" s="74"/>
      <c r="CS1635" s="74"/>
      <c r="CT1635" s="74"/>
      <c r="CU1635" s="74"/>
    </row>
    <row r="1636" spans="1:99" s="78" customFormat="1" x14ac:dyDescent="0.3">
      <c r="A1636" s="45">
        <v>1630</v>
      </c>
      <c r="B1636" s="45" t="s">
        <v>2096</v>
      </c>
      <c r="C1636" s="45" t="s">
        <v>2944</v>
      </c>
      <c r="D1636" s="45"/>
      <c r="E1636" s="79" t="s">
        <v>3204</v>
      </c>
      <c r="F1636" s="48"/>
      <c r="T1636" s="74"/>
      <c r="U1636" s="74"/>
      <c r="V1636" s="74"/>
      <c r="W1636" s="74"/>
      <c r="X1636" s="74"/>
      <c r="Y1636" s="74"/>
      <c r="Z1636" s="74"/>
      <c r="AA1636" s="74"/>
      <c r="AB1636" s="74"/>
      <c r="AC1636" s="74"/>
      <c r="AD1636" s="74"/>
      <c r="AE1636" s="74"/>
      <c r="AF1636" s="74"/>
      <c r="AG1636" s="74"/>
      <c r="AH1636" s="74"/>
      <c r="AI1636" s="74"/>
      <c r="AJ1636" s="74"/>
      <c r="AK1636" s="74"/>
      <c r="AL1636" s="74"/>
      <c r="AM1636" s="74"/>
      <c r="AN1636" s="74"/>
      <c r="AO1636" s="74"/>
      <c r="AP1636" s="74"/>
      <c r="AQ1636" s="74"/>
      <c r="AR1636" s="74"/>
      <c r="AS1636" s="74"/>
      <c r="AT1636" s="74"/>
      <c r="AU1636" s="74"/>
      <c r="AV1636" s="74"/>
      <c r="AW1636" s="74"/>
      <c r="AX1636" s="74"/>
      <c r="AY1636" s="74"/>
      <c r="AZ1636" s="74"/>
      <c r="BA1636" s="74"/>
      <c r="BB1636" s="74"/>
      <c r="BC1636" s="74"/>
      <c r="BD1636" s="74"/>
      <c r="BE1636" s="74"/>
      <c r="BF1636" s="74"/>
      <c r="BG1636" s="74"/>
      <c r="BH1636" s="74"/>
      <c r="BI1636" s="74"/>
      <c r="BJ1636" s="74"/>
      <c r="BK1636" s="74"/>
      <c r="BL1636" s="74"/>
      <c r="BM1636" s="74"/>
      <c r="BN1636" s="74"/>
      <c r="BO1636" s="74"/>
      <c r="BP1636" s="74"/>
      <c r="BQ1636" s="74"/>
      <c r="BR1636" s="74"/>
      <c r="BS1636" s="74"/>
      <c r="BT1636" s="74"/>
      <c r="BU1636" s="74"/>
      <c r="BV1636" s="74"/>
      <c r="BW1636" s="74"/>
      <c r="BX1636" s="74"/>
      <c r="BY1636" s="74"/>
      <c r="BZ1636" s="74"/>
      <c r="CA1636" s="74"/>
      <c r="CB1636" s="74"/>
      <c r="CC1636" s="74"/>
      <c r="CD1636" s="74"/>
      <c r="CE1636" s="74"/>
      <c r="CF1636" s="74"/>
      <c r="CG1636" s="74"/>
      <c r="CH1636" s="74"/>
      <c r="CI1636" s="74"/>
      <c r="CJ1636" s="74"/>
      <c r="CK1636" s="74"/>
      <c r="CL1636" s="74"/>
      <c r="CM1636" s="74"/>
      <c r="CN1636" s="74"/>
      <c r="CO1636" s="74"/>
      <c r="CP1636" s="74"/>
      <c r="CQ1636" s="74"/>
      <c r="CR1636" s="74"/>
      <c r="CS1636" s="74"/>
      <c r="CT1636" s="74"/>
      <c r="CU1636" s="74"/>
    </row>
    <row r="1637" spans="1:99" s="78" customFormat="1" x14ac:dyDescent="0.3">
      <c r="A1637" s="45">
        <v>1631</v>
      </c>
      <c r="B1637" s="45" t="s">
        <v>2099</v>
      </c>
      <c r="C1637" s="45" t="s">
        <v>2944</v>
      </c>
      <c r="D1637" s="45"/>
      <c r="E1637" s="79" t="s">
        <v>3204</v>
      </c>
      <c r="F1637" s="48"/>
      <c r="T1637" s="74"/>
      <c r="U1637" s="74"/>
      <c r="V1637" s="74"/>
      <c r="W1637" s="74"/>
      <c r="X1637" s="74"/>
      <c r="Y1637" s="74"/>
      <c r="Z1637" s="74"/>
      <c r="AA1637" s="74"/>
      <c r="AB1637" s="74"/>
      <c r="AC1637" s="74"/>
      <c r="AD1637" s="74"/>
      <c r="AE1637" s="74"/>
      <c r="AF1637" s="74"/>
      <c r="AG1637" s="74"/>
      <c r="AH1637" s="74"/>
      <c r="AI1637" s="74"/>
      <c r="AJ1637" s="74"/>
      <c r="AK1637" s="74"/>
      <c r="AL1637" s="74"/>
      <c r="AM1637" s="74"/>
      <c r="AN1637" s="74"/>
      <c r="AO1637" s="74"/>
      <c r="AP1637" s="74"/>
      <c r="AQ1637" s="74"/>
      <c r="AR1637" s="74"/>
      <c r="AS1637" s="74"/>
      <c r="AT1637" s="74"/>
      <c r="AU1637" s="74"/>
      <c r="AV1637" s="74"/>
      <c r="AW1637" s="74"/>
      <c r="AX1637" s="74"/>
      <c r="AY1637" s="74"/>
      <c r="AZ1637" s="74"/>
      <c r="BA1637" s="74"/>
      <c r="BB1637" s="74"/>
      <c r="BC1637" s="74"/>
      <c r="BD1637" s="74"/>
      <c r="BE1637" s="74"/>
      <c r="BF1637" s="74"/>
      <c r="BG1637" s="74"/>
      <c r="BH1637" s="74"/>
      <c r="BI1637" s="74"/>
      <c r="BJ1637" s="74"/>
      <c r="BK1637" s="74"/>
      <c r="BL1637" s="74"/>
      <c r="BM1637" s="74"/>
      <c r="BN1637" s="74"/>
      <c r="BO1637" s="74"/>
      <c r="BP1637" s="74"/>
      <c r="BQ1637" s="74"/>
      <c r="BR1637" s="74"/>
      <c r="BS1637" s="74"/>
      <c r="BT1637" s="74"/>
      <c r="BU1637" s="74"/>
      <c r="BV1637" s="74"/>
      <c r="BW1637" s="74"/>
      <c r="BX1637" s="74"/>
      <c r="BY1637" s="74"/>
      <c r="BZ1637" s="74"/>
      <c r="CA1637" s="74"/>
      <c r="CB1637" s="74"/>
      <c r="CC1637" s="74"/>
      <c r="CD1637" s="74"/>
      <c r="CE1637" s="74"/>
      <c r="CF1637" s="74"/>
      <c r="CG1637" s="74"/>
      <c r="CH1637" s="74"/>
      <c r="CI1637" s="74"/>
      <c r="CJ1637" s="74"/>
      <c r="CK1637" s="74"/>
      <c r="CL1637" s="74"/>
      <c r="CM1637" s="74"/>
      <c r="CN1637" s="74"/>
      <c r="CO1637" s="74"/>
      <c r="CP1637" s="74"/>
      <c r="CQ1637" s="74"/>
      <c r="CR1637" s="74"/>
      <c r="CS1637" s="74"/>
      <c r="CT1637" s="74"/>
      <c r="CU1637" s="74"/>
    </row>
    <row r="1638" spans="1:99" s="78" customFormat="1" x14ac:dyDescent="0.3">
      <c r="A1638" s="45">
        <v>1632</v>
      </c>
      <c r="B1638" s="45" t="s">
        <v>2100</v>
      </c>
      <c r="C1638" s="45" t="s">
        <v>2944</v>
      </c>
      <c r="D1638" s="45"/>
      <c r="E1638" s="79" t="s">
        <v>3204</v>
      </c>
      <c r="F1638" s="48"/>
      <c r="T1638" s="74"/>
      <c r="U1638" s="74"/>
      <c r="V1638" s="74"/>
      <c r="W1638" s="74"/>
      <c r="X1638" s="74"/>
      <c r="Y1638" s="74"/>
      <c r="Z1638" s="74"/>
      <c r="AA1638" s="74"/>
      <c r="AB1638" s="74"/>
      <c r="AC1638" s="74"/>
      <c r="AD1638" s="74"/>
      <c r="AE1638" s="74"/>
      <c r="AF1638" s="74"/>
      <c r="AG1638" s="74"/>
      <c r="AH1638" s="74"/>
      <c r="AI1638" s="74"/>
      <c r="AJ1638" s="74"/>
      <c r="AK1638" s="74"/>
      <c r="AL1638" s="74"/>
      <c r="AM1638" s="74"/>
      <c r="AN1638" s="74"/>
      <c r="AO1638" s="74"/>
      <c r="AP1638" s="74"/>
      <c r="AQ1638" s="74"/>
      <c r="AR1638" s="74"/>
      <c r="AS1638" s="74"/>
      <c r="AT1638" s="74"/>
      <c r="AU1638" s="74"/>
      <c r="AV1638" s="74"/>
      <c r="AW1638" s="74"/>
      <c r="AX1638" s="74"/>
      <c r="AY1638" s="74"/>
      <c r="AZ1638" s="74"/>
      <c r="BA1638" s="74"/>
      <c r="BB1638" s="74"/>
      <c r="BC1638" s="74"/>
      <c r="BD1638" s="74"/>
      <c r="BE1638" s="74"/>
      <c r="BF1638" s="74"/>
      <c r="BG1638" s="74"/>
      <c r="BH1638" s="74"/>
      <c r="BI1638" s="74"/>
      <c r="BJ1638" s="74"/>
      <c r="BK1638" s="74"/>
      <c r="BL1638" s="74"/>
      <c r="BM1638" s="74"/>
      <c r="BN1638" s="74"/>
      <c r="BO1638" s="74"/>
      <c r="BP1638" s="74"/>
      <c r="BQ1638" s="74"/>
      <c r="BR1638" s="74"/>
      <c r="BS1638" s="74"/>
      <c r="BT1638" s="74"/>
      <c r="BU1638" s="74"/>
      <c r="BV1638" s="74"/>
      <c r="BW1638" s="74"/>
      <c r="BX1638" s="74"/>
      <c r="BY1638" s="74"/>
      <c r="BZ1638" s="74"/>
      <c r="CA1638" s="74"/>
      <c r="CB1638" s="74"/>
      <c r="CC1638" s="74"/>
      <c r="CD1638" s="74"/>
      <c r="CE1638" s="74"/>
      <c r="CF1638" s="74"/>
      <c r="CG1638" s="74"/>
      <c r="CH1638" s="74"/>
      <c r="CI1638" s="74"/>
      <c r="CJ1638" s="74"/>
      <c r="CK1638" s="74"/>
      <c r="CL1638" s="74"/>
      <c r="CM1638" s="74"/>
      <c r="CN1638" s="74"/>
      <c r="CO1638" s="74"/>
      <c r="CP1638" s="74"/>
      <c r="CQ1638" s="74"/>
      <c r="CR1638" s="74"/>
      <c r="CS1638" s="74"/>
      <c r="CT1638" s="74"/>
      <c r="CU1638" s="74"/>
    </row>
    <row r="1639" spans="1:99" s="78" customFormat="1" x14ac:dyDescent="0.3">
      <c r="A1639" s="45">
        <v>1633</v>
      </c>
      <c r="B1639" s="45" t="s">
        <v>2102</v>
      </c>
      <c r="C1639" s="45" t="s">
        <v>2944</v>
      </c>
      <c r="D1639" s="45"/>
      <c r="E1639" s="79" t="s">
        <v>3204</v>
      </c>
      <c r="F1639" s="48"/>
      <c r="T1639" s="74"/>
      <c r="U1639" s="74"/>
      <c r="V1639" s="74"/>
      <c r="W1639" s="74"/>
      <c r="X1639" s="74"/>
      <c r="Y1639" s="74"/>
      <c r="Z1639" s="74"/>
      <c r="AA1639" s="74"/>
      <c r="AB1639" s="74"/>
      <c r="AC1639" s="74"/>
      <c r="AD1639" s="74"/>
      <c r="AE1639" s="74"/>
      <c r="AF1639" s="74"/>
      <c r="AG1639" s="74"/>
      <c r="AH1639" s="74"/>
      <c r="AI1639" s="74"/>
      <c r="AJ1639" s="74"/>
      <c r="AK1639" s="74"/>
      <c r="AL1639" s="74"/>
      <c r="AM1639" s="74"/>
      <c r="AN1639" s="74"/>
      <c r="AO1639" s="74"/>
      <c r="AP1639" s="74"/>
      <c r="AQ1639" s="74"/>
      <c r="AR1639" s="74"/>
      <c r="AS1639" s="74"/>
      <c r="AT1639" s="74"/>
      <c r="AU1639" s="74"/>
      <c r="AV1639" s="74"/>
      <c r="AW1639" s="74"/>
      <c r="AX1639" s="74"/>
      <c r="AY1639" s="74"/>
      <c r="AZ1639" s="74"/>
      <c r="BA1639" s="74"/>
      <c r="BB1639" s="74"/>
      <c r="BC1639" s="74"/>
      <c r="BD1639" s="74"/>
      <c r="BE1639" s="74"/>
      <c r="BF1639" s="74"/>
      <c r="BG1639" s="74"/>
      <c r="BH1639" s="74"/>
      <c r="BI1639" s="74"/>
      <c r="BJ1639" s="74"/>
      <c r="BK1639" s="74"/>
      <c r="BL1639" s="74"/>
      <c r="BM1639" s="74"/>
      <c r="BN1639" s="74"/>
      <c r="BO1639" s="74"/>
      <c r="BP1639" s="74"/>
      <c r="BQ1639" s="74"/>
      <c r="BR1639" s="74"/>
      <c r="BS1639" s="74"/>
      <c r="BT1639" s="74"/>
      <c r="BU1639" s="74"/>
      <c r="BV1639" s="74"/>
      <c r="BW1639" s="74"/>
      <c r="BX1639" s="74"/>
      <c r="BY1639" s="74"/>
      <c r="BZ1639" s="74"/>
      <c r="CA1639" s="74"/>
      <c r="CB1639" s="74"/>
      <c r="CC1639" s="74"/>
      <c r="CD1639" s="74"/>
      <c r="CE1639" s="74"/>
      <c r="CF1639" s="74"/>
      <c r="CG1639" s="74"/>
      <c r="CH1639" s="74"/>
      <c r="CI1639" s="74"/>
      <c r="CJ1639" s="74"/>
      <c r="CK1639" s="74"/>
      <c r="CL1639" s="74"/>
      <c r="CM1639" s="74"/>
      <c r="CN1639" s="74"/>
      <c r="CO1639" s="74"/>
      <c r="CP1639" s="74"/>
      <c r="CQ1639" s="74"/>
      <c r="CR1639" s="74"/>
      <c r="CS1639" s="74"/>
      <c r="CT1639" s="74"/>
      <c r="CU1639" s="74"/>
    </row>
    <row r="1640" spans="1:99" s="78" customFormat="1" x14ac:dyDescent="0.3">
      <c r="A1640" s="45">
        <v>1634</v>
      </c>
      <c r="B1640" s="45" t="s">
        <v>2103</v>
      </c>
      <c r="C1640" s="45" t="s">
        <v>2944</v>
      </c>
      <c r="D1640" s="45"/>
      <c r="E1640" s="79" t="s">
        <v>3204</v>
      </c>
      <c r="F1640" s="48"/>
      <c r="T1640" s="74"/>
      <c r="U1640" s="74"/>
      <c r="V1640" s="74"/>
      <c r="W1640" s="74"/>
      <c r="X1640" s="74"/>
      <c r="Y1640" s="74"/>
      <c r="Z1640" s="74"/>
      <c r="AA1640" s="74"/>
      <c r="AB1640" s="74"/>
      <c r="AC1640" s="74"/>
      <c r="AD1640" s="74"/>
      <c r="AE1640" s="74"/>
      <c r="AF1640" s="74"/>
      <c r="AG1640" s="74"/>
      <c r="AH1640" s="74"/>
      <c r="AI1640" s="74"/>
      <c r="AJ1640" s="74"/>
      <c r="AK1640" s="74"/>
      <c r="AL1640" s="74"/>
      <c r="AM1640" s="74"/>
      <c r="AN1640" s="74"/>
      <c r="AO1640" s="74"/>
      <c r="AP1640" s="74"/>
      <c r="AQ1640" s="74"/>
      <c r="AR1640" s="74"/>
      <c r="AS1640" s="74"/>
      <c r="AT1640" s="74"/>
      <c r="AU1640" s="74"/>
      <c r="AV1640" s="74"/>
      <c r="AW1640" s="74"/>
      <c r="AX1640" s="74"/>
      <c r="AY1640" s="74"/>
      <c r="AZ1640" s="74"/>
      <c r="BA1640" s="74"/>
      <c r="BB1640" s="74"/>
      <c r="BC1640" s="74"/>
      <c r="BD1640" s="74"/>
      <c r="BE1640" s="74"/>
      <c r="BF1640" s="74"/>
      <c r="BG1640" s="74"/>
      <c r="BH1640" s="74"/>
      <c r="BI1640" s="74"/>
      <c r="BJ1640" s="74"/>
      <c r="BK1640" s="74"/>
      <c r="BL1640" s="74"/>
      <c r="BM1640" s="74"/>
      <c r="BN1640" s="74"/>
      <c r="BO1640" s="74"/>
      <c r="BP1640" s="74"/>
      <c r="BQ1640" s="74"/>
      <c r="BR1640" s="74"/>
      <c r="BS1640" s="74"/>
      <c r="BT1640" s="74"/>
      <c r="BU1640" s="74"/>
      <c r="BV1640" s="74"/>
      <c r="BW1640" s="74"/>
      <c r="BX1640" s="74"/>
      <c r="BY1640" s="74"/>
      <c r="BZ1640" s="74"/>
      <c r="CA1640" s="74"/>
      <c r="CB1640" s="74"/>
      <c r="CC1640" s="74"/>
      <c r="CD1640" s="74"/>
      <c r="CE1640" s="74"/>
      <c r="CF1640" s="74"/>
      <c r="CG1640" s="74"/>
      <c r="CH1640" s="74"/>
      <c r="CI1640" s="74"/>
      <c r="CJ1640" s="74"/>
      <c r="CK1640" s="74"/>
      <c r="CL1640" s="74"/>
      <c r="CM1640" s="74"/>
      <c r="CN1640" s="74"/>
      <c r="CO1640" s="74"/>
      <c r="CP1640" s="74"/>
      <c r="CQ1640" s="74"/>
      <c r="CR1640" s="74"/>
      <c r="CS1640" s="74"/>
      <c r="CT1640" s="74"/>
      <c r="CU1640" s="74"/>
    </row>
    <row r="1641" spans="1:99" s="78" customFormat="1" x14ac:dyDescent="0.3">
      <c r="A1641" s="45">
        <v>1635</v>
      </c>
      <c r="B1641" s="45" t="s">
        <v>2105</v>
      </c>
      <c r="C1641" s="45" t="s">
        <v>2944</v>
      </c>
      <c r="D1641" s="45"/>
      <c r="E1641" s="79" t="s">
        <v>3204</v>
      </c>
      <c r="F1641" s="48"/>
      <c r="T1641" s="74"/>
      <c r="U1641" s="74"/>
      <c r="V1641" s="74"/>
      <c r="W1641" s="74"/>
      <c r="X1641" s="74"/>
      <c r="Y1641" s="74"/>
      <c r="Z1641" s="74"/>
      <c r="AA1641" s="74"/>
      <c r="AB1641" s="74"/>
      <c r="AC1641" s="74"/>
      <c r="AD1641" s="74"/>
      <c r="AE1641" s="74"/>
      <c r="AF1641" s="74"/>
      <c r="AG1641" s="74"/>
      <c r="AH1641" s="74"/>
      <c r="AI1641" s="74"/>
      <c r="AJ1641" s="74"/>
      <c r="AK1641" s="74"/>
      <c r="AL1641" s="74"/>
      <c r="AM1641" s="74"/>
      <c r="AN1641" s="74"/>
      <c r="AO1641" s="74"/>
      <c r="AP1641" s="74"/>
      <c r="AQ1641" s="74"/>
      <c r="AR1641" s="74"/>
      <c r="AS1641" s="74"/>
      <c r="AT1641" s="74"/>
      <c r="AU1641" s="74"/>
      <c r="AV1641" s="74"/>
      <c r="AW1641" s="74"/>
      <c r="AX1641" s="74"/>
      <c r="AY1641" s="74"/>
      <c r="AZ1641" s="74"/>
      <c r="BA1641" s="74"/>
      <c r="BB1641" s="74"/>
      <c r="BC1641" s="74"/>
      <c r="BD1641" s="74"/>
      <c r="BE1641" s="74"/>
      <c r="BF1641" s="74"/>
      <c r="BG1641" s="74"/>
      <c r="BH1641" s="74"/>
      <c r="BI1641" s="74"/>
      <c r="BJ1641" s="74"/>
      <c r="BK1641" s="74"/>
      <c r="BL1641" s="74"/>
      <c r="BM1641" s="74"/>
      <c r="BN1641" s="74"/>
      <c r="BO1641" s="74"/>
      <c r="BP1641" s="74"/>
      <c r="BQ1641" s="74"/>
      <c r="BR1641" s="74"/>
      <c r="BS1641" s="74"/>
      <c r="BT1641" s="74"/>
      <c r="BU1641" s="74"/>
      <c r="BV1641" s="74"/>
      <c r="BW1641" s="74"/>
      <c r="BX1641" s="74"/>
      <c r="BY1641" s="74"/>
      <c r="BZ1641" s="74"/>
      <c r="CA1641" s="74"/>
      <c r="CB1641" s="74"/>
      <c r="CC1641" s="74"/>
      <c r="CD1641" s="74"/>
      <c r="CE1641" s="74"/>
      <c r="CF1641" s="74"/>
      <c r="CG1641" s="74"/>
      <c r="CH1641" s="74"/>
      <c r="CI1641" s="74"/>
      <c r="CJ1641" s="74"/>
      <c r="CK1641" s="74"/>
      <c r="CL1641" s="74"/>
      <c r="CM1641" s="74"/>
      <c r="CN1641" s="74"/>
      <c r="CO1641" s="74"/>
      <c r="CP1641" s="74"/>
      <c r="CQ1641" s="74"/>
      <c r="CR1641" s="74"/>
      <c r="CS1641" s="74"/>
      <c r="CT1641" s="74"/>
      <c r="CU1641" s="74"/>
    </row>
    <row r="1642" spans="1:99" s="78" customFormat="1" x14ac:dyDescent="0.3">
      <c r="A1642" s="45">
        <v>1636</v>
      </c>
      <c r="B1642" s="45" t="s">
        <v>2106</v>
      </c>
      <c r="C1642" s="45" t="s">
        <v>2944</v>
      </c>
      <c r="D1642" s="45"/>
      <c r="E1642" s="79" t="s">
        <v>3204</v>
      </c>
      <c r="F1642" s="48"/>
      <c r="T1642" s="74"/>
      <c r="U1642" s="74"/>
      <c r="V1642" s="74"/>
      <c r="W1642" s="74"/>
      <c r="X1642" s="74"/>
      <c r="Y1642" s="74"/>
      <c r="Z1642" s="74"/>
      <c r="AA1642" s="74"/>
      <c r="AB1642" s="74"/>
      <c r="AC1642" s="74"/>
      <c r="AD1642" s="74"/>
      <c r="AE1642" s="74"/>
      <c r="AF1642" s="74"/>
      <c r="AG1642" s="74"/>
      <c r="AH1642" s="74"/>
      <c r="AI1642" s="74"/>
      <c r="AJ1642" s="74"/>
      <c r="AK1642" s="74"/>
      <c r="AL1642" s="74"/>
      <c r="AM1642" s="74"/>
      <c r="AN1642" s="74"/>
      <c r="AO1642" s="74"/>
      <c r="AP1642" s="74"/>
      <c r="AQ1642" s="74"/>
      <c r="AR1642" s="74"/>
      <c r="AS1642" s="74"/>
      <c r="AT1642" s="74"/>
      <c r="AU1642" s="74"/>
      <c r="AV1642" s="74"/>
      <c r="AW1642" s="74"/>
      <c r="AX1642" s="74"/>
      <c r="AY1642" s="74"/>
      <c r="AZ1642" s="74"/>
      <c r="BA1642" s="74"/>
      <c r="BB1642" s="74"/>
      <c r="BC1642" s="74"/>
      <c r="BD1642" s="74"/>
      <c r="BE1642" s="74"/>
      <c r="BF1642" s="74"/>
      <c r="BG1642" s="74"/>
      <c r="BH1642" s="74"/>
      <c r="BI1642" s="74"/>
      <c r="BJ1642" s="74"/>
      <c r="BK1642" s="74"/>
      <c r="BL1642" s="74"/>
      <c r="BM1642" s="74"/>
      <c r="BN1642" s="74"/>
      <c r="BO1642" s="74"/>
      <c r="BP1642" s="74"/>
      <c r="BQ1642" s="74"/>
      <c r="BR1642" s="74"/>
      <c r="BS1642" s="74"/>
      <c r="BT1642" s="74"/>
      <c r="BU1642" s="74"/>
      <c r="BV1642" s="74"/>
      <c r="BW1642" s="74"/>
      <c r="BX1642" s="74"/>
      <c r="BY1642" s="74"/>
      <c r="BZ1642" s="74"/>
      <c r="CA1642" s="74"/>
      <c r="CB1642" s="74"/>
      <c r="CC1642" s="74"/>
      <c r="CD1642" s="74"/>
      <c r="CE1642" s="74"/>
      <c r="CF1642" s="74"/>
      <c r="CG1642" s="74"/>
      <c r="CH1642" s="74"/>
      <c r="CI1642" s="74"/>
      <c r="CJ1642" s="74"/>
      <c r="CK1642" s="74"/>
      <c r="CL1642" s="74"/>
      <c r="CM1642" s="74"/>
      <c r="CN1642" s="74"/>
      <c r="CO1642" s="74"/>
      <c r="CP1642" s="74"/>
      <c r="CQ1642" s="74"/>
      <c r="CR1642" s="74"/>
      <c r="CS1642" s="74"/>
      <c r="CT1642" s="74"/>
      <c r="CU1642" s="74"/>
    </row>
    <row r="1643" spans="1:99" s="78" customFormat="1" x14ac:dyDescent="0.3">
      <c r="A1643" s="45">
        <v>1637</v>
      </c>
      <c r="B1643" s="45" t="s">
        <v>2107</v>
      </c>
      <c r="C1643" s="45" t="s">
        <v>2944</v>
      </c>
      <c r="D1643" s="45"/>
      <c r="E1643" s="79" t="s">
        <v>3204</v>
      </c>
      <c r="F1643" s="48"/>
      <c r="T1643" s="74"/>
      <c r="U1643" s="74"/>
      <c r="V1643" s="74"/>
      <c r="W1643" s="74"/>
      <c r="X1643" s="74"/>
      <c r="Y1643" s="74"/>
      <c r="Z1643" s="74"/>
      <c r="AA1643" s="74"/>
      <c r="AB1643" s="74"/>
      <c r="AC1643" s="74"/>
      <c r="AD1643" s="74"/>
      <c r="AE1643" s="74"/>
      <c r="AF1643" s="74"/>
      <c r="AG1643" s="74"/>
      <c r="AH1643" s="74"/>
      <c r="AI1643" s="74"/>
      <c r="AJ1643" s="74"/>
      <c r="AK1643" s="74"/>
      <c r="AL1643" s="74"/>
      <c r="AM1643" s="74"/>
      <c r="AN1643" s="74"/>
      <c r="AO1643" s="74"/>
      <c r="AP1643" s="74"/>
      <c r="AQ1643" s="74"/>
      <c r="AR1643" s="74"/>
      <c r="AS1643" s="74"/>
      <c r="AT1643" s="74"/>
      <c r="AU1643" s="74"/>
      <c r="AV1643" s="74"/>
      <c r="AW1643" s="74"/>
      <c r="AX1643" s="74"/>
      <c r="AY1643" s="74"/>
      <c r="AZ1643" s="74"/>
      <c r="BA1643" s="74"/>
      <c r="BB1643" s="74"/>
      <c r="BC1643" s="74"/>
      <c r="BD1643" s="74"/>
      <c r="BE1643" s="74"/>
      <c r="BF1643" s="74"/>
      <c r="BG1643" s="74"/>
      <c r="BH1643" s="74"/>
      <c r="BI1643" s="74"/>
      <c r="BJ1643" s="74"/>
      <c r="BK1643" s="74"/>
      <c r="BL1643" s="74"/>
      <c r="BM1643" s="74"/>
      <c r="BN1643" s="74"/>
      <c r="BO1643" s="74"/>
      <c r="BP1643" s="74"/>
      <c r="BQ1643" s="74"/>
      <c r="BR1643" s="74"/>
      <c r="BS1643" s="74"/>
      <c r="BT1643" s="74"/>
      <c r="BU1643" s="74"/>
      <c r="BV1643" s="74"/>
      <c r="BW1643" s="74"/>
      <c r="BX1643" s="74"/>
      <c r="BY1643" s="74"/>
      <c r="BZ1643" s="74"/>
      <c r="CA1643" s="74"/>
      <c r="CB1643" s="74"/>
      <c r="CC1643" s="74"/>
      <c r="CD1643" s="74"/>
      <c r="CE1643" s="74"/>
      <c r="CF1643" s="74"/>
      <c r="CG1643" s="74"/>
      <c r="CH1643" s="74"/>
      <c r="CI1643" s="74"/>
      <c r="CJ1643" s="74"/>
      <c r="CK1643" s="74"/>
      <c r="CL1643" s="74"/>
      <c r="CM1643" s="74"/>
      <c r="CN1643" s="74"/>
      <c r="CO1643" s="74"/>
      <c r="CP1643" s="74"/>
      <c r="CQ1643" s="74"/>
      <c r="CR1643" s="74"/>
      <c r="CS1643" s="74"/>
      <c r="CT1643" s="74"/>
      <c r="CU1643" s="74"/>
    </row>
    <row r="1644" spans="1:99" s="78" customFormat="1" x14ac:dyDescent="0.3">
      <c r="A1644" s="45">
        <v>1638</v>
      </c>
      <c r="B1644" s="45" t="s">
        <v>2109</v>
      </c>
      <c r="C1644" s="45" t="s">
        <v>2944</v>
      </c>
      <c r="D1644" s="45"/>
      <c r="E1644" s="79" t="s">
        <v>3204</v>
      </c>
      <c r="F1644" s="48"/>
      <c r="T1644" s="74"/>
      <c r="U1644" s="74"/>
      <c r="V1644" s="74"/>
      <c r="W1644" s="74"/>
      <c r="X1644" s="74"/>
      <c r="Y1644" s="74"/>
      <c r="Z1644" s="74"/>
      <c r="AA1644" s="74"/>
      <c r="AB1644" s="74"/>
      <c r="AC1644" s="74"/>
      <c r="AD1644" s="74"/>
      <c r="AE1644" s="74"/>
      <c r="AF1644" s="74"/>
      <c r="AG1644" s="74"/>
      <c r="AH1644" s="74"/>
      <c r="AI1644" s="74"/>
      <c r="AJ1644" s="74"/>
      <c r="AK1644" s="74"/>
      <c r="AL1644" s="74"/>
      <c r="AM1644" s="74"/>
      <c r="AN1644" s="74"/>
      <c r="AO1644" s="74"/>
      <c r="AP1644" s="74"/>
      <c r="AQ1644" s="74"/>
      <c r="AR1644" s="74"/>
      <c r="AS1644" s="74"/>
      <c r="AT1644" s="74"/>
      <c r="AU1644" s="74"/>
      <c r="AV1644" s="74"/>
      <c r="AW1644" s="74"/>
      <c r="AX1644" s="74"/>
      <c r="AY1644" s="74"/>
      <c r="AZ1644" s="74"/>
      <c r="BA1644" s="74"/>
      <c r="BB1644" s="74"/>
      <c r="BC1644" s="74"/>
      <c r="BD1644" s="74"/>
      <c r="BE1644" s="74"/>
      <c r="BF1644" s="74"/>
      <c r="BG1644" s="74"/>
      <c r="BH1644" s="74"/>
      <c r="BI1644" s="74"/>
      <c r="BJ1644" s="74"/>
      <c r="BK1644" s="74"/>
      <c r="BL1644" s="74"/>
      <c r="BM1644" s="74"/>
      <c r="BN1644" s="74"/>
      <c r="BO1644" s="74"/>
      <c r="BP1644" s="74"/>
      <c r="BQ1644" s="74"/>
      <c r="BR1644" s="74"/>
      <c r="BS1644" s="74"/>
      <c r="BT1644" s="74"/>
      <c r="BU1644" s="74"/>
      <c r="BV1644" s="74"/>
      <c r="BW1644" s="74"/>
      <c r="BX1644" s="74"/>
      <c r="BY1644" s="74"/>
      <c r="BZ1644" s="74"/>
      <c r="CA1644" s="74"/>
      <c r="CB1644" s="74"/>
      <c r="CC1644" s="74"/>
      <c r="CD1644" s="74"/>
      <c r="CE1644" s="74"/>
      <c r="CF1644" s="74"/>
      <c r="CG1644" s="74"/>
      <c r="CH1644" s="74"/>
      <c r="CI1644" s="74"/>
      <c r="CJ1644" s="74"/>
      <c r="CK1644" s="74"/>
      <c r="CL1644" s="74"/>
      <c r="CM1644" s="74"/>
      <c r="CN1644" s="74"/>
      <c r="CO1644" s="74"/>
      <c r="CP1644" s="74"/>
      <c r="CQ1644" s="74"/>
      <c r="CR1644" s="74"/>
      <c r="CS1644" s="74"/>
      <c r="CT1644" s="74"/>
      <c r="CU1644" s="74"/>
    </row>
    <row r="1645" spans="1:99" s="78" customFormat="1" x14ac:dyDescent="0.3">
      <c r="A1645" s="45">
        <v>1639</v>
      </c>
      <c r="B1645" s="45" t="s">
        <v>2111</v>
      </c>
      <c r="C1645" s="45" t="s">
        <v>2944</v>
      </c>
      <c r="D1645" s="45"/>
      <c r="E1645" s="79" t="s">
        <v>3204</v>
      </c>
      <c r="F1645" s="48"/>
      <c r="T1645" s="74"/>
      <c r="U1645" s="74"/>
      <c r="V1645" s="74"/>
      <c r="W1645" s="74"/>
      <c r="X1645" s="74"/>
      <c r="Y1645" s="74"/>
      <c r="Z1645" s="74"/>
      <c r="AA1645" s="74"/>
      <c r="AB1645" s="74"/>
      <c r="AC1645" s="74"/>
      <c r="AD1645" s="74"/>
      <c r="AE1645" s="74"/>
      <c r="AF1645" s="74"/>
      <c r="AG1645" s="74"/>
      <c r="AH1645" s="74"/>
      <c r="AI1645" s="74"/>
      <c r="AJ1645" s="74"/>
      <c r="AK1645" s="74"/>
      <c r="AL1645" s="74"/>
      <c r="AM1645" s="74"/>
      <c r="AN1645" s="74"/>
      <c r="AO1645" s="74"/>
      <c r="AP1645" s="74"/>
      <c r="AQ1645" s="74"/>
      <c r="AR1645" s="74"/>
      <c r="AS1645" s="74"/>
      <c r="AT1645" s="74"/>
      <c r="AU1645" s="74"/>
      <c r="AV1645" s="74"/>
      <c r="AW1645" s="74"/>
      <c r="AX1645" s="74"/>
      <c r="AY1645" s="74"/>
      <c r="AZ1645" s="74"/>
      <c r="BA1645" s="74"/>
      <c r="BB1645" s="74"/>
      <c r="BC1645" s="74"/>
      <c r="BD1645" s="74"/>
      <c r="BE1645" s="74"/>
      <c r="BF1645" s="74"/>
      <c r="BG1645" s="74"/>
      <c r="BH1645" s="74"/>
      <c r="BI1645" s="74"/>
      <c r="BJ1645" s="74"/>
      <c r="BK1645" s="74"/>
      <c r="BL1645" s="74"/>
      <c r="BM1645" s="74"/>
      <c r="BN1645" s="74"/>
      <c r="BO1645" s="74"/>
      <c r="BP1645" s="74"/>
      <c r="BQ1645" s="74"/>
      <c r="BR1645" s="74"/>
      <c r="BS1645" s="74"/>
      <c r="BT1645" s="74"/>
      <c r="BU1645" s="74"/>
      <c r="BV1645" s="74"/>
      <c r="BW1645" s="74"/>
      <c r="BX1645" s="74"/>
      <c r="BY1645" s="74"/>
      <c r="BZ1645" s="74"/>
      <c r="CA1645" s="74"/>
      <c r="CB1645" s="74"/>
      <c r="CC1645" s="74"/>
      <c r="CD1645" s="74"/>
      <c r="CE1645" s="74"/>
      <c r="CF1645" s="74"/>
      <c r="CG1645" s="74"/>
      <c r="CH1645" s="74"/>
      <c r="CI1645" s="74"/>
      <c r="CJ1645" s="74"/>
      <c r="CK1645" s="74"/>
      <c r="CL1645" s="74"/>
      <c r="CM1645" s="74"/>
      <c r="CN1645" s="74"/>
      <c r="CO1645" s="74"/>
      <c r="CP1645" s="74"/>
      <c r="CQ1645" s="74"/>
      <c r="CR1645" s="74"/>
      <c r="CS1645" s="74"/>
      <c r="CT1645" s="74"/>
      <c r="CU1645" s="74"/>
    </row>
    <row r="1646" spans="1:99" s="78" customFormat="1" x14ac:dyDescent="0.3">
      <c r="A1646" s="45">
        <v>1640</v>
      </c>
      <c r="B1646" s="45" t="s">
        <v>2112</v>
      </c>
      <c r="C1646" s="45" t="s">
        <v>2944</v>
      </c>
      <c r="D1646" s="45"/>
      <c r="E1646" s="79" t="s">
        <v>3204</v>
      </c>
      <c r="F1646" s="48"/>
      <c r="T1646" s="74"/>
      <c r="U1646" s="74"/>
      <c r="V1646" s="74"/>
      <c r="W1646" s="74"/>
      <c r="X1646" s="74"/>
      <c r="Y1646" s="74"/>
      <c r="Z1646" s="74"/>
      <c r="AA1646" s="74"/>
      <c r="AB1646" s="74"/>
      <c r="AC1646" s="74"/>
      <c r="AD1646" s="74"/>
      <c r="AE1646" s="74"/>
      <c r="AF1646" s="74"/>
      <c r="AG1646" s="74"/>
      <c r="AH1646" s="74"/>
      <c r="AI1646" s="74"/>
      <c r="AJ1646" s="74"/>
      <c r="AK1646" s="74"/>
      <c r="AL1646" s="74"/>
      <c r="AM1646" s="74"/>
      <c r="AN1646" s="74"/>
      <c r="AO1646" s="74"/>
      <c r="AP1646" s="74"/>
      <c r="AQ1646" s="74"/>
      <c r="AR1646" s="74"/>
      <c r="AS1646" s="74"/>
      <c r="AT1646" s="74"/>
      <c r="AU1646" s="74"/>
      <c r="AV1646" s="74"/>
      <c r="AW1646" s="74"/>
      <c r="AX1646" s="74"/>
      <c r="AY1646" s="74"/>
      <c r="AZ1646" s="74"/>
      <c r="BA1646" s="74"/>
      <c r="BB1646" s="74"/>
      <c r="BC1646" s="74"/>
      <c r="BD1646" s="74"/>
      <c r="BE1646" s="74"/>
      <c r="BF1646" s="74"/>
      <c r="BG1646" s="74"/>
      <c r="BH1646" s="74"/>
      <c r="BI1646" s="74"/>
      <c r="BJ1646" s="74"/>
      <c r="BK1646" s="74"/>
      <c r="BL1646" s="74"/>
      <c r="BM1646" s="74"/>
      <c r="BN1646" s="74"/>
      <c r="BO1646" s="74"/>
      <c r="BP1646" s="74"/>
      <c r="BQ1646" s="74"/>
      <c r="BR1646" s="74"/>
      <c r="BS1646" s="74"/>
      <c r="BT1646" s="74"/>
      <c r="BU1646" s="74"/>
      <c r="BV1646" s="74"/>
      <c r="BW1646" s="74"/>
      <c r="BX1646" s="74"/>
      <c r="BY1646" s="74"/>
      <c r="BZ1646" s="74"/>
      <c r="CA1646" s="74"/>
      <c r="CB1646" s="74"/>
      <c r="CC1646" s="74"/>
      <c r="CD1646" s="74"/>
      <c r="CE1646" s="74"/>
      <c r="CF1646" s="74"/>
      <c r="CG1646" s="74"/>
      <c r="CH1646" s="74"/>
      <c r="CI1646" s="74"/>
      <c r="CJ1646" s="74"/>
      <c r="CK1646" s="74"/>
      <c r="CL1646" s="74"/>
      <c r="CM1646" s="74"/>
      <c r="CN1646" s="74"/>
      <c r="CO1646" s="74"/>
      <c r="CP1646" s="74"/>
      <c r="CQ1646" s="74"/>
      <c r="CR1646" s="74"/>
      <c r="CS1646" s="74"/>
      <c r="CT1646" s="74"/>
      <c r="CU1646" s="74"/>
    </row>
    <row r="1647" spans="1:99" s="78" customFormat="1" x14ac:dyDescent="0.3">
      <c r="A1647" s="45">
        <v>1641</v>
      </c>
      <c r="B1647" s="45" t="s">
        <v>2113</v>
      </c>
      <c r="C1647" s="45" t="s">
        <v>2944</v>
      </c>
      <c r="D1647" s="45"/>
      <c r="E1647" s="79" t="s">
        <v>3204</v>
      </c>
      <c r="F1647" s="48"/>
      <c r="T1647" s="74"/>
      <c r="U1647" s="74"/>
      <c r="V1647" s="74"/>
      <c r="W1647" s="74"/>
      <c r="X1647" s="74"/>
      <c r="Y1647" s="74"/>
      <c r="Z1647" s="74"/>
      <c r="AA1647" s="74"/>
      <c r="AB1647" s="74"/>
      <c r="AC1647" s="74"/>
      <c r="AD1647" s="74"/>
      <c r="AE1647" s="74"/>
      <c r="AF1647" s="74"/>
      <c r="AG1647" s="74"/>
      <c r="AH1647" s="74"/>
      <c r="AI1647" s="74"/>
      <c r="AJ1647" s="74"/>
      <c r="AK1647" s="74"/>
      <c r="AL1647" s="74"/>
      <c r="AM1647" s="74"/>
      <c r="AN1647" s="74"/>
      <c r="AO1647" s="74"/>
      <c r="AP1647" s="74"/>
      <c r="AQ1647" s="74"/>
      <c r="AR1647" s="74"/>
      <c r="AS1647" s="74"/>
      <c r="AT1647" s="74"/>
      <c r="AU1647" s="74"/>
      <c r="AV1647" s="74"/>
      <c r="AW1647" s="74"/>
      <c r="AX1647" s="74"/>
      <c r="AY1647" s="74"/>
      <c r="AZ1647" s="74"/>
      <c r="BA1647" s="74"/>
      <c r="BB1647" s="74"/>
      <c r="BC1647" s="74"/>
      <c r="BD1647" s="74"/>
      <c r="BE1647" s="74"/>
      <c r="BF1647" s="74"/>
      <c r="BG1647" s="74"/>
      <c r="BH1647" s="74"/>
      <c r="BI1647" s="74"/>
      <c r="BJ1647" s="74"/>
      <c r="BK1647" s="74"/>
      <c r="BL1647" s="74"/>
      <c r="BM1647" s="74"/>
      <c r="BN1647" s="74"/>
      <c r="BO1647" s="74"/>
      <c r="BP1647" s="74"/>
      <c r="BQ1647" s="74"/>
      <c r="BR1647" s="74"/>
      <c r="BS1647" s="74"/>
      <c r="BT1647" s="74"/>
      <c r="BU1647" s="74"/>
      <c r="BV1647" s="74"/>
      <c r="BW1647" s="74"/>
      <c r="BX1647" s="74"/>
      <c r="BY1647" s="74"/>
      <c r="BZ1647" s="74"/>
      <c r="CA1647" s="74"/>
      <c r="CB1647" s="74"/>
      <c r="CC1647" s="74"/>
      <c r="CD1647" s="74"/>
      <c r="CE1647" s="74"/>
      <c r="CF1647" s="74"/>
      <c r="CG1647" s="74"/>
      <c r="CH1647" s="74"/>
      <c r="CI1647" s="74"/>
      <c r="CJ1647" s="74"/>
      <c r="CK1647" s="74"/>
      <c r="CL1647" s="74"/>
      <c r="CM1647" s="74"/>
      <c r="CN1647" s="74"/>
      <c r="CO1647" s="74"/>
      <c r="CP1647" s="74"/>
      <c r="CQ1647" s="74"/>
      <c r="CR1647" s="74"/>
      <c r="CS1647" s="74"/>
      <c r="CT1647" s="74"/>
      <c r="CU1647" s="74"/>
    </row>
    <row r="1648" spans="1:99" s="78" customFormat="1" x14ac:dyDescent="0.3">
      <c r="A1648" s="45">
        <v>1642</v>
      </c>
      <c r="B1648" s="45" t="s">
        <v>2114</v>
      </c>
      <c r="C1648" s="45" t="s">
        <v>2944</v>
      </c>
      <c r="D1648" s="45"/>
      <c r="E1648" s="79" t="s">
        <v>3204</v>
      </c>
      <c r="F1648" s="48"/>
      <c r="T1648" s="74"/>
      <c r="U1648" s="74"/>
      <c r="V1648" s="74"/>
      <c r="W1648" s="74"/>
      <c r="X1648" s="74"/>
      <c r="Y1648" s="74"/>
      <c r="Z1648" s="74"/>
      <c r="AA1648" s="74"/>
      <c r="AB1648" s="74"/>
      <c r="AC1648" s="74"/>
      <c r="AD1648" s="74"/>
      <c r="AE1648" s="74"/>
      <c r="AF1648" s="74"/>
      <c r="AG1648" s="74"/>
      <c r="AH1648" s="74"/>
      <c r="AI1648" s="74"/>
      <c r="AJ1648" s="74"/>
      <c r="AK1648" s="74"/>
      <c r="AL1648" s="74"/>
      <c r="AM1648" s="74"/>
      <c r="AN1648" s="74"/>
      <c r="AO1648" s="74"/>
      <c r="AP1648" s="74"/>
      <c r="AQ1648" s="74"/>
      <c r="AR1648" s="74"/>
      <c r="AS1648" s="74"/>
      <c r="AT1648" s="74"/>
      <c r="AU1648" s="74"/>
      <c r="AV1648" s="74"/>
      <c r="AW1648" s="74"/>
      <c r="AX1648" s="74"/>
      <c r="AY1648" s="74"/>
      <c r="AZ1648" s="74"/>
      <c r="BA1648" s="74"/>
      <c r="BB1648" s="74"/>
      <c r="BC1648" s="74"/>
      <c r="BD1648" s="74"/>
      <c r="BE1648" s="74"/>
      <c r="BF1648" s="74"/>
      <c r="BG1648" s="74"/>
      <c r="BH1648" s="74"/>
      <c r="BI1648" s="74"/>
      <c r="BJ1648" s="74"/>
      <c r="BK1648" s="74"/>
      <c r="BL1648" s="74"/>
      <c r="BM1648" s="74"/>
      <c r="BN1648" s="74"/>
      <c r="BO1648" s="74"/>
      <c r="BP1648" s="74"/>
      <c r="BQ1648" s="74"/>
      <c r="BR1648" s="74"/>
      <c r="BS1648" s="74"/>
      <c r="BT1648" s="74"/>
      <c r="BU1648" s="74"/>
      <c r="BV1648" s="74"/>
      <c r="BW1648" s="74"/>
      <c r="BX1648" s="74"/>
      <c r="BY1648" s="74"/>
      <c r="BZ1648" s="74"/>
      <c r="CA1648" s="74"/>
      <c r="CB1648" s="74"/>
      <c r="CC1648" s="74"/>
      <c r="CD1648" s="74"/>
      <c r="CE1648" s="74"/>
      <c r="CF1648" s="74"/>
      <c r="CG1648" s="74"/>
      <c r="CH1648" s="74"/>
      <c r="CI1648" s="74"/>
      <c r="CJ1648" s="74"/>
      <c r="CK1648" s="74"/>
      <c r="CL1648" s="74"/>
      <c r="CM1648" s="74"/>
      <c r="CN1648" s="74"/>
      <c r="CO1648" s="74"/>
      <c r="CP1648" s="74"/>
      <c r="CQ1648" s="74"/>
      <c r="CR1648" s="74"/>
      <c r="CS1648" s="74"/>
      <c r="CT1648" s="74"/>
      <c r="CU1648" s="74"/>
    </row>
    <row r="1649" spans="1:99" s="78" customFormat="1" x14ac:dyDescent="0.3">
      <c r="A1649" s="45">
        <v>1643</v>
      </c>
      <c r="B1649" s="45" t="s">
        <v>2115</v>
      </c>
      <c r="C1649" s="45" t="s">
        <v>2944</v>
      </c>
      <c r="D1649" s="45"/>
      <c r="E1649" s="79" t="s">
        <v>3204</v>
      </c>
      <c r="F1649" s="48"/>
      <c r="T1649" s="74"/>
      <c r="U1649" s="74"/>
      <c r="V1649" s="74"/>
      <c r="W1649" s="74"/>
      <c r="X1649" s="74"/>
      <c r="Y1649" s="74"/>
      <c r="Z1649" s="74"/>
      <c r="AA1649" s="74"/>
      <c r="AB1649" s="74"/>
      <c r="AC1649" s="74"/>
      <c r="AD1649" s="74"/>
      <c r="AE1649" s="74"/>
      <c r="AF1649" s="74"/>
      <c r="AG1649" s="74"/>
      <c r="AH1649" s="74"/>
      <c r="AI1649" s="74"/>
      <c r="AJ1649" s="74"/>
      <c r="AK1649" s="74"/>
      <c r="AL1649" s="74"/>
      <c r="AM1649" s="74"/>
      <c r="AN1649" s="74"/>
      <c r="AO1649" s="74"/>
      <c r="AP1649" s="74"/>
      <c r="AQ1649" s="74"/>
      <c r="AR1649" s="74"/>
      <c r="AS1649" s="74"/>
      <c r="AT1649" s="74"/>
      <c r="AU1649" s="74"/>
      <c r="AV1649" s="74"/>
      <c r="AW1649" s="74"/>
      <c r="AX1649" s="74"/>
      <c r="AY1649" s="74"/>
      <c r="AZ1649" s="74"/>
      <c r="BA1649" s="74"/>
      <c r="BB1649" s="74"/>
      <c r="BC1649" s="74"/>
      <c r="BD1649" s="74"/>
      <c r="BE1649" s="74"/>
      <c r="BF1649" s="74"/>
      <c r="BG1649" s="74"/>
      <c r="BH1649" s="74"/>
      <c r="BI1649" s="74"/>
      <c r="BJ1649" s="74"/>
      <c r="BK1649" s="74"/>
      <c r="BL1649" s="74"/>
      <c r="BM1649" s="74"/>
      <c r="BN1649" s="74"/>
      <c r="BO1649" s="74"/>
      <c r="BP1649" s="74"/>
      <c r="BQ1649" s="74"/>
      <c r="BR1649" s="74"/>
      <c r="BS1649" s="74"/>
      <c r="BT1649" s="74"/>
      <c r="BU1649" s="74"/>
      <c r="BV1649" s="74"/>
      <c r="BW1649" s="74"/>
      <c r="BX1649" s="74"/>
      <c r="BY1649" s="74"/>
      <c r="BZ1649" s="74"/>
      <c r="CA1649" s="74"/>
      <c r="CB1649" s="74"/>
      <c r="CC1649" s="74"/>
      <c r="CD1649" s="74"/>
      <c r="CE1649" s="74"/>
      <c r="CF1649" s="74"/>
      <c r="CG1649" s="74"/>
      <c r="CH1649" s="74"/>
      <c r="CI1649" s="74"/>
      <c r="CJ1649" s="74"/>
      <c r="CK1649" s="74"/>
      <c r="CL1649" s="74"/>
      <c r="CM1649" s="74"/>
      <c r="CN1649" s="74"/>
      <c r="CO1649" s="74"/>
      <c r="CP1649" s="74"/>
      <c r="CQ1649" s="74"/>
      <c r="CR1649" s="74"/>
      <c r="CS1649" s="74"/>
      <c r="CT1649" s="74"/>
      <c r="CU1649" s="74"/>
    </row>
    <row r="1650" spans="1:99" s="78" customFormat="1" x14ac:dyDescent="0.3">
      <c r="A1650" s="45">
        <v>1644</v>
      </c>
      <c r="B1650" s="45" t="s">
        <v>2117</v>
      </c>
      <c r="C1650" s="45" t="s">
        <v>2944</v>
      </c>
      <c r="D1650" s="45"/>
      <c r="E1650" s="79" t="s">
        <v>3204</v>
      </c>
      <c r="F1650" s="48"/>
      <c r="T1650" s="74"/>
      <c r="U1650" s="74"/>
      <c r="V1650" s="74"/>
      <c r="W1650" s="74"/>
      <c r="X1650" s="74"/>
      <c r="Y1650" s="74"/>
      <c r="Z1650" s="74"/>
      <c r="AA1650" s="74"/>
      <c r="AB1650" s="74"/>
      <c r="AC1650" s="74"/>
      <c r="AD1650" s="74"/>
      <c r="AE1650" s="74"/>
      <c r="AF1650" s="74"/>
      <c r="AG1650" s="74"/>
      <c r="AH1650" s="74"/>
      <c r="AI1650" s="74"/>
      <c r="AJ1650" s="74"/>
      <c r="AK1650" s="74"/>
      <c r="AL1650" s="74"/>
      <c r="AM1650" s="74"/>
      <c r="AN1650" s="74"/>
      <c r="AO1650" s="74"/>
      <c r="AP1650" s="74"/>
      <c r="AQ1650" s="74"/>
      <c r="AR1650" s="74"/>
      <c r="AS1650" s="74"/>
      <c r="AT1650" s="74"/>
      <c r="AU1650" s="74"/>
      <c r="AV1650" s="74"/>
      <c r="AW1650" s="74"/>
      <c r="AX1650" s="74"/>
      <c r="AY1650" s="74"/>
      <c r="AZ1650" s="74"/>
      <c r="BA1650" s="74"/>
      <c r="BB1650" s="74"/>
      <c r="BC1650" s="74"/>
      <c r="BD1650" s="74"/>
      <c r="BE1650" s="74"/>
      <c r="BF1650" s="74"/>
      <c r="BG1650" s="74"/>
      <c r="BH1650" s="74"/>
      <c r="BI1650" s="74"/>
      <c r="BJ1650" s="74"/>
      <c r="BK1650" s="74"/>
      <c r="BL1650" s="74"/>
      <c r="BM1650" s="74"/>
      <c r="BN1650" s="74"/>
      <c r="BO1650" s="74"/>
      <c r="BP1650" s="74"/>
      <c r="BQ1650" s="74"/>
      <c r="BR1650" s="74"/>
      <c r="BS1650" s="74"/>
      <c r="BT1650" s="74"/>
      <c r="BU1650" s="74"/>
      <c r="BV1650" s="74"/>
      <c r="BW1650" s="74"/>
      <c r="BX1650" s="74"/>
      <c r="BY1650" s="74"/>
      <c r="BZ1650" s="74"/>
      <c r="CA1650" s="74"/>
      <c r="CB1650" s="74"/>
      <c r="CC1650" s="74"/>
      <c r="CD1650" s="74"/>
      <c r="CE1650" s="74"/>
      <c r="CF1650" s="74"/>
      <c r="CG1650" s="74"/>
      <c r="CH1650" s="74"/>
      <c r="CI1650" s="74"/>
      <c r="CJ1650" s="74"/>
      <c r="CK1650" s="74"/>
      <c r="CL1650" s="74"/>
      <c r="CM1650" s="74"/>
      <c r="CN1650" s="74"/>
      <c r="CO1650" s="74"/>
      <c r="CP1650" s="74"/>
      <c r="CQ1650" s="74"/>
      <c r="CR1650" s="74"/>
      <c r="CS1650" s="74"/>
      <c r="CT1650" s="74"/>
      <c r="CU1650" s="74"/>
    </row>
    <row r="1651" spans="1:99" s="78" customFormat="1" x14ac:dyDescent="0.3">
      <c r="A1651" s="45">
        <v>1645</v>
      </c>
      <c r="B1651" s="45" t="s">
        <v>2118</v>
      </c>
      <c r="C1651" s="45" t="s">
        <v>2944</v>
      </c>
      <c r="D1651" s="45"/>
      <c r="E1651" s="79" t="s">
        <v>3204</v>
      </c>
      <c r="F1651" s="48"/>
      <c r="T1651" s="74"/>
      <c r="U1651" s="74"/>
      <c r="V1651" s="74"/>
      <c r="W1651" s="74"/>
      <c r="X1651" s="74"/>
      <c r="Y1651" s="74"/>
      <c r="Z1651" s="74"/>
      <c r="AA1651" s="74"/>
      <c r="AB1651" s="74"/>
      <c r="AC1651" s="74"/>
      <c r="AD1651" s="74"/>
      <c r="AE1651" s="74"/>
      <c r="AF1651" s="74"/>
      <c r="AG1651" s="74"/>
      <c r="AH1651" s="74"/>
      <c r="AI1651" s="74"/>
      <c r="AJ1651" s="74"/>
      <c r="AK1651" s="74"/>
      <c r="AL1651" s="74"/>
      <c r="AM1651" s="74"/>
      <c r="AN1651" s="74"/>
      <c r="AO1651" s="74"/>
      <c r="AP1651" s="74"/>
      <c r="AQ1651" s="74"/>
      <c r="AR1651" s="74"/>
      <c r="AS1651" s="74"/>
      <c r="AT1651" s="74"/>
      <c r="AU1651" s="74"/>
      <c r="AV1651" s="74"/>
      <c r="AW1651" s="74"/>
      <c r="AX1651" s="74"/>
      <c r="AY1651" s="74"/>
      <c r="AZ1651" s="74"/>
      <c r="BA1651" s="74"/>
      <c r="BB1651" s="74"/>
      <c r="BC1651" s="74"/>
      <c r="BD1651" s="74"/>
      <c r="BE1651" s="74"/>
      <c r="BF1651" s="74"/>
      <c r="BG1651" s="74"/>
      <c r="BH1651" s="74"/>
      <c r="BI1651" s="74"/>
      <c r="BJ1651" s="74"/>
      <c r="BK1651" s="74"/>
      <c r="BL1651" s="74"/>
      <c r="BM1651" s="74"/>
      <c r="BN1651" s="74"/>
      <c r="BO1651" s="74"/>
      <c r="BP1651" s="74"/>
      <c r="BQ1651" s="74"/>
      <c r="BR1651" s="74"/>
      <c r="BS1651" s="74"/>
      <c r="BT1651" s="74"/>
      <c r="BU1651" s="74"/>
      <c r="BV1651" s="74"/>
      <c r="BW1651" s="74"/>
      <c r="BX1651" s="74"/>
      <c r="BY1651" s="74"/>
      <c r="BZ1651" s="74"/>
      <c r="CA1651" s="74"/>
      <c r="CB1651" s="74"/>
      <c r="CC1651" s="74"/>
      <c r="CD1651" s="74"/>
      <c r="CE1651" s="74"/>
      <c r="CF1651" s="74"/>
      <c r="CG1651" s="74"/>
      <c r="CH1651" s="74"/>
      <c r="CI1651" s="74"/>
      <c r="CJ1651" s="74"/>
      <c r="CK1651" s="74"/>
      <c r="CL1651" s="74"/>
      <c r="CM1651" s="74"/>
      <c r="CN1651" s="74"/>
      <c r="CO1651" s="74"/>
      <c r="CP1651" s="74"/>
      <c r="CQ1651" s="74"/>
      <c r="CR1651" s="74"/>
      <c r="CS1651" s="74"/>
      <c r="CT1651" s="74"/>
      <c r="CU1651" s="74"/>
    </row>
    <row r="1652" spans="1:99" s="78" customFormat="1" x14ac:dyDescent="0.3">
      <c r="A1652" s="45">
        <v>1646</v>
      </c>
      <c r="B1652" s="45" t="s">
        <v>2119</v>
      </c>
      <c r="C1652" s="45" t="s">
        <v>2944</v>
      </c>
      <c r="D1652" s="45"/>
      <c r="E1652" s="79" t="s">
        <v>3204</v>
      </c>
      <c r="F1652" s="48"/>
      <c r="T1652" s="74"/>
      <c r="U1652" s="74"/>
      <c r="V1652" s="74"/>
      <c r="W1652" s="74"/>
      <c r="X1652" s="74"/>
      <c r="Y1652" s="74"/>
      <c r="Z1652" s="74"/>
      <c r="AA1652" s="74"/>
      <c r="AB1652" s="74"/>
      <c r="AC1652" s="74"/>
      <c r="AD1652" s="74"/>
      <c r="AE1652" s="74"/>
      <c r="AF1652" s="74"/>
      <c r="AG1652" s="74"/>
      <c r="AH1652" s="74"/>
      <c r="AI1652" s="74"/>
      <c r="AJ1652" s="74"/>
      <c r="AK1652" s="74"/>
      <c r="AL1652" s="74"/>
      <c r="AM1652" s="74"/>
      <c r="AN1652" s="74"/>
      <c r="AO1652" s="74"/>
      <c r="AP1652" s="74"/>
      <c r="AQ1652" s="74"/>
      <c r="AR1652" s="74"/>
      <c r="AS1652" s="74"/>
      <c r="AT1652" s="74"/>
      <c r="AU1652" s="74"/>
      <c r="AV1652" s="74"/>
      <c r="AW1652" s="74"/>
      <c r="AX1652" s="74"/>
      <c r="AY1652" s="74"/>
      <c r="AZ1652" s="74"/>
      <c r="BA1652" s="74"/>
      <c r="BB1652" s="74"/>
      <c r="BC1652" s="74"/>
      <c r="BD1652" s="74"/>
      <c r="BE1652" s="74"/>
      <c r="BF1652" s="74"/>
      <c r="BG1652" s="74"/>
      <c r="BH1652" s="74"/>
      <c r="BI1652" s="74"/>
      <c r="BJ1652" s="74"/>
      <c r="BK1652" s="74"/>
      <c r="BL1652" s="74"/>
      <c r="BM1652" s="74"/>
      <c r="BN1652" s="74"/>
      <c r="BO1652" s="74"/>
      <c r="BP1652" s="74"/>
      <c r="BQ1652" s="74"/>
      <c r="BR1652" s="74"/>
      <c r="BS1652" s="74"/>
      <c r="BT1652" s="74"/>
      <c r="BU1652" s="74"/>
      <c r="BV1652" s="74"/>
      <c r="BW1652" s="74"/>
      <c r="BX1652" s="74"/>
      <c r="BY1652" s="74"/>
      <c r="BZ1652" s="74"/>
      <c r="CA1652" s="74"/>
      <c r="CB1652" s="74"/>
      <c r="CC1652" s="74"/>
      <c r="CD1652" s="74"/>
      <c r="CE1652" s="74"/>
      <c r="CF1652" s="74"/>
      <c r="CG1652" s="74"/>
      <c r="CH1652" s="74"/>
      <c r="CI1652" s="74"/>
      <c r="CJ1652" s="74"/>
      <c r="CK1652" s="74"/>
      <c r="CL1652" s="74"/>
      <c r="CM1652" s="74"/>
      <c r="CN1652" s="74"/>
      <c r="CO1652" s="74"/>
      <c r="CP1652" s="74"/>
      <c r="CQ1652" s="74"/>
      <c r="CR1652" s="74"/>
      <c r="CS1652" s="74"/>
      <c r="CT1652" s="74"/>
      <c r="CU1652" s="74"/>
    </row>
    <row r="1653" spans="1:99" s="78" customFormat="1" x14ac:dyDescent="0.3">
      <c r="A1653" s="45">
        <v>1647</v>
      </c>
      <c r="B1653" s="45" t="s">
        <v>2120</v>
      </c>
      <c r="C1653" s="45" t="s">
        <v>2944</v>
      </c>
      <c r="D1653" s="45"/>
      <c r="E1653" s="79" t="s">
        <v>3204</v>
      </c>
      <c r="F1653" s="48"/>
      <c r="T1653" s="74"/>
      <c r="U1653" s="74"/>
      <c r="V1653" s="74"/>
      <c r="W1653" s="74"/>
      <c r="X1653" s="74"/>
      <c r="Y1653" s="74"/>
      <c r="Z1653" s="74"/>
      <c r="AA1653" s="74"/>
      <c r="AB1653" s="74"/>
      <c r="AC1653" s="74"/>
      <c r="AD1653" s="74"/>
      <c r="AE1653" s="74"/>
      <c r="AF1653" s="74"/>
      <c r="AG1653" s="74"/>
      <c r="AH1653" s="74"/>
      <c r="AI1653" s="74"/>
      <c r="AJ1653" s="74"/>
      <c r="AK1653" s="74"/>
      <c r="AL1653" s="74"/>
      <c r="AM1653" s="74"/>
      <c r="AN1653" s="74"/>
      <c r="AO1653" s="74"/>
      <c r="AP1653" s="74"/>
      <c r="AQ1653" s="74"/>
      <c r="AR1653" s="74"/>
      <c r="AS1653" s="74"/>
      <c r="AT1653" s="74"/>
      <c r="AU1653" s="74"/>
      <c r="AV1653" s="74"/>
      <c r="AW1653" s="74"/>
      <c r="AX1653" s="74"/>
      <c r="AY1653" s="74"/>
      <c r="AZ1653" s="74"/>
      <c r="BA1653" s="74"/>
      <c r="BB1653" s="74"/>
      <c r="BC1653" s="74"/>
      <c r="BD1653" s="74"/>
      <c r="BE1653" s="74"/>
      <c r="BF1653" s="74"/>
      <c r="BG1653" s="74"/>
      <c r="BH1653" s="74"/>
      <c r="BI1653" s="74"/>
      <c r="BJ1653" s="74"/>
      <c r="BK1653" s="74"/>
      <c r="BL1653" s="74"/>
      <c r="BM1653" s="74"/>
      <c r="BN1653" s="74"/>
      <c r="BO1653" s="74"/>
      <c r="BP1653" s="74"/>
      <c r="BQ1653" s="74"/>
      <c r="BR1653" s="74"/>
      <c r="BS1653" s="74"/>
      <c r="BT1653" s="74"/>
      <c r="BU1653" s="74"/>
      <c r="BV1653" s="74"/>
      <c r="BW1653" s="74"/>
      <c r="BX1653" s="74"/>
      <c r="BY1653" s="74"/>
      <c r="BZ1653" s="74"/>
      <c r="CA1653" s="74"/>
      <c r="CB1653" s="74"/>
      <c r="CC1653" s="74"/>
      <c r="CD1653" s="74"/>
      <c r="CE1653" s="74"/>
      <c r="CF1653" s="74"/>
      <c r="CG1653" s="74"/>
      <c r="CH1653" s="74"/>
      <c r="CI1653" s="74"/>
      <c r="CJ1653" s="74"/>
      <c r="CK1653" s="74"/>
      <c r="CL1653" s="74"/>
      <c r="CM1653" s="74"/>
      <c r="CN1653" s="74"/>
      <c r="CO1653" s="74"/>
      <c r="CP1653" s="74"/>
      <c r="CQ1653" s="74"/>
      <c r="CR1653" s="74"/>
      <c r="CS1653" s="74"/>
      <c r="CT1653" s="74"/>
      <c r="CU1653" s="74"/>
    </row>
    <row r="1654" spans="1:99" s="78" customFormat="1" x14ac:dyDescent="0.3">
      <c r="A1654" s="45">
        <v>1648</v>
      </c>
      <c r="B1654" s="45" t="s">
        <v>2121</v>
      </c>
      <c r="C1654" s="45" t="s">
        <v>2944</v>
      </c>
      <c r="D1654" s="45"/>
      <c r="E1654" s="79" t="s">
        <v>3204</v>
      </c>
      <c r="F1654" s="48"/>
      <c r="T1654" s="74"/>
      <c r="U1654" s="74"/>
      <c r="V1654" s="74"/>
      <c r="W1654" s="74"/>
      <c r="X1654" s="74"/>
      <c r="Y1654" s="74"/>
      <c r="Z1654" s="74"/>
      <c r="AA1654" s="74"/>
      <c r="AB1654" s="74"/>
      <c r="AC1654" s="74"/>
      <c r="AD1654" s="74"/>
      <c r="AE1654" s="74"/>
      <c r="AF1654" s="74"/>
      <c r="AG1654" s="74"/>
      <c r="AH1654" s="74"/>
      <c r="AI1654" s="74"/>
      <c r="AJ1654" s="74"/>
      <c r="AK1654" s="74"/>
      <c r="AL1654" s="74"/>
      <c r="AM1654" s="74"/>
      <c r="AN1654" s="74"/>
      <c r="AO1654" s="74"/>
      <c r="AP1654" s="74"/>
      <c r="AQ1654" s="74"/>
      <c r="AR1654" s="74"/>
      <c r="AS1654" s="74"/>
      <c r="AT1654" s="74"/>
      <c r="AU1654" s="74"/>
      <c r="AV1654" s="74"/>
      <c r="AW1654" s="74"/>
      <c r="AX1654" s="74"/>
      <c r="AY1654" s="74"/>
      <c r="AZ1654" s="74"/>
      <c r="BA1654" s="74"/>
      <c r="BB1654" s="74"/>
      <c r="BC1654" s="74"/>
      <c r="BD1654" s="74"/>
      <c r="BE1654" s="74"/>
      <c r="BF1654" s="74"/>
      <c r="BG1654" s="74"/>
      <c r="BH1654" s="74"/>
      <c r="BI1654" s="74"/>
      <c r="BJ1654" s="74"/>
      <c r="BK1654" s="74"/>
      <c r="BL1654" s="74"/>
      <c r="BM1654" s="74"/>
      <c r="BN1654" s="74"/>
      <c r="BO1654" s="74"/>
      <c r="BP1654" s="74"/>
      <c r="BQ1654" s="74"/>
      <c r="BR1654" s="74"/>
      <c r="BS1654" s="74"/>
      <c r="BT1654" s="74"/>
      <c r="BU1654" s="74"/>
      <c r="BV1654" s="74"/>
      <c r="BW1654" s="74"/>
      <c r="BX1654" s="74"/>
      <c r="BY1654" s="74"/>
      <c r="BZ1654" s="74"/>
      <c r="CA1654" s="74"/>
      <c r="CB1654" s="74"/>
      <c r="CC1654" s="74"/>
      <c r="CD1654" s="74"/>
      <c r="CE1654" s="74"/>
      <c r="CF1654" s="74"/>
      <c r="CG1654" s="74"/>
      <c r="CH1654" s="74"/>
      <c r="CI1654" s="74"/>
      <c r="CJ1654" s="74"/>
      <c r="CK1654" s="74"/>
      <c r="CL1654" s="74"/>
      <c r="CM1654" s="74"/>
      <c r="CN1654" s="74"/>
      <c r="CO1654" s="74"/>
      <c r="CP1654" s="74"/>
      <c r="CQ1654" s="74"/>
      <c r="CR1654" s="74"/>
      <c r="CS1654" s="74"/>
      <c r="CT1654" s="74"/>
      <c r="CU1654" s="74"/>
    </row>
    <row r="1655" spans="1:99" s="78" customFormat="1" x14ac:dyDescent="0.3">
      <c r="A1655" s="45">
        <v>1649</v>
      </c>
      <c r="B1655" s="45" t="s">
        <v>2122</v>
      </c>
      <c r="C1655" s="45" t="s">
        <v>2944</v>
      </c>
      <c r="D1655" s="45"/>
      <c r="E1655" s="79" t="s">
        <v>3204</v>
      </c>
      <c r="F1655" s="48"/>
      <c r="T1655" s="74"/>
      <c r="U1655" s="74"/>
      <c r="V1655" s="74"/>
      <c r="W1655" s="74"/>
      <c r="X1655" s="74"/>
      <c r="Y1655" s="74"/>
      <c r="Z1655" s="74"/>
      <c r="AA1655" s="74"/>
      <c r="AB1655" s="74"/>
      <c r="AC1655" s="74"/>
      <c r="AD1655" s="74"/>
      <c r="AE1655" s="74"/>
      <c r="AF1655" s="74"/>
      <c r="AG1655" s="74"/>
      <c r="AH1655" s="74"/>
      <c r="AI1655" s="74"/>
      <c r="AJ1655" s="74"/>
      <c r="AK1655" s="74"/>
      <c r="AL1655" s="74"/>
      <c r="AM1655" s="74"/>
      <c r="AN1655" s="74"/>
      <c r="AO1655" s="74"/>
      <c r="AP1655" s="74"/>
      <c r="AQ1655" s="74"/>
      <c r="AR1655" s="74"/>
      <c r="AS1655" s="74"/>
      <c r="AT1655" s="74"/>
      <c r="AU1655" s="74"/>
      <c r="AV1655" s="74"/>
      <c r="AW1655" s="74"/>
      <c r="AX1655" s="74"/>
      <c r="AY1655" s="74"/>
      <c r="AZ1655" s="74"/>
      <c r="BA1655" s="74"/>
      <c r="BB1655" s="74"/>
      <c r="BC1655" s="74"/>
      <c r="BD1655" s="74"/>
      <c r="BE1655" s="74"/>
      <c r="BF1655" s="74"/>
      <c r="BG1655" s="74"/>
      <c r="BH1655" s="74"/>
      <c r="BI1655" s="74"/>
      <c r="BJ1655" s="74"/>
      <c r="BK1655" s="74"/>
      <c r="BL1655" s="74"/>
      <c r="BM1655" s="74"/>
      <c r="BN1655" s="74"/>
      <c r="BO1655" s="74"/>
      <c r="BP1655" s="74"/>
      <c r="BQ1655" s="74"/>
      <c r="BR1655" s="74"/>
      <c r="BS1655" s="74"/>
      <c r="BT1655" s="74"/>
      <c r="BU1655" s="74"/>
      <c r="BV1655" s="74"/>
      <c r="BW1655" s="74"/>
      <c r="BX1655" s="74"/>
      <c r="BY1655" s="74"/>
      <c r="BZ1655" s="74"/>
      <c r="CA1655" s="74"/>
      <c r="CB1655" s="74"/>
      <c r="CC1655" s="74"/>
      <c r="CD1655" s="74"/>
      <c r="CE1655" s="74"/>
      <c r="CF1655" s="74"/>
      <c r="CG1655" s="74"/>
      <c r="CH1655" s="74"/>
      <c r="CI1655" s="74"/>
      <c r="CJ1655" s="74"/>
      <c r="CK1655" s="74"/>
      <c r="CL1655" s="74"/>
      <c r="CM1655" s="74"/>
      <c r="CN1655" s="74"/>
      <c r="CO1655" s="74"/>
      <c r="CP1655" s="74"/>
      <c r="CQ1655" s="74"/>
      <c r="CR1655" s="74"/>
      <c r="CS1655" s="74"/>
      <c r="CT1655" s="74"/>
      <c r="CU1655" s="74"/>
    </row>
    <row r="1656" spans="1:99" s="78" customFormat="1" x14ac:dyDescent="0.3">
      <c r="A1656" s="45">
        <v>1650</v>
      </c>
      <c r="B1656" s="45" t="s">
        <v>2123</v>
      </c>
      <c r="C1656" s="45" t="s">
        <v>2944</v>
      </c>
      <c r="D1656" s="45"/>
      <c r="E1656" s="79" t="s">
        <v>3204</v>
      </c>
      <c r="F1656" s="48"/>
      <c r="T1656" s="74"/>
      <c r="U1656" s="74"/>
      <c r="V1656" s="74"/>
      <c r="W1656" s="74"/>
      <c r="X1656" s="74"/>
      <c r="Y1656" s="74"/>
      <c r="Z1656" s="74"/>
      <c r="AA1656" s="74"/>
      <c r="AB1656" s="74"/>
      <c r="AC1656" s="74"/>
      <c r="AD1656" s="74"/>
      <c r="AE1656" s="74"/>
      <c r="AF1656" s="74"/>
      <c r="AG1656" s="74"/>
      <c r="AH1656" s="74"/>
      <c r="AI1656" s="74"/>
      <c r="AJ1656" s="74"/>
      <c r="AK1656" s="74"/>
      <c r="AL1656" s="74"/>
      <c r="AM1656" s="74"/>
      <c r="AN1656" s="74"/>
      <c r="AO1656" s="74"/>
      <c r="AP1656" s="74"/>
      <c r="AQ1656" s="74"/>
      <c r="AR1656" s="74"/>
      <c r="AS1656" s="74"/>
      <c r="AT1656" s="74"/>
      <c r="AU1656" s="74"/>
      <c r="AV1656" s="74"/>
      <c r="AW1656" s="74"/>
      <c r="AX1656" s="74"/>
      <c r="AY1656" s="74"/>
      <c r="AZ1656" s="74"/>
      <c r="BA1656" s="74"/>
      <c r="BB1656" s="74"/>
      <c r="BC1656" s="74"/>
      <c r="BD1656" s="74"/>
      <c r="BE1656" s="74"/>
      <c r="BF1656" s="74"/>
      <c r="BG1656" s="74"/>
      <c r="BH1656" s="74"/>
      <c r="BI1656" s="74"/>
      <c r="BJ1656" s="74"/>
      <c r="BK1656" s="74"/>
      <c r="BL1656" s="74"/>
      <c r="BM1656" s="74"/>
      <c r="BN1656" s="74"/>
      <c r="BO1656" s="74"/>
      <c r="BP1656" s="74"/>
      <c r="BQ1656" s="74"/>
      <c r="BR1656" s="74"/>
      <c r="BS1656" s="74"/>
      <c r="BT1656" s="74"/>
      <c r="BU1656" s="74"/>
      <c r="BV1656" s="74"/>
      <c r="BW1656" s="74"/>
      <c r="BX1656" s="74"/>
      <c r="BY1656" s="74"/>
      <c r="BZ1656" s="74"/>
      <c r="CA1656" s="74"/>
      <c r="CB1656" s="74"/>
      <c r="CC1656" s="74"/>
      <c r="CD1656" s="74"/>
      <c r="CE1656" s="74"/>
      <c r="CF1656" s="74"/>
      <c r="CG1656" s="74"/>
      <c r="CH1656" s="74"/>
      <c r="CI1656" s="74"/>
      <c r="CJ1656" s="74"/>
      <c r="CK1656" s="74"/>
      <c r="CL1656" s="74"/>
      <c r="CM1656" s="74"/>
      <c r="CN1656" s="74"/>
      <c r="CO1656" s="74"/>
      <c r="CP1656" s="74"/>
      <c r="CQ1656" s="74"/>
      <c r="CR1656" s="74"/>
      <c r="CS1656" s="74"/>
      <c r="CT1656" s="74"/>
      <c r="CU1656" s="74"/>
    </row>
    <row r="1657" spans="1:99" s="78" customFormat="1" x14ac:dyDescent="0.3">
      <c r="A1657" s="45">
        <v>1651</v>
      </c>
      <c r="B1657" s="45" t="s">
        <v>1845</v>
      </c>
      <c r="C1657" s="45" t="s">
        <v>2944</v>
      </c>
      <c r="D1657" s="45"/>
      <c r="E1657" s="79" t="s">
        <v>3204</v>
      </c>
      <c r="F1657" s="48"/>
      <c r="T1657" s="74"/>
      <c r="U1657" s="74"/>
      <c r="V1657" s="74"/>
      <c r="W1657" s="74"/>
      <c r="X1657" s="74"/>
      <c r="Y1657" s="74"/>
      <c r="Z1657" s="74"/>
      <c r="AA1657" s="74"/>
      <c r="AB1657" s="74"/>
      <c r="AC1657" s="74"/>
      <c r="AD1657" s="74"/>
      <c r="AE1657" s="74"/>
      <c r="AF1657" s="74"/>
      <c r="AG1657" s="74"/>
      <c r="AH1657" s="74"/>
      <c r="AI1657" s="74"/>
      <c r="AJ1657" s="74"/>
      <c r="AK1657" s="74"/>
      <c r="AL1657" s="74"/>
      <c r="AM1657" s="74"/>
      <c r="AN1657" s="74"/>
      <c r="AO1657" s="74"/>
      <c r="AP1657" s="74"/>
      <c r="AQ1657" s="74"/>
      <c r="AR1657" s="74"/>
      <c r="AS1657" s="74"/>
      <c r="AT1657" s="74"/>
      <c r="AU1657" s="74"/>
      <c r="AV1657" s="74"/>
      <c r="AW1657" s="74"/>
      <c r="AX1657" s="74"/>
      <c r="AY1657" s="74"/>
      <c r="AZ1657" s="74"/>
      <c r="BA1657" s="74"/>
      <c r="BB1657" s="74"/>
      <c r="BC1657" s="74"/>
      <c r="BD1657" s="74"/>
      <c r="BE1657" s="74"/>
      <c r="BF1657" s="74"/>
      <c r="BG1657" s="74"/>
      <c r="BH1657" s="74"/>
      <c r="BI1657" s="74"/>
      <c r="BJ1657" s="74"/>
      <c r="BK1657" s="74"/>
      <c r="BL1657" s="74"/>
      <c r="BM1657" s="74"/>
      <c r="BN1657" s="74"/>
      <c r="BO1657" s="74"/>
      <c r="BP1657" s="74"/>
      <c r="BQ1657" s="74"/>
      <c r="BR1657" s="74"/>
      <c r="BS1657" s="74"/>
      <c r="BT1657" s="74"/>
      <c r="BU1657" s="74"/>
      <c r="BV1657" s="74"/>
      <c r="BW1657" s="74"/>
      <c r="BX1657" s="74"/>
      <c r="BY1657" s="74"/>
      <c r="BZ1657" s="74"/>
      <c r="CA1657" s="74"/>
      <c r="CB1657" s="74"/>
      <c r="CC1657" s="74"/>
      <c r="CD1657" s="74"/>
      <c r="CE1657" s="74"/>
      <c r="CF1657" s="74"/>
      <c r="CG1657" s="74"/>
      <c r="CH1657" s="74"/>
      <c r="CI1657" s="74"/>
      <c r="CJ1657" s="74"/>
      <c r="CK1657" s="74"/>
      <c r="CL1657" s="74"/>
      <c r="CM1657" s="74"/>
      <c r="CN1657" s="74"/>
      <c r="CO1657" s="74"/>
      <c r="CP1657" s="74"/>
      <c r="CQ1657" s="74"/>
      <c r="CR1657" s="74"/>
      <c r="CS1657" s="74"/>
      <c r="CT1657" s="74"/>
      <c r="CU1657" s="74"/>
    </row>
    <row r="1658" spans="1:99" s="78" customFormat="1" x14ac:dyDescent="0.3">
      <c r="A1658" s="45">
        <v>1652</v>
      </c>
      <c r="B1658" s="45" t="s">
        <v>2124</v>
      </c>
      <c r="C1658" s="45" t="s">
        <v>2944</v>
      </c>
      <c r="D1658" s="45"/>
      <c r="E1658" s="79" t="s">
        <v>3204</v>
      </c>
      <c r="F1658" s="48"/>
      <c r="T1658" s="74"/>
      <c r="U1658" s="74"/>
      <c r="V1658" s="74"/>
      <c r="W1658" s="74"/>
      <c r="X1658" s="74"/>
      <c r="Y1658" s="74"/>
      <c r="Z1658" s="74"/>
      <c r="AA1658" s="74"/>
      <c r="AB1658" s="74"/>
      <c r="AC1658" s="74"/>
      <c r="AD1658" s="74"/>
      <c r="AE1658" s="74"/>
      <c r="AF1658" s="74"/>
      <c r="AG1658" s="74"/>
      <c r="AH1658" s="74"/>
      <c r="AI1658" s="74"/>
      <c r="AJ1658" s="74"/>
      <c r="AK1658" s="74"/>
      <c r="AL1658" s="74"/>
      <c r="AM1658" s="74"/>
      <c r="AN1658" s="74"/>
      <c r="AO1658" s="74"/>
      <c r="AP1658" s="74"/>
      <c r="AQ1658" s="74"/>
      <c r="AR1658" s="74"/>
      <c r="AS1658" s="74"/>
      <c r="AT1658" s="74"/>
      <c r="AU1658" s="74"/>
      <c r="AV1658" s="74"/>
      <c r="AW1658" s="74"/>
      <c r="AX1658" s="74"/>
      <c r="AY1658" s="74"/>
      <c r="AZ1658" s="74"/>
      <c r="BA1658" s="74"/>
      <c r="BB1658" s="74"/>
      <c r="BC1658" s="74"/>
      <c r="BD1658" s="74"/>
      <c r="BE1658" s="74"/>
      <c r="BF1658" s="74"/>
      <c r="BG1658" s="74"/>
      <c r="BH1658" s="74"/>
      <c r="BI1658" s="74"/>
      <c r="BJ1658" s="74"/>
      <c r="BK1658" s="74"/>
      <c r="BL1658" s="74"/>
      <c r="BM1658" s="74"/>
      <c r="BN1658" s="74"/>
      <c r="BO1658" s="74"/>
      <c r="BP1658" s="74"/>
      <c r="BQ1658" s="74"/>
      <c r="BR1658" s="74"/>
      <c r="BS1658" s="74"/>
      <c r="BT1658" s="74"/>
      <c r="BU1658" s="74"/>
      <c r="BV1658" s="74"/>
      <c r="BW1658" s="74"/>
      <c r="BX1658" s="74"/>
      <c r="BY1658" s="74"/>
      <c r="BZ1658" s="74"/>
      <c r="CA1658" s="74"/>
      <c r="CB1658" s="74"/>
      <c r="CC1658" s="74"/>
      <c r="CD1658" s="74"/>
      <c r="CE1658" s="74"/>
      <c r="CF1658" s="74"/>
      <c r="CG1658" s="74"/>
      <c r="CH1658" s="74"/>
      <c r="CI1658" s="74"/>
      <c r="CJ1658" s="74"/>
      <c r="CK1658" s="74"/>
      <c r="CL1658" s="74"/>
      <c r="CM1658" s="74"/>
      <c r="CN1658" s="74"/>
      <c r="CO1658" s="74"/>
      <c r="CP1658" s="74"/>
      <c r="CQ1658" s="74"/>
      <c r="CR1658" s="74"/>
      <c r="CS1658" s="74"/>
      <c r="CT1658" s="74"/>
      <c r="CU1658" s="74"/>
    </row>
    <row r="1659" spans="1:99" s="78" customFormat="1" x14ac:dyDescent="0.3">
      <c r="A1659" s="45">
        <v>1653</v>
      </c>
      <c r="B1659" s="45" t="s">
        <v>2125</v>
      </c>
      <c r="C1659" s="45" t="s">
        <v>2944</v>
      </c>
      <c r="D1659" s="45"/>
      <c r="E1659" s="79" t="s">
        <v>3204</v>
      </c>
      <c r="F1659" s="48"/>
      <c r="T1659" s="74"/>
      <c r="U1659" s="74"/>
      <c r="V1659" s="74"/>
      <c r="W1659" s="74"/>
      <c r="X1659" s="74"/>
      <c r="Y1659" s="74"/>
      <c r="Z1659" s="74"/>
      <c r="AA1659" s="74"/>
      <c r="AB1659" s="74"/>
      <c r="AC1659" s="74"/>
      <c r="AD1659" s="74"/>
      <c r="AE1659" s="74"/>
      <c r="AF1659" s="74"/>
      <c r="AG1659" s="74"/>
      <c r="AH1659" s="74"/>
      <c r="AI1659" s="74"/>
      <c r="AJ1659" s="74"/>
      <c r="AK1659" s="74"/>
      <c r="AL1659" s="74"/>
      <c r="AM1659" s="74"/>
      <c r="AN1659" s="74"/>
      <c r="AO1659" s="74"/>
      <c r="AP1659" s="74"/>
      <c r="AQ1659" s="74"/>
      <c r="AR1659" s="74"/>
      <c r="AS1659" s="74"/>
      <c r="AT1659" s="74"/>
      <c r="AU1659" s="74"/>
      <c r="AV1659" s="74"/>
      <c r="AW1659" s="74"/>
      <c r="AX1659" s="74"/>
      <c r="AY1659" s="74"/>
      <c r="AZ1659" s="74"/>
      <c r="BA1659" s="74"/>
      <c r="BB1659" s="74"/>
      <c r="BC1659" s="74"/>
      <c r="BD1659" s="74"/>
      <c r="BE1659" s="74"/>
      <c r="BF1659" s="74"/>
      <c r="BG1659" s="74"/>
      <c r="BH1659" s="74"/>
      <c r="BI1659" s="74"/>
      <c r="BJ1659" s="74"/>
      <c r="BK1659" s="74"/>
      <c r="BL1659" s="74"/>
      <c r="BM1659" s="74"/>
      <c r="BN1659" s="74"/>
      <c r="BO1659" s="74"/>
      <c r="BP1659" s="74"/>
      <c r="BQ1659" s="74"/>
      <c r="BR1659" s="74"/>
      <c r="BS1659" s="74"/>
      <c r="BT1659" s="74"/>
      <c r="BU1659" s="74"/>
      <c r="BV1659" s="74"/>
      <c r="BW1659" s="74"/>
      <c r="BX1659" s="74"/>
      <c r="BY1659" s="74"/>
      <c r="BZ1659" s="74"/>
      <c r="CA1659" s="74"/>
      <c r="CB1659" s="74"/>
      <c r="CC1659" s="74"/>
      <c r="CD1659" s="74"/>
      <c r="CE1659" s="74"/>
      <c r="CF1659" s="74"/>
      <c r="CG1659" s="74"/>
      <c r="CH1659" s="74"/>
      <c r="CI1659" s="74"/>
      <c r="CJ1659" s="74"/>
      <c r="CK1659" s="74"/>
      <c r="CL1659" s="74"/>
      <c r="CM1659" s="74"/>
      <c r="CN1659" s="74"/>
      <c r="CO1659" s="74"/>
      <c r="CP1659" s="74"/>
      <c r="CQ1659" s="74"/>
      <c r="CR1659" s="74"/>
      <c r="CS1659" s="74"/>
      <c r="CT1659" s="74"/>
      <c r="CU1659" s="74"/>
    </row>
    <row r="1660" spans="1:99" s="78" customFormat="1" x14ac:dyDescent="0.3">
      <c r="A1660" s="45">
        <v>1654</v>
      </c>
      <c r="B1660" s="45" t="s">
        <v>2126</v>
      </c>
      <c r="C1660" s="45" t="s">
        <v>2944</v>
      </c>
      <c r="D1660" s="45"/>
      <c r="E1660" s="79" t="s">
        <v>3204</v>
      </c>
      <c r="F1660" s="48"/>
      <c r="T1660" s="74"/>
      <c r="U1660" s="74"/>
      <c r="V1660" s="74"/>
      <c r="W1660" s="74"/>
      <c r="X1660" s="74"/>
      <c r="Y1660" s="74"/>
      <c r="Z1660" s="74"/>
      <c r="AA1660" s="74"/>
      <c r="AB1660" s="74"/>
      <c r="AC1660" s="74"/>
      <c r="AD1660" s="74"/>
      <c r="AE1660" s="74"/>
      <c r="AF1660" s="74"/>
      <c r="AG1660" s="74"/>
      <c r="AH1660" s="74"/>
      <c r="AI1660" s="74"/>
      <c r="AJ1660" s="74"/>
      <c r="AK1660" s="74"/>
      <c r="AL1660" s="74"/>
      <c r="AM1660" s="74"/>
      <c r="AN1660" s="74"/>
      <c r="AO1660" s="74"/>
      <c r="AP1660" s="74"/>
      <c r="AQ1660" s="74"/>
      <c r="AR1660" s="74"/>
      <c r="AS1660" s="74"/>
      <c r="AT1660" s="74"/>
      <c r="AU1660" s="74"/>
      <c r="AV1660" s="74"/>
      <c r="AW1660" s="74"/>
      <c r="AX1660" s="74"/>
      <c r="AY1660" s="74"/>
      <c r="AZ1660" s="74"/>
      <c r="BA1660" s="74"/>
      <c r="BB1660" s="74"/>
      <c r="BC1660" s="74"/>
      <c r="BD1660" s="74"/>
      <c r="BE1660" s="74"/>
      <c r="BF1660" s="74"/>
      <c r="BG1660" s="74"/>
      <c r="BH1660" s="74"/>
      <c r="BI1660" s="74"/>
      <c r="BJ1660" s="74"/>
      <c r="BK1660" s="74"/>
      <c r="BL1660" s="74"/>
      <c r="BM1660" s="74"/>
      <c r="BN1660" s="74"/>
      <c r="BO1660" s="74"/>
      <c r="BP1660" s="74"/>
      <c r="BQ1660" s="74"/>
      <c r="BR1660" s="74"/>
      <c r="BS1660" s="74"/>
      <c r="BT1660" s="74"/>
      <c r="BU1660" s="74"/>
      <c r="BV1660" s="74"/>
      <c r="BW1660" s="74"/>
      <c r="BX1660" s="74"/>
      <c r="BY1660" s="74"/>
      <c r="BZ1660" s="74"/>
      <c r="CA1660" s="74"/>
      <c r="CB1660" s="74"/>
      <c r="CC1660" s="74"/>
      <c r="CD1660" s="74"/>
      <c r="CE1660" s="74"/>
      <c r="CF1660" s="74"/>
      <c r="CG1660" s="74"/>
      <c r="CH1660" s="74"/>
      <c r="CI1660" s="74"/>
      <c r="CJ1660" s="74"/>
      <c r="CK1660" s="74"/>
      <c r="CL1660" s="74"/>
      <c r="CM1660" s="74"/>
      <c r="CN1660" s="74"/>
      <c r="CO1660" s="74"/>
      <c r="CP1660" s="74"/>
      <c r="CQ1660" s="74"/>
      <c r="CR1660" s="74"/>
      <c r="CS1660" s="74"/>
      <c r="CT1660" s="74"/>
      <c r="CU1660" s="74"/>
    </row>
    <row r="1661" spans="1:99" s="78" customFormat="1" x14ac:dyDescent="0.3">
      <c r="A1661" s="45">
        <v>1655</v>
      </c>
      <c r="B1661" s="45" t="s">
        <v>2127</v>
      </c>
      <c r="C1661" s="45" t="s">
        <v>2944</v>
      </c>
      <c r="D1661" s="45"/>
      <c r="E1661" s="79" t="s">
        <v>3204</v>
      </c>
      <c r="F1661" s="48"/>
      <c r="T1661" s="74"/>
      <c r="U1661" s="74"/>
      <c r="V1661" s="74"/>
      <c r="W1661" s="74"/>
      <c r="X1661" s="74"/>
      <c r="Y1661" s="74"/>
      <c r="Z1661" s="74"/>
      <c r="AA1661" s="74"/>
      <c r="AB1661" s="74"/>
      <c r="AC1661" s="74"/>
      <c r="AD1661" s="74"/>
      <c r="AE1661" s="74"/>
      <c r="AF1661" s="74"/>
      <c r="AG1661" s="74"/>
      <c r="AH1661" s="74"/>
      <c r="AI1661" s="74"/>
      <c r="AJ1661" s="74"/>
      <c r="AK1661" s="74"/>
      <c r="AL1661" s="74"/>
      <c r="AM1661" s="74"/>
      <c r="AN1661" s="74"/>
      <c r="AO1661" s="74"/>
      <c r="AP1661" s="74"/>
      <c r="AQ1661" s="74"/>
      <c r="AR1661" s="74"/>
      <c r="AS1661" s="74"/>
      <c r="AT1661" s="74"/>
      <c r="AU1661" s="74"/>
      <c r="AV1661" s="74"/>
      <c r="AW1661" s="74"/>
      <c r="AX1661" s="74"/>
      <c r="AY1661" s="74"/>
      <c r="AZ1661" s="74"/>
      <c r="BA1661" s="74"/>
      <c r="BB1661" s="74"/>
      <c r="BC1661" s="74"/>
      <c r="BD1661" s="74"/>
      <c r="BE1661" s="74"/>
      <c r="BF1661" s="74"/>
      <c r="BG1661" s="74"/>
      <c r="BH1661" s="74"/>
      <c r="BI1661" s="74"/>
      <c r="BJ1661" s="74"/>
      <c r="BK1661" s="74"/>
      <c r="BL1661" s="74"/>
      <c r="BM1661" s="74"/>
      <c r="BN1661" s="74"/>
      <c r="BO1661" s="74"/>
      <c r="BP1661" s="74"/>
      <c r="BQ1661" s="74"/>
      <c r="BR1661" s="74"/>
      <c r="BS1661" s="74"/>
      <c r="BT1661" s="74"/>
      <c r="BU1661" s="74"/>
      <c r="BV1661" s="74"/>
      <c r="BW1661" s="74"/>
      <c r="BX1661" s="74"/>
      <c r="BY1661" s="74"/>
      <c r="BZ1661" s="74"/>
      <c r="CA1661" s="74"/>
      <c r="CB1661" s="74"/>
      <c r="CC1661" s="74"/>
      <c r="CD1661" s="74"/>
      <c r="CE1661" s="74"/>
      <c r="CF1661" s="74"/>
      <c r="CG1661" s="74"/>
      <c r="CH1661" s="74"/>
      <c r="CI1661" s="74"/>
      <c r="CJ1661" s="74"/>
      <c r="CK1661" s="74"/>
      <c r="CL1661" s="74"/>
      <c r="CM1661" s="74"/>
      <c r="CN1661" s="74"/>
      <c r="CO1661" s="74"/>
      <c r="CP1661" s="74"/>
      <c r="CQ1661" s="74"/>
      <c r="CR1661" s="74"/>
      <c r="CS1661" s="74"/>
      <c r="CT1661" s="74"/>
      <c r="CU1661" s="74"/>
    </row>
    <row r="1662" spans="1:99" s="78" customFormat="1" x14ac:dyDescent="0.3">
      <c r="A1662" s="45">
        <v>1656</v>
      </c>
      <c r="B1662" s="45" t="s">
        <v>2128</v>
      </c>
      <c r="C1662" s="45" t="s">
        <v>2944</v>
      </c>
      <c r="D1662" s="45"/>
      <c r="E1662" s="79" t="s">
        <v>3204</v>
      </c>
      <c r="F1662" s="48"/>
      <c r="T1662" s="74"/>
      <c r="U1662" s="74"/>
      <c r="V1662" s="74"/>
      <c r="W1662" s="74"/>
      <c r="X1662" s="74"/>
      <c r="Y1662" s="74"/>
      <c r="Z1662" s="74"/>
      <c r="AA1662" s="74"/>
      <c r="AB1662" s="74"/>
      <c r="AC1662" s="74"/>
      <c r="AD1662" s="74"/>
      <c r="AE1662" s="74"/>
      <c r="AF1662" s="74"/>
      <c r="AG1662" s="74"/>
      <c r="AH1662" s="74"/>
      <c r="AI1662" s="74"/>
      <c r="AJ1662" s="74"/>
      <c r="AK1662" s="74"/>
      <c r="AL1662" s="74"/>
      <c r="AM1662" s="74"/>
      <c r="AN1662" s="74"/>
      <c r="AO1662" s="74"/>
      <c r="AP1662" s="74"/>
      <c r="AQ1662" s="74"/>
      <c r="AR1662" s="74"/>
      <c r="AS1662" s="74"/>
      <c r="AT1662" s="74"/>
      <c r="AU1662" s="74"/>
      <c r="AV1662" s="74"/>
      <c r="AW1662" s="74"/>
      <c r="AX1662" s="74"/>
      <c r="AY1662" s="74"/>
      <c r="AZ1662" s="74"/>
      <c r="BA1662" s="74"/>
      <c r="BB1662" s="74"/>
      <c r="BC1662" s="74"/>
      <c r="BD1662" s="74"/>
      <c r="BE1662" s="74"/>
      <c r="BF1662" s="74"/>
      <c r="BG1662" s="74"/>
      <c r="BH1662" s="74"/>
      <c r="BI1662" s="74"/>
      <c r="BJ1662" s="74"/>
      <c r="BK1662" s="74"/>
      <c r="BL1662" s="74"/>
      <c r="BM1662" s="74"/>
      <c r="BN1662" s="74"/>
      <c r="BO1662" s="74"/>
      <c r="BP1662" s="74"/>
      <c r="BQ1662" s="74"/>
      <c r="BR1662" s="74"/>
      <c r="BS1662" s="74"/>
      <c r="BT1662" s="74"/>
      <c r="BU1662" s="74"/>
      <c r="BV1662" s="74"/>
      <c r="BW1662" s="74"/>
      <c r="BX1662" s="74"/>
      <c r="BY1662" s="74"/>
      <c r="BZ1662" s="74"/>
      <c r="CA1662" s="74"/>
      <c r="CB1662" s="74"/>
      <c r="CC1662" s="74"/>
      <c r="CD1662" s="74"/>
      <c r="CE1662" s="74"/>
      <c r="CF1662" s="74"/>
      <c r="CG1662" s="74"/>
      <c r="CH1662" s="74"/>
      <c r="CI1662" s="74"/>
      <c r="CJ1662" s="74"/>
      <c r="CK1662" s="74"/>
      <c r="CL1662" s="74"/>
      <c r="CM1662" s="74"/>
      <c r="CN1662" s="74"/>
      <c r="CO1662" s="74"/>
      <c r="CP1662" s="74"/>
      <c r="CQ1662" s="74"/>
      <c r="CR1662" s="74"/>
      <c r="CS1662" s="74"/>
      <c r="CT1662" s="74"/>
      <c r="CU1662" s="74"/>
    </row>
    <row r="1663" spans="1:99" s="78" customFormat="1" x14ac:dyDescent="0.3">
      <c r="A1663" s="45">
        <v>1657</v>
      </c>
      <c r="B1663" s="45" t="s">
        <v>2129</v>
      </c>
      <c r="C1663" s="45" t="s">
        <v>2944</v>
      </c>
      <c r="D1663" s="45"/>
      <c r="E1663" s="79" t="s">
        <v>3204</v>
      </c>
      <c r="F1663" s="48"/>
      <c r="T1663" s="74"/>
      <c r="U1663" s="74"/>
      <c r="V1663" s="74"/>
      <c r="W1663" s="74"/>
      <c r="X1663" s="74"/>
      <c r="Y1663" s="74"/>
      <c r="Z1663" s="74"/>
      <c r="AA1663" s="74"/>
      <c r="AB1663" s="74"/>
      <c r="AC1663" s="74"/>
      <c r="AD1663" s="74"/>
      <c r="AE1663" s="74"/>
      <c r="AF1663" s="74"/>
      <c r="AG1663" s="74"/>
      <c r="AH1663" s="74"/>
      <c r="AI1663" s="74"/>
      <c r="AJ1663" s="74"/>
      <c r="AK1663" s="74"/>
      <c r="AL1663" s="74"/>
      <c r="AM1663" s="74"/>
      <c r="AN1663" s="74"/>
      <c r="AO1663" s="74"/>
      <c r="AP1663" s="74"/>
      <c r="AQ1663" s="74"/>
      <c r="AR1663" s="74"/>
      <c r="AS1663" s="74"/>
      <c r="AT1663" s="74"/>
      <c r="AU1663" s="74"/>
      <c r="AV1663" s="74"/>
      <c r="AW1663" s="74"/>
      <c r="AX1663" s="74"/>
      <c r="AY1663" s="74"/>
      <c r="AZ1663" s="74"/>
      <c r="BA1663" s="74"/>
      <c r="BB1663" s="74"/>
      <c r="BC1663" s="74"/>
      <c r="BD1663" s="74"/>
      <c r="BE1663" s="74"/>
      <c r="BF1663" s="74"/>
      <c r="BG1663" s="74"/>
      <c r="BH1663" s="74"/>
      <c r="BI1663" s="74"/>
      <c r="BJ1663" s="74"/>
      <c r="BK1663" s="74"/>
      <c r="BL1663" s="74"/>
      <c r="BM1663" s="74"/>
      <c r="BN1663" s="74"/>
      <c r="BO1663" s="74"/>
      <c r="BP1663" s="74"/>
      <c r="BQ1663" s="74"/>
      <c r="BR1663" s="74"/>
      <c r="BS1663" s="74"/>
      <c r="BT1663" s="74"/>
      <c r="BU1663" s="74"/>
      <c r="BV1663" s="74"/>
      <c r="BW1663" s="74"/>
      <c r="BX1663" s="74"/>
      <c r="BY1663" s="74"/>
      <c r="BZ1663" s="74"/>
      <c r="CA1663" s="74"/>
      <c r="CB1663" s="74"/>
      <c r="CC1663" s="74"/>
      <c r="CD1663" s="74"/>
      <c r="CE1663" s="74"/>
      <c r="CF1663" s="74"/>
      <c r="CG1663" s="74"/>
      <c r="CH1663" s="74"/>
      <c r="CI1663" s="74"/>
      <c r="CJ1663" s="74"/>
      <c r="CK1663" s="74"/>
      <c r="CL1663" s="74"/>
      <c r="CM1663" s="74"/>
      <c r="CN1663" s="74"/>
      <c r="CO1663" s="74"/>
      <c r="CP1663" s="74"/>
      <c r="CQ1663" s="74"/>
      <c r="CR1663" s="74"/>
      <c r="CS1663" s="74"/>
      <c r="CT1663" s="74"/>
      <c r="CU1663" s="74"/>
    </row>
    <row r="1664" spans="1:99" s="78" customFormat="1" x14ac:dyDescent="0.3">
      <c r="A1664" s="45">
        <v>1658</v>
      </c>
      <c r="B1664" s="45" t="s">
        <v>2130</v>
      </c>
      <c r="C1664" s="45" t="s">
        <v>2944</v>
      </c>
      <c r="D1664" s="45"/>
      <c r="E1664" s="79" t="s">
        <v>3204</v>
      </c>
      <c r="F1664" s="48"/>
      <c r="T1664" s="74"/>
      <c r="U1664" s="74"/>
      <c r="V1664" s="74"/>
      <c r="W1664" s="74"/>
      <c r="X1664" s="74"/>
      <c r="Y1664" s="74"/>
      <c r="Z1664" s="74"/>
      <c r="AA1664" s="74"/>
      <c r="AB1664" s="74"/>
      <c r="AC1664" s="74"/>
      <c r="AD1664" s="74"/>
      <c r="AE1664" s="74"/>
      <c r="AF1664" s="74"/>
      <c r="AG1664" s="74"/>
      <c r="AH1664" s="74"/>
      <c r="AI1664" s="74"/>
      <c r="AJ1664" s="74"/>
      <c r="AK1664" s="74"/>
      <c r="AL1664" s="74"/>
      <c r="AM1664" s="74"/>
      <c r="AN1664" s="74"/>
      <c r="AO1664" s="74"/>
      <c r="AP1664" s="74"/>
      <c r="AQ1664" s="74"/>
      <c r="AR1664" s="74"/>
      <c r="AS1664" s="74"/>
      <c r="AT1664" s="74"/>
      <c r="AU1664" s="74"/>
      <c r="AV1664" s="74"/>
      <c r="AW1664" s="74"/>
      <c r="AX1664" s="74"/>
      <c r="AY1664" s="74"/>
      <c r="AZ1664" s="74"/>
      <c r="BA1664" s="74"/>
      <c r="BB1664" s="74"/>
      <c r="BC1664" s="74"/>
      <c r="BD1664" s="74"/>
      <c r="BE1664" s="74"/>
      <c r="BF1664" s="74"/>
      <c r="BG1664" s="74"/>
      <c r="BH1664" s="74"/>
      <c r="BI1664" s="74"/>
      <c r="BJ1664" s="74"/>
      <c r="BK1664" s="74"/>
      <c r="BL1664" s="74"/>
      <c r="BM1664" s="74"/>
      <c r="BN1664" s="74"/>
      <c r="BO1664" s="74"/>
      <c r="BP1664" s="74"/>
      <c r="BQ1664" s="74"/>
      <c r="BR1664" s="74"/>
      <c r="BS1664" s="74"/>
      <c r="BT1664" s="74"/>
      <c r="BU1664" s="74"/>
      <c r="BV1664" s="74"/>
      <c r="BW1664" s="74"/>
      <c r="BX1664" s="74"/>
      <c r="BY1664" s="74"/>
      <c r="BZ1664" s="74"/>
      <c r="CA1664" s="74"/>
      <c r="CB1664" s="74"/>
      <c r="CC1664" s="74"/>
      <c r="CD1664" s="74"/>
      <c r="CE1664" s="74"/>
      <c r="CF1664" s="74"/>
      <c r="CG1664" s="74"/>
      <c r="CH1664" s="74"/>
      <c r="CI1664" s="74"/>
      <c r="CJ1664" s="74"/>
      <c r="CK1664" s="74"/>
      <c r="CL1664" s="74"/>
      <c r="CM1664" s="74"/>
      <c r="CN1664" s="74"/>
      <c r="CO1664" s="74"/>
      <c r="CP1664" s="74"/>
      <c r="CQ1664" s="74"/>
      <c r="CR1664" s="74"/>
      <c r="CS1664" s="74"/>
      <c r="CT1664" s="74"/>
      <c r="CU1664" s="74"/>
    </row>
    <row r="1665" spans="1:99" s="78" customFormat="1" x14ac:dyDescent="0.3">
      <c r="A1665" s="45">
        <v>1659</v>
      </c>
      <c r="B1665" s="45" t="s">
        <v>2131</v>
      </c>
      <c r="C1665" s="45" t="s">
        <v>2944</v>
      </c>
      <c r="D1665" s="45"/>
      <c r="E1665" s="79" t="s">
        <v>3204</v>
      </c>
      <c r="F1665" s="48"/>
      <c r="T1665" s="74"/>
      <c r="U1665" s="74"/>
      <c r="V1665" s="74"/>
      <c r="W1665" s="74"/>
      <c r="X1665" s="74"/>
      <c r="Y1665" s="74"/>
      <c r="Z1665" s="74"/>
      <c r="AA1665" s="74"/>
      <c r="AB1665" s="74"/>
      <c r="AC1665" s="74"/>
      <c r="AD1665" s="74"/>
      <c r="AE1665" s="74"/>
      <c r="AF1665" s="74"/>
      <c r="AG1665" s="74"/>
      <c r="AH1665" s="74"/>
      <c r="AI1665" s="74"/>
      <c r="AJ1665" s="74"/>
      <c r="AK1665" s="74"/>
      <c r="AL1665" s="74"/>
      <c r="AM1665" s="74"/>
      <c r="AN1665" s="74"/>
      <c r="AO1665" s="74"/>
      <c r="AP1665" s="74"/>
      <c r="AQ1665" s="74"/>
      <c r="AR1665" s="74"/>
      <c r="AS1665" s="74"/>
      <c r="AT1665" s="74"/>
      <c r="AU1665" s="74"/>
      <c r="AV1665" s="74"/>
      <c r="AW1665" s="74"/>
      <c r="AX1665" s="74"/>
      <c r="AY1665" s="74"/>
      <c r="AZ1665" s="74"/>
      <c r="BA1665" s="74"/>
      <c r="BB1665" s="74"/>
      <c r="BC1665" s="74"/>
      <c r="BD1665" s="74"/>
      <c r="BE1665" s="74"/>
      <c r="BF1665" s="74"/>
      <c r="BG1665" s="74"/>
      <c r="BH1665" s="74"/>
      <c r="BI1665" s="74"/>
      <c r="BJ1665" s="74"/>
      <c r="BK1665" s="74"/>
      <c r="BL1665" s="74"/>
      <c r="BM1665" s="74"/>
      <c r="BN1665" s="74"/>
      <c r="BO1665" s="74"/>
      <c r="BP1665" s="74"/>
      <c r="BQ1665" s="74"/>
      <c r="BR1665" s="74"/>
      <c r="BS1665" s="74"/>
      <c r="BT1665" s="74"/>
      <c r="BU1665" s="74"/>
      <c r="BV1665" s="74"/>
      <c r="BW1665" s="74"/>
      <c r="BX1665" s="74"/>
      <c r="BY1665" s="74"/>
      <c r="BZ1665" s="74"/>
      <c r="CA1665" s="74"/>
      <c r="CB1665" s="74"/>
      <c r="CC1665" s="74"/>
      <c r="CD1665" s="74"/>
      <c r="CE1665" s="74"/>
      <c r="CF1665" s="74"/>
      <c r="CG1665" s="74"/>
      <c r="CH1665" s="74"/>
      <c r="CI1665" s="74"/>
      <c r="CJ1665" s="74"/>
      <c r="CK1665" s="74"/>
      <c r="CL1665" s="74"/>
      <c r="CM1665" s="74"/>
      <c r="CN1665" s="74"/>
      <c r="CO1665" s="74"/>
      <c r="CP1665" s="74"/>
      <c r="CQ1665" s="74"/>
      <c r="CR1665" s="74"/>
      <c r="CS1665" s="74"/>
      <c r="CT1665" s="74"/>
      <c r="CU1665" s="74"/>
    </row>
    <row r="1666" spans="1:99" s="78" customFormat="1" x14ac:dyDescent="0.3">
      <c r="A1666" s="45">
        <v>1660</v>
      </c>
      <c r="B1666" s="45" t="s">
        <v>2132</v>
      </c>
      <c r="C1666" s="45" t="s">
        <v>2944</v>
      </c>
      <c r="D1666" s="45"/>
      <c r="E1666" s="79" t="s">
        <v>3204</v>
      </c>
      <c r="F1666" s="48"/>
      <c r="G1666" s="79"/>
      <c r="T1666" s="74"/>
      <c r="U1666" s="74"/>
      <c r="V1666" s="74"/>
      <c r="W1666" s="74"/>
      <c r="X1666" s="74"/>
      <c r="Y1666" s="74"/>
      <c r="Z1666" s="74"/>
      <c r="AA1666" s="74"/>
      <c r="AB1666" s="74"/>
      <c r="AC1666" s="74"/>
      <c r="AD1666" s="74"/>
      <c r="AE1666" s="74"/>
      <c r="AF1666" s="74"/>
      <c r="AG1666" s="74"/>
      <c r="AH1666" s="74"/>
      <c r="AI1666" s="74"/>
      <c r="AJ1666" s="74"/>
      <c r="AK1666" s="74"/>
      <c r="AL1666" s="74"/>
      <c r="AM1666" s="74"/>
      <c r="AN1666" s="74"/>
      <c r="AO1666" s="74"/>
      <c r="AP1666" s="74"/>
      <c r="AQ1666" s="74"/>
      <c r="AR1666" s="74"/>
      <c r="AS1666" s="74"/>
      <c r="AT1666" s="74"/>
      <c r="AU1666" s="74"/>
      <c r="AV1666" s="74"/>
      <c r="AW1666" s="74"/>
      <c r="AX1666" s="74"/>
      <c r="AY1666" s="74"/>
      <c r="AZ1666" s="74"/>
      <c r="BA1666" s="74"/>
      <c r="BB1666" s="74"/>
      <c r="BC1666" s="74"/>
      <c r="BD1666" s="74"/>
      <c r="BE1666" s="74"/>
      <c r="BF1666" s="74"/>
      <c r="BG1666" s="74"/>
      <c r="BH1666" s="74"/>
      <c r="BI1666" s="74"/>
      <c r="BJ1666" s="74"/>
      <c r="BK1666" s="74"/>
      <c r="BL1666" s="74"/>
      <c r="BM1666" s="74"/>
      <c r="BN1666" s="74"/>
      <c r="BO1666" s="74"/>
      <c r="BP1666" s="74"/>
      <c r="BQ1666" s="74"/>
      <c r="BR1666" s="74"/>
      <c r="BS1666" s="74"/>
      <c r="BT1666" s="74"/>
      <c r="BU1666" s="74"/>
      <c r="BV1666" s="74"/>
      <c r="BW1666" s="74"/>
      <c r="BX1666" s="74"/>
      <c r="BY1666" s="74"/>
      <c r="BZ1666" s="74"/>
      <c r="CA1666" s="74"/>
      <c r="CB1666" s="74"/>
      <c r="CC1666" s="74"/>
      <c r="CD1666" s="74"/>
      <c r="CE1666" s="74"/>
      <c r="CF1666" s="74"/>
      <c r="CG1666" s="74"/>
      <c r="CH1666" s="74"/>
      <c r="CI1666" s="74"/>
      <c r="CJ1666" s="74"/>
      <c r="CK1666" s="74"/>
      <c r="CL1666" s="74"/>
      <c r="CM1666" s="74"/>
      <c r="CN1666" s="74"/>
      <c r="CO1666" s="74"/>
      <c r="CP1666" s="74"/>
      <c r="CQ1666" s="74"/>
      <c r="CR1666" s="74"/>
      <c r="CS1666" s="74"/>
      <c r="CT1666" s="74"/>
      <c r="CU1666" s="74"/>
    </row>
    <row r="1667" spans="1:99" s="78" customFormat="1" x14ac:dyDescent="0.3">
      <c r="A1667" s="45">
        <v>1661</v>
      </c>
      <c r="B1667" s="45" t="s">
        <v>1846</v>
      </c>
      <c r="C1667" s="45" t="s">
        <v>2944</v>
      </c>
      <c r="D1667" s="45"/>
      <c r="E1667" s="79" t="s">
        <v>3204</v>
      </c>
      <c r="F1667" s="48"/>
      <c r="T1667" s="74"/>
      <c r="U1667" s="74"/>
      <c r="V1667" s="74"/>
      <c r="W1667" s="74"/>
      <c r="X1667" s="74"/>
      <c r="Y1667" s="74"/>
      <c r="Z1667" s="74"/>
      <c r="AA1667" s="74"/>
      <c r="AB1667" s="74"/>
      <c r="AC1667" s="74"/>
      <c r="AD1667" s="74"/>
      <c r="AE1667" s="74"/>
      <c r="AF1667" s="74"/>
      <c r="AG1667" s="74"/>
      <c r="AH1667" s="74"/>
      <c r="AI1667" s="74"/>
      <c r="AJ1667" s="74"/>
      <c r="AK1667" s="74"/>
      <c r="AL1667" s="74"/>
      <c r="AM1667" s="74"/>
      <c r="AN1667" s="74"/>
      <c r="AO1667" s="74"/>
      <c r="AP1667" s="74"/>
      <c r="AQ1667" s="74"/>
      <c r="AR1667" s="74"/>
      <c r="AS1667" s="74"/>
      <c r="AT1667" s="74"/>
      <c r="AU1667" s="74"/>
      <c r="AV1667" s="74"/>
      <c r="AW1667" s="74"/>
      <c r="AX1667" s="74"/>
      <c r="AY1667" s="74"/>
      <c r="AZ1667" s="74"/>
      <c r="BA1667" s="74"/>
      <c r="BB1667" s="74"/>
      <c r="BC1667" s="74"/>
      <c r="BD1667" s="74"/>
      <c r="BE1667" s="74"/>
      <c r="BF1667" s="74"/>
      <c r="BG1667" s="74"/>
      <c r="BH1667" s="74"/>
      <c r="BI1667" s="74"/>
      <c r="BJ1667" s="74"/>
      <c r="BK1667" s="74"/>
      <c r="BL1667" s="74"/>
      <c r="BM1667" s="74"/>
      <c r="BN1667" s="74"/>
      <c r="BO1667" s="74"/>
      <c r="BP1667" s="74"/>
      <c r="BQ1667" s="74"/>
      <c r="BR1667" s="74"/>
      <c r="BS1667" s="74"/>
      <c r="BT1667" s="74"/>
      <c r="BU1667" s="74"/>
      <c r="BV1667" s="74"/>
      <c r="BW1667" s="74"/>
      <c r="BX1667" s="74"/>
      <c r="BY1667" s="74"/>
      <c r="BZ1667" s="74"/>
      <c r="CA1667" s="74"/>
      <c r="CB1667" s="74"/>
      <c r="CC1667" s="74"/>
      <c r="CD1667" s="74"/>
      <c r="CE1667" s="74"/>
      <c r="CF1667" s="74"/>
      <c r="CG1667" s="74"/>
      <c r="CH1667" s="74"/>
      <c r="CI1667" s="74"/>
      <c r="CJ1667" s="74"/>
      <c r="CK1667" s="74"/>
      <c r="CL1667" s="74"/>
      <c r="CM1667" s="74"/>
      <c r="CN1667" s="74"/>
      <c r="CO1667" s="74"/>
      <c r="CP1667" s="74"/>
      <c r="CQ1667" s="74"/>
      <c r="CR1667" s="74"/>
      <c r="CS1667" s="74"/>
      <c r="CT1667" s="74"/>
      <c r="CU1667" s="74"/>
    </row>
    <row r="1668" spans="1:99" s="78" customFormat="1" x14ac:dyDescent="0.3">
      <c r="A1668" s="45">
        <v>1662</v>
      </c>
      <c r="B1668" s="45" t="s">
        <v>2134</v>
      </c>
      <c r="C1668" s="45" t="s">
        <v>2944</v>
      </c>
      <c r="D1668" s="45"/>
      <c r="E1668" s="79" t="s">
        <v>3204</v>
      </c>
      <c r="F1668" s="48"/>
      <c r="T1668" s="74"/>
      <c r="U1668" s="74"/>
      <c r="V1668" s="74"/>
      <c r="W1668" s="74"/>
      <c r="X1668" s="74"/>
      <c r="Y1668" s="74"/>
      <c r="Z1668" s="74"/>
      <c r="AA1668" s="74"/>
      <c r="AB1668" s="74"/>
      <c r="AC1668" s="74"/>
      <c r="AD1668" s="74"/>
      <c r="AE1668" s="74"/>
      <c r="AF1668" s="74"/>
      <c r="AG1668" s="74"/>
      <c r="AH1668" s="74"/>
      <c r="AI1668" s="74"/>
      <c r="AJ1668" s="74"/>
      <c r="AK1668" s="74"/>
      <c r="AL1668" s="74"/>
      <c r="AM1668" s="74"/>
      <c r="AN1668" s="74"/>
      <c r="AO1668" s="74"/>
      <c r="AP1668" s="74"/>
      <c r="AQ1668" s="74"/>
      <c r="AR1668" s="74"/>
      <c r="AS1668" s="74"/>
      <c r="AT1668" s="74"/>
      <c r="AU1668" s="74"/>
      <c r="AV1668" s="74"/>
      <c r="AW1668" s="74"/>
      <c r="AX1668" s="74"/>
      <c r="AY1668" s="74"/>
      <c r="AZ1668" s="74"/>
      <c r="BA1668" s="74"/>
      <c r="BB1668" s="74"/>
      <c r="BC1668" s="74"/>
      <c r="BD1668" s="74"/>
      <c r="BE1668" s="74"/>
      <c r="BF1668" s="74"/>
      <c r="BG1668" s="74"/>
      <c r="BH1668" s="74"/>
      <c r="BI1668" s="74"/>
      <c r="BJ1668" s="74"/>
      <c r="BK1668" s="74"/>
      <c r="BL1668" s="74"/>
      <c r="BM1668" s="74"/>
      <c r="BN1668" s="74"/>
      <c r="BO1668" s="74"/>
      <c r="BP1668" s="74"/>
      <c r="BQ1668" s="74"/>
      <c r="BR1668" s="74"/>
      <c r="BS1668" s="74"/>
      <c r="BT1668" s="74"/>
      <c r="BU1668" s="74"/>
      <c r="BV1668" s="74"/>
      <c r="BW1668" s="74"/>
      <c r="BX1668" s="74"/>
      <c r="BY1668" s="74"/>
      <c r="BZ1668" s="74"/>
      <c r="CA1668" s="74"/>
      <c r="CB1668" s="74"/>
      <c r="CC1668" s="74"/>
      <c r="CD1668" s="74"/>
      <c r="CE1668" s="74"/>
      <c r="CF1668" s="74"/>
      <c r="CG1668" s="74"/>
      <c r="CH1668" s="74"/>
      <c r="CI1668" s="74"/>
      <c r="CJ1668" s="74"/>
      <c r="CK1668" s="74"/>
      <c r="CL1668" s="74"/>
      <c r="CM1668" s="74"/>
      <c r="CN1668" s="74"/>
      <c r="CO1668" s="74"/>
      <c r="CP1668" s="74"/>
      <c r="CQ1668" s="74"/>
      <c r="CR1668" s="74"/>
      <c r="CS1668" s="74"/>
      <c r="CT1668" s="74"/>
      <c r="CU1668" s="74"/>
    </row>
    <row r="1669" spans="1:99" s="78" customFormat="1" x14ac:dyDescent="0.3">
      <c r="A1669" s="45">
        <v>1663</v>
      </c>
      <c r="B1669" s="45" t="s">
        <v>2135</v>
      </c>
      <c r="C1669" s="45" t="s">
        <v>2944</v>
      </c>
      <c r="D1669" s="45"/>
      <c r="E1669" s="79" t="s">
        <v>3204</v>
      </c>
      <c r="F1669" s="48"/>
      <c r="T1669" s="74"/>
      <c r="U1669" s="74"/>
      <c r="V1669" s="74"/>
      <c r="W1669" s="74"/>
      <c r="X1669" s="74"/>
      <c r="Y1669" s="74"/>
      <c r="Z1669" s="74"/>
      <c r="AA1669" s="74"/>
      <c r="AB1669" s="74"/>
      <c r="AC1669" s="74"/>
      <c r="AD1669" s="74"/>
      <c r="AE1669" s="74"/>
      <c r="AF1669" s="74"/>
      <c r="AG1669" s="74"/>
      <c r="AH1669" s="74"/>
      <c r="AI1669" s="74"/>
      <c r="AJ1669" s="74"/>
      <c r="AK1669" s="74"/>
      <c r="AL1669" s="74"/>
      <c r="AM1669" s="74"/>
      <c r="AN1669" s="74"/>
      <c r="AO1669" s="74"/>
      <c r="AP1669" s="74"/>
      <c r="AQ1669" s="74"/>
      <c r="AR1669" s="74"/>
      <c r="AS1669" s="74"/>
      <c r="AT1669" s="74"/>
      <c r="AU1669" s="74"/>
      <c r="AV1669" s="74"/>
      <c r="AW1669" s="74"/>
      <c r="AX1669" s="74"/>
      <c r="AY1669" s="74"/>
      <c r="AZ1669" s="74"/>
      <c r="BA1669" s="74"/>
      <c r="BB1669" s="74"/>
      <c r="BC1669" s="74"/>
      <c r="BD1669" s="74"/>
      <c r="BE1669" s="74"/>
      <c r="BF1669" s="74"/>
      <c r="BG1669" s="74"/>
      <c r="BH1669" s="74"/>
      <c r="BI1669" s="74"/>
      <c r="BJ1669" s="74"/>
      <c r="BK1669" s="74"/>
      <c r="BL1669" s="74"/>
      <c r="BM1669" s="74"/>
      <c r="BN1669" s="74"/>
      <c r="BO1669" s="74"/>
      <c r="BP1669" s="74"/>
      <c r="BQ1669" s="74"/>
      <c r="BR1669" s="74"/>
      <c r="BS1669" s="74"/>
      <c r="BT1669" s="74"/>
      <c r="BU1669" s="74"/>
      <c r="BV1669" s="74"/>
      <c r="BW1669" s="74"/>
      <c r="BX1669" s="74"/>
      <c r="BY1669" s="74"/>
      <c r="BZ1669" s="74"/>
      <c r="CA1669" s="74"/>
      <c r="CB1669" s="74"/>
      <c r="CC1669" s="74"/>
      <c r="CD1669" s="74"/>
      <c r="CE1669" s="74"/>
      <c r="CF1669" s="74"/>
      <c r="CG1669" s="74"/>
      <c r="CH1669" s="74"/>
      <c r="CI1669" s="74"/>
      <c r="CJ1669" s="74"/>
      <c r="CK1669" s="74"/>
      <c r="CL1669" s="74"/>
      <c r="CM1669" s="74"/>
      <c r="CN1669" s="74"/>
      <c r="CO1669" s="74"/>
      <c r="CP1669" s="74"/>
      <c r="CQ1669" s="74"/>
      <c r="CR1669" s="74"/>
      <c r="CS1669" s="74"/>
      <c r="CT1669" s="74"/>
      <c r="CU1669" s="74"/>
    </row>
    <row r="1670" spans="1:99" s="78" customFormat="1" x14ac:dyDescent="0.3">
      <c r="A1670" s="45">
        <v>1664</v>
      </c>
      <c r="B1670" s="45" t="s">
        <v>2136</v>
      </c>
      <c r="C1670" s="45" t="s">
        <v>2944</v>
      </c>
      <c r="D1670" s="45"/>
      <c r="E1670" s="79" t="s">
        <v>3204</v>
      </c>
      <c r="F1670" s="48"/>
      <c r="T1670" s="74"/>
      <c r="U1670" s="74"/>
      <c r="V1670" s="74"/>
      <c r="W1670" s="74"/>
      <c r="X1670" s="74"/>
      <c r="Y1670" s="74"/>
      <c r="Z1670" s="74"/>
      <c r="AA1670" s="74"/>
      <c r="AB1670" s="74"/>
      <c r="AC1670" s="74"/>
      <c r="AD1670" s="74"/>
      <c r="AE1670" s="74"/>
      <c r="AF1670" s="74"/>
      <c r="AG1670" s="74"/>
      <c r="AH1670" s="74"/>
      <c r="AI1670" s="74"/>
      <c r="AJ1670" s="74"/>
      <c r="AK1670" s="74"/>
      <c r="AL1670" s="74"/>
      <c r="AM1670" s="74"/>
      <c r="AN1670" s="74"/>
      <c r="AO1670" s="74"/>
      <c r="AP1670" s="74"/>
      <c r="AQ1670" s="74"/>
      <c r="AR1670" s="74"/>
      <c r="AS1670" s="74"/>
      <c r="AT1670" s="74"/>
      <c r="AU1670" s="74"/>
      <c r="AV1670" s="74"/>
      <c r="AW1670" s="74"/>
      <c r="AX1670" s="74"/>
      <c r="AY1670" s="74"/>
      <c r="AZ1670" s="74"/>
      <c r="BA1670" s="74"/>
      <c r="BB1670" s="74"/>
      <c r="BC1670" s="74"/>
      <c r="BD1670" s="74"/>
      <c r="BE1670" s="74"/>
      <c r="BF1670" s="74"/>
      <c r="BG1670" s="74"/>
      <c r="BH1670" s="74"/>
      <c r="BI1670" s="74"/>
      <c r="BJ1670" s="74"/>
      <c r="BK1670" s="74"/>
      <c r="BL1670" s="74"/>
      <c r="BM1670" s="74"/>
      <c r="BN1670" s="74"/>
      <c r="BO1670" s="74"/>
      <c r="BP1670" s="74"/>
      <c r="BQ1670" s="74"/>
      <c r="BR1670" s="74"/>
      <c r="BS1670" s="74"/>
      <c r="BT1670" s="74"/>
      <c r="BU1670" s="74"/>
      <c r="BV1670" s="74"/>
      <c r="BW1670" s="74"/>
      <c r="BX1670" s="74"/>
      <c r="BY1670" s="74"/>
      <c r="BZ1670" s="74"/>
      <c r="CA1670" s="74"/>
      <c r="CB1670" s="74"/>
      <c r="CC1670" s="74"/>
      <c r="CD1670" s="74"/>
      <c r="CE1670" s="74"/>
      <c r="CF1670" s="74"/>
      <c r="CG1670" s="74"/>
      <c r="CH1670" s="74"/>
      <c r="CI1670" s="74"/>
      <c r="CJ1670" s="74"/>
      <c r="CK1670" s="74"/>
      <c r="CL1670" s="74"/>
      <c r="CM1670" s="74"/>
      <c r="CN1670" s="74"/>
      <c r="CO1670" s="74"/>
      <c r="CP1670" s="74"/>
      <c r="CQ1670" s="74"/>
      <c r="CR1670" s="74"/>
      <c r="CS1670" s="74"/>
      <c r="CT1670" s="74"/>
      <c r="CU1670" s="74"/>
    </row>
    <row r="1671" spans="1:99" s="78" customFormat="1" x14ac:dyDescent="0.3">
      <c r="A1671" s="45">
        <v>1665</v>
      </c>
      <c r="B1671" s="45" t="s">
        <v>2137</v>
      </c>
      <c r="C1671" s="45" t="s">
        <v>2944</v>
      </c>
      <c r="D1671" s="45"/>
      <c r="E1671" s="79" t="s">
        <v>3204</v>
      </c>
      <c r="F1671" s="48"/>
      <c r="T1671" s="74"/>
      <c r="U1671" s="74"/>
      <c r="V1671" s="74"/>
      <c r="W1671" s="74"/>
      <c r="X1671" s="74"/>
      <c r="Y1671" s="74"/>
      <c r="Z1671" s="74"/>
      <c r="AA1671" s="74"/>
      <c r="AB1671" s="74"/>
      <c r="AC1671" s="74"/>
      <c r="AD1671" s="74"/>
      <c r="AE1671" s="74"/>
      <c r="AF1671" s="74"/>
      <c r="AG1671" s="74"/>
      <c r="AH1671" s="74"/>
      <c r="AI1671" s="74"/>
      <c r="AJ1671" s="74"/>
      <c r="AK1671" s="74"/>
      <c r="AL1671" s="74"/>
      <c r="AM1671" s="74"/>
      <c r="AN1671" s="74"/>
      <c r="AO1671" s="74"/>
      <c r="AP1671" s="74"/>
      <c r="AQ1671" s="74"/>
      <c r="AR1671" s="74"/>
      <c r="AS1671" s="74"/>
      <c r="AT1671" s="74"/>
      <c r="AU1671" s="74"/>
      <c r="AV1671" s="74"/>
      <c r="AW1671" s="74"/>
      <c r="AX1671" s="74"/>
      <c r="AY1671" s="74"/>
      <c r="AZ1671" s="74"/>
      <c r="BA1671" s="74"/>
      <c r="BB1671" s="74"/>
      <c r="BC1671" s="74"/>
      <c r="BD1671" s="74"/>
      <c r="BE1671" s="74"/>
      <c r="BF1671" s="74"/>
      <c r="BG1671" s="74"/>
      <c r="BH1671" s="74"/>
      <c r="BI1671" s="74"/>
      <c r="BJ1671" s="74"/>
      <c r="BK1671" s="74"/>
      <c r="BL1671" s="74"/>
      <c r="BM1671" s="74"/>
      <c r="BN1671" s="74"/>
      <c r="BO1671" s="74"/>
      <c r="BP1671" s="74"/>
      <c r="BQ1671" s="74"/>
      <c r="BR1671" s="74"/>
      <c r="BS1671" s="74"/>
      <c r="BT1671" s="74"/>
      <c r="BU1671" s="74"/>
      <c r="BV1671" s="74"/>
      <c r="BW1671" s="74"/>
      <c r="BX1671" s="74"/>
      <c r="BY1671" s="74"/>
      <c r="BZ1671" s="74"/>
      <c r="CA1671" s="74"/>
      <c r="CB1671" s="74"/>
      <c r="CC1671" s="74"/>
      <c r="CD1671" s="74"/>
      <c r="CE1671" s="74"/>
      <c r="CF1671" s="74"/>
      <c r="CG1671" s="74"/>
      <c r="CH1671" s="74"/>
      <c r="CI1671" s="74"/>
      <c r="CJ1671" s="74"/>
      <c r="CK1671" s="74"/>
      <c r="CL1671" s="74"/>
      <c r="CM1671" s="74"/>
      <c r="CN1671" s="74"/>
      <c r="CO1671" s="74"/>
      <c r="CP1671" s="74"/>
      <c r="CQ1671" s="74"/>
      <c r="CR1671" s="74"/>
      <c r="CS1671" s="74"/>
      <c r="CT1671" s="74"/>
      <c r="CU1671" s="74"/>
    </row>
    <row r="1672" spans="1:99" s="78" customFormat="1" x14ac:dyDescent="0.3">
      <c r="A1672" s="45">
        <v>1666</v>
      </c>
      <c r="B1672" s="45" t="s">
        <v>2138</v>
      </c>
      <c r="C1672" s="45" t="s">
        <v>2944</v>
      </c>
      <c r="D1672" s="45"/>
      <c r="E1672" s="79" t="s">
        <v>3204</v>
      </c>
      <c r="F1672" s="48"/>
      <c r="T1672" s="74"/>
      <c r="U1672" s="74"/>
      <c r="V1672" s="74"/>
      <c r="W1672" s="74"/>
      <c r="X1672" s="74"/>
      <c r="Y1672" s="74"/>
      <c r="Z1672" s="74"/>
      <c r="AA1672" s="74"/>
      <c r="AB1672" s="74"/>
      <c r="AC1672" s="74"/>
      <c r="AD1672" s="74"/>
      <c r="AE1672" s="74"/>
      <c r="AF1672" s="74"/>
      <c r="AG1672" s="74"/>
      <c r="AH1672" s="74"/>
      <c r="AI1672" s="74"/>
      <c r="AJ1672" s="74"/>
      <c r="AK1672" s="74"/>
      <c r="AL1672" s="74"/>
      <c r="AM1672" s="74"/>
      <c r="AN1672" s="74"/>
      <c r="AO1672" s="74"/>
      <c r="AP1672" s="74"/>
      <c r="AQ1672" s="74"/>
      <c r="AR1672" s="74"/>
      <c r="AS1672" s="74"/>
      <c r="AT1672" s="74"/>
      <c r="AU1672" s="74"/>
      <c r="AV1672" s="74"/>
      <c r="AW1672" s="74"/>
      <c r="AX1672" s="74"/>
      <c r="AY1672" s="74"/>
      <c r="AZ1672" s="74"/>
      <c r="BA1672" s="74"/>
      <c r="BB1672" s="74"/>
      <c r="BC1672" s="74"/>
      <c r="BD1672" s="74"/>
      <c r="BE1672" s="74"/>
      <c r="BF1672" s="74"/>
      <c r="BG1672" s="74"/>
      <c r="BH1672" s="74"/>
      <c r="BI1672" s="74"/>
      <c r="BJ1672" s="74"/>
      <c r="BK1672" s="74"/>
      <c r="BL1672" s="74"/>
      <c r="BM1672" s="74"/>
      <c r="BN1672" s="74"/>
      <c r="BO1672" s="74"/>
      <c r="BP1672" s="74"/>
      <c r="BQ1672" s="74"/>
      <c r="BR1672" s="74"/>
      <c r="BS1672" s="74"/>
      <c r="BT1672" s="74"/>
      <c r="BU1672" s="74"/>
      <c r="BV1672" s="74"/>
      <c r="BW1672" s="74"/>
      <c r="BX1672" s="74"/>
      <c r="BY1672" s="74"/>
      <c r="BZ1672" s="74"/>
      <c r="CA1672" s="74"/>
      <c r="CB1672" s="74"/>
      <c r="CC1672" s="74"/>
      <c r="CD1672" s="74"/>
      <c r="CE1672" s="74"/>
      <c r="CF1672" s="74"/>
      <c r="CG1672" s="74"/>
      <c r="CH1672" s="74"/>
      <c r="CI1672" s="74"/>
      <c r="CJ1672" s="74"/>
      <c r="CK1672" s="74"/>
      <c r="CL1672" s="74"/>
      <c r="CM1672" s="74"/>
      <c r="CN1672" s="74"/>
      <c r="CO1672" s="74"/>
      <c r="CP1672" s="74"/>
      <c r="CQ1672" s="74"/>
      <c r="CR1672" s="74"/>
      <c r="CS1672" s="74"/>
      <c r="CT1672" s="74"/>
      <c r="CU1672" s="74"/>
    </row>
    <row r="1673" spans="1:99" s="78" customFormat="1" x14ac:dyDescent="0.3">
      <c r="A1673" s="45">
        <v>1667</v>
      </c>
      <c r="B1673" s="45" t="s">
        <v>2139</v>
      </c>
      <c r="C1673" s="45" t="s">
        <v>2944</v>
      </c>
      <c r="D1673" s="45"/>
      <c r="E1673" s="79" t="s">
        <v>3204</v>
      </c>
      <c r="F1673" s="48"/>
      <c r="T1673" s="74"/>
      <c r="U1673" s="74"/>
      <c r="V1673" s="74"/>
      <c r="W1673" s="74"/>
      <c r="X1673" s="74"/>
      <c r="Y1673" s="74"/>
      <c r="Z1673" s="74"/>
      <c r="AA1673" s="74"/>
      <c r="AB1673" s="74"/>
      <c r="AC1673" s="74"/>
      <c r="AD1673" s="74"/>
      <c r="AE1673" s="74"/>
      <c r="AF1673" s="74"/>
      <c r="AG1673" s="74"/>
      <c r="AH1673" s="74"/>
      <c r="AI1673" s="74"/>
      <c r="AJ1673" s="74"/>
      <c r="AK1673" s="74"/>
      <c r="AL1673" s="74"/>
      <c r="AM1673" s="74"/>
      <c r="AN1673" s="74"/>
      <c r="AO1673" s="74"/>
      <c r="AP1673" s="74"/>
      <c r="AQ1673" s="74"/>
      <c r="AR1673" s="74"/>
      <c r="AS1673" s="74"/>
      <c r="AT1673" s="74"/>
      <c r="AU1673" s="74"/>
      <c r="AV1673" s="74"/>
      <c r="AW1673" s="74"/>
      <c r="AX1673" s="74"/>
      <c r="AY1673" s="74"/>
      <c r="AZ1673" s="74"/>
      <c r="BA1673" s="74"/>
      <c r="BB1673" s="74"/>
      <c r="BC1673" s="74"/>
      <c r="BD1673" s="74"/>
      <c r="BE1673" s="74"/>
      <c r="BF1673" s="74"/>
      <c r="BG1673" s="74"/>
      <c r="BH1673" s="74"/>
      <c r="BI1673" s="74"/>
      <c r="BJ1673" s="74"/>
      <c r="BK1673" s="74"/>
      <c r="BL1673" s="74"/>
      <c r="BM1673" s="74"/>
      <c r="BN1673" s="74"/>
      <c r="BO1673" s="74"/>
      <c r="BP1673" s="74"/>
      <c r="BQ1673" s="74"/>
      <c r="BR1673" s="74"/>
      <c r="BS1673" s="74"/>
      <c r="BT1673" s="74"/>
      <c r="BU1673" s="74"/>
      <c r="BV1673" s="74"/>
      <c r="BW1673" s="74"/>
      <c r="BX1673" s="74"/>
      <c r="BY1673" s="74"/>
      <c r="BZ1673" s="74"/>
      <c r="CA1673" s="74"/>
      <c r="CB1673" s="74"/>
      <c r="CC1673" s="74"/>
      <c r="CD1673" s="74"/>
      <c r="CE1673" s="74"/>
      <c r="CF1673" s="74"/>
      <c r="CG1673" s="74"/>
      <c r="CH1673" s="74"/>
      <c r="CI1673" s="74"/>
      <c r="CJ1673" s="74"/>
      <c r="CK1673" s="74"/>
      <c r="CL1673" s="74"/>
      <c r="CM1673" s="74"/>
      <c r="CN1673" s="74"/>
      <c r="CO1673" s="74"/>
      <c r="CP1673" s="74"/>
      <c r="CQ1673" s="74"/>
      <c r="CR1673" s="74"/>
      <c r="CS1673" s="74"/>
      <c r="CT1673" s="74"/>
      <c r="CU1673" s="74"/>
    </row>
    <row r="1674" spans="1:99" s="78" customFormat="1" x14ac:dyDescent="0.3">
      <c r="A1674" s="45">
        <v>1668</v>
      </c>
      <c r="B1674" s="45" t="s">
        <v>2140</v>
      </c>
      <c r="C1674" s="45" t="s">
        <v>2944</v>
      </c>
      <c r="D1674" s="45"/>
      <c r="E1674" s="79" t="s">
        <v>3204</v>
      </c>
      <c r="F1674" s="48"/>
      <c r="T1674" s="74"/>
      <c r="U1674" s="74"/>
      <c r="V1674" s="74"/>
      <c r="W1674" s="74"/>
      <c r="X1674" s="74"/>
      <c r="Y1674" s="74"/>
      <c r="Z1674" s="74"/>
      <c r="AA1674" s="74"/>
      <c r="AB1674" s="74"/>
      <c r="AC1674" s="74"/>
      <c r="AD1674" s="74"/>
      <c r="AE1674" s="74"/>
      <c r="AF1674" s="74"/>
      <c r="AG1674" s="74"/>
      <c r="AH1674" s="74"/>
      <c r="AI1674" s="74"/>
      <c r="AJ1674" s="74"/>
      <c r="AK1674" s="74"/>
      <c r="AL1674" s="74"/>
      <c r="AM1674" s="74"/>
      <c r="AN1674" s="74"/>
      <c r="AO1674" s="74"/>
      <c r="AP1674" s="74"/>
      <c r="AQ1674" s="74"/>
      <c r="AR1674" s="74"/>
      <c r="AS1674" s="74"/>
      <c r="AT1674" s="74"/>
      <c r="AU1674" s="74"/>
      <c r="AV1674" s="74"/>
      <c r="AW1674" s="74"/>
      <c r="AX1674" s="74"/>
      <c r="AY1674" s="74"/>
      <c r="AZ1674" s="74"/>
      <c r="BA1674" s="74"/>
      <c r="BB1674" s="74"/>
      <c r="BC1674" s="74"/>
      <c r="BD1674" s="74"/>
      <c r="BE1674" s="74"/>
      <c r="BF1674" s="74"/>
      <c r="BG1674" s="74"/>
      <c r="BH1674" s="74"/>
      <c r="BI1674" s="74"/>
      <c r="BJ1674" s="74"/>
      <c r="BK1674" s="74"/>
      <c r="BL1674" s="74"/>
      <c r="BM1674" s="74"/>
      <c r="BN1674" s="74"/>
      <c r="BO1674" s="74"/>
      <c r="BP1674" s="74"/>
      <c r="BQ1674" s="74"/>
      <c r="BR1674" s="74"/>
      <c r="BS1674" s="74"/>
      <c r="BT1674" s="74"/>
      <c r="BU1674" s="74"/>
      <c r="BV1674" s="74"/>
      <c r="BW1674" s="74"/>
      <c r="BX1674" s="74"/>
      <c r="BY1674" s="74"/>
      <c r="BZ1674" s="74"/>
      <c r="CA1674" s="74"/>
      <c r="CB1674" s="74"/>
      <c r="CC1674" s="74"/>
      <c r="CD1674" s="74"/>
      <c r="CE1674" s="74"/>
      <c r="CF1674" s="74"/>
      <c r="CG1674" s="74"/>
      <c r="CH1674" s="74"/>
      <c r="CI1674" s="74"/>
      <c r="CJ1674" s="74"/>
      <c r="CK1674" s="74"/>
      <c r="CL1674" s="74"/>
      <c r="CM1674" s="74"/>
      <c r="CN1674" s="74"/>
      <c r="CO1674" s="74"/>
      <c r="CP1674" s="74"/>
      <c r="CQ1674" s="74"/>
      <c r="CR1674" s="74"/>
      <c r="CS1674" s="74"/>
      <c r="CT1674" s="74"/>
      <c r="CU1674" s="74"/>
    </row>
    <row r="1675" spans="1:99" s="78" customFormat="1" x14ac:dyDescent="0.3">
      <c r="A1675" s="45">
        <v>1669</v>
      </c>
      <c r="B1675" s="45" t="s">
        <v>1847</v>
      </c>
      <c r="C1675" s="45" t="s">
        <v>2944</v>
      </c>
      <c r="D1675" s="45"/>
      <c r="E1675" s="79" t="s">
        <v>3204</v>
      </c>
      <c r="F1675" s="48"/>
      <c r="T1675" s="74"/>
      <c r="U1675" s="74"/>
      <c r="V1675" s="74"/>
      <c r="W1675" s="74"/>
      <c r="X1675" s="74"/>
      <c r="Y1675" s="74"/>
      <c r="Z1675" s="74"/>
      <c r="AA1675" s="74"/>
      <c r="AB1675" s="74"/>
      <c r="AC1675" s="74"/>
      <c r="AD1675" s="74"/>
      <c r="AE1675" s="74"/>
      <c r="AF1675" s="74"/>
      <c r="AG1675" s="74"/>
      <c r="AH1675" s="74"/>
      <c r="AI1675" s="74"/>
      <c r="AJ1675" s="74"/>
      <c r="AK1675" s="74"/>
      <c r="AL1675" s="74"/>
      <c r="AM1675" s="74"/>
      <c r="AN1675" s="74"/>
      <c r="AO1675" s="74"/>
      <c r="AP1675" s="74"/>
      <c r="AQ1675" s="74"/>
      <c r="AR1675" s="74"/>
      <c r="AS1675" s="74"/>
      <c r="AT1675" s="74"/>
      <c r="AU1675" s="74"/>
      <c r="AV1675" s="74"/>
      <c r="AW1675" s="74"/>
      <c r="AX1675" s="74"/>
      <c r="AY1675" s="74"/>
      <c r="AZ1675" s="74"/>
      <c r="BA1675" s="74"/>
      <c r="BB1675" s="74"/>
      <c r="BC1675" s="74"/>
      <c r="BD1675" s="74"/>
      <c r="BE1675" s="74"/>
      <c r="BF1675" s="74"/>
      <c r="BG1675" s="74"/>
      <c r="BH1675" s="74"/>
      <c r="BI1675" s="74"/>
      <c r="BJ1675" s="74"/>
      <c r="BK1675" s="74"/>
      <c r="BL1675" s="74"/>
      <c r="BM1675" s="74"/>
      <c r="BN1675" s="74"/>
      <c r="BO1675" s="74"/>
      <c r="BP1675" s="74"/>
      <c r="BQ1675" s="74"/>
      <c r="BR1675" s="74"/>
      <c r="BS1675" s="74"/>
      <c r="BT1675" s="74"/>
      <c r="BU1675" s="74"/>
      <c r="BV1675" s="74"/>
      <c r="BW1675" s="74"/>
      <c r="BX1675" s="74"/>
      <c r="BY1675" s="74"/>
      <c r="BZ1675" s="74"/>
      <c r="CA1675" s="74"/>
      <c r="CB1675" s="74"/>
      <c r="CC1675" s="74"/>
      <c r="CD1675" s="74"/>
      <c r="CE1675" s="74"/>
      <c r="CF1675" s="74"/>
      <c r="CG1675" s="74"/>
      <c r="CH1675" s="74"/>
      <c r="CI1675" s="74"/>
      <c r="CJ1675" s="74"/>
      <c r="CK1675" s="74"/>
      <c r="CL1675" s="74"/>
      <c r="CM1675" s="74"/>
      <c r="CN1675" s="74"/>
      <c r="CO1675" s="74"/>
      <c r="CP1675" s="74"/>
      <c r="CQ1675" s="74"/>
      <c r="CR1675" s="74"/>
      <c r="CS1675" s="74"/>
      <c r="CT1675" s="74"/>
      <c r="CU1675" s="74"/>
    </row>
    <row r="1676" spans="1:99" s="78" customFormat="1" x14ac:dyDescent="0.3">
      <c r="A1676" s="45">
        <v>1670</v>
      </c>
      <c r="B1676" s="45" t="s">
        <v>2141</v>
      </c>
      <c r="C1676" s="45" t="s">
        <v>2944</v>
      </c>
      <c r="D1676" s="45"/>
      <c r="E1676" s="79" t="s">
        <v>3204</v>
      </c>
      <c r="F1676" s="48"/>
      <c r="T1676" s="74"/>
      <c r="U1676" s="74"/>
      <c r="V1676" s="74"/>
      <c r="W1676" s="74"/>
      <c r="X1676" s="74"/>
      <c r="Y1676" s="74"/>
      <c r="Z1676" s="74"/>
      <c r="AA1676" s="74"/>
      <c r="AB1676" s="74"/>
      <c r="AC1676" s="74"/>
      <c r="AD1676" s="74"/>
      <c r="AE1676" s="74"/>
      <c r="AF1676" s="74"/>
      <c r="AG1676" s="74"/>
      <c r="AH1676" s="74"/>
      <c r="AI1676" s="74"/>
      <c r="AJ1676" s="74"/>
      <c r="AK1676" s="74"/>
      <c r="AL1676" s="74"/>
      <c r="AM1676" s="74"/>
      <c r="AN1676" s="74"/>
      <c r="AO1676" s="74"/>
      <c r="AP1676" s="74"/>
      <c r="AQ1676" s="74"/>
      <c r="AR1676" s="74"/>
      <c r="AS1676" s="74"/>
      <c r="AT1676" s="74"/>
      <c r="AU1676" s="74"/>
      <c r="AV1676" s="74"/>
      <c r="AW1676" s="74"/>
      <c r="AX1676" s="74"/>
      <c r="AY1676" s="74"/>
      <c r="AZ1676" s="74"/>
      <c r="BA1676" s="74"/>
      <c r="BB1676" s="74"/>
      <c r="BC1676" s="74"/>
      <c r="BD1676" s="74"/>
      <c r="BE1676" s="74"/>
      <c r="BF1676" s="74"/>
      <c r="BG1676" s="74"/>
      <c r="BH1676" s="74"/>
      <c r="BI1676" s="74"/>
      <c r="BJ1676" s="74"/>
      <c r="BK1676" s="74"/>
      <c r="BL1676" s="74"/>
      <c r="BM1676" s="74"/>
      <c r="BN1676" s="74"/>
      <c r="BO1676" s="74"/>
      <c r="BP1676" s="74"/>
      <c r="BQ1676" s="74"/>
      <c r="BR1676" s="74"/>
      <c r="BS1676" s="74"/>
      <c r="BT1676" s="74"/>
      <c r="BU1676" s="74"/>
      <c r="BV1676" s="74"/>
      <c r="BW1676" s="74"/>
      <c r="BX1676" s="74"/>
      <c r="BY1676" s="74"/>
      <c r="BZ1676" s="74"/>
      <c r="CA1676" s="74"/>
      <c r="CB1676" s="74"/>
      <c r="CC1676" s="74"/>
      <c r="CD1676" s="74"/>
      <c r="CE1676" s="74"/>
      <c r="CF1676" s="74"/>
      <c r="CG1676" s="74"/>
      <c r="CH1676" s="74"/>
      <c r="CI1676" s="74"/>
      <c r="CJ1676" s="74"/>
      <c r="CK1676" s="74"/>
      <c r="CL1676" s="74"/>
      <c r="CM1676" s="74"/>
      <c r="CN1676" s="74"/>
      <c r="CO1676" s="74"/>
      <c r="CP1676" s="74"/>
      <c r="CQ1676" s="74"/>
      <c r="CR1676" s="74"/>
      <c r="CS1676" s="74"/>
      <c r="CT1676" s="74"/>
      <c r="CU1676" s="74"/>
    </row>
    <row r="1677" spans="1:99" s="78" customFormat="1" x14ac:dyDescent="0.3">
      <c r="A1677" s="45">
        <v>1671</v>
      </c>
      <c r="B1677" s="45" t="s">
        <v>2142</v>
      </c>
      <c r="C1677" s="45" t="s">
        <v>2944</v>
      </c>
      <c r="D1677" s="45"/>
      <c r="E1677" s="79" t="s">
        <v>3204</v>
      </c>
      <c r="F1677" s="48"/>
      <c r="T1677" s="74"/>
      <c r="U1677" s="74"/>
      <c r="V1677" s="74"/>
      <c r="W1677" s="74"/>
      <c r="X1677" s="74"/>
      <c r="Y1677" s="74"/>
      <c r="Z1677" s="74"/>
      <c r="AA1677" s="74"/>
      <c r="AB1677" s="74"/>
      <c r="AC1677" s="74"/>
      <c r="AD1677" s="74"/>
      <c r="AE1677" s="74"/>
      <c r="AF1677" s="74"/>
      <c r="AG1677" s="74"/>
      <c r="AH1677" s="74"/>
      <c r="AI1677" s="74"/>
      <c r="AJ1677" s="74"/>
      <c r="AK1677" s="74"/>
      <c r="AL1677" s="74"/>
      <c r="AM1677" s="74"/>
      <c r="AN1677" s="74"/>
      <c r="AO1677" s="74"/>
      <c r="AP1677" s="74"/>
      <c r="AQ1677" s="74"/>
      <c r="AR1677" s="74"/>
      <c r="AS1677" s="74"/>
      <c r="AT1677" s="74"/>
      <c r="AU1677" s="74"/>
      <c r="AV1677" s="74"/>
      <c r="AW1677" s="74"/>
      <c r="AX1677" s="74"/>
      <c r="AY1677" s="74"/>
      <c r="AZ1677" s="74"/>
      <c r="BA1677" s="74"/>
      <c r="BB1677" s="74"/>
      <c r="BC1677" s="74"/>
      <c r="BD1677" s="74"/>
      <c r="BE1677" s="74"/>
      <c r="BF1677" s="74"/>
      <c r="BG1677" s="74"/>
      <c r="BH1677" s="74"/>
      <c r="BI1677" s="74"/>
      <c r="BJ1677" s="74"/>
      <c r="BK1677" s="74"/>
      <c r="BL1677" s="74"/>
      <c r="BM1677" s="74"/>
      <c r="BN1677" s="74"/>
      <c r="BO1677" s="74"/>
      <c r="BP1677" s="74"/>
      <c r="BQ1677" s="74"/>
      <c r="BR1677" s="74"/>
      <c r="BS1677" s="74"/>
      <c r="BT1677" s="74"/>
      <c r="BU1677" s="74"/>
      <c r="BV1677" s="74"/>
      <c r="BW1677" s="74"/>
      <c r="BX1677" s="74"/>
      <c r="BY1677" s="74"/>
      <c r="BZ1677" s="74"/>
      <c r="CA1677" s="74"/>
      <c r="CB1677" s="74"/>
      <c r="CC1677" s="74"/>
      <c r="CD1677" s="74"/>
      <c r="CE1677" s="74"/>
      <c r="CF1677" s="74"/>
      <c r="CG1677" s="74"/>
      <c r="CH1677" s="74"/>
      <c r="CI1677" s="74"/>
      <c r="CJ1677" s="74"/>
      <c r="CK1677" s="74"/>
      <c r="CL1677" s="74"/>
      <c r="CM1677" s="74"/>
      <c r="CN1677" s="74"/>
      <c r="CO1677" s="74"/>
      <c r="CP1677" s="74"/>
      <c r="CQ1677" s="74"/>
      <c r="CR1677" s="74"/>
      <c r="CS1677" s="74"/>
      <c r="CT1677" s="74"/>
      <c r="CU1677" s="74"/>
    </row>
    <row r="1678" spans="1:99" s="78" customFormat="1" x14ac:dyDescent="0.3">
      <c r="A1678" s="45">
        <v>1672</v>
      </c>
      <c r="B1678" s="45" t="s">
        <v>2143</v>
      </c>
      <c r="C1678" s="45" t="s">
        <v>2944</v>
      </c>
      <c r="D1678" s="45"/>
      <c r="E1678" s="79" t="s">
        <v>3204</v>
      </c>
      <c r="F1678" s="48"/>
      <c r="T1678" s="74"/>
      <c r="U1678" s="74"/>
      <c r="V1678" s="74"/>
      <c r="W1678" s="74"/>
      <c r="X1678" s="74"/>
      <c r="Y1678" s="74"/>
      <c r="Z1678" s="74"/>
      <c r="AA1678" s="74"/>
      <c r="AB1678" s="74"/>
      <c r="AC1678" s="74"/>
      <c r="AD1678" s="74"/>
      <c r="AE1678" s="74"/>
      <c r="AF1678" s="74"/>
      <c r="AG1678" s="74"/>
      <c r="AH1678" s="74"/>
      <c r="AI1678" s="74"/>
      <c r="AJ1678" s="74"/>
      <c r="AK1678" s="74"/>
      <c r="AL1678" s="74"/>
      <c r="AM1678" s="74"/>
      <c r="AN1678" s="74"/>
      <c r="AO1678" s="74"/>
      <c r="AP1678" s="74"/>
      <c r="AQ1678" s="74"/>
      <c r="AR1678" s="74"/>
      <c r="AS1678" s="74"/>
      <c r="AT1678" s="74"/>
      <c r="AU1678" s="74"/>
      <c r="AV1678" s="74"/>
      <c r="AW1678" s="74"/>
      <c r="AX1678" s="74"/>
      <c r="AY1678" s="74"/>
      <c r="AZ1678" s="74"/>
      <c r="BA1678" s="74"/>
      <c r="BB1678" s="74"/>
      <c r="BC1678" s="74"/>
      <c r="BD1678" s="74"/>
      <c r="BE1678" s="74"/>
      <c r="BF1678" s="74"/>
      <c r="BG1678" s="74"/>
      <c r="BH1678" s="74"/>
      <c r="BI1678" s="74"/>
      <c r="BJ1678" s="74"/>
      <c r="BK1678" s="74"/>
      <c r="BL1678" s="74"/>
      <c r="BM1678" s="74"/>
      <c r="BN1678" s="74"/>
      <c r="BO1678" s="74"/>
      <c r="BP1678" s="74"/>
      <c r="BQ1678" s="74"/>
      <c r="BR1678" s="74"/>
      <c r="BS1678" s="74"/>
      <c r="BT1678" s="74"/>
      <c r="BU1678" s="74"/>
      <c r="BV1678" s="74"/>
      <c r="BW1678" s="74"/>
      <c r="BX1678" s="74"/>
      <c r="BY1678" s="74"/>
      <c r="BZ1678" s="74"/>
      <c r="CA1678" s="74"/>
      <c r="CB1678" s="74"/>
      <c r="CC1678" s="74"/>
      <c r="CD1678" s="74"/>
      <c r="CE1678" s="74"/>
      <c r="CF1678" s="74"/>
      <c r="CG1678" s="74"/>
      <c r="CH1678" s="74"/>
      <c r="CI1678" s="74"/>
      <c r="CJ1678" s="74"/>
      <c r="CK1678" s="74"/>
      <c r="CL1678" s="74"/>
      <c r="CM1678" s="74"/>
      <c r="CN1678" s="74"/>
      <c r="CO1678" s="74"/>
      <c r="CP1678" s="74"/>
      <c r="CQ1678" s="74"/>
      <c r="CR1678" s="74"/>
      <c r="CS1678" s="74"/>
      <c r="CT1678" s="74"/>
      <c r="CU1678" s="74"/>
    </row>
    <row r="1679" spans="1:99" s="78" customFormat="1" x14ac:dyDescent="0.3">
      <c r="A1679" s="45">
        <v>1673</v>
      </c>
      <c r="B1679" s="45" t="s">
        <v>2144</v>
      </c>
      <c r="C1679" s="45" t="s">
        <v>2944</v>
      </c>
      <c r="D1679" s="45"/>
      <c r="E1679" s="79" t="s">
        <v>3204</v>
      </c>
      <c r="F1679" s="48"/>
      <c r="T1679" s="74"/>
      <c r="U1679" s="74"/>
      <c r="V1679" s="74"/>
      <c r="W1679" s="74"/>
      <c r="X1679" s="74"/>
      <c r="Y1679" s="74"/>
      <c r="Z1679" s="74"/>
      <c r="AA1679" s="74"/>
      <c r="AB1679" s="74"/>
      <c r="AC1679" s="74"/>
      <c r="AD1679" s="74"/>
      <c r="AE1679" s="74"/>
      <c r="AF1679" s="74"/>
      <c r="AG1679" s="74"/>
      <c r="AH1679" s="74"/>
      <c r="AI1679" s="74"/>
      <c r="AJ1679" s="74"/>
      <c r="AK1679" s="74"/>
      <c r="AL1679" s="74"/>
      <c r="AM1679" s="74"/>
      <c r="AN1679" s="74"/>
      <c r="AO1679" s="74"/>
      <c r="AP1679" s="74"/>
      <c r="AQ1679" s="74"/>
      <c r="AR1679" s="74"/>
      <c r="AS1679" s="74"/>
      <c r="AT1679" s="74"/>
      <c r="AU1679" s="74"/>
      <c r="AV1679" s="74"/>
      <c r="AW1679" s="74"/>
      <c r="AX1679" s="74"/>
      <c r="AY1679" s="74"/>
      <c r="AZ1679" s="74"/>
      <c r="BA1679" s="74"/>
      <c r="BB1679" s="74"/>
      <c r="BC1679" s="74"/>
      <c r="BD1679" s="74"/>
      <c r="BE1679" s="74"/>
      <c r="BF1679" s="74"/>
      <c r="BG1679" s="74"/>
      <c r="BH1679" s="74"/>
      <c r="BI1679" s="74"/>
      <c r="BJ1679" s="74"/>
      <c r="BK1679" s="74"/>
      <c r="BL1679" s="74"/>
      <c r="BM1679" s="74"/>
      <c r="BN1679" s="74"/>
      <c r="BO1679" s="74"/>
      <c r="BP1679" s="74"/>
      <c r="BQ1679" s="74"/>
      <c r="BR1679" s="74"/>
      <c r="BS1679" s="74"/>
      <c r="BT1679" s="74"/>
      <c r="BU1679" s="74"/>
      <c r="BV1679" s="74"/>
      <c r="BW1679" s="74"/>
      <c r="BX1679" s="74"/>
      <c r="BY1679" s="74"/>
      <c r="BZ1679" s="74"/>
      <c r="CA1679" s="74"/>
      <c r="CB1679" s="74"/>
      <c r="CC1679" s="74"/>
      <c r="CD1679" s="74"/>
      <c r="CE1679" s="74"/>
      <c r="CF1679" s="74"/>
      <c r="CG1679" s="74"/>
      <c r="CH1679" s="74"/>
      <c r="CI1679" s="74"/>
      <c r="CJ1679" s="74"/>
      <c r="CK1679" s="74"/>
      <c r="CL1679" s="74"/>
      <c r="CM1679" s="74"/>
      <c r="CN1679" s="74"/>
      <c r="CO1679" s="74"/>
      <c r="CP1679" s="74"/>
      <c r="CQ1679" s="74"/>
      <c r="CR1679" s="74"/>
      <c r="CS1679" s="74"/>
      <c r="CT1679" s="74"/>
      <c r="CU1679" s="74"/>
    </row>
    <row r="1680" spans="1:99" s="78" customFormat="1" x14ac:dyDescent="0.3">
      <c r="A1680" s="45">
        <v>1674</v>
      </c>
      <c r="B1680" s="45" t="s">
        <v>2145</v>
      </c>
      <c r="C1680" s="45" t="s">
        <v>2944</v>
      </c>
      <c r="D1680" s="45"/>
      <c r="E1680" s="79" t="s">
        <v>3204</v>
      </c>
      <c r="F1680" s="48"/>
      <c r="T1680" s="74"/>
      <c r="U1680" s="74"/>
      <c r="V1680" s="74"/>
      <c r="W1680" s="74"/>
      <c r="X1680" s="74"/>
      <c r="Y1680" s="74"/>
      <c r="Z1680" s="74"/>
      <c r="AA1680" s="74"/>
      <c r="AB1680" s="74"/>
      <c r="AC1680" s="74"/>
      <c r="AD1680" s="74"/>
      <c r="AE1680" s="74"/>
      <c r="AF1680" s="74"/>
      <c r="AG1680" s="74"/>
      <c r="AH1680" s="74"/>
      <c r="AI1680" s="74"/>
      <c r="AJ1680" s="74"/>
      <c r="AK1680" s="74"/>
      <c r="AL1680" s="74"/>
      <c r="AM1680" s="74"/>
      <c r="AN1680" s="74"/>
      <c r="AO1680" s="74"/>
      <c r="AP1680" s="74"/>
      <c r="AQ1680" s="74"/>
      <c r="AR1680" s="74"/>
      <c r="AS1680" s="74"/>
      <c r="AT1680" s="74"/>
      <c r="AU1680" s="74"/>
      <c r="AV1680" s="74"/>
      <c r="AW1680" s="74"/>
      <c r="AX1680" s="74"/>
      <c r="AY1680" s="74"/>
      <c r="AZ1680" s="74"/>
      <c r="BA1680" s="74"/>
      <c r="BB1680" s="74"/>
      <c r="BC1680" s="74"/>
      <c r="BD1680" s="74"/>
      <c r="BE1680" s="74"/>
      <c r="BF1680" s="74"/>
      <c r="BG1680" s="74"/>
      <c r="BH1680" s="74"/>
      <c r="BI1680" s="74"/>
      <c r="BJ1680" s="74"/>
      <c r="BK1680" s="74"/>
      <c r="BL1680" s="74"/>
      <c r="BM1680" s="74"/>
      <c r="BN1680" s="74"/>
      <c r="BO1680" s="74"/>
      <c r="BP1680" s="74"/>
      <c r="BQ1680" s="74"/>
      <c r="BR1680" s="74"/>
      <c r="BS1680" s="74"/>
      <c r="BT1680" s="74"/>
      <c r="BU1680" s="74"/>
      <c r="BV1680" s="74"/>
      <c r="BW1680" s="74"/>
      <c r="BX1680" s="74"/>
      <c r="BY1680" s="74"/>
      <c r="BZ1680" s="74"/>
      <c r="CA1680" s="74"/>
      <c r="CB1680" s="74"/>
      <c r="CC1680" s="74"/>
      <c r="CD1680" s="74"/>
      <c r="CE1680" s="74"/>
      <c r="CF1680" s="74"/>
      <c r="CG1680" s="74"/>
      <c r="CH1680" s="74"/>
      <c r="CI1680" s="74"/>
      <c r="CJ1680" s="74"/>
      <c r="CK1680" s="74"/>
      <c r="CL1680" s="74"/>
      <c r="CM1680" s="74"/>
      <c r="CN1680" s="74"/>
      <c r="CO1680" s="74"/>
      <c r="CP1680" s="74"/>
      <c r="CQ1680" s="74"/>
      <c r="CR1680" s="74"/>
      <c r="CS1680" s="74"/>
      <c r="CT1680" s="74"/>
      <c r="CU1680" s="74"/>
    </row>
    <row r="1681" spans="1:99" s="78" customFormat="1" x14ac:dyDescent="0.3">
      <c r="A1681" s="45">
        <v>1675</v>
      </c>
      <c r="B1681" s="45" t="s">
        <v>2146</v>
      </c>
      <c r="C1681" s="45" t="s">
        <v>2944</v>
      </c>
      <c r="D1681" s="45"/>
      <c r="E1681" s="79" t="s">
        <v>3204</v>
      </c>
      <c r="F1681" s="48"/>
      <c r="T1681" s="74"/>
      <c r="U1681" s="74"/>
      <c r="V1681" s="74"/>
      <c r="W1681" s="74"/>
      <c r="X1681" s="74"/>
      <c r="Y1681" s="74"/>
      <c r="Z1681" s="74"/>
      <c r="AA1681" s="74"/>
      <c r="AB1681" s="74"/>
      <c r="AC1681" s="74"/>
      <c r="AD1681" s="74"/>
      <c r="AE1681" s="74"/>
      <c r="AF1681" s="74"/>
      <c r="AG1681" s="74"/>
      <c r="AH1681" s="74"/>
      <c r="AI1681" s="74"/>
      <c r="AJ1681" s="74"/>
      <c r="AK1681" s="74"/>
      <c r="AL1681" s="74"/>
      <c r="AM1681" s="74"/>
      <c r="AN1681" s="74"/>
      <c r="AO1681" s="74"/>
      <c r="AP1681" s="74"/>
      <c r="AQ1681" s="74"/>
      <c r="AR1681" s="74"/>
      <c r="AS1681" s="74"/>
      <c r="AT1681" s="74"/>
      <c r="AU1681" s="74"/>
      <c r="AV1681" s="74"/>
      <c r="AW1681" s="74"/>
      <c r="AX1681" s="74"/>
      <c r="AY1681" s="74"/>
      <c r="AZ1681" s="74"/>
      <c r="BA1681" s="74"/>
      <c r="BB1681" s="74"/>
      <c r="BC1681" s="74"/>
      <c r="BD1681" s="74"/>
      <c r="BE1681" s="74"/>
      <c r="BF1681" s="74"/>
      <c r="BG1681" s="74"/>
      <c r="BH1681" s="74"/>
      <c r="BI1681" s="74"/>
      <c r="BJ1681" s="74"/>
      <c r="BK1681" s="74"/>
      <c r="BL1681" s="74"/>
      <c r="BM1681" s="74"/>
      <c r="BN1681" s="74"/>
      <c r="BO1681" s="74"/>
      <c r="BP1681" s="74"/>
      <c r="BQ1681" s="74"/>
      <c r="BR1681" s="74"/>
      <c r="BS1681" s="74"/>
      <c r="BT1681" s="74"/>
      <c r="BU1681" s="74"/>
      <c r="BV1681" s="74"/>
      <c r="BW1681" s="74"/>
      <c r="BX1681" s="74"/>
      <c r="BY1681" s="74"/>
      <c r="BZ1681" s="74"/>
      <c r="CA1681" s="74"/>
      <c r="CB1681" s="74"/>
      <c r="CC1681" s="74"/>
      <c r="CD1681" s="74"/>
      <c r="CE1681" s="74"/>
      <c r="CF1681" s="74"/>
      <c r="CG1681" s="74"/>
      <c r="CH1681" s="74"/>
      <c r="CI1681" s="74"/>
      <c r="CJ1681" s="74"/>
      <c r="CK1681" s="74"/>
      <c r="CL1681" s="74"/>
      <c r="CM1681" s="74"/>
      <c r="CN1681" s="74"/>
      <c r="CO1681" s="74"/>
      <c r="CP1681" s="74"/>
      <c r="CQ1681" s="74"/>
      <c r="CR1681" s="74"/>
      <c r="CS1681" s="74"/>
      <c r="CT1681" s="74"/>
      <c r="CU1681" s="74"/>
    </row>
    <row r="1682" spans="1:99" s="78" customFormat="1" x14ac:dyDescent="0.3">
      <c r="A1682" s="45">
        <v>1676</v>
      </c>
      <c r="B1682" s="45" t="s">
        <v>2148</v>
      </c>
      <c r="C1682" s="45" t="s">
        <v>2944</v>
      </c>
      <c r="D1682" s="45"/>
      <c r="E1682" s="79" t="s">
        <v>3204</v>
      </c>
      <c r="F1682" s="48"/>
      <c r="G1682" s="79"/>
      <c r="T1682" s="74"/>
      <c r="U1682" s="74"/>
      <c r="V1682" s="74"/>
      <c r="W1682" s="74"/>
      <c r="X1682" s="74"/>
      <c r="Y1682" s="74"/>
      <c r="Z1682" s="74"/>
      <c r="AA1682" s="74"/>
      <c r="AB1682" s="74"/>
      <c r="AC1682" s="74"/>
      <c r="AD1682" s="74"/>
      <c r="AE1682" s="74"/>
      <c r="AF1682" s="74"/>
      <c r="AG1682" s="74"/>
      <c r="AH1682" s="74"/>
      <c r="AI1682" s="74"/>
      <c r="AJ1682" s="74"/>
      <c r="AK1682" s="74"/>
      <c r="AL1682" s="74"/>
      <c r="AM1682" s="74"/>
      <c r="AN1682" s="74"/>
      <c r="AO1682" s="74"/>
      <c r="AP1682" s="74"/>
      <c r="AQ1682" s="74"/>
      <c r="AR1682" s="74"/>
      <c r="AS1682" s="74"/>
      <c r="AT1682" s="74"/>
      <c r="AU1682" s="74"/>
      <c r="AV1682" s="74"/>
      <c r="AW1682" s="74"/>
      <c r="AX1682" s="74"/>
      <c r="AY1682" s="74"/>
      <c r="AZ1682" s="74"/>
      <c r="BA1682" s="74"/>
      <c r="BB1682" s="74"/>
      <c r="BC1682" s="74"/>
      <c r="BD1682" s="74"/>
      <c r="BE1682" s="74"/>
      <c r="BF1682" s="74"/>
      <c r="BG1682" s="74"/>
      <c r="BH1682" s="74"/>
      <c r="BI1682" s="74"/>
      <c r="BJ1682" s="74"/>
      <c r="BK1682" s="74"/>
      <c r="BL1682" s="74"/>
      <c r="BM1682" s="74"/>
      <c r="BN1682" s="74"/>
      <c r="BO1682" s="74"/>
      <c r="BP1682" s="74"/>
      <c r="BQ1682" s="74"/>
      <c r="BR1682" s="74"/>
      <c r="BS1682" s="74"/>
      <c r="BT1682" s="74"/>
      <c r="BU1682" s="74"/>
      <c r="BV1682" s="74"/>
      <c r="BW1682" s="74"/>
      <c r="BX1682" s="74"/>
      <c r="BY1682" s="74"/>
      <c r="BZ1682" s="74"/>
      <c r="CA1682" s="74"/>
      <c r="CB1682" s="74"/>
      <c r="CC1682" s="74"/>
      <c r="CD1682" s="74"/>
      <c r="CE1682" s="74"/>
      <c r="CF1682" s="74"/>
      <c r="CG1682" s="74"/>
      <c r="CH1682" s="74"/>
      <c r="CI1682" s="74"/>
      <c r="CJ1682" s="74"/>
      <c r="CK1682" s="74"/>
      <c r="CL1682" s="74"/>
      <c r="CM1682" s="74"/>
      <c r="CN1682" s="74"/>
      <c r="CO1682" s="74"/>
      <c r="CP1682" s="74"/>
      <c r="CQ1682" s="74"/>
      <c r="CR1682" s="74"/>
      <c r="CS1682" s="74"/>
      <c r="CT1682" s="74"/>
      <c r="CU1682" s="74"/>
    </row>
    <row r="1683" spans="1:99" s="78" customFormat="1" x14ac:dyDescent="0.3">
      <c r="A1683" s="45">
        <v>1677</v>
      </c>
      <c r="B1683" s="45" t="s">
        <v>2150</v>
      </c>
      <c r="C1683" s="45" t="s">
        <v>2944</v>
      </c>
      <c r="D1683" s="45"/>
      <c r="E1683" s="79" t="s">
        <v>3204</v>
      </c>
      <c r="F1683" s="48"/>
      <c r="T1683" s="74"/>
      <c r="U1683" s="74"/>
      <c r="V1683" s="74"/>
      <c r="W1683" s="74"/>
      <c r="X1683" s="74"/>
      <c r="Y1683" s="74"/>
      <c r="Z1683" s="74"/>
      <c r="AA1683" s="74"/>
      <c r="AB1683" s="74"/>
      <c r="AC1683" s="74"/>
      <c r="AD1683" s="74"/>
      <c r="AE1683" s="74"/>
      <c r="AF1683" s="74"/>
      <c r="AG1683" s="74"/>
      <c r="AH1683" s="74"/>
      <c r="AI1683" s="74"/>
      <c r="AJ1683" s="74"/>
      <c r="AK1683" s="74"/>
      <c r="AL1683" s="74"/>
      <c r="AM1683" s="74"/>
      <c r="AN1683" s="74"/>
      <c r="AO1683" s="74"/>
      <c r="AP1683" s="74"/>
      <c r="AQ1683" s="74"/>
      <c r="AR1683" s="74"/>
      <c r="AS1683" s="74"/>
      <c r="AT1683" s="74"/>
      <c r="AU1683" s="74"/>
      <c r="AV1683" s="74"/>
      <c r="AW1683" s="74"/>
      <c r="AX1683" s="74"/>
      <c r="AY1683" s="74"/>
      <c r="AZ1683" s="74"/>
      <c r="BA1683" s="74"/>
      <c r="BB1683" s="74"/>
      <c r="BC1683" s="74"/>
      <c r="BD1683" s="74"/>
      <c r="BE1683" s="74"/>
      <c r="BF1683" s="74"/>
      <c r="BG1683" s="74"/>
      <c r="BH1683" s="74"/>
      <c r="BI1683" s="74"/>
      <c r="BJ1683" s="74"/>
      <c r="BK1683" s="74"/>
      <c r="BL1683" s="74"/>
      <c r="BM1683" s="74"/>
      <c r="BN1683" s="74"/>
      <c r="BO1683" s="74"/>
      <c r="BP1683" s="74"/>
      <c r="BQ1683" s="74"/>
      <c r="BR1683" s="74"/>
      <c r="BS1683" s="74"/>
      <c r="BT1683" s="74"/>
      <c r="BU1683" s="74"/>
      <c r="BV1683" s="74"/>
      <c r="BW1683" s="74"/>
      <c r="BX1683" s="74"/>
      <c r="BY1683" s="74"/>
      <c r="BZ1683" s="74"/>
      <c r="CA1683" s="74"/>
      <c r="CB1683" s="74"/>
      <c r="CC1683" s="74"/>
      <c r="CD1683" s="74"/>
      <c r="CE1683" s="74"/>
      <c r="CF1683" s="74"/>
      <c r="CG1683" s="74"/>
      <c r="CH1683" s="74"/>
      <c r="CI1683" s="74"/>
      <c r="CJ1683" s="74"/>
      <c r="CK1683" s="74"/>
      <c r="CL1683" s="74"/>
      <c r="CM1683" s="74"/>
      <c r="CN1683" s="74"/>
      <c r="CO1683" s="74"/>
      <c r="CP1683" s="74"/>
      <c r="CQ1683" s="74"/>
      <c r="CR1683" s="74"/>
      <c r="CS1683" s="74"/>
      <c r="CT1683" s="74"/>
      <c r="CU1683" s="74"/>
    </row>
    <row r="1684" spans="1:99" s="78" customFormat="1" x14ac:dyDescent="0.3">
      <c r="A1684" s="45">
        <v>1678</v>
      </c>
      <c r="B1684" s="45" t="s">
        <v>2151</v>
      </c>
      <c r="C1684" s="45" t="s">
        <v>2944</v>
      </c>
      <c r="D1684" s="45"/>
      <c r="E1684" s="79" t="s">
        <v>3204</v>
      </c>
      <c r="F1684" s="48"/>
      <c r="T1684" s="74"/>
      <c r="U1684" s="74"/>
      <c r="V1684" s="74"/>
      <c r="W1684" s="74"/>
      <c r="X1684" s="74"/>
      <c r="Y1684" s="74"/>
      <c r="Z1684" s="74"/>
      <c r="AA1684" s="74"/>
      <c r="AB1684" s="74"/>
      <c r="AC1684" s="74"/>
      <c r="AD1684" s="74"/>
      <c r="AE1684" s="74"/>
      <c r="AF1684" s="74"/>
      <c r="AG1684" s="74"/>
      <c r="AH1684" s="74"/>
      <c r="AI1684" s="74"/>
      <c r="AJ1684" s="74"/>
      <c r="AK1684" s="74"/>
      <c r="AL1684" s="74"/>
      <c r="AM1684" s="74"/>
      <c r="AN1684" s="74"/>
      <c r="AO1684" s="74"/>
      <c r="AP1684" s="74"/>
      <c r="AQ1684" s="74"/>
      <c r="AR1684" s="74"/>
      <c r="AS1684" s="74"/>
      <c r="AT1684" s="74"/>
      <c r="AU1684" s="74"/>
      <c r="AV1684" s="74"/>
      <c r="AW1684" s="74"/>
      <c r="AX1684" s="74"/>
      <c r="AY1684" s="74"/>
      <c r="AZ1684" s="74"/>
      <c r="BA1684" s="74"/>
      <c r="BB1684" s="74"/>
      <c r="BC1684" s="74"/>
      <c r="BD1684" s="74"/>
      <c r="BE1684" s="74"/>
      <c r="BF1684" s="74"/>
      <c r="BG1684" s="74"/>
      <c r="BH1684" s="74"/>
      <c r="BI1684" s="74"/>
      <c r="BJ1684" s="74"/>
      <c r="BK1684" s="74"/>
      <c r="BL1684" s="74"/>
      <c r="BM1684" s="74"/>
      <c r="BN1684" s="74"/>
      <c r="BO1684" s="74"/>
      <c r="BP1684" s="74"/>
      <c r="BQ1684" s="74"/>
      <c r="BR1684" s="74"/>
      <c r="BS1684" s="74"/>
      <c r="BT1684" s="74"/>
      <c r="BU1684" s="74"/>
      <c r="BV1684" s="74"/>
      <c r="BW1684" s="74"/>
      <c r="BX1684" s="74"/>
      <c r="BY1684" s="74"/>
      <c r="BZ1684" s="74"/>
      <c r="CA1684" s="74"/>
      <c r="CB1684" s="74"/>
      <c r="CC1684" s="74"/>
      <c r="CD1684" s="74"/>
      <c r="CE1684" s="74"/>
      <c r="CF1684" s="74"/>
      <c r="CG1684" s="74"/>
      <c r="CH1684" s="74"/>
      <c r="CI1684" s="74"/>
      <c r="CJ1684" s="74"/>
      <c r="CK1684" s="74"/>
      <c r="CL1684" s="74"/>
      <c r="CM1684" s="74"/>
      <c r="CN1684" s="74"/>
      <c r="CO1684" s="74"/>
      <c r="CP1684" s="74"/>
      <c r="CQ1684" s="74"/>
      <c r="CR1684" s="74"/>
      <c r="CS1684" s="74"/>
      <c r="CT1684" s="74"/>
      <c r="CU1684" s="74"/>
    </row>
    <row r="1685" spans="1:99" s="78" customFormat="1" x14ac:dyDescent="0.3">
      <c r="A1685" s="45">
        <v>1679</v>
      </c>
      <c r="B1685" s="45" t="s">
        <v>2153</v>
      </c>
      <c r="C1685" s="45" t="s">
        <v>2944</v>
      </c>
      <c r="D1685" s="45"/>
      <c r="E1685" s="79" t="s">
        <v>3204</v>
      </c>
      <c r="F1685" s="48"/>
      <c r="T1685" s="74"/>
      <c r="U1685" s="74"/>
      <c r="V1685" s="74"/>
      <c r="W1685" s="74"/>
      <c r="X1685" s="74"/>
      <c r="Y1685" s="74"/>
      <c r="Z1685" s="74"/>
      <c r="AA1685" s="74"/>
      <c r="AB1685" s="74"/>
      <c r="AC1685" s="74"/>
      <c r="AD1685" s="74"/>
      <c r="AE1685" s="74"/>
      <c r="AF1685" s="74"/>
      <c r="AG1685" s="74"/>
      <c r="AH1685" s="74"/>
      <c r="AI1685" s="74"/>
      <c r="AJ1685" s="74"/>
      <c r="AK1685" s="74"/>
      <c r="AL1685" s="74"/>
      <c r="AM1685" s="74"/>
      <c r="AN1685" s="74"/>
      <c r="AO1685" s="74"/>
      <c r="AP1685" s="74"/>
      <c r="AQ1685" s="74"/>
      <c r="AR1685" s="74"/>
      <c r="AS1685" s="74"/>
      <c r="AT1685" s="74"/>
      <c r="AU1685" s="74"/>
      <c r="AV1685" s="74"/>
      <c r="AW1685" s="74"/>
      <c r="AX1685" s="74"/>
      <c r="AY1685" s="74"/>
      <c r="AZ1685" s="74"/>
      <c r="BA1685" s="74"/>
      <c r="BB1685" s="74"/>
      <c r="BC1685" s="74"/>
      <c r="BD1685" s="74"/>
      <c r="BE1685" s="74"/>
      <c r="BF1685" s="74"/>
      <c r="BG1685" s="74"/>
      <c r="BH1685" s="74"/>
      <c r="BI1685" s="74"/>
      <c r="BJ1685" s="74"/>
      <c r="BK1685" s="74"/>
      <c r="BL1685" s="74"/>
      <c r="BM1685" s="74"/>
      <c r="BN1685" s="74"/>
      <c r="BO1685" s="74"/>
      <c r="BP1685" s="74"/>
      <c r="BQ1685" s="74"/>
      <c r="BR1685" s="74"/>
      <c r="BS1685" s="74"/>
      <c r="BT1685" s="74"/>
      <c r="BU1685" s="74"/>
      <c r="BV1685" s="74"/>
      <c r="BW1685" s="74"/>
      <c r="BX1685" s="74"/>
      <c r="BY1685" s="74"/>
      <c r="BZ1685" s="74"/>
      <c r="CA1685" s="74"/>
      <c r="CB1685" s="74"/>
      <c r="CC1685" s="74"/>
      <c r="CD1685" s="74"/>
      <c r="CE1685" s="74"/>
      <c r="CF1685" s="74"/>
      <c r="CG1685" s="74"/>
      <c r="CH1685" s="74"/>
      <c r="CI1685" s="74"/>
      <c r="CJ1685" s="74"/>
      <c r="CK1685" s="74"/>
      <c r="CL1685" s="74"/>
      <c r="CM1685" s="74"/>
      <c r="CN1685" s="74"/>
      <c r="CO1685" s="74"/>
      <c r="CP1685" s="74"/>
      <c r="CQ1685" s="74"/>
      <c r="CR1685" s="74"/>
      <c r="CS1685" s="74"/>
      <c r="CT1685" s="74"/>
      <c r="CU1685" s="74"/>
    </row>
    <row r="1686" spans="1:99" s="78" customFormat="1" x14ac:dyDescent="0.3">
      <c r="A1686" s="45">
        <v>1680</v>
      </c>
      <c r="B1686" s="45" t="s">
        <v>2152</v>
      </c>
      <c r="C1686" s="45" t="s">
        <v>2944</v>
      </c>
      <c r="D1686" s="45"/>
      <c r="E1686" s="79" t="s">
        <v>3204</v>
      </c>
      <c r="F1686" s="48"/>
      <c r="T1686" s="74"/>
      <c r="U1686" s="74"/>
      <c r="V1686" s="74"/>
      <c r="W1686" s="74"/>
      <c r="X1686" s="74"/>
      <c r="Y1686" s="74"/>
      <c r="Z1686" s="74"/>
      <c r="AA1686" s="74"/>
      <c r="AB1686" s="74"/>
      <c r="AC1686" s="74"/>
      <c r="AD1686" s="74"/>
      <c r="AE1686" s="74"/>
      <c r="AF1686" s="74"/>
      <c r="AG1686" s="74"/>
      <c r="AH1686" s="74"/>
      <c r="AI1686" s="74"/>
      <c r="AJ1686" s="74"/>
      <c r="AK1686" s="74"/>
      <c r="AL1686" s="74"/>
      <c r="AM1686" s="74"/>
      <c r="AN1686" s="74"/>
      <c r="AO1686" s="74"/>
      <c r="AP1686" s="74"/>
      <c r="AQ1686" s="74"/>
      <c r="AR1686" s="74"/>
      <c r="AS1686" s="74"/>
      <c r="AT1686" s="74"/>
      <c r="AU1686" s="74"/>
      <c r="AV1686" s="74"/>
      <c r="AW1686" s="74"/>
      <c r="AX1686" s="74"/>
      <c r="AY1686" s="74"/>
      <c r="AZ1686" s="74"/>
      <c r="BA1686" s="74"/>
      <c r="BB1686" s="74"/>
      <c r="BC1686" s="74"/>
      <c r="BD1686" s="74"/>
      <c r="BE1686" s="74"/>
      <c r="BF1686" s="74"/>
      <c r="BG1686" s="74"/>
      <c r="BH1686" s="74"/>
      <c r="BI1686" s="74"/>
      <c r="BJ1686" s="74"/>
      <c r="BK1686" s="74"/>
      <c r="BL1686" s="74"/>
      <c r="BM1686" s="74"/>
      <c r="BN1686" s="74"/>
      <c r="BO1686" s="74"/>
      <c r="BP1686" s="74"/>
      <c r="BQ1686" s="74"/>
      <c r="BR1686" s="74"/>
      <c r="BS1686" s="74"/>
      <c r="BT1686" s="74"/>
      <c r="BU1686" s="74"/>
      <c r="BV1686" s="74"/>
      <c r="BW1686" s="74"/>
      <c r="BX1686" s="74"/>
      <c r="BY1686" s="74"/>
      <c r="BZ1686" s="74"/>
      <c r="CA1686" s="74"/>
      <c r="CB1686" s="74"/>
      <c r="CC1686" s="74"/>
      <c r="CD1686" s="74"/>
      <c r="CE1686" s="74"/>
      <c r="CF1686" s="74"/>
      <c r="CG1686" s="74"/>
      <c r="CH1686" s="74"/>
      <c r="CI1686" s="74"/>
      <c r="CJ1686" s="74"/>
      <c r="CK1686" s="74"/>
      <c r="CL1686" s="74"/>
      <c r="CM1686" s="74"/>
      <c r="CN1686" s="74"/>
      <c r="CO1686" s="74"/>
      <c r="CP1686" s="74"/>
      <c r="CQ1686" s="74"/>
      <c r="CR1686" s="74"/>
      <c r="CS1686" s="74"/>
      <c r="CT1686" s="74"/>
      <c r="CU1686" s="74"/>
    </row>
    <row r="1687" spans="1:99" s="78" customFormat="1" x14ac:dyDescent="0.3">
      <c r="A1687" s="45">
        <v>1681</v>
      </c>
      <c r="B1687" s="45" t="s">
        <v>2154</v>
      </c>
      <c r="C1687" s="45" t="s">
        <v>2944</v>
      </c>
      <c r="D1687" s="45"/>
      <c r="E1687" s="79" t="s">
        <v>3204</v>
      </c>
      <c r="F1687" s="48"/>
      <c r="T1687" s="74"/>
      <c r="U1687" s="74"/>
      <c r="V1687" s="74"/>
      <c r="W1687" s="74"/>
      <c r="X1687" s="74"/>
      <c r="Y1687" s="74"/>
      <c r="Z1687" s="74"/>
      <c r="AA1687" s="74"/>
      <c r="AB1687" s="74"/>
      <c r="AC1687" s="74"/>
      <c r="AD1687" s="74"/>
      <c r="AE1687" s="74"/>
      <c r="AF1687" s="74"/>
      <c r="AG1687" s="74"/>
      <c r="AH1687" s="74"/>
      <c r="AI1687" s="74"/>
      <c r="AJ1687" s="74"/>
      <c r="AK1687" s="74"/>
      <c r="AL1687" s="74"/>
      <c r="AM1687" s="74"/>
      <c r="AN1687" s="74"/>
      <c r="AO1687" s="74"/>
      <c r="AP1687" s="74"/>
      <c r="AQ1687" s="74"/>
      <c r="AR1687" s="74"/>
      <c r="AS1687" s="74"/>
      <c r="AT1687" s="74"/>
      <c r="AU1687" s="74"/>
      <c r="AV1687" s="74"/>
      <c r="AW1687" s="74"/>
      <c r="AX1687" s="74"/>
      <c r="AY1687" s="74"/>
      <c r="AZ1687" s="74"/>
      <c r="BA1687" s="74"/>
      <c r="BB1687" s="74"/>
      <c r="BC1687" s="74"/>
      <c r="BD1687" s="74"/>
      <c r="BE1687" s="74"/>
      <c r="BF1687" s="74"/>
      <c r="BG1687" s="74"/>
      <c r="BH1687" s="74"/>
      <c r="BI1687" s="74"/>
      <c r="BJ1687" s="74"/>
      <c r="BK1687" s="74"/>
      <c r="BL1687" s="74"/>
      <c r="BM1687" s="74"/>
      <c r="BN1687" s="74"/>
      <c r="BO1687" s="74"/>
      <c r="BP1687" s="74"/>
      <c r="BQ1687" s="74"/>
      <c r="BR1687" s="74"/>
      <c r="BS1687" s="74"/>
      <c r="BT1687" s="74"/>
      <c r="BU1687" s="74"/>
      <c r="BV1687" s="74"/>
      <c r="BW1687" s="74"/>
      <c r="BX1687" s="74"/>
      <c r="BY1687" s="74"/>
      <c r="BZ1687" s="74"/>
      <c r="CA1687" s="74"/>
      <c r="CB1687" s="74"/>
      <c r="CC1687" s="74"/>
      <c r="CD1687" s="74"/>
      <c r="CE1687" s="74"/>
      <c r="CF1687" s="74"/>
      <c r="CG1687" s="74"/>
      <c r="CH1687" s="74"/>
      <c r="CI1687" s="74"/>
      <c r="CJ1687" s="74"/>
      <c r="CK1687" s="74"/>
      <c r="CL1687" s="74"/>
      <c r="CM1687" s="74"/>
      <c r="CN1687" s="74"/>
      <c r="CO1687" s="74"/>
      <c r="CP1687" s="74"/>
      <c r="CQ1687" s="74"/>
      <c r="CR1687" s="74"/>
      <c r="CS1687" s="74"/>
      <c r="CT1687" s="74"/>
      <c r="CU1687" s="74"/>
    </row>
    <row r="1688" spans="1:99" s="78" customFormat="1" x14ac:dyDescent="0.3">
      <c r="A1688" s="45">
        <v>1682</v>
      </c>
      <c r="B1688" s="45" t="s">
        <v>2155</v>
      </c>
      <c r="C1688" s="45" t="s">
        <v>2944</v>
      </c>
      <c r="D1688" s="45"/>
      <c r="E1688" s="79" t="s">
        <v>3204</v>
      </c>
      <c r="F1688" s="48"/>
      <c r="T1688" s="74"/>
      <c r="U1688" s="74"/>
      <c r="V1688" s="74"/>
      <c r="W1688" s="74"/>
      <c r="X1688" s="74"/>
      <c r="Y1688" s="74"/>
      <c r="Z1688" s="74"/>
      <c r="AA1688" s="74"/>
      <c r="AB1688" s="74"/>
      <c r="AC1688" s="74"/>
      <c r="AD1688" s="74"/>
      <c r="AE1688" s="74"/>
      <c r="AF1688" s="74"/>
      <c r="AG1688" s="74"/>
      <c r="AH1688" s="74"/>
      <c r="AI1688" s="74"/>
      <c r="AJ1688" s="74"/>
      <c r="AK1688" s="74"/>
      <c r="AL1688" s="74"/>
      <c r="AM1688" s="74"/>
      <c r="AN1688" s="74"/>
      <c r="AO1688" s="74"/>
      <c r="AP1688" s="74"/>
      <c r="AQ1688" s="74"/>
      <c r="AR1688" s="74"/>
      <c r="AS1688" s="74"/>
      <c r="AT1688" s="74"/>
      <c r="AU1688" s="74"/>
      <c r="AV1688" s="74"/>
      <c r="AW1688" s="74"/>
      <c r="AX1688" s="74"/>
      <c r="AY1688" s="74"/>
      <c r="AZ1688" s="74"/>
      <c r="BA1688" s="74"/>
      <c r="BB1688" s="74"/>
      <c r="BC1688" s="74"/>
      <c r="BD1688" s="74"/>
      <c r="BE1688" s="74"/>
      <c r="BF1688" s="74"/>
      <c r="BG1688" s="74"/>
      <c r="BH1688" s="74"/>
      <c r="BI1688" s="74"/>
      <c r="BJ1688" s="74"/>
      <c r="BK1688" s="74"/>
      <c r="BL1688" s="74"/>
      <c r="BM1688" s="74"/>
      <c r="BN1688" s="74"/>
      <c r="BO1688" s="74"/>
      <c r="BP1688" s="74"/>
      <c r="BQ1688" s="74"/>
      <c r="BR1688" s="74"/>
      <c r="BS1688" s="74"/>
      <c r="BT1688" s="74"/>
      <c r="BU1688" s="74"/>
      <c r="BV1688" s="74"/>
      <c r="BW1688" s="74"/>
      <c r="BX1688" s="74"/>
      <c r="BY1688" s="74"/>
      <c r="BZ1688" s="74"/>
      <c r="CA1688" s="74"/>
      <c r="CB1688" s="74"/>
      <c r="CC1688" s="74"/>
      <c r="CD1688" s="74"/>
      <c r="CE1688" s="74"/>
      <c r="CF1688" s="74"/>
      <c r="CG1688" s="74"/>
      <c r="CH1688" s="74"/>
      <c r="CI1688" s="74"/>
      <c r="CJ1688" s="74"/>
      <c r="CK1688" s="74"/>
      <c r="CL1688" s="74"/>
      <c r="CM1688" s="74"/>
      <c r="CN1688" s="74"/>
      <c r="CO1688" s="74"/>
      <c r="CP1688" s="74"/>
      <c r="CQ1688" s="74"/>
      <c r="CR1688" s="74"/>
      <c r="CS1688" s="74"/>
      <c r="CT1688" s="74"/>
      <c r="CU1688" s="74"/>
    </row>
    <row r="1689" spans="1:99" s="78" customFormat="1" x14ac:dyDescent="0.3">
      <c r="A1689" s="45">
        <v>1683</v>
      </c>
      <c r="B1689" s="45" t="s">
        <v>2156</v>
      </c>
      <c r="C1689" s="45" t="s">
        <v>2944</v>
      </c>
      <c r="D1689" s="45"/>
      <c r="E1689" s="79" t="s">
        <v>3204</v>
      </c>
      <c r="F1689" s="48"/>
      <c r="T1689" s="74"/>
      <c r="U1689" s="74"/>
      <c r="V1689" s="74"/>
      <c r="W1689" s="74"/>
      <c r="X1689" s="74"/>
      <c r="Y1689" s="74"/>
      <c r="Z1689" s="74"/>
      <c r="AA1689" s="74"/>
      <c r="AB1689" s="74"/>
      <c r="AC1689" s="74"/>
      <c r="AD1689" s="74"/>
      <c r="AE1689" s="74"/>
      <c r="AF1689" s="74"/>
      <c r="AG1689" s="74"/>
      <c r="AH1689" s="74"/>
      <c r="AI1689" s="74"/>
      <c r="AJ1689" s="74"/>
      <c r="AK1689" s="74"/>
      <c r="AL1689" s="74"/>
      <c r="AM1689" s="74"/>
      <c r="AN1689" s="74"/>
      <c r="AO1689" s="74"/>
      <c r="AP1689" s="74"/>
      <c r="AQ1689" s="74"/>
      <c r="AR1689" s="74"/>
      <c r="AS1689" s="74"/>
      <c r="AT1689" s="74"/>
      <c r="AU1689" s="74"/>
      <c r="AV1689" s="74"/>
      <c r="AW1689" s="74"/>
      <c r="AX1689" s="74"/>
      <c r="AY1689" s="74"/>
      <c r="AZ1689" s="74"/>
      <c r="BA1689" s="74"/>
      <c r="BB1689" s="74"/>
      <c r="BC1689" s="74"/>
      <c r="BD1689" s="74"/>
      <c r="BE1689" s="74"/>
      <c r="BF1689" s="74"/>
      <c r="BG1689" s="74"/>
      <c r="BH1689" s="74"/>
      <c r="BI1689" s="74"/>
      <c r="BJ1689" s="74"/>
      <c r="BK1689" s="74"/>
      <c r="BL1689" s="74"/>
      <c r="BM1689" s="74"/>
      <c r="BN1689" s="74"/>
      <c r="BO1689" s="74"/>
      <c r="BP1689" s="74"/>
      <c r="BQ1689" s="74"/>
      <c r="BR1689" s="74"/>
      <c r="BS1689" s="74"/>
      <c r="BT1689" s="74"/>
      <c r="BU1689" s="74"/>
      <c r="BV1689" s="74"/>
      <c r="BW1689" s="74"/>
      <c r="BX1689" s="74"/>
      <c r="BY1689" s="74"/>
      <c r="BZ1689" s="74"/>
      <c r="CA1689" s="74"/>
      <c r="CB1689" s="74"/>
      <c r="CC1689" s="74"/>
      <c r="CD1689" s="74"/>
      <c r="CE1689" s="74"/>
      <c r="CF1689" s="74"/>
      <c r="CG1689" s="74"/>
      <c r="CH1689" s="74"/>
      <c r="CI1689" s="74"/>
      <c r="CJ1689" s="74"/>
      <c r="CK1689" s="74"/>
      <c r="CL1689" s="74"/>
      <c r="CM1689" s="74"/>
      <c r="CN1689" s="74"/>
      <c r="CO1689" s="74"/>
      <c r="CP1689" s="74"/>
      <c r="CQ1689" s="74"/>
      <c r="CR1689" s="74"/>
      <c r="CS1689" s="74"/>
      <c r="CT1689" s="74"/>
      <c r="CU1689" s="74"/>
    </row>
    <row r="1690" spans="1:99" s="78" customFormat="1" x14ac:dyDescent="0.3">
      <c r="A1690" s="45">
        <v>1684</v>
      </c>
      <c r="B1690" s="45" t="s">
        <v>2158</v>
      </c>
      <c r="C1690" s="45" t="s">
        <v>2944</v>
      </c>
      <c r="D1690" s="45"/>
      <c r="E1690" s="79" t="s">
        <v>3204</v>
      </c>
      <c r="F1690" s="48"/>
      <c r="T1690" s="74"/>
      <c r="U1690" s="74"/>
      <c r="V1690" s="74"/>
      <c r="W1690" s="74"/>
      <c r="X1690" s="74"/>
      <c r="Y1690" s="74"/>
      <c r="Z1690" s="74"/>
      <c r="AA1690" s="74"/>
      <c r="AB1690" s="74"/>
      <c r="AC1690" s="74"/>
      <c r="AD1690" s="74"/>
      <c r="AE1690" s="74"/>
      <c r="AF1690" s="74"/>
      <c r="AG1690" s="74"/>
      <c r="AH1690" s="74"/>
      <c r="AI1690" s="74"/>
      <c r="AJ1690" s="74"/>
      <c r="AK1690" s="74"/>
      <c r="AL1690" s="74"/>
      <c r="AM1690" s="74"/>
      <c r="AN1690" s="74"/>
      <c r="AO1690" s="74"/>
      <c r="AP1690" s="74"/>
      <c r="AQ1690" s="74"/>
      <c r="AR1690" s="74"/>
      <c r="AS1690" s="74"/>
      <c r="AT1690" s="74"/>
      <c r="AU1690" s="74"/>
      <c r="AV1690" s="74"/>
      <c r="AW1690" s="74"/>
      <c r="AX1690" s="74"/>
      <c r="AY1690" s="74"/>
      <c r="AZ1690" s="74"/>
      <c r="BA1690" s="74"/>
      <c r="BB1690" s="74"/>
      <c r="BC1690" s="74"/>
      <c r="BD1690" s="74"/>
      <c r="BE1690" s="74"/>
      <c r="BF1690" s="74"/>
      <c r="BG1690" s="74"/>
      <c r="BH1690" s="74"/>
      <c r="BI1690" s="74"/>
      <c r="BJ1690" s="74"/>
      <c r="BK1690" s="74"/>
      <c r="BL1690" s="74"/>
      <c r="BM1690" s="74"/>
      <c r="BN1690" s="74"/>
      <c r="BO1690" s="74"/>
      <c r="BP1690" s="74"/>
      <c r="BQ1690" s="74"/>
      <c r="BR1690" s="74"/>
      <c r="BS1690" s="74"/>
      <c r="BT1690" s="74"/>
      <c r="BU1690" s="74"/>
      <c r="BV1690" s="74"/>
      <c r="BW1690" s="74"/>
      <c r="BX1690" s="74"/>
      <c r="BY1690" s="74"/>
      <c r="BZ1690" s="74"/>
      <c r="CA1690" s="74"/>
      <c r="CB1690" s="74"/>
      <c r="CC1690" s="74"/>
      <c r="CD1690" s="74"/>
      <c r="CE1690" s="74"/>
      <c r="CF1690" s="74"/>
      <c r="CG1690" s="74"/>
      <c r="CH1690" s="74"/>
      <c r="CI1690" s="74"/>
      <c r="CJ1690" s="74"/>
      <c r="CK1690" s="74"/>
      <c r="CL1690" s="74"/>
      <c r="CM1690" s="74"/>
      <c r="CN1690" s="74"/>
      <c r="CO1690" s="74"/>
      <c r="CP1690" s="74"/>
      <c r="CQ1690" s="74"/>
      <c r="CR1690" s="74"/>
      <c r="CS1690" s="74"/>
      <c r="CT1690" s="74"/>
      <c r="CU1690" s="74"/>
    </row>
    <row r="1691" spans="1:99" s="78" customFormat="1" x14ac:dyDescent="0.3">
      <c r="A1691" s="45">
        <v>1685</v>
      </c>
      <c r="B1691" s="45" t="s">
        <v>2159</v>
      </c>
      <c r="C1691" s="45" t="s">
        <v>2944</v>
      </c>
      <c r="D1691" s="45"/>
      <c r="E1691" s="79" t="s">
        <v>3204</v>
      </c>
      <c r="F1691" s="48"/>
      <c r="T1691" s="74"/>
      <c r="U1691" s="74"/>
      <c r="V1691" s="74"/>
      <c r="W1691" s="74"/>
      <c r="X1691" s="74"/>
      <c r="Y1691" s="74"/>
      <c r="Z1691" s="74"/>
      <c r="AA1691" s="74"/>
      <c r="AB1691" s="74"/>
      <c r="AC1691" s="74"/>
      <c r="AD1691" s="74"/>
      <c r="AE1691" s="74"/>
      <c r="AF1691" s="74"/>
      <c r="AG1691" s="74"/>
      <c r="AH1691" s="74"/>
      <c r="AI1691" s="74"/>
      <c r="AJ1691" s="74"/>
      <c r="AK1691" s="74"/>
      <c r="AL1691" s="74"/>
      <c r="AM1691" s="74"/>
      <c r="AN1691" s="74"/>
      <c r="AO1691" s="74"/>
      <c r="AP1691" s="74"/>
      <c r="AQ1691" s="74"/>
      <c r="AR1691" s="74"/>
      <c r="AS1691" s="74"/>
      <c r="AT1691" s="74"/>
      <c r="AU1691" s="74"/>
      <c r="AV1691" s="74"/>
      <c r="AW1691" s="74"/>
      <c r="AX1691" s="74"/>
      <c r="AY1691" s="74"/>
      <c r="AZ1691" s="74"/>
      <c r="BA1691" s="74"/>
      <c r="BB1691" s="74"/>
      <c r="BC1691" s="74"/>
      <c r="BD1691" s="74"/>
      <c r="BE1691" s="74"/>
      <c r="BF1691" s="74"/>
      <c r="BG1691" s="74"/>
      <c r="BH1691" s="74"/>
      <c r="BI1691" s="74"/>
      <c r="BJ1691" s="74"/>
      <c r="BK1691" s="74"/>
      <c r="BL1691" s="74"/>
      <c r="BM1691" s="74"/>
      <c r="BN1691" s="74"/>
      <c r="BO1691" s="74"/>
      <c r="BP1691" s="74"/>
      <c r="BQ1691" s="74"/>
      <c r="BR1691" s="74"/>
      <c r="BS1691" s="74"/>
      <c r="BT1691" s="74"/>
      <c r="BU1691" s="74"/>
      <c r="BV1691" s="74"/>
      <c r="BW1691" s="74"/>
      <c r="BX1691" s="74"/>
      <c r="BY1691" s="74"/>
      <c r="BZ1691" s="74"/>
      <c r="CA1691" s="74"/>
      <c r="CB1691" s="74"/>
      <c r="CC1691" s="74"/>
      <c r="CD1691" s="74"/>
      <c r="CE1691" s="74"/>
      <c r="CF1691" s="74"/>
      <c r="CG1691" s="74"/>
      <c r="CH1691" s="74"/>
      <c r="CI1691" s="74"/>
      <c r="CJ1691" s="74"/>
      <c r="CK1691" s="74"/>
      <c r="CL1691" s="74"/>
      <c r="CM1691" s="74"/>
      <c r="CN1691" s="74"/>
      <c r="CO1691" s="74"/>
      <c r="CP1691" s="74"/>
      <c r="CQ1691" s="74"/>
      <c r="CR1691" s="74"/>
      <c r="CS1691" s="74"/>
      <c r="CT1691" s="74"/>
      <c r="CU1691" s="74"/>
    </row>
    <row r="1692" spans="1:99" s="78" customFormat="1" x14ac:dyDescent="0.3">
      <c r="A1692" s="45">
        <v>1686</v>
      </c>
      <c r="B1692" s="45" t="s">
        <v>2160</v>
      </c>
      <c r="C1692" s="45" t="s">
        <v>2944</v>
      </c>
      <c r="D1692" s="45"/>
      <c r="E1692" s="79" t="s">
        <v>3204</v>
      </c>
      <c r="F1692" s="48"/>
      <c r="T1692" s="74"/>
      <c r="U1692" s="74"/>
      <c r="V1692" s="74"/>
      <c r="W1692" s="74"/>
      <c r="X1692" s="74"/>
      <c r="Y1692" s="74"/>
      <c r="Z1692" s="74"/>
      <c r="AA1692" s="74"/>
      <c r="AB1692" s="74"/>
      <c r="AC1692" s="74"/>
      <c r="AD1692" s="74"/>
      <c r="AE1692" s="74"/>
      <c r="AF1692" s="74"/>
      <c r="AG1692" s="74"/>
      <c r="AH1692" s="74"/>
      <c r="AI1692" s="74"/>
      <c r="AJ1692" s="74"/>
      <c r="AK1692" s="74"/>
      <c r="AL1692" s="74"/>
      <c r="AM1692" s="74"/>
      <c r="AN1692" s="74"/>
      <c r="AO1692" s="74"/>
      <c r="AP1692" s="74"/>
      <c r="AQ1692" s="74"/>
      <c r="AR1692" s="74"/>
      <c r="AS1692" s="74"/>
      <c r="AT1692" s="74"/>
      <c r="AU1692" s="74"/>
      <c r="AV1692" s="74"/>
      <c r="AW1692" s="74"/>
      <c r="AX1692" s="74"/>
      <c r="AY1692" s="74"/>
      <c r="AZ1692" s="74"/>
      <c r="BA1692" s="74"/>
      <c r="BB1692" s="74"/>
      <c r="BC1692" s="74"/>
      <c r="BD1692" s="74"/>
      <c r="BE1692" s="74"/>
      <c r="BF1692" s="74"/>
      <c r="BG1692" s="74"/>
      <c r="BH1692" s="74"/>
      <c r="BI1692" s="74"/>
      <c r="BJ1692" s="74"/>
      <c r="BK1692" s="74"/>
      <c r="BL1692" s="74"/>
      <c r="BM1692" s="74"/>
      <c r="BN1692" s="74"/>
      <c r="BO1692" s="74"/>
      <c r="BP1692" s="74"/>
      <c r="BQ1692" s="74"/>
      <c r="BR1692" s="74"/>
      <c r="BS1692" s="74"/>
      <c r="BT1692" s="74"/>
      <c r="BU1692" s="74"/>
      <c r="BV1692" s="74"/>
      <c r="BW1692" s="74"/>
      <c r="BX1692" s="74"/>
      <c r="BY1692" s="74"/>
      <c r="BZ1692" s="74"/>
      <c r="CA1692" s="74"/>
      <c r="CB1692" s="74"/>
      <c r="CC1692" s="74"/>
      <c r="CD1692" s="74"/>
      <c r="CE1692" s="74"/>
      <c r="CF1692" s="74"/>
      <c r="CG1692" s="74"/>
      <c r="CH1692" s="74"/>
      <c r="CI1692" s="74"/>
      <c r="CJ1692" s="74"/>
      <c r="CK1692" s="74"/>
      <c r="CL1692" s="74"/>
      <c r="CM1692" s="74"/>
      <c r="CN1692" s="74"/>
      <c r="CO1692" s="74"/>
      <c r="CP1692" s="74"/>
      <c r="CQ1692" s="74"/>
      <c r="CR1692" s="74"/>
      <c r="CS1692" s="74"/>
      <c r="CT1692" s="74"/>
      <c r="CU1692" s="74"/>
    </row>
    <row r="1693" spans="1:99" s="78" customFormat="1" x14ac:dyDescent="0.3">
      <c r="A1693" s="45">
        <v>1687</v>
      </c>
      <c r="B1693" s="45" t="s">
        <v>2161</v>
      </c>
      <c r="C1693" s="45" t="s">
        <v>2944</v>
      </c>
      <c r="D1693" s="45"/>
      <c r="E1693" s="79" t="s">
        <v>3204</v>
      </c>
      <c r="F1693" s="48"/>
      <c r="T1693" s="74"/>
      <c r="U1693" s="74"/>
      <c r="V1693" s="74"/>
      <c r="W1693" s="74"/>
      <c r="X1693" s="74"/>
      <c r="Y1693" s="74"/>
      <c r="Z1693" s="74"/>
      <c r="AA1693" s="74"/>
      <c r="AB1693" s="74"/>
      <c r="AC1693" s="74"/>
      <c r="AD1693" s="74"/>
      <c r="AE1693" s="74"/>
      <c r="AF1693" s="74"/>
      <c r="AG1693" s="74"/>
      <c r="AH1693" s="74"/>
      <c r="AI1693" s="74"/>
      <c r="AJ1693" s="74"/>
      <c r="AK1693" s="74"/>
      <c r="AL1693" s="74"/>
      <c r="AM1693" s="74"/>
      <c r="AN1693" s="74"/>
      <c r="AO1693" s="74"/>
      <c r="AP1693" s="74"/>
      <c r="AQ1693" s="74"/>
      <c r="AR1693" s="74"/>
      <c r="AS1693" s="74"/>
      <c r="AT1693" s="74"/>
      <c r="AU1693" s="74"/>
      <c r="AV1693" s="74"/>
      <c r="AW1693" s="74"/>
      <c r="AX1693" s="74"/>
      <c r="AY1693" s="74"/>
      <c r="AZ1693" s="74"/>
      <c r="BA1693" s="74"/>
      <c r="BB1693" s="74"/>
      <c r="BC1693" s="74"/>
      <c r="BD1693" s="74"/>
      <c r="BE1693" s="74"/>
      <c r="BF1693" s="74"/>
      <c r="BG1693" s="74"/>
      <c r="BH1693" s="74"/>
      <c r="BI1693" s="74"/>
      <c r="BJ1693" s="74"/>
      <c r="BK1693" s="74"/>
      <c r="BL1693" s="74"/>
      <c r="BM1693" s="74"/>
      <c r="BN1693" s="74"/>
      <c r="BO1693" s="74"/>
      <c r="BP1693" s="74"/>
      <c r="BQ1693" s="74"/>
      <c r="BR1693" s="74"/>
      <c r="BS1693" s="74"/>
      <c r="BT1693" s="74"/>
      <c r="BU1693" s="74"/>
      <c r="BV1693" s="74"/>
      <c r="BW1693" s="74"/>
      <c r="BX1693" s="74"/>
      <c r="BY1693" s="74"/>
      <c r="BZ1693" s="74"/>
      <c r="CA1693" s="74"/>
      <c r="CB1693" s="74"/>
      <c r="CC1693" s="74"/>
      <c r="CD1693" s="74"/>
      <c r="CE1693" s="74"/>
      <c r="CF1693" s="74"/>
      <c r="CG1693" s="74"/>
      <c r="CH1693" s="74"/>
      <c r="CI1693" s="74"/>
      <c r="CJ1693" s="74"/>
      <c r="CK1693" s="74"/>
      <c r="CL1693" s="74"/>
      <c r="CM1693" s="74"/>
      <c r="CN1693" s="74"/>
      <c r="CO1693" s="74"/>
      <c r="CP1693" s="74"/>
      <c r="CQ1693" s="74"/>
      <c r="CR1693" s="74"/>
      <c r="CS1693" s="74"/>
      <c r="CT1693" s="74"/>
      <c r="CU1693" s="74"/>
    </row>
    <row r="1694" spans="1:99" s="78" customFormat="1" x14ac:dyDescent="0.3">
      <c r="A1694" s="45">
        <v>1688</v>
      </c>
      <c r="B1694" s="45" t="s">
        <v>2162</v>
      </c>
      <c r="C1694" s="45" t="s">
        <v>2944</v>
      </c>
      <c r="D1694" s="45"/>
      <c r="E1694" s="79" t="s">
        <v>3204</v>
      </c>
      <c r="F1694" s="48"/>
      <c r="T1694" s="74"/>
      <c r="U1694" s="74"/>
      <c r="V1694" s="74"/>
      <c r="W1694" s="74"/>
      <c r="X1694" s="74"/>
      <c r="Y1694" s="74"/>
      <c r="Z1694" s="74"/>
      <c r="AA1694" s="74"/>
      <c r="AB1694" s="74"/>
      <c r="AC1694" s="74"/>
      <c r="AD1694" s="74"/>
      <c r="AE1694" s="74"/>
      <c r="AF1694" s="74"/>
      <c r="AG1694" s="74"/>
      <c r="AH1694" s="74"/>
      <c r="AI1694" s="74"/>
      <c r="AJ1694" s="74"/>
      <c r="AK1694" s="74"/>
      <c r="AL1694" s="74"/>
      <c r="AM1694" s="74"/>
      <c r="AN1694" s="74"/>
      <c r="AO1694" s="74"/>
      <c r="AP1694" s="74"/>
      <c r="AQ1694" s="74"/>
      <c r="AR1694" s="74"/>
      <c r="AS1694" s="74"/>
      <c r="AT1694" s="74"/>
      <c r="AU1694" s="74"/>
      <c r="AV1694" s="74"/>
      <c r="AW1694" s="74"/>
      <c r="AX1694" s="74"/>
      <c r="AY1694" s="74"/>
      <c r="AZ1694" s="74"/>
      <c r="BA1694" s="74"/>
      <c r="BB1694" s="74"/>
      <c r="BC1694" s="74"/>
      <c r="BD1694" s="74"/>
      <c r="BE1694" s="74"/>
      <c r="BF1694" s="74"/>
      <c r="BG1694" s="74"/>
      <c r="BH1694" s="74"/>
      <c r="BI1694" s="74"/>
      <c r="BJ1694" s="74"/>
      <c r="BK1694" s="74"/>
      <c r="BL1694" s="74"/>
      <c r="BM1694" s="74"/>
      <c r="BN1694" s="74"/>
      <c r="BO1694" s="74"/>
      <c r="BP1694" s="74"/>
      <c r="BQ1694" s="74"/>
      <c r="BR1694" s="74"/>
      <c r="BS1694" s="74"/>
      <c r="BT1694" s="74"/>
      <c r="BU1694" s="74"/>
      <c r="BV1694" s="74"/>
      <c r="BW1694" s="74"/>
      <c r="BX1694" s="74"/>
      <c r="BY1694" s="74"/>
      <c r="BZ1694" s="74"/>
      <c r="CA1694" s="74"/>
      <c r="CB1694" s="74"/>
      <c r="CC1694" s="74"/>
      <c r="CD1694" s="74"/>
      <c r="CE1694" s="74"/>
      <c r="CF1694" s="74"/>
      <c r="CG1694" s="74"/>
      <c r="CH1694" s="74"/>
      <c r="CI1694" s="74"/>
      <c r="CJ1694" s="74"/>
      <c r="CK1694" s="74"/>
      <c r="CL1694" s="74"/>
      <c r="CM1694" s="74"/>
      <c r="CN1694" s="74"/>
      <c r="CO1694" s="74"/>
      <c r="CP1694" s="74"/>
      <c r="CQ1694" s="74"/>
      <c r="CR1694" s="74"/>
      <c r="CS1694" s="74"/>
      <c r="CT1694" s="74"/>
      <c r="CU1694" s="74"/>
    </row>
    <row r="1695" spans="1:99" s="78" customFormat="1" x14ac:dyDescent="0.3">
      <c r="A1695" s="45">
        <v>1689</v>
      </c>
      <c r="B1695" s="45" t="s">
        <v>2163</v>
      </c>
      <c r="C1695" s="45" t="s">
        <v>2944</v>
      </c>
      <c r="D1695" s="45"/>
      <c r="E1695" s="79" t="s">
        <v>3204</v>
      </c>
      <c r="F1695" s="48"/>
      <c r="T1695" s="74"/>
      <c r="U1695" s="74"/>
      <c r="V1695" s="74"/>
      <c r="W1695" s="74"/>
      <c r="X1695" s="74"/>
      <c r="Y1695" s="74"/>
      <c r="Z1695" s="74"/>
      <c r="AA1695" s="74"/>
      <c r="AB1695" s="74"/>
      <c r="AC1695" s="74"/>
      <c r="AD1695" s="74"/>
      <c r="AE1695" s="74"/>
      <c r="AF1695" s="74"/>
      <c r="AG1695" s="74"/>
      <c r="AH1695" s="74"/>
      <c r="AI1695" s="74"/>
      <c r="AJ1695" s="74"/>
      <c r="AK1695" s="74"/>
      <c r="AL1695" s="74"/>
      <c r="AM1695" s="74"/>
      <c r="AN1695" s="74"/>
      <c r="AO1695" s="74"/>
      <c r="AP1695" s="74"/>
      <c r="AQ1695" s="74"/>
      <c r="AR1695" s="74"/>
      <c r="AS1695" s="74"/>
      <c r="AT1695" s="74"/>
      <c r="AU1695" s="74"/>
      <c r="AV1695" s="74"/>
      <c r="AW1695" s="74"/>
      <c r="AX1695" s="74"/>
      <c r="AY1695" s="74"/>
      <c r="AZ1695" s="74"/>
      <c r="BA1695" s="74"/>
      <c r="BB1695" s="74"/>
      <c r="BC1695" s="74"/>
      <c r="BD1695" s="74"/>
      <c r="BE1695" s="74"/>
      <c r="BF1695" s="74"/>
      <c r="BG1695" s="74"/>
      <c r="BH1695" s="74"/>
      <c r="BI1695" s="74"/>
      <c r="BJ1695" s="74"/>
      <c r="BK1695" s="74"/>
      <c r="BL1695" s="74"/>
      <c r="BM1695" s="74"/>
      <c r="BN1695" s="74"/>
      <c r="BO1695" s="74"/>
      <c r="BP1695" s="74"/>
      <c r="BQ1695" s="74"/>
      <c r="BR1695" s="74"/>
      <c r="BS1695" s="74"/>
      <c r="BT1695" s="74"/>
      <c r="BU1695" s="74"/>
      <c r="BV1695" s="74"/>
      <c r="BW1695" s="74"/>
      <c r="BX1695" s="74"/>
      <c r="BY1695" s="74"/>
      <c r="BZ1695" s="74"/>
      <c r="CA1695" s="74"/>
      <c r="CB1695" s="74"/>
      <c r="CC1695" s="74"/>
      <c r="CD1695" s="74"/>
      <c r="CE1695" s="74"/>
      <c r="CF1695" s="74"/>
      <c r="CG1695" s="74"/>
      <c r="CH1695" s="74"/>
      <c r="CI1695" s="74"/>
      <c r="CJ1695" s="74"/>
      <c r="CK1695" s="74"/>
      <c r="CL1695" s="74"/>
      <c r="CM1695" s="74"/>
      <c r="CN1695" s="74"/>
      <c r="CO1695" s="74"/>
      <c r="CP1695" s="74"/>
      <c r="CQ1695" s="74"/>
      <c r="CR1695" s="74"/>
      <c r="CS1695" s="74"/>
      <c r="CT1695" s="74"/>
      <c r="CU1695" s="74"/>
    </row>
    <row r="1696" spans="1:99" s="78" customFormat="1" x14ac:dyDescent="0.3">
      <c r="A1696" s="45">
        <v>1690</v>
      </c>
      <c r="B1696" s="45" t="s">
        <v>2164</v>
      </c>
      <c r="C1696" s="45" t="s">
        <v>2944</v>
      </c>
      <c r="D1696" s="45"/>
      <c r="E1696" s="79" t="s">
        <v>3204</v>
      </c>
      <c r="F1696" s="48"/>
      <c r="T1696" s="74"/>
      <c r="U1696" s="74"/>
      <c r="V1696" s="74"/>
      <c r="W1696" s="74"/>
      <c r="X1696" s="74"/>
      <c r="Y1696" s="74"/>
      <c r="Z1696" s="74"/>
      <c r="AA1696" s="74"/>
      <c r="AB1696" s="74"/>
      <c r="AC1696" s="74"/>
      <c r="AD1696" s="74"/>
      <c r="AE1696" s="74"/>
      <c r="AF1696" s="74"/>
      <c r="AG1696" s="74"/>
      <c r="AH1696" s="74"/>
      <c r="AI1696" s="74"/>
      <c r="AJ1696" s="74"/>
      <c r="AK1696" s="74"/>
      <c r="AL1696" s="74"/>
      <c r="AM1696" s="74"/>
      <c r="AN1696" s="74"/>
      <c r="AO1696" s="74"/>
      <c r="AP1696" s="74"/>
      <c r="AQ1696" s="74"/>
      <c r="AR1696" s="74"/>
      <c r="AS1696" s="74"/>
      <c r="AT1696" s="74"/>
      <c r="AU1696" s="74"/>
      <c r="AV1696" s="74"/>
      <c r="AW1696" s="74"/>
      <c r="AX1696" s="74"/>
      <c r="AY1696" s="74"/>
      <c r="AZ1696" s="74"/>
      <c r="BA1696" s="74"/>
      <c r="BB1696" s="74"/>
      <c r="BC1696" s="74"/>
      <c r="BD1696" s="74"/>
      <c r="BE1696" s="74"/>
      <c r="BF1696" s="74"/>
      <c r="BG1696" s="74"/>
      <c r="BH1696" s="74"/>
      <c r="BI1696" s="74"/>
      <c r="BJ1696" s="74"/>
      <c r="BK1696" s="74"/>
      <c r="BL1696" s="74"/>
      <c r="BM1696" s="74"/>
      <c r="BN1696" s="74"/>
      <c r="BO1696" s="74"/>
      <c r="BP1696" s="74"/>
      <c r="BQ1696" s="74"/>
      <c r="BR1696" s="74"/>
      <c r="BS1696" s="74"/>
      <c r="BT1696" s="74"/>
      <c r="BU1696" s="74"/>
      <c r="BV1696" s="74"/>
      <c r="BW1696" s="74"/>
      <c r="BX1696" s="74"/>
      <c r="BY1696" s="74"/>
      <c r="BZ1696" s="74"/>
      <c r="CA1696" s="74"/>
      <c r="CB1696" s="74"/>
      <c r="CC1696" s="74"/>
      <c r="CD1696" s="74"/>
      <c r="CE1696" s="74"/>
      <c r="CF1696" s="74"/>
      <c r="CG1696" s="74"/>
      <c r="CH1696" s="74"/>
      <c r="CI1696" s="74"/>
      <c r="CJ1696" s="74"/>
      <c r="CK1696" s="74"/>
      <c r="CL1696" s="74"/>
      <c r="CM1696" s="74"/>
      <c r="CN1696" s="74"/>
      <c r="CO1696" s="74"/>
      <c r="CP1696" s="74"/>
      <c r="CQ1696" s="74"/>
      <c r="CR1696" s="74"/>
      <c r="CS1696" s="74"/>
      <c r="CT1696" s="74"/>
      <c r="CU1696" s="74"/>
    </row>
    <row r="1697" spans="1:99" s="78" customFormat="1" x14ac:dyDescent="0.3">
      <c r="A1697" s="45">
        <v>1691</v>
      </c>
      <c r="B1697" s="45" t="s">
        <v>2165</v>
      </c>
      <c r="C1697" s="45" t="s">
        <v>2944</v>
      </c>
      <c r="D1697" s="45"/>
      <c r="E1697" s="79" t="s">
        <v>3204</v>
      </c>
      <c r="F1697" s="48"/>
      <c r="T1697" s="74"/>
      <c r="U1697" s="74"/>
      <c r="V1697" s="74"/>
      <c r="W1697" s="74"/>
      <c r="X1697" s="74"/>
      <c r="Y1697" s="74"/>
      <c r="Z1697" s="74"/>
      <c r="AA1697" s="74"/>
      <c r="AB1697" s="74"/>
      <c r="AC1697" s="74"/>
      <c r="AD1697" s="74"/>
      <c r="AE1697" s="74"/>
      <c r="AF1697" s="74"/>
      <c r="AG1697" s="74"/>
      <c r="AH1697" s="74"/>
      <c r="AI1697" s="74"/>
      <c r="AJ1697" s="74"/>
      <c r="AK1697" s="74"/>
      <c r="AL1697" s="74"/>
      <c r="AM1697" s="74"/>
      <c r="AN1697" s="74"/>
      <c r="AO1697" s="74"/>
      <c r="AP1697" s="74"/>
      <c r="AQ1697" s="74"/>
      <c r="AR1697" s="74"/>
      <c r="AS1697" s="74"/>
      <c r="AT1697" s="74"/>
      <c r="AU1697" s="74"/>
      <c r="AV1697" s="74"/>
      <c r="AW1697" s="74"/>
      <c r="AX1697" s="74"/>
      <c r="AY1697" s="74"/>
      <c r="AZ1697" s="74"/>
      <c r="BA1697" s="74"/>
      <c r="BB1697" s="74"/>
      <c r="BC1697" s="74"/>
      <c r="BD1697" s="74"/>
      <c r="BE1697" s="74"/>
      <c r="BF1697" s="74"/>
      <c r="BG1697" s="74"/>
      <c r="BH1697" s="74"/>
      <c r="BI1697" s="74"/>
      <c r="BJ1697" s="74"/>
      <c r="BK1697" s="74"/>
      <c r="BL1697" s="74"/>
      <c r="BM1697" s="74"/>
      <c r="BN1697" s="74"/>
      <c r="BO1697" s="74"/>
      <c r="BP1697" s="74"/>
      <c r="BQ1697" s="74"/>
      <c r="BR1697" s="74"/>
      <c r="BS1697" s="74"/>
      <c r="BT1697" s="74"/>
      <c r="BU1697" s="74"/>
      <c r="BV1697" s="74"/>
      <c r="BW1697" s="74"/>
      <c r="BX1697" s="74"/>
      <c r="BY1697" s="74"/>
      <c r="BZ1697" s="74"/>
      <c r="CA1697" s="74"/>
      <c r="CB1697" s="74"/>
      <c r="CC1697" s="74"/>
      <c r="CD1697" s="74"/>
      <c r="CE1697" s="74"/>
      <c r="CF1697" s="74"/>
      <c r="CG1697" s="74"/>
      <c r="CH1697" s="74"/>
      <c r="CI1697" s="74"/>
      <c r="CJ1697" s="74"/>
      <c r="CK1697" s="74"/>
      <c r="CL1697" s="74"/>
      <c r="CM1697" s="74"/>
      <c r="CN1697" s="74"/>
      <c r="CO1697" s="74"/>
      <c r="CP1697" s="74"/>
      <c r="CQ1697" s="74"/>
      <c r="CR1697" s="74"/>
      <c r="CS1697" s="74"/>
      <c r="CT1697" s="74"/>
      <c r="CU1697" s="74"/>
    </row>
    <row r="1698" spans="1:99" s="78" customFormat="1" x14ac:dyDescent="0.3">
      <c r="A1698" s="45">
        <v>1692</v>
      </c>
      <c r="B1698" s="45" t="s">
        <v>2166</v>
      </c>
      <c r="C1698" s="45" t="s">
        <v>2944</v>
      </c>
      <c r="D1698" s="45"/>
      <c r="E1698" s="79" t="s">
        <v>3204</v>
      </c>
      <c r="F1698" s="48"/>
      <c r="T1698" s="74"/>
      <c r="U1698" s="74"/>
      <c r="V1698" s="74"/>
      <c r="W1698" s="74"/>
      <c r="X1698" s="74"/>
      <c r="Y1698" s="74"/>
      <c r="Z1698" s="74"/>
      <c r="AA1698" s="74"/>
      <c r="AB1698" s="74"/>
      <c r="AC1698" s="74"/>
      <c r="AD1698" s="74"/>
      <c r="AE1698" s="74"/>
      <c r="AF1698" s="74"/>
      <c r="AG1698" s="74"/>
      <c r="AH1698" s="74"/>
      <c r="AI1698" s="74"/>
      <c r="AJ1698" s="74"/>
      <c r="AK1698" s="74"/>
      <c r="AL1698" s="74"/>
      <c r="AM1698" s="74"/>
      <c r="AN1698" s="74"/>
      <c r="AO1698" s="74"/>
      <c r="AP1698" s="74"/>
      <c r="AQ1698" s="74"/>
      <c r="AR1698" s="74"/>
      <c r="AS1698" s="74"/>
      <c r="AT1698" s="74"/>
      <c r="AU1698" s="74"/>
      <c r="AV1698" s="74"/>
      <c r="AW1698" s="74"/>
      <c r="AX1698" s="74"/>
      <c r="AY1698" s="74"/>
      <c r="AZ1698" s="74"/>
      <c r="BA1698" s="74"/>
      <c r="BB1698" s="74"/>
      <c r="BC1698" s="74"/>
      <c r="BD1698" s="74"/>
      <c r="BE1698" s="74"/>
      <c r="BF1698" s="74"/>
      <c r="BG1698" s="74"/>
      <c r="BH1698" s="74"/>
      <c r="BI1698" s="74"/>
      <c r="BJ1698" s="74"/>
      <c r="BK1698" s="74"/>
      <c r="BL1698" s="74"/>
      <c r="BM1698" s="74"/>
      <c r="BN1698" s="74"/>
      <c r="BO1698" s="74"/>
      <c r="BP1698" s="74"/>
      <c r="BQ1698" s="74"/>
      <c r="BR1698" s="74"/>
      <c r="BS1698" s="74"/>
      <c r="BT1698" s="74"/>
      <c r="BU1698" s="74"/>
      <c r="BV1698" s="74"/>
      <c r="BW1698" s="74"/>
      <c r="BX1698" s="74"/>
      <c r="BY1698" s="74"/>
      <c r="BZ1698" s="74"/>
      <c r="CA1698" s="74"/>
      <c r="CB1698" s="74"/>
      <c r="CC1698" s="74"/>
      <c r="CD1698" s="74"/>
      <c r="CE1698" s="74"/>
      <c r="CF1698" s="74"/>
      <c r="CG1698" s="74"/>
      <c r="CH1698" s="74"/>
      <c r="CI1698" s="74"/>
      <c r="CJ1698" s="74"/>
      <c r="CK1698" s="74"/>
      <c r="CL1698" s="74"/>
      <c r="CM1698" s="74"/>
      <c r="CN1698" s="74"/>
      <c r="CO1698" s="74"/>
      <c r="CP1698" s="74"/>
      <c r="CQ1698" s="74"/>
      <c r="CR1698" s="74"/>
      <c r="CS1698" s="74"/>
      <c r="CT1698" s="74"/>
      <c r="CU1698" s="74"/>
    </row>
    <row r="1699" spans="1:99" s="78" customFormat="1" x14ac:dyDescent="0.3">
      <c r="A1699" s="45">
        <v>1693</v>
      </c>
      <c r="B1699" s="45" t="s">
        <v>2167</v>
      </c>
      <c r="C1699" s="45" t="s">
        <v>2944</v>
      </c>
      <c r="D1699" s="45"/>
      <c r="E1699" s="79" t="s">
        <v>3204</v>
      </c>
      <c r="F1699" s="48"/>
      <c r="T1699" s="74"/>
      <c r="U1699" s="74"/>
      <c r="V1699" s="74"/>
      <c r="W1699" s="74"/>
      <c r="X1699" s="74"/>
      <c r="Y1699" s="74"/>
      <c r="Z1699" s="74"/>
      <c r="AA1699" s="74"/>
      <c r="AB1699" s="74"/>
      <c r="AC1699" s="74"/>
      <c r="AD1699" s="74"/>
      <c r="AE1699" s="74"/>
      <c r="AF1699" s="74"/>
      <c r="AG1699" s="74"/>
      <c r="AH1699" s="74"/>
      <c r="AI1699" s="74"/>
      <c r="AJ1699" s="74"/>
      <c r="AK1699" s="74"/>
      <c r="AL1699" s="74"/>
      <c r="AM1699" s="74"/>
      <c r="AN1699" s="74"/>
      <c r="AO1699" s="74"/>
      <c r="AP1699" s="74"/>
      <c r="AQ1699" s="74"/>
      <c r="AR1699" s="74"/>
      <c r="AS1699" s="74"/>
      <c r="AT1699" s="74"/>
      <c r="AU1699" s="74"/>
      <c r="AV1699" s="74"/>
      <c r="AW1699" s="74"/>
      <c r="AX1699" s="74"/>
      <c r="AY1699" s="74"/>
      <c r="AZ1699" s="74"/>
      <c r="BA1699" s="74"/>
      <c r="BB1699" s="74"/>
      <c r="BC1699" s="74"/>
      <c r="BD1699" s="74"/>
      <c r="BE1699" s="74"/>
      <c r="BF1699" s="74"/>
      <c r="BG1699" s="74"/>
      <c r="BH1699" s="74"/>
      <c r="BI1699" s="74"/>
      <c r="BJ1699" s="74"/>
      <c r="BK1699" s="74"/>
      <c r="BL1699" s="74"/>
      <c r="BM1699" s="74"/>
      <c r="BN1699" s="74"/>
      <c r="BO1699" s="74"/>
      <c r="BP1699" s="74"/>
      <c r="BQ1699" s="74"/>
      <c r="BR1699" s="74"/>
      <c r="BS1699" s="74"/>
      <c r="BT1699" s="74"/>
      <c r="BU1699" s="74"/>
      <c r="BV1699" s="74"/>
      <c r="BW1699" s="74"/>
      <c r="BX1699" s="74"/>
      <c r="BY1699" s="74"/>
      <c r="BZ1699" s="74"/>
      <c r="CA1699" s="74"/>
      <c r="CB1699" s="74"/>
      <c r="CC1699" s="74"/>
      <c r="CD1699" s="74"/>
      <c r="CE1699" s="74"/>
      <c r="CF1699" s="74"/>
      <c r="CG1699" s="74"/>
      <c r="CH1699" s="74"/>
      <c r="CI1699" s="74"/>
      <c r="CJ1699" s="74"/>
      <c r="CK1699" s="74"/>
      <c r="CL1699" s="74"/>
      <c r="CM1699" s="74"/>
      <c r="CN1699" s="74"/>
      <c r="CO1699" s="74"/>
      <c r="CP1699" s="74"/>
      <c r="CQ1699" s="74"/>
      <c r="CR1699" s="74"/>
      <c r="CS1699" s="74"/>
      <c r="CT1699" s="74"/>
      <c r="CU1699" s="74"/>
    </row>
    <row r="1700" spans="1:99" s="78" customFormat="1" x14ac:dyDescent="0.3">
      <c r="A1700" s="45">
        <v>1694</v>
      </c>
      <c r="B1700" s="45" t="s">
        <v>2168</v>
      </c>
      <c r="C1700" s="45" t="s">
        <v>2944</v>
      </c>
      <c r="D1700" s="45"/>
      <c r="E1700" s="79" t="s">
        <v>3204</v>
      </c>
      <c r="F1700" s="48"/>
      <c r="T1700" s="74"/>
      <c r="U1700" s="74"/>
      <c r="V1700" s="74"/>
      <c r="W1700" s="74"/>
      <c r="X1700" s="74"/>
      <c r="Y1700" s="74"/>
      <c r="Z1700" s="74"/>
      <c r="AA1700" s="74"/>
      <c r="AB1700" s="74"/>
      <c r="AC1700" s="74"/>
      <c r="AD1700" s="74"/>
      <c r="AE1700" s="74"/>
      <c r="AF1700" s="74"/>
      <c r="AG1700" s="74"/>
      <c r="AH1700" s="74"/>
      <c r="AI1700" s="74"/>
      <c r="AJ1700" s="74"/>
      <c r="AK1700" s="74"/>
      <c r="AL1700" s="74"/>
      <c r="AM1700" s="74"/>
      <c r="AN1700" s="74"/>
      <c r="AO1700" s="74"/>
      <c r="AP1700" s="74"/>
      <c r="AQ1700" s="74"/>
      <c r="AR1700" s="74"/>
      <c r="AS1700" s="74"/>
      <c r="AT1700" s="74"/>
      <c r="AU1700" s="74"/>
      <c r="AV1700" s="74"/>
      <c r="AW1700" s="74"/>
      <c r="AX1700" s="74"/>
      <c r="AY1700" s="74"/>
      <c r="AZ1700" s="74"/>
      <c r="BA1700" s="74"/>
      <c r="BB1700" s="74"/>
      <c r="BC1700" s="74"/>
      <c r="BD1700" s="74"/>
      <c r="BE1700" s="74"/>
      <c r="BF1700" s="74"/>
      <c r="BG1700" s="74"/>
      <c r="BH1700" s="74"/>
      <c r="BI1700" s="74"/>
      <c r="BJ1700" s="74"/>
      <c r="BK1700" s="74"/>
      <c r="BL1700" s="74"/>
      <c r="BM1700" s="74"/>
      <c r="BN1700" s="74"/>
      <c r="BO1700" s="74"/>
      <c r="BP1700" s="74"/>
      <c r="BQ1700" s="74"/>
      <c r="BR1700" s="74"/>
      <c r="BS1700" s="74"/>
      <c r="BT1700" s="74"/>
      <c r="BU1700" s="74"/>
      <c r="BV1700" s="74"/>
      <c r="BW1700" s="74"/>
      <c r="BX1700" s="74"/>
      <c r="BY1700" s="74"/>
      <c r="BZ1700" s="74"/>
      <c r="CA1700" s="74"/>
      <c r="CB1700" s="74"/>
      <c r="CC1700" s="74"/>
      <c r="CD1700" s="74"/>
      <c r="CE1700" s="74"/>
      <c r="CF1700" s="74"/>
      <c r="CG1700" s="74"/>
      <c r="CH1700" s="74"/>
      <c r="CI1700" s="74"/>
      <c r="CJ1700" s="74"/>
      <c r="CK1700" s="74"/>
      <c r="CL1700" s="74"/>
      <c r="CM1700" s="74"/>
      <c r="CN1700" s="74"/>
      <c r="CO1700" s="74"/>
      <c r="CP1700" s="74"/>
      <c r="CQ1700" s="74"/>
      <c r="CR1700" s="74"/>
      <c r="CS1700" s="74"/>
      <c r="CT1700" s="74"/>
      <c r="CU1700" s="74"/>
    </row>
    <row r="1701" spans="1:99" s="78" customFormat="1" x14ac:dyDescent="0.3">
      <c r="A1701" s="45">
        <v>1695</v>
      </c>
      <c r="B1701" s="45" t="s">
        <v>2169</v>
      </c>
      <c r="C1701" s="45" t="s">
        <v>2944</v>
      </c>
      <c r="D1701" s="45"/>
      <c r="E1701" s="79" t="s">
        <v>3204</v>
      </c>
      <c r="F1701" s="48"/>
      <c r="T1701" s="74"/>
      <c r="U1701" s="74"/>
      <c r="V1701" s="74"/>
      <c r="W1701" s="74"/>
      <c r="X1701" s="74"/>
      <c r="Y1701" s="74"/>
      <c r="Z1701" s="74"/>
      <c r="AA1701" s="74"/>
      <c r="AB1701" s="74"/>
      <c r="AC1701" s="74"/>
      <c r="AD1701" s="74"/>
      <c r="AE1701" s="74"/>
      <c r="AF1701" s="74"/>
      <c r="AG1701" s="74"/>
      <c r="AH1701" s="74"/>
      <c r="AI1701" s="74"/>
      <c r="AJ1701" s="74"/>
      <c r="AK1701" s="74"/>
      <c r="AL1701" s="74"/>
      <c r="AM1701" s="74"/>
      <c r="AN1701" s="74"/>
      <c r="AO1701" s="74"/>
      <c r="AP1701" s="74"/>
      <c r="AQ1701" s="74"/>
      <c r="AR1701" s="74"/>
      <c r="AS1701" s="74"/>
      <c r="AT1701" s="74"/>
      <c r="AU1701" s="74"/>
      <c r="AV1701" s="74"/>
      <c r="AW1701" s="74"/>
      <c r="AX1701" s="74"/>
      <c r="AY1701" s="74"/>
      <c r="AZ1701" s="74"/>
      <c r="BA1701" s="74"/>
      <c r="BB1701" s="74"/>
      <c r="BC1701" s="74"/>
      <c r="BD1701" s="74"/>
      <c r="BE1701" s="74"/>
      <c r="BF1701" s="74"/>
      <c r="BG1701" s="74"/>
      <c r="BH1701" s="74"/>
      <c r="BI1701" s="74"/>
      <c r="BJ1701" s="74"/>
      <c r="BK1701" s="74"/>
      <c r="BL1701" s="74"/>
      <c r="BM1701" s="74"/>
      <c r="BN1701" s="74"/>
      <c r="BO1701" s="74"/>
      <c r="BP1701" s="74"/>
      <c r="BQ1701" s="74"/>
      <c r="BR1701" s="74"/>
      <c r="BS1701" s="74"/>
      <c r="BT1701" s="74"/>
      <c r="BU1701" s="74"/>
      <c r="BV1701" s="74"/>
      <c r="BW1701" s="74"/>
      <c r="BX1701" s="74"/>
      <c r="BY1701" s="74"/>
      <c r="BZ1701" s="74"/>
      <c r="CA1701" s="74"/>
      <c r="CB1701" s="74"/>
      <c r="CC1701" s="74"/>
      <c r="CD1701" s="74"/>
      <c r="CE1701" s="74"/>
      <c r="CF1701" s="74"/>
      <c r="CG1701" s="74"/>
      <c r="CH1701" s="74"/>
      <c r="CI1701" s="74"/>
      <c r="CJ1701" s="74"/>
      <c r="CK1701" s="74"/>
      <c r="CL1701" s="74"/>
      <c r="CM1701" s="74"/>
      <c r="CN1701" s="74"/>
      <c r="CO1701" s="74"/>
      <c r="CP1701" s="74"/>
      <c r="CQ1701" s="74"/>
      <c r="CR1701" s="74"/>
      <c r="CS1701" s="74"/>
      <c r="CT1701" s="74"/>
      <c r="CU1701" s="74"/>
    </row>
    <row r="1702" spans="1:99" s="78" customFormat="1" x14ac:dyDescent="0.3">
      <c r="A1702" s="45">
        <v>1696</v>
      </c>
      <c r="B1702" s="45" t="s">
        <v>2170</v>
      </c>
      <c r="C1702" s="45" t="s">
        <v>2944</v>
      </c>
      <c r="D1702" s="45"/>
      <c r="E1702" s="79" t="s">
        <v>3204</v>
      </c>
      <c r="F1702" s="48"/>
      <c r="T1702" s="74"/>
      <c r="U1702" s="74"/>
      <c r="V1702" s="74"/>
      <c r="W1702" s="74"/>
      <c r="X1702" s="74"/>
      <c r="Y1702" s="74"/>
      <c r="Z1702" s="74"/>
      <c r="AA1702" s="74"/>
      <c r="AB1702" s="74"/>
      <c r="AC1702" s="74"/>
      <c r="AD1702" s="74"/>
      <c r="AE1702" s="74"/>
      <c r="AF1702" s="74"/>
      <c r="AG1702" s="74"/>
      <c r="AH1702" s="74"/>
      <c r="AI1702" s="74"/>
      <c r="AJ1702" s="74"/>
      <c r="AK1702" s="74"/>
      <c r="AL1702" s="74"/>
      <c r="AM1702" s="74"/>
      <c r="AN1702" s="74"/>
      <c r="AO1702" s="74"/>
      <c r="AP1702" s="74"/>
      <c r="AQ1702" s="74"/>
      <c r="AR1702" s="74"/>
      <c r="AS1702" s="74"/>
      <c r="AT1702" s="74"/>
      <c r="AU1702" s="74"/>
      <c r="AV1702" s="74"/>
      <c r="AW1702" s="74"/>
      <c r="AX1702" s="74"/>
      <c r="AY1702" s="74"/>
      <c r="AZ1702" s="74"/>
      <c r="BA1702" s="74"/>
      <c r="BB1702" s="74"/>
      <c r="BC1702" s="74"/>
      <c r="BD1702" s="74"/>
      <c r="BE1702" s="74"/>
      <c r="BF1702" s="74"/>
      <c r="BG1702" s="74"/>
      <c r="BH1702" s="74"/>
      <c r="BI1702" s="74"/>
      <c r="BJ1702" s="74"/>
      <c r="BK1702" s="74"/>
      <c r="BL1702" s="74"/>
      <c r="BM1702" s="74"/>
      <c r="BN1702" s="74"/>
      <c r="BO1702" s="74"/>
      <c r="BP1702" s="74"/>
      <c r="BQ1702" s="74"/>
      <c r="BR1702" s="74"/>
      <c r="BS1702" s="74"/>
      <c r="BT1702" s="74"/>
      <c r="BU1702" s="74"/>
      <c r="BV1702" s="74"/>
      <c r="BW1702" s="74"/>
      <c r="BX1702" s="74"/>
      <c r="BY1702" s="74"/>
      <c r="BZ1702" s="74"/>
      <c r="CA1702" s="74"/>
      <c r="CB1702" s="74"/>
      <c r="CC1702" s="74"/>
      <c r="CD1702" s="74"/>
      <c r="CE1702" s="74"/>
      <c r="CF1702" s="74"/>
      <c r="CG1702" s="74"/>
      <c r="CH1702" s="74"/>
      <c r="CI1702" s="74"/>
      <c r="CJ1702" s="74"/>
      <c r="CK1702" s="74"/>
      <c r="CL1702" s="74"/>
      <c r="CM1702" s="74"/>
      <c r="CN1702" s="74"/>
      <c r="CO1702" s="74"/>
      <c r="CP1702" s="74"/>
      <c r="CQ1702" s="74"/>
      <c r="CR1702" s="74"/>
      <c r="CS1702" s="74"/>
      <c r="CT1702" s="74"/>
      <c r="CU1702" s="74"/>
    </row>
    <row r="1703" spans="1:99" s="78" customFormat="1" x14ac:dyDescent="0.3">
      <c r="A1703" s="45">
        <v>1697</v>
      </c>
      <c r="B1703" s="45" t="s">
        <v>2171</v>
      </c>
      <c r="C1703" s="45" t="s">
        <v>2944</v>
      </c>
      <c r="D1703" s="45"/>
      <c r="E1703" s="79" t="s">
        <v>3204</v>
      </c>
      <c r="F1703" s="48"/>
      <c r="T1703" s="74"/>
      <c r="U1703" s="74"/>
      <c r="V1703" s="74"/>
      <c r="W1703" s="74"/>
      <c r="X1703" s="74"/>
      <c r="Y1703" s="74"/>
      <c r="Z1703" s="74"/>
      <c r="AA1703" s="74"/>
      <c r="AB1703" s="74"/>
      <c r="AC1703" s="74"/>
      <c r="AD1703" s="74"/>
      <c r="AE1703" s="74"/>
      <c r="AF1703" s="74"/>
      <c r="AG1703" s="74"/>
      <c r="AH1703" s="74"/>
      <c r="AI1703" s="74"/>
      <c r="AJ1703" s="74"/>
      <c r="AK1703" s="74"/>
      <c r="AL1703" s="74"/>
      <c r="AM1703" s="74"/>
      <c r="AN1703" s="74"/>
      <c r="AO1703" s="74"/>
      <c r="AP1703" s="74"/>
      <c r="AQ1703" s="74"/>
      <c r="AR1703" s="74"/>
      <c r="AS1703" s="74"/>
      <c r="AT1703" s="74"/>
      <c r="AU1703" s="74"/>
      <c r="AV1703" s="74"/>
      <c r="AW1703" s="74"/>
      <c r="AX1703" s="74"/>
      <c r="AY1703" s="74"/>
      <c r="AZ1703" s="74"/>
      <c r="BA1703" s="74"/>
      <c r="BB1703" s="74"/>
      <c r="BC1703" s="74"/>
      <c r="BD1703" s="74"/>
      <c r="BE1703" s="74"/>
      <c r="BF1703" s="74"/>
      <c r="BG1703" s="74"/>
      <c r="BH1703" s="74"/>
      <c r="BI1703" s="74"/>
      <c r="BJ1703" s="74"/>
      <c r="BK1703" s="74"/>
      <c r="BL1703" s="74"/>
      <c r="BM1703" s="74"/>
      <c r="BN1703" s="74"/>
      <c r="BO1703" s="74"/>
      <c r="BP1703" s="74"/>
      <c r="BQ1703" s="74"/>
      <c r="BR1703" s="74"/>
      <c r="BS1703" s="74"/>
      <c r="BT1703" s="74"/>
      <c r="BU1703" s="74"/>
      <c r="BV1703" s="74"/>
      <c r="BW1703" s="74"/>
      <c r="BX1703" s="74"/>
      <c r="BY1703" s="74"/>
      <c r="BZ1703" s="74"/>
      <c r="CA1703" s="74"/>
      <c r="CB1703" s="74"/>
      <c r="CC1703" s="74"/>
      <c r="CD1703" s="74"/>
      <c r="CE1703" s="74"/>
      <c r="CF1703" s="74"/>
      <c r="CG1703" s="74"/>
      <c r="CH1703" s="74"/>
      <c r="CI1703" s="74"/>
      <c r="CJ1703" s="74"/>
      <c r="CK1703" s="74"/>
      <c r="CL1703" s="74"/>
      <c r="CM1703" s="74"/>
      <c r="CN1703" s="74"/>
      <c r="CO1703" s="74"/>
      <c r="CP1703" s="74"/>
      <c r="CQ1703" s="74"/>
      <c r="CR1703" s="74"/>
      <c r="CS1703" s="74"/>
      <c r="CT1703" s="74"/>
      <c r="CU1703" s="74"/>
    </row>
    <row r="1704" spans="1:99" s="78" customFormat="1" x14ac:dyDescent="0.3">
      <c r="A1704" s="45">
        <v>1698</v>
      </c>
      <c r="B1704" s="45" t="s">
        <v>2172</v>
      </c>
      <c r="C1704" s="45" t="s">
        <v>2944</v>
      </c>
      <c r="D1704" s="45"/>
      <c r="E1704" s="79" t="s">
        <v>3204</v>
      </c>
      <c r="F1704" s="48"/>
      <c r="T1704" s="74"/>
      <c r="U1704" s="74"/>
      <c r="V1704" s="74"/>
      <c r="W1704" s="74"/>
      <c r="X1704" s="74"/>
      <c r="Y1704" s="74"/>
      <c r="Z1704" s="74"/>
      <c r="AA1704" s="74"/>
      <c r="AB1704" s="74"/>
      <c r="AC1704" s="74"/>
      <c r="AD1704" s="74"/>
      <c r="AE1704" s="74"/>
      <c r="AF1704" s="74"/>
      <c r="AG1704" s="74"/>
      <c r="AH1704" s="74"/>
      <c r="AI1704" s="74"/>
      <c r="AJ1704" s="74"/>
      <c r="AK1704" s="74"/>
      <c r="AL1704" s="74"/>
      <c r="AM1704" s="74"/>
      <c r="AN1704" s="74"/>
      <c r="AO1704" s="74"/>
      <c r="AP1704" s="74"/>
      <c r="AQ1704" s="74"/>
      <c r="AR1704" s="74"/>
      <c r="AS1704" s="74"/>
      <c r="AT1704" s="74"/>
      <c r="AU1704" s="74"/>
      <c r="AV1704" s="74"/>
      <c r="AW1704" s="74"/>
      <c r="AX1704" s="74"/>
      <c r="AY1704" s="74"/>
      <c r="AZ1704" s="74"/>
      <c r="BA1704" s="74"/>
      <c r="BB1704" s="74"/>
      <c r="BC1704" s="74"/>
      <c r="BD1704" s="74"/>
      <c r="BE1704" s="74"/>
      <c r="BF1704" s="74"/>
      <c r="BG1704" s="74"/>
      <c r="BH1704" s="74"/>
      <c r="BI1704" s="74"/>
      <c r="BJ1704" s="74"/>
      <c r="BK1704" s="74"/>
      <c r="BL1704" s="74"/>
      <c r="BM1704" s="74"/>
      <c r="BN1704" s="74"/>
      <c r="BO1704" s="74"/>
      <c r="BP1704" s="74"/>
      <c r="BQ1704" s="74"/>
      <c r="BR1704" s="74"/>
      <c r="BS1704" s="74"/>
      <c r="BT1704" s="74"/>
      <c r="BU1704" s="74"/>
      <c r="BV1704" s="74"/>
      <c r="BW1704" s="74"/>
      <c r="BX1704" s="74"/>
      <c r="BY1704" s="74"/>
      <c r="BZ1704" s="74"/>
      <c r="CA1704" s="74"/>
      <c r="CB1704" s="74"/>
      <c r="CC1704" s="74"/>
      <c r="CD1704" s="74"/>
      <c r="CE1704" s="74"/>
      <c r="CF1704" s="74"/>
      <c r="CG1704" s="74"/>
      <c r="CH1704" s="74"/>
      <c r="CI1704" s="74"/>
      <c r="CJ1704" s="74"/>
      <c r="CK1704" s="74"/>
      <c r="CL1704" s="74"/>
      <c r="CM1704" s="74"/>
      <c r="CN1704" s="74"/>
      <c r="CO1704" s="74"/>
      <c r="CP1704" s="74"/>
      <c r="CQ1704" s="74"/>
      <c r="CR1704" s="74"/>
      <c r="CS1704" s="74"/>
      <c r="CT1704" s="74"/>
      <c r="CU1704" s="74"/>
    </row>
    <row r="1705" spans="1:99" s="78" customFormat="1" x14ac:dyDescent="0.3">
      <c r="A1705" s="45">
        <v>1699</v>
      </c>
      <c r="B1705" s="45" t="s">
        <v>2173</v>
      </c>
      <c r="C1705" s="45" t="s">
        <v>2944</v>
      </c>
      <c r="D1705" s="45"/>
      <c r="E1705" s="79" t="s">
        <v>3204</v>
      </c>
      <c r="F1705" s="48"/>
      <c r="G1705" s="79"/>
      <c r="T1705" s="74"/>
      <c r="U1705" s="74"/>
      <c r="V1705" s="74"/>
      <c r="W1705" s="74"/>
      <c r="X1705" s="74"/>
      <c r="Y1705" s="74"/>
      <c r="Z1705" s="74"/>
      <c r="AA1705" s="74"/>
      <c r="AB1705" s="74"/>
      <c r="AC1705" s="74"/>
      <c r="AD1705" s="74"/>
      <c r="AE1705" s="74"/>
      <c r="AF1705" s="74"/>
      <c r="AG1705" s="74"/>
      <c r="AH1705" s="74"/>
      <c r="AI1705" s="74"/>
      <c r="AJ1705" s="74"/>
      <c r="AK1705" s="74"/>
      <c r="AL1705" s="74"/>
      <c r="AM1705" s="74"/>
      <c r="AN1705" s="74"/>
      <c r="AO1705" s="74"/>
      <c r="AP1705" s="74"/>
      <c r="AQ1705" s="74"/>
      <c r="AR1705" s="74"/>
      <c r="AS1705" s="74"/>
      <c r="AT1705" s="74"/>
      <c r="AU1705" s="74"/>
      <c r="AV1705" s="74"/>
      <c r="AW1705" s="74"/>
      <c r="AX1705" s="74"/>
      <c r="AY1705" s="74"/>
      <c r="AZ1705" s="74"/>
      <c r="BA1705" s="74"/>
      <c r="BB1705" s="74"/>
      <c r="BC1705" s="74"/>
      <c r="BD1705" s="74"/>
      <c r="BE1705" s="74"/>
      <c r="BF1705" s="74"/>
      <c r="BG1705" s="74"/>
      <c r="BH1705" s="74"/>
      <c r="BI1705" s="74"/>
      <c r="BJ1705" s="74"/>
      <c r="BK1705" s="74"/>
      <c r="BL1705" s="74"/>
      <c r="BM1705" s="74"/>
      <c r="BN1705" s="74"/>
      <c r="BO1705" s="74"/>
      <c r="BP1705" s="74"/>
      <c r="BQ1705" s="74"/>
      <c r="BR1705" s="74"/>
      <c r="BS1705" s="74"/>
      <c r="BT1705" s="74"/>
      <c r="BU1705" s="74"/>
      <c r="BV1705" s="74"/>
      <c r="BW1705" s="74"/>
      <c r="BX1705" s="74"/>
      <c r="BY1705" s="74"/>
      <c r="BZ1705" s="74"/>
      <c r="CA1705" s="74"/>
      <c r="CB1705" s="74"/>
      <c r="CC1705" s="74"/>
      <c r="CD1705" s="74"/>
      <c r="CE1705" s="74"/>
      <c r="CF1705" s="74"/>
      <c r="CG1705" s="74"/>
      <c r="CH1705" s="74"/>
      <c r="CI1705" s="74"/>
      <c r="CJ1705" s="74"/>
      <c r="CK1705" s="74"/>
      <c r="CL1705" s="74"/>
      <c r="CM1705" s="74"/>
      <c r="CN1705" s="74"/>
      <c r="CO1705" s="74"/>
      <c r="CP1705" s="74"/>
      <c r="CQ1705" s="74"/>
      <c r="CR1705" s="74"/>
      <c r="CS1705" s="74"/>
      <c r="CT1705" s="74"/>
      <c r="CU1705" s="74"/>
    </row>
    <row r="1706" spans="1:99" s="78" customFormat="1" x14ac:dyDescent="0.3">
      <c r="A1706" s="45">
        <v>1700</v>
      </c>
      <c r="B1706" s="45" t="s">
        <v>1851</v>
      </c>
      <c r="C1706" s="45" t="s">
        <v>2944</v>
      </c>
      <c r="D1706" s="45"/>
      <c r="E1706" s="79" t="s">
        <v>3204</v>
      </c>
      <c r="F1706" s="48"/>
      <c r="T1706" s="74"/>
      <c r="U1706" s="74"/>
      <c r="V1706" s="74"/>
      <c r="W1706" s="74"/>
      <c r="X1706" s="74"/>
      <c r="Y1706" s="74"/>
      <c r="Z1706" s="74"/>
      <c r="AA1706" s="74"/>
      <c r="AB1706" s="74"/>
      <c r="AC1706" s="74"/>
      <c r="AD1706" s="74"/>
      <c r="AE1706" s="74"/>
      <c r="AF1706" s="74"/>
      <c r="AG1706" s="74"/>
      <c r="AH1706" s="74"/>
      <c r="AI1706" s="74"/>
      <c r="AJ1706" s="74"/>
      <c r="AK1706" s="74"/>
      <c r="AL1706" s="74"/>
      <c r="AM1706" s="74"/>
      <c r="AN1706" s="74"/>
      <c r="AO1706" s="74"/>
      <c r="AP1706" s="74"/>
      <c r="AQ1706" s="74"/>
      <c r="AR1706" s="74"/>
      <c r="AS1706" s="74"/>
      <c r="AT1706" s="74"/>
      <c r="AU1706" s="74"/>
      <c r="AV1706" s="74"/>
      <c r="AW1706" s="74"/>
      <c r="AX1706" s="74"/>
      <c r="AY1706" s="74"/>
      <c r="AZ1706" s="74"/>
      <c r="BA1706" s="74"/>
      <c r="BB1706" s="74"/>
      <c r="BC1706" s="74"/>
      <c r="BD1706" s="74"/>
      <c r="BE1706" s="74"/>
      <c r="BF1706" s="74"/>
      <c r="BG1706" s="74"/>
      <c r="BH1706" s="74"/>
      <c r="BI1706" s="74"/>
      <c r="BJ1706" s="74"/>
      <c r="BK1706" s="74"/>
      <c r="BL1706" s="74"/>
      <c r="BM1706" s="74"/>
      <c r="BN1706" s="74"/>
      <c r="BO1706" s="74"/>
      <c r="BP1706" s="74"/>
      <c r="BQ1706" s="74"/>
      <c r="BR1706" s="74"/>
      <c r="BS1706" s="74"/>
      <c r="BT1706" s="74"/>
      <c r="BU1706" s="74"/>
      <c r="BV1706" s="74"/>
      <c r="BW1706" s="74"/>
      <c r="BX1706" s="74"/>
      <c r="BY1706" s="74"/>
      <c r="BZ1706" s="74"/>
      <c r="CA1706" s="74"/>
      <c r="CB1706" s="74"/>
      <c r="CC1706" s="74"/>
      <c r="CD1706" s="74"/>
      <c r="CE1706" s="74"/>
      <c r="CF1706" s="74"/>
      <c r="CG1706" s="74"/>
      <c r="CH1706" s="74"/>
      <c r="CI1706" s="74"/>
      <c r="CJ1706" s="74"/>
      <c r="CK1706" s="74"/>
      <c r="CL1706" s="74"/>
      <c r="CM1706" s="74"/>
      <c r="CN1706" s="74"/>
      <c r="CO1706" s="74"/>
      <c r="CP1706" s="74"/>
      <c r="CQ1706" s="74"/>
      <c r="CR1706" s="74"/>
      <c r="CS1706" s="74"/>
      <c r="CT1706" s="74"/>
      <c r="CU1706" s="74"/>
    </row>
    <row r="1707" spans="1:99" s="78" customFormat="1" x14ac:dyDescent="0.3">
      <c r="A1707" s="45">
        <v>1701</v>
      </c>
      <c r="B1707" s="45" t="s">
        <v>2174</v>
      </c>
      <c r="C1707" s="45" t="s">
        <v>2944</v>
      </c>
      <c r="D1707" s="45"/>
      <c r="E1707" s="79" t="s">
        <v>3204</v>
      </c>
      <c r="F1707" s="48"/>
      <c r="T1707" s="74"/>
      <c r="U1707" s="74"/>
      <c r="V1707" s="74"/>
      <c r="W1707" s="74"/>
      <c r="X1707" s="74"/>
      <c r="Y1707" s="74"/>
      <c r="Z1707" s="74"/>
      <c r="AA1707" s="74"/>
      <c r="AB1707" s="74"/>
      <c r="AC1707" s="74"/>
      <c r="AD1707" s="74"/>
      <c r="AE1707" s="74"/>
      <c r="AF1707" s="74"/>
      <c r="AG1707" s="74"/>
      <c r="AH1707" s="74"/>
      <c r="AI1707" s="74"/>
      <c r="AJ1707" s="74"/>
      <c r="AK1707" s="74"/>
      <c r="AL1707" s="74"/>
      <c r="AM1707" s="74"/>
      <c r="AN1707" s="74"/>
      <c r="AO1707" s="74"/>
      <c r="AP1707" s="74"/>
      <c r="AQ1707" s="74"/>
      <c r="AR1707" s="74"/>
      <c r="AS1707" s="74"/>
      <c r="AT1707" s="74"/>
      <c r="AU1707" s="74"/>
      <c r="AV1707" s="74"/>
      <c r="AW1707" s="74"/>
      <c r="AX1707" s="74"/>
      <c r="AY1707" s="74"/>
      <c r="AZ1707" s="74"/>
      <c r="BA1707" s="74"/>
      <c r="BB1707" s="74"/>
      <c r="BC1707" s="74"/>
      <c r="BD1707" s="74"/>
      <c r="BE1707" s="74"/>
      <c r="BF1707" s="74"/>
      <c r="BG1707" s="74"/>
      <c r="BH1707" s="74"/>
      <c r="BI1707" s="74"/>
      <c r="BJ1707" s="74"/>
      <c r="BK1707" s="74"/>
      <c r="BL1707" s="74"/>
      <c r="BM1707" s="74"/>
      <c r="BN1707" s="74"/>
      <c r="BO1707" s="74"/>
      <c r="BP1707" s="74"/>
      <c r="BQ1707" s="74"/>
      <c r="BR1707" s="74"/>
      <c r="BS1707" s="74"/>
      <c r="BT1707" s="74"/>
      <c r="BU1707" s="74"/>
      <c r="BV1707" s="74"/>
      <c r="BW1707" s="74"/>
      <c r="BX1707" s="74"/>
      <c r="BY1707" s="74"/>
      <c r="BZ1707" s="74"/>
      <c r="CA1707" s="74"/>
      <c r="CB1707" s="74"/>
      <c r="CC1707" s="74"/>
      <c r="CD1707" s="74"/>
      <c r="CE1707" s="74"/>
      <c r="CF1707" s="74"/>
      <c r="CG1707" s="74"/>
      <c r="CH1707" s="74"/>
      <c r="CI1707" s="74"/>
      <c r="CJ1707" s="74"/>
      <c r="CK1707" s="74"/>
      <c r="CL1707" s="74"/>
      <c r="CM1707" s="74"/>
      <c r="CN1707" s="74"/>
      <c r="CO1707" s="74"/>
      <c r="CP1707" s="74"/>
      <c r="CQ1707" s="74"/>
      <c r="CR1707" s="74"/>
      <c r="CS1707" s="74"/>
      <c r="CT1707" s="74"/>
      <c r="CU1707" s="74"/>
    </row>
    <row r="1708" spans="1:99" s="78" customFormat="1" x14ac:dyDescent="0.3">
      <c r="A1708" s="45">
        <v>1702</v>
      </c>
      <c r="B1708" s="45" t="s">
        <v>2175</v>
      </c>
      <c r="C1708" s="45" t="s">
        <v>2944</v>
      </c>
      <c r="D1708" s="45"/>
      <c r="E1708" s="79" t="s">
        <v>3204</v>
      </c>
      <c r="F1708" s="48"/>
      <c r="T1708" s="74"/>
      <c r="U1708" s="74"/>
      <c r="V1708" s="74"/>
      <c r="W1708" s="74"/>
      <c r="X1708" s="74"/>
      <c r="Y1708" s="74"/>
      <c r="Z1708" s="74"/>
      <c r="AA1708" s="74"/>
      <c r="AB1708" s="74"/>
      <c r="AC1708" s="74"/>
      <c r="AD1708" s="74"/>
      <c r="AE1708" s="74"/>
      <c r="AF1708" s="74"/>
      <c r="AG1708" s="74"/>
      <c r="AH1708" s="74"/>
      <c r="AI1708" s="74"/>
      <c r="AJ1708" s="74"/>
      <c r="AK1708" s="74"/>
      <c r="AL1708" s="74"/>
      <c r="AM1708" s="74"/>
      <c r="AN1708" s="74"/>
      <c r="AO1708" s="74"/>
      <c r="AP1708" s="74"/>
      <c r="AQ1708" s="74"/>
      <c r="AR1708" s="74"/>
      <c r="AS1708" s="74"/>
      <c r="AT1708" s="74"/>
      <c r="AU1708" s="74"/>
      <c r="AV1708" s="74"/>
      <c r="AW1708" s="74"/>
      <c r="AX1708" s="74"/>
      <c r="AY1708" s="74"/>
      <c r="AZ1708" s="74"/>
      <c r="BA1708" s="74"/>
      <c r="BB1708" s="74"/>
      <c r="BC1708" s="74"/>
      <c r="BD1708" s="74"/>
      <c r="BE1708" s="74"/>
      <c r="BF1708" s="74"/>
      <c r="BG1708" s="74"/>
      <c r="BH1708" s="74"/>
      <c r="BI1708" s="74"/>
      <c r="BJ1708" s="74"/>
      <c r="BK1708" s="74"/>
      <c r="BL1708" s="74"/>
      <c r="BM1708" s="74"/>
      <c r="BN1708" s="74"/>
      <c r="BO1708" s="74"/>
      <c r="BP1708" s="74"/>
      <c r="BQ1708" s="74"/>
      <c r="BR1708" s="74"/>
      <c r="BS1708" s="74"/>
      <c r="BT1708" s="74"/>
      <c r="BU1708" s="74"/>
      <c r="BV1708" s="74"/>
      <c r="BW1708" s="74"/>
      <c r="BX1708" s="74"/>
      <c r="BY1708" s="74"/>
      <c r="BZ1708" s="74"/>
      <c r="CA1708" s="74"/>
      <c r="CB1708" s="74"/>
      <c r="CC1708" s="74"/>
      <c r="CD1708" s="74"/>
      <c r="CE1708" s="74"/>
      <c r="CF1708" s="74"/>
      <c r="CG1708" s="74"/>
      <c r="CH1708" s="74"/>
      <c r="CI1708" s="74"/>
      <c r="CJ1708" s="74"/>
      <c r="CK1708" s="74"/>
      <c r="CL1708" s="74"/>
      <c r="CM1708" s="74"/>
      <c r="CN1708" s="74"/>
      <c r="CO1708" s="74"/>
      <c r="CP1708" s="74"/>
      <c r="CQ1708" s="74"/>
      <c r="CR1708" s="74"/>
      <c r="CS1708" s="74"/>
      <c r="CT1708" s="74"/>
      <c r="CU1708" s="74"/>
    </row>
    <row r="1709" spans="1:99" s="78" customFormat="1" x14ac:dyDescent="0.3">
      <c r="A1709" s="45">
        <v>1703</v>
      </c>
      <c r="B1709" s="45" t="s">
        <v>2176</v>
      </c>
      <c r="C1709" s="45" t="s">
        <v>2944</v>
      </c>
      <c r="D1709" s="45"/>
      <c r="E1709" s="79" t="s">
        <v>3204</v>
      </c>
      <c r="F1709" s="48"/>
      <c r="T1709" s="74"/>
      <c r="U1709" s="74"/>
      <c r="V1709" s="74"/>
      <c r="W1709" s="74"/>
      <c r="X1709" s="74"/>
      <c r="Y1709" s="74"/>
      <c r="Z1709" s="74"/>
      <c r="AA1709" s="74"/>
      <c r="AB1709" s="74"/>
      <c r="AC1709" s="74"/>
      <c r="AD1709" s="74"/>
      <c r="AE1709" s="74"/>
      <c r="AF1709" s="74"/>
      <c r="AG1709" s="74"/>
      <c r="AH1709" s="74"/>
      <c r="AI1709" s="74"/>
      <c r="AJ1709" s="74"/>
      <c r="AK1709" s="74"/>
      <c r="AL1709" s="74"/>
      <c r="AM1709" s="74"/>
      <c r="AN1709" s="74"/>
      <c r="AO1709" s="74"/>
      <c r="AP1709" s="74"/>
      <c r="AQ1709" s="74"/>
      <c r="AR1709" s="74"/>
      <c r="AS1709" s="74"/>
      <c r="AT1709" s="74"/>
      <c r="AU1709" s="74"/>
      <c r="AV1709" s="74"/>
      <c r="AW1709" s="74"/>
      <c r="AX1709" s="74"/>
      <c r="AY1709" s="74"/>
      <c r="AZ1709" s="74"/>
      <c r="BA1709" s="74"/>
      <c r="BB1709" s="74"/>
      <c r="BC1709" s="74"/>
      <c r="BD1709" s="74"/>
      <c r="BE1709" s="74"/>
      <c r="BF1709" s="74"/>
      <c r="BG1709" s="74"/>
      <c r="BH1709" s="74"/>
      <c r="BI1709" s="74"/>
      <c r="BJ1709" s="74"/>
      <c r="BK1709" s="74"/>
      <c r="BL1709" s="74"/>
      <c r="BM1709" s="74"/>
      <c r="BN1709" s="74"/>
      <c r="BO1709" s="74"/>
      <c r="BP1709" s="74"/>
      <c r="BQ1709" s="74"/>
      <c r="BR1709" s="74"/>
      <c r="BS1709" s="74"/>
      <c r="BT1709" s="74"/>
      <c r="BU1709" s="74"/>
      <c r="BV1709" s="74"/>
      <c r="BW1709" s="74"/>
      <c r="BX1709" s="74"/>
      <c r="BY1709" s="74"/>
      <c r="BZ1709" s="74"/>
      <c r="CA1709" s="74"/>
      <c r="CB1709" s="74"/>
      <c r="CC1709" s="74"/>
      <c r="CD1709" s="74"/>
      <c r="CE1709" s="74"/>
      <c r="CF1709" s="74"/>
      <c r="CG1709" s="74"/>
      <c r="CH1709" s="74"/>
      <c r="CI1709" s="74"/>
      <c r="CJ1709" s="74"/>
      <c r="CK1709" s="74"/>
      <c r="CL1709" s="74"/>
      <c r="CM1709" s="74"/>
      <c r="CN1709" s="74"/>
      <c r="CO1709" s="74"/>
      <c r="CP1709" s="74"/>
      <c r="CQ1709" s="74"/>
      <c r="CR1709" s="74"/>
      <c r="CS1709" s="74"/>
      <c r="CT1709" s="74"/>
      <c r="CU1709" s="74"/>
    </row>
    <row r="1710" spans="1:99" s="78" customFormat="1" x14ac:dyDescent="0.3">
      <c r="A1710" s="45">
        <v>1704</v>
      </c>
      <c r="B1710" s="45" t="s">
        <v>2177</v>
      </c>
      <c r="C1710" s="45" t="s">
        <v>2944</v>
      </c>
      <c r="D1710" s="45"/>
      <c r="E1710" s="79" t="s">
        <v>3204</v>
      </c>
      <c r="F1710" s="48"/>
      <c r="G1710" s="79"/>
      <c r="T1710" s="74"/>
      <c r="U1710" s="74"/>
      <c r="V1710" s="74"/>
      <c r="W1710" s="74"/>
      <c r="X1710" s="74"/>
      <c r="Y1710" s="74"/>
      <c r="Z1710" s="74"/>
      <c r="AA1710" s="74"/>
      <c r="AB1710" s="74"/>
      <c r="AC1710" s="74"/>
      <c r="AD1710" s="74"/>
      <c r="AE1710" s="74"/>
      <c r="AF1710" s="74"/>
      <c r="AG1710" s="74"/>
      <c r="AH1710" s="74"/>
      <c r="AI1710" s="74"/>
      <c r="AJ1710" s="74"/>
      <c r="AK1710" s="74"/>
      <c r="AL1710" s="74"/>
      <c r="AM1710" s="74"/>
      <c r="AN1710" s="74"/>
      <c r="AO1710" s="74"/>
      <c r="AP1710" s="74"/>
      <c r="AQ1710" s="74"/>
      <c r="AR1710" s="74"/>
      <c r="AS1710" s="74"/>
      <c r="AT1710" s="74"/>
      <c r="AU1710" s="74"/>
      <c r="AV1710" s="74"/>
      <c r="AW1710" s="74"/>
      <c r="AX1710" s="74"/>
      <c r="AY1710" s="74"/>
      <c r="AZ1710" s="74"/>
      <c r="BA1710" s="74"/>
      <c r="BB1710" s="74"/>
      <c r="BC1710" s="74"/>
      <c r="BD1710" s="74"/>
      <c r="BE1710" s="74"/>
      <c r="BF1710" s="74"/>
      <c r="BG1710" s="74"/>
      <c r="BH1710" s="74"/>
      <c r="BI1710" s="74"/>
      <c r="BJ1710" s="74"/>
      <c r="BK1710" s="74"/>
      <c r="BL1710" s="74"/>
      <c r="BM1710" s="74"/>
      <c r="BN1710" s="74"/>
      <c r="BO1710" s="74"/>
      <c r="BP1710" s="74"/>
      <c r="BQ1710" s="74"/>
      <c r="BR1710" s="74"/>
      <c r="BS1710" s="74"/>
      <c r="BT1710" s="74"/>
      <c r="BU1710" s="74"/>
      <c r="BV1710" s="74"/>
      <c r="BW1710" s="74"/>
      <c r="BX1710" s="74"/>
      <c r="BY1710" s="74"/>
      <c r="BZ1710" s="74"/>
      <c r="CA1710" s="74"/>
      <c r="CB1710" s="74"/>
      <c r="CC1710" s="74"/>
      <c r="CD1710" s="74"/>
      <c r="CE1710" s="74"/>
      <c r="CF1710" s="74"/>
      <c r="CG1710" s="74"/>
      <c r="CH1710" s="74"/>
      <c r="CI1710" s="74"/>
      <c r="CJ1710" s="74"/>
      <c r="CK1710" s="74"/>
      <c r="CL1710" s="74"/>
      <c r="CM1710" s="74"/>
      <c r="CN1710" s="74"/>
      <c r="CO1710" s="74"/>
      <c r="CP1710" s="74"/>
      <c r="CQ1710" s="74"/>
      <c r="CR1710" s="74"/>
      <c r="CS1710" s="74"/>
      <c r="CT1710" s="74"/>
      <c r="CU1710" s="74"/>
    </row>
    <row r="1711" spans="1:99" s="78" customFormat="1" x14ac:dyDescent="0.3">
      <c r="A1711" s="45">
        <v>1705</v>
      </c>
      <c r="B1711" s="45" t="s">
        <v>2178</v>
      </c>
      <c r="C1711" s="45" t="s">
        <v>2944</v>
      </c>
      <c r="D1711" s="45"/>
      <c r="E1711" s="79" t="s">
        <v>3204</v>
      </c>
      <c r="F1711" s="48"/>
      <c r="T1711" s="74"/>
      <c r="U1711" s="74"/>
      <c r="V1711" s="74"/>
      <c r="W1711" s="74"/>
      <c r="X1711" s="74"/>
      <c r="Y1711" s="74"/>
      <c r="Z1711" s="74"/>
      <c r="AA1711" s="74"/>
      <c r="AB1711" s="74"/>
      <c r="AC1711" s="74"/>
      <c r="AD1711" s="74"/>
      <c r="AE1711" s="74"/>
      <c r="AF1711" s="74"/>
      <c r="AG1711" s="74"/>
      <c r="AH1711" s="74"/>
      <c r="AI1711" s="74"/>
      <c r="AJ1711" s="74"/>
      <c r="AK1711" s="74"/>
      <c r="AL1711" s="74"/>
      <c r="AM1711" s="74"/>
      <c r="AN1711" s="74"/>
      <c r="AO1711" s="74"/>
      <c r="AP1711" s="74"/>
      <c r="AQ1711" s="74"/>
      <c r="AR1711" s="74"/>
      <c r="AS1711" s="74"/>
      <c r="AT1711" s="74"/>
      <c r="AU1711" s="74"/>
      <c r="AV1711" s="74"/>
      <c r="AW1711" s="74"/>
      <c r="AX1711" s="74"/>
      <c r="AY1711" s="74"/>
      <c r="AZ1711" s="74"/>
      <c r="BA1711" s="74"/>
      <c r="BB1711" s="74"/>
      <c r="BC1711" s="74"/>
      <c r="BD1711" s="74"/>
      <c r="BE1711" s="74"/>
      <c r="BF1711" s="74"/>
      <c r="BG1711" s="74"/>
      <c r="BH1711" s="74"/>
      <c r="BI1711" s="74"/>
      <c r="BJ1711" s="74"/>
      <c r="BK1711" s="74"/>
      <c r="BL1711" s="74"/>
      <c r="BM1711" s="74"/>
      <c r="BN1711" s="74"/>
      <c r="BO1711" s="74"/>
      <c r="BP1711" s="74"/>
      <c r="BQ1711" s="74"/>
      <c r="BR1711" s="74"/>
      <c r="BS1711" s="74"/>
      <c r="BT1711" s="74"/>
      <c r="BU1711" s="74"/>
      <c r="BV1711" s="74"/>
      <c r="BW1711" s="74"/>
      <c r="BX1711" s="74"/>
      <c r="BY1711" s="74"/>
      <c r="BZ1711" s="74"/>
      <c r="CA1711" s="74"/>
      <c r="CB1711" s="74"/>
      <c r="CC1711" s="74"/>
      <c r="CD1711" s="74"/>
      <c r="CE1711" s="74"/>
      <c r="CF1711" s="74"/>
      <c r="CG1711" s="74"/>
      <c r="CH1711" s="74"/>
      <c r="CI1711" s="74"/>
      <c r="CJ1711" s="74"/>
      <c r="CK1711" s="74"/>
      <c r="CL1711" s="74"/>
      <c r="CM1711" s="74"/>
      <c r="CN1711" s="74"/>
      <c r="CO1711" s="74"/>
      <c r="CP1711" s="74"/>
      <c r="CQ1711" s="74"/>
      <c r="CR1711" s="74"/>
      <c r="CS1711" s="74"/>
      <c r="CT1711" s="74"/>
      <c r="CU1711" s="74"/>
    </row>
    <row r="1712" spans="1:99" s="78" customFormat="1" x14ac:dyDescent="0.3">
      <c r="A1712" s="45">
        <v>1706</v>
      </c>
      <c r="B1712" s="45" t="s">
        <v>2179</v>
      </c>
      <c r="C1712" s="45" t="s">
        <v>2944</v>
      </c>
      <c r="D1712" s="45"/>
      <c r="E1712" s="79" t="s">
        <v>3204</v>
      </c>
      <c r="F1712" s="48"/>
      <c r="T1712" s="74"/>
      <c r="U1712" s="74"/>
      <c r="V1712" s="74"/>
      <c r="W1712" s="74"/>
      <c r="X1712" s="74"/>
      <c r="Y1712" s="74"/>
      <c r="Z1712" s="74"/>
      <c r="AA1712" s="74"/>
      <c r="AB1712" s="74"/>
      <c r="AC1712" s="74"/>
      <c r="AD1712" s="74"/>
      <c r="AE1712" s="74"/>
      <c r="AF1712" s="74"/>
      <c r="AG1712" s="74"/>
      <c r="AH1712" s="74"/>
      <c r="AI1712" s="74"/>
      <c r="AJ1712" s="74"/>
      <c r="AK1712" s="74"/>
      <c r="AL1712" s="74"/>
      <c r="AM1712" s="74"/>
      <c r="AN1712" s="74"/>
      <c r="AO1712" s="74"/>
      <c r="AP1712" s="74"/>
      <c r="AQ1712" s="74"/>
      <c r="AR1712" s="74"/>
      <c r="AS1712" s="74"/>
      <c r="AT1712" s="74"/>
      <c r="AU1712" s="74"/>
      <c r="AV1712" s="74"/>
      <c r="AW1712" s="74"/>
      <c r="AX1712" s="74"/>
      <c r="AY1712" s="74"/>
      <c r="AZ1712" s="74"/>
      <c r="BA1712" s="74"/>
      <c r="BB1712" s="74"/>
      <c r="BC1712" s="74"/>
      <c r="BD1712" s="74"/>
      <c r="BE1712" s="74"/>
      <c r="BF1712" s="74"/>
      <c r="BG1712" s="74"/>
      <c r="BH1712" s="74"/>
      <c r="BI1712" s="74"/>
      <c r="BJ1712" s="74"/>
      <c r="BK1712" s="74"/>
      <c r="BL1712" s="74"/>
      <c r="BM1712" s="74"/>
      <c r="BN1712" s="74"/>
      <c r="BO1712" s="74"/>
      <c r="BP1712" s="74"/>
      <c r="BQ1712" s="74"/>
      <c r="BR1712" s="74"/>
      <c r="BS1712" s="74"/>
      <c r="BT1712" s="74"/>
      <c r="BU1712" s="74"/>
      <c r="BV1712" s="74"/>
      <c r="BW1712" s="74"/>
      <c r="BX1712" s="74"/>
      <c r="BY1712" s="74"/>
      <c r="BZ1712" s="74"/>
      <c r="CA1712" s="74"/>
      <c r="CB1712" s="74"/>
      <c r="CC1712" s="74"/>
      <c r="CD1712" s="74"/>
      <c r="CE1712" s="74"/>
      <c r="CF1712" s="74"/>
      <c r="CG1712" s="74"/>
      <c r="CH1712" s="74"/>
      <c r="CI1712" s="74"/>
      <c r="CJ1712" s="74"/>
      <c r="CK1712" s="74"/>
      <c r="CL1712" s="74"/>
      <c r="CM1712" s="74"/>
      <c r="CN1712" s="74"/>
      <c r="CO1712" s="74"/>
      <c r="CP1712" s="74"/>
      <c r="CQ1712" s="74"/>
      <c r="CR1712" s="74"/>
      <c r="CS1712" s="74"/>
      <c r="CT1712" s="74"/>
      <c r="CU1712" s="74"/>
    </row>
    <row r="1713" spans="1:99" s="78" customFormat="1" x14ac:dyDescent="0.3">
      <c r="A1713" s="45">
        <v>1707</v>
      </c>
      <c r="B1713" s="45" t="s">
        <v>2180</v>
      </c>
      <c r="C1713" s="45" t="s">
        <v>2944</v>
      </c>
      <c r="D1713" s="45"/>
      <c r="E1713" s="79" t="s">
        <v>3204</v>
      </c>
      <c r="F1713" s="48"/>
      <c r="G1713" s="79"/>
      <c r="T1713" s="74"/>
      <c r="U1713" s="74"/>
      <c r="V1713" s="74"/>
      <c r="W1713" s="74"/>
      <c r="X1713" s="74"/>
      <c r="Y1713" s="74"/>
      <c r="Z1713" s="74"/>
      <c r="AA1713" s="74"/>
      <c r="AB1713" s="74"/>
      <c r="AC1713" s="74"/>
      <c r="AD1713" s="74"/>
      <c r="AE1713" s="74"/>
      <c r="AF1713" s="74"/>
      <c r="AG1713" s="74"/>
      <c r="AH1713" s="74"/>
      <c r="AI1713" s="74"/>
      <c r="AJ1713" s="74"/>
      <c r="AK1713" s="74"/>
      <c r="AL1713" s="74"/>
      <c r="AM1713" s="74"/>
      <c r="AN1713" s="74"/>
      <c r="AO1713" s="74"/>
      <c r="AP1713" s="74"/>
      <c r="AQ1713" s="74"/>
      <c r="AR1713" s="74"/>
      <c r="AS1713" s="74"/>
      <c r="AT1713" s="74"/>
      <c r="AU1713" s="74"/>
      <c r="AV1713" s="74"/>
      <c r="AW1713" s="74"/>
      <c r="AX1713" s="74"/>
      <c r="AY1713" s="74"/>
      <c r="AZ1713" s="74"/>
      <c r="BA1713" s="74"/>
      <c r="BB1713" s="74"/>
      <c r="BC1713" s="74"/>
      <c r="BD1713" s="74"/>
      <c r="BE1713" s="74"/>
      <c r="BF1713" s="74"/>
      <c r="BG1713" s="74"/>
      <c r="BH1713" s="74"/>
      <c r="BI1713" s="74"/>
      <c r="BJ1713" s="74"/>
      <c r="BK1713" s="74"/>
      <c r="BL1713" s="74"/>
      <c r="BM1713" s="74"/>
      <c r="BN1713" s="74"/>
      <c r="BO1713" s="74"/>
      <c r="BP1713" s="74"/>
      <c r="BQ1713" s="74"/>
      <c r="BR1713" s="74"/>
      <c r="BS1713" s="74"/>
      <c r="BT1713" s="74"/>
      <c r="BU1713" s="74"/>
      <c r="BV1713" s="74"/>
      <c r="BW1713" s="74"/>
      <c r="BX1713" s="74"/>
      <c r="BY1713" s="74"/>
      <c r="BZ1713" s="74"/>
      <c r="CA1713" s="74"/>
      <c r="CB1713" s="74"/>
      <c r="CC1713" s="74"/>
      <c r="CD1713" s="74"/>
      <c r="CE1713" s="74"/>
      <c r="CF1713" s="74"/>
      <c r="CG1713" s="74"/>
      <c r="CH1713" s="74"/>
      <c r="CI1713" s="74"/>
      <c r="CJ1713" s="74"/>
      <c r="CK1713" s="74"/>
      <c r="CL1713" s="74"/>
      <c r="CM1713" s="74"/>
      <c r="CN1713" s="74"/>
      <c r="CO1713" s="74"/>
      <c r="CP1713" s="74"/>
      <c r="CQ1713" s="74"/>
      <c r="CR1713" s="74"/>
      <c r="CS1713" s="74"/>
      <c r="CT1713" s="74"/>
      <c r="CU1713" s="74"/>
    </row>
    <row r="1714" spans="1:99" s="78" customFormat="1" x14ac:dyDescent="0.3">
      <c r="A1714" s="45">
        <v>1708</v>
      </c>
      <c r="B1714" s="45" t="s">
        <v>2182</v>
      </c>
      <c r="C1714" s="45" t="s">
        <v>2944</v>
      </c>
      <c r="D1714" s="45"/>
      <c r="E1714" s="79" t="s">
        <v>3204</v>
      </c>
      <c r="F1714" s="48"/>
      <c r="T1714" s="74"/>
      <c r="U1714" s="74"/>
      <c r="V1714" s="74"/>
      <c r="W1714" s="74"/>
      <c r="X1714" s="74"/>
      <c r="Y1714" s="74"/>
      <c r="Z1714" s="74"/>
      <c r="AA1714" s="74"/>
      <c r="AB1714" s="74"/>
      <c r="AC1714" s="74"/>
      <c r="AD1714" s="74"/>
      <c r="AE1714" s="74"/>
      <c r="AF1714" s="74"/>
      <c r="AG1714" s="74"/>
      <c r="AH1714" s="74"/>
      <c r="AI1714" s="74"/>
      <c r="AJ1714" s="74"/>
      <c r="AK1714" s="74"/>
      <c r="AL1714" s="74"/>
      <c r="AM1714" s="74"/>
      <c r="AN1714" s="74"/>
      <c r="AO1714" s="74"/>
      <c r="AP1714" s="74"/>
      <c r="AQ1714" s="74"/>
      <c r="AR1714" s="74"/>
      <c r="AS1714" s="74"/>
      <c r="AT1714" s="74"/>
      <c r="AU1714" s="74"/>
      <c r="AV1714" s="74"/>
      <c r="AW1714" s="74"/>
      <c r="AX1714" s="74"/>
      <c r="AY1714" s="74"/>
      <c r="AZ1714" s="74"/>
      <c r="BA1714" s="74"/>
      <c r="BB1714" s="74"/>
      <c r="BC1714" s="74"/>
      <c r="BD1714" s="74"/>
      <c r="BE1714" s="74"/>
      <c r="BF1714" s="74"/>
      <c r="BG1714" s="74"/>
      <c r="BH1714" s="74"/>
      <c r="BI1714" s="74"/>
      <c r="BJ1714" s="74"/>
      <c r="BK1714" s="74"/>
      <c r="BL1714" s="74"/>
      <c r="BM1714" s="74"/>
      <c r="BN1714" s="74"/>
      <c r="BO1714" s="74"/>
      <c r="BP1714" s="74"/>
      <c r="BQ1714" s="74"/>
      <c r="BR1714" s="74"/>
      <c r="BS1714" s="74"/>
      <c r="BT1714" s="74"/>
      <c r="BU1714" s="74"/>
      <c r="BV1714" s="74"/>
      <c r="BW1714" s="74"/>
      <c r="BX1714" s="74"/>
      <c r="BY1714" s="74"/>
      <c r="BZ1714" s="74"/>
      <c r="CA1714" s="74"/>
      <c r="CB1714" s="74"/>
      <c r="CC1714" s="74"/>
      <c r="CD1714" s="74"/>
      <c r="CE1714" s="74"/>
      <c r="CF1714" s="74"/>
      <c r="CG1714" s="74"/>
      <c r="CH1714" s="74"/>
      <c r="CI1714" s="74"/>
      <c r="CJ1714" s="74"/>
      <c r="CK1714" s="74"/>
      <c r="CL1714" s="74"/>
      <c r="CM1714" s="74"/>
      <c r="CN1714" s="74"/>
      <c r="CO1714" s="74"/>
      <c r="CP1714" s="74"/>
      <c r="CQ1714" s="74"/>
      <c r="CR1714" s="74"/>
      <c r="CS1714" s="74"/>
      <c r="CT1714" s="74"/>
      <c r="CU1714" s="74"/>
    </row>
    <row r="1715" spans="1:99" s="78" customFormat="1" x14ac:dyDescent="0.3">
      <c r="A1715" s="45">
        <v>1709</v>
      </c>
      <c r="B1715" s="45" t="s">
        <v>2183</v>
      </c>
      <c r="C1715" s="45" t="s">
        <v>2944</v>
      </c>
      <c r="D1715" s="45"/>
      <c r="E1715" s="79" t="s">
        <v>3204</v>
      </c>
      <c r="F1715" s="48"/>
      <c r="T1715" s="74"/>
      <c r="U1715" s="74"/>
      <c r="V1715" s="74"/>
      <c r="W1715" s="74"/>
      <c r="X1715" s="74"/>
      <c r="Y1715" s="74"/>
      <c r="Z1715" s="74"/>
      <c r="AA1715" s="74"/>
      <c r="AB1715" s="74"/>
      <c r="AC1715" s="74"/>
      <c r="AD1715" s="74"/>
      <c r="AE1715" s="74"/>
      <c r="AF1715" s="74"/>
      <c r="AG1715" s="74"/>
      <c r="AH1715" s="74"/>
      <c r="AI1715" s="74"/>
      <c r="AJ1715" s="74"/>
      <c r="AK1715" s="74"/>
      <c r="AL1715" s="74"/>
      <c r="AM1715" s="74"/>
      <c r="AN1715" s="74"/>
      <c r="AO1715" s="74"/>
      <c r="AP1715" s="74"/>
      <c r="AQ1715" s="74"/>
      <c r="AR1715" s="74"/>
      <c r="AS1715" s="74"/>
      <c r="AT1715" s="74"/>
      <c r="AU1715" s="74"/>
      <c r="AV1715" s="74"/>
      <c r="AW1715" s="74"/>
      <c r="AX1715" s="74"/>
      <c r="AY1715" s="74"/>
      <c r="AZ1715" s="74"/>
      <c r="BA1715" s="74"/>
      <c r="BB1715" s="74"/>
      <c r="BC1715" s="74"/>
      <c r="BD1715" s="74"/>
      <c r="BE1715" s="74"/>
      <c r="BF1715" s="74"/>
      <c r="BG1715" s="74"/>
      <c r="BH1715" s="74"/>
      <c r="BI1715" s="74"/>
      <c r="BJ1715" s="74"/>
      <c r="BK1715" s="74"/>
      <c r="BL1715" s="74"/>
      <c r="BM1715" s="74"/>
      <c r="BN1715" s="74"/>
      <c r="BO1715" s="74"/>
      <c r="BP1715" s="74"/>
      <c r="BQ1715" s="74"/>
      <c r="BR1715" s="74"/>
      <c r="BS1715" s="74"/>
      <c r="BT1715" s="74"/>
      <c r="BU1715" s="74"/>
      <c r="BV1715" s="74"/>
      <c r="BW1715" s="74"/>
      <c r="BX1715" s="74"/>
      <c r="BY1715" s="74"/>
      <c r="BZ1715" s="74"/>
      <c r="CA1715" s="74"/>
      <c r="CB1715" s="74"/>
      <c r="CC1715" s="74"/>
      <c r="CD1715" s="74"/>
      <c r="CE1715" s="74"/>
      <c r="CF1715" s="74"/>
      <c r="CG1715" s="74"/>
      <c r="CH1715" s="74"/>
      <c r="CI1715" s="74"/>
      <c r="CJ1715" s="74"/>
      <c r="CK1715" s="74"/>
      <c r="CL1715" s="74"/>
      <c r="CM1715" s="74"/>
      <c r="CN1715" s="74"/>
      <c r="CO1715" s="74"/>
      <c r="CP1715" s="74"/>
      <c r="CQ1715" s="74"/>
      <c r="CR1715" s="74"/>
      <c r="CS1715" s="74"/>
      <c r="CT1715" s="74"/>
      <c r="CU1715" s="74"/>
    </row>
    <row r="1716" spans="1:99" s="78" customFormat="1" x14ac:dyDescent="0.3">
      <c r="A1716" s="45">
        <v>1710</v>
      </c>
      <c r="B1716" s="45" t="s">
        <v>1852</v>
      </c>
      <c r="C1716" s="45" t="s">
        <v>2944</v>
      </c>
      <c r="D1716" s="45"/>
      <c r="E1716" s="79" t="s">
        <v>3204</v>
      </c>
      <c r="F1716" s="48"/>
      <c r="T1716" s="74"/>
      <c r="U1716" s="74"/>
      <c r="V1716" s="74"/>
      <c r="W1716" s="74"/>
      <c r="X1716" s="74"/>
      <c r="Y1716" s="74"/>
      <c r="Z1716" s="74"/>
      <c r="AA1716" s="74"/>
      <c r="AB1716" s="74"/>
      <c r="AC1716" s="74"/>
      <c r="AD1716" s="74"/>
      <c r="AE1716" s="74"/>
      <c r="AF1716" s="74"/>
      <c r="AG1716" s="74"/>
      <c r="AH1716" s="74"/>
      <c r="AI1716" s="74"/>
      <c r="AJ1716" s="74"/>
      <c r="AK1716" s="74"/>
      <c r="AL1716" s="74"/>
      <c r="AM1716" s="74"/>
      <c r="AN1716" s="74"/>
      <c r="AO1716" s="74"/>
      <c r="AP1716" s="74"/>
      <c r="AQ1716" s="74"/>
      <c r="AR1716" s="74"/>
      <c r="AS1716" s="74"/>
      <c r="AT1716" s="74"/>
      <c r="AU1716" s="74"/>
      <c r="AV1716" s="74"/>
      <c r="AW1716" s="74"/>
      <c r="AX1716" s="74"/>
      <c r="AY1716" s="74"/>
      <c r="AZ1716" s="74"/>
      <c r="BA1716" s="74"/>
      <c r="BB1716" s="74"/>
      <c r="BC1716" s="74"/>
      <c r="BD1716" s="74"/>
      <c r="BE1716" s="74"/>
      <c r="BF1716" s="74"/>
      <c r="BG1716" s="74"/>
      <c r="BH1716" s="74"/>
      <c r="BI1716" s="74"/>
      <c r="BJ1716" s="74"/>
      <c r="BK1716" s="74"/>
      <c r="BL1716" s="74"/>
      <c r="BM1716" s="74"/>
      <c r="BN1716" s="74"/>
      <c r="BO1716" s="74"/>
      <c r="BP1716" s="74"/>
      <c r="BQ1716" s="74"/>
      <c r="BR1716" s="74"/>
      <c r="BS1716" s="74"/>
      <c r="BT1716" s="74"/>
      <c r="BU1716" s="74"/>
      <c r="BV1716" s="74"/>
      <c r="BW1716" s="74"/>
      <c r="BX1716" s="74"/>
      <c r="BY1716" s="74"/>
      <c r="BZ1716" s="74"/>
      <c r="CA1716" s="74"/>
      <c r="CB1716" s="74"/>
      <c r="CC1716" s="74"/>
      <c r="CD1716" s="74"/>
      <c r="CE1716" s="74"/>
      <c r="CF1716" s="74"/>
      <c r="CG1716" s="74"/>
      <c r="CH1716" s="74"/>
      <c r="CI1716" s="74"/>
      <c r="CJ1716" s="74"/>
      <c r="CK1716" s="74"/>
      <c r="CL1716" s="74"/>
      <c r="CM1716" s="74"/>
      <c r="CN1716" s="74"/>
      <c r="CO1716" s="74"/>
      <c r="CP1716" s="74"/>
      <c r="CQ1716" s="74"/>
      <c r="CR1716" s="74"/>
      <c r="CS1716" s="74"/>
      <c r="CT1716" s="74"/>
      <c r="CU1716" s="74"/>
    </row>
    <row r="1717" spans="1:99" s="78" customFormat="1" x14ac:dyDescent="0.3">
      <c r="A1717" s="45">
        <v>1711</v>
      </c>
      <c r="B1717" s="45" t="s">
        <v>2184</v>
      </c>
      <c r="C1717" s="45" t="s">
        <v>2944</v>
      </c>
      <c r="D1717" s="45"/>
      <c r="E1717" s="79" t="s">
        <v>3204</v>
      </c>
      <c r="F1717" s="48"/>
      <c r="T1717" s="74"/>
      <c r="U1717" s="74"/>
      <c r="V1717" s="74"/>
      <c r="W1717" s="74"/>
      <c r="X1717" s="74"/>
      <c r="Y1717" s="74"/>
      <c r="Z1717" s="74"/>
      <c r="AA1717" s="74"/>
      <c r="AB1717" s="74"/>
      <c r="AC1717" s="74"/>
      <c r="AD1717" s="74"/>
      <c r="AE1717" s="74"/>
      <c r="AF1717" s="74"/>
      <c r="AG1717" s="74"/>
      <c r="AH1717" s="74"/>
      <c r="AI1717" s="74"/>
      <c r="AJ1717" s="74"/>
      <c r="AK1717" s="74"/>
      <c r="AL1717" s="74"/>
      <c r="AM1717" s="74"/>
      <c r="AN1717" s="74"/>
      <c r="AO1717" s="74"/>
      <c r="AP1717" s="74"/>
      <c r="AQ1717" s="74"/>
      <c r="AR1717" s="74"/>
      <c r="AS1717" s="74"/>
      <c r="AT1717" s="74"/>
      <c r="AU1717" s="74"/>
      <c r="AV1717" s="74"/>
      <c r="AW1717" s="74"/>
      <c r="AX1717" s="74"/>
      <c r="AY1717" s="74"/>
      <c r="AZ1717" s="74"/>
      <c r="BA1717" s="74"/>
      <c r="BB1717" s="74"/>
      <c r="BC1717" s="74"/>
      <c r="BD1717" s="74"/>
      <c r="BE1717" s="74"/>
      <c r="BF1717" s="74"/>
      <c r="BG1717" s="74"/>
      <c r="BH1717" s="74"/>
      <c r="BI1717" s="74"/>
      <c r="BJ1717" s="74"/>
      <c r="BK1717" s="74"/>
      <c r="BL1717" s="74"/>
      <c r="BM1717" s="74"/>
      <c r="BN1717" s="74"/>
      <c r="BO1717" s="74"/>
      <c r="BP1717" s="74"/>
      <c r="BQ1717" s="74"/>
      <c r="BR1717" s="74"/>
      <c r="BS1717" s="74"/>
      <c r="BT1717" s="74"/>
      <c r="BU1717" s="74"/>
      <c r="BV1717" s="74"/>
      <c r="BW1717" s="74"/>
      <c r="BX1717" s="74"/>
      <c r="BY1717" s="74"/>
      <c r="BZ1717" s="74"/>
      <c r="CA1717" s="74"/>
      <c r="CB1717" s="74"/>
      <c r="CC1717" s="74"/>
      <c r="CD1717" s="74"/>
      <c r="CE1717" s="74"/>
      <c r="CF1717" s="74"/>
      <c r="CG1717" s="74"/>
      <c r="CH1717" s="74"/>
      <c r="CI1717" s="74"/>
      <c r="CJ1717" s="74"/>
      <c r="CK1717" s="74"/>
      <c r="CL1717" s="74"/>
      <c r="CM1717" s="74"/>
      <c r="CN1717" s="74"/>
      <c r="CO1717" s="74"/>
      <c r="CP1717" s="74"/>
      <c r="CQ1717" s="74"/>
      <c r="CR1717" s="74"/>
      <c r="CS1717" s="74"/>
      <c r="CT1717" s="74"/>
      <c r="CU1717" s="74"/>
    </row>
    <row r="1718" spans="1:99" s="78" customFormat="1" x14ac:dyDescent="0.3">
      <c r="A1718" s="45">
        <v>1712</v>
      </c>
      <c r="B1718" s="45" t="s">
        <v>2185</v>
      </c>
      <c r="C1718" s="45" t="s">
        <v>2944</v>
      </c>
      <c r="D1718" s="45"/>
      <c r="E1718" s="79" t="s">
        <v>3204</v>
      </c>
      <c r="F1718" s="48"/>
      <c r="T1718" s="74"/>
      <c r="U1718" s="74"/>
      <c r="V1718" s="74"/>
      <c r="W1718" s="74"/>
      <c r="X1718" s="74"/>
      <c r="Y1718" s="74"/>
      <c r="Z1718" s="74"/>
      <c r="AA1718" s="74"/>
      <c r="AB1718" s="74"/>
      <c r="AC1718" s="74"/>
      <c r="AD1718" s="74"/>
      <c r="AE1718" s="74"/>
      <c r="AF1718" s="74"/>
      <c r="AG1718" s="74"/>
      <c r="AH1718" s="74"/>
      <c r="AI1718" s="74"/>
      <c r="AJ1718" s="74"/>
      <c r="AK1718" s="74"/>
      <c r="AL1718" s="74"/>
      <c r="AM1718" s="74"/>
      <c r="AN1718" s="74"/>
      <c r="AO1718" s="74"/>
      <c r="AP1718" s="74"/>
      <c r="AQ1718" s="74"/>
      <c r="AR1718" s="74"/>
      <c r="AS1718" s="74"/>
      <c r="AT1718" s="74"/>
      <c r="AU1718" s="74"/>
      <c r="AV1718" s="74"/>
      <c r="AW1718" s="74"/>
      <c r="AX1718" s="74"/>
      <c r="AY1718" s="74"/>
      <c r="AZ1718" s="74"/>
      <c r="BA1718" s="74"/>
      <c r="BB1718" s="74"/>
      <c r="BC1718" s="74"/>
      <c r="BD1718" s="74"/>
      <c r="BE1718" s="74"/>
      <c r="BF1718" s="74"/>
      <c r="BG1718" s="74"/>
      <c r="BH1718" s="74"/>
      <c r="BI1718" s="74"/>
      <c r="BJ1718" s="74"/>
      <c r="BK1718" s="74"/>
      <c r="BL1718" s="74"/>
      <c r="BM1718" s="74"/>
      <c r="BN1718" s="74"/>
      <c r="BO1718" s="74"/>
      <c r="BP1718" s="74"/>
      <c r="BQ1718" s="74"/>
      <c r="BR1718" s="74"/>
      <c r="BS1718" s="74"/>
      <c r="BT1718" s="74"/>
      <c r="BU1718" s="74"/>
      <c r="BV1718" s="74"/>
      <c r="BW1718" s="74"/>
      <c r="BX1718" s="74"/>
      <c r="BY1718" s="74"/>
      <c r="BZ1718" s="74"/>
      <c r="CA1718" s="74"/>
      <c r="CB1718" s="74"/>
      <c r="CC1718" s="74"/>
      <c r="CD1718" s="74"/>
      <c r="CE1718" s="74"/>
      <c r="CF1718" s="74"/>
      <c r="CG1718" s="74"/>
      <c r="CH1718" s="74"/>
      <c r="CI1718" s="74"/>
      <c r="CJ1718" s="74"/>
      <c r="CK1718" s="74"/>
      <c r="CL1718" s="74"/>
      <c r="CM1718" s="74"/>
      <c r="CN1718" s="74"/>
      <c r="CO1718" s="74"/>
      <c r="CP1718" s="74"/>
      <c r="CQ1718" s="74"/>
      <c r="CR1718" s="74"/>
      <c r="CS1718" s="74"/>
      <c r="CT1718" s="74"/>
      <c r="CU1718" s="74"/>
    </row>
    <row r="1719" spans="1:99" s="78" customFormat="1" x14ac:dyDescent="0.3">
      <c r="A1719" s="45">
        <v>1713</v>
      </c>
      <c r="B1719" s="45" t="s">
        <v>2186</v>
      </c>
      <c r="C1719" s="45" t="s">
        <v>2944</v>
      </c>
      <c r="D1719" s="45"/>
      <c r="E1719" s="79" t="s">
        <v>3204</v>
      </c>
      <c r="F1719" s="48"/>
      <c r="T1719" s="74"/>
      <c r="U1719" s="74"/>
      <c r="V1719" s="74"/>
      <c r="W1719" s="74"/>
      <c r="X1719" s="74"/>
      <c r="Y1719" s="74"/>
      <c r="Z1719" s="74"/>
      <c r="AA1719" s="74"/>
      <c r="AB1719" s="74"/>
      <c r="AC1719" s="74"/>
      <c r="AD1719" s="74"/>
      <c r="AE1719" s="74"/>
      <c r="AF1719" s="74"/>
      <c r="AG1719" s="74"/>
      <c r="AH1719" s="74"/>
      <c r="AI1719" s="74"/>
      <c r="AJ1719" s="74"/>
      <c r="AK1719" s="74"/>
      <c r="AL1719" s="74"/>
      <c r="AM1719" s="74"/>
      <c r="AN1719" s="74"/>
      <c r="AO1719" s="74"/>
      <c r="AP1719" s="74"/>
      <c r="AQ1719" s="74"/>
      <c r="AR1719" s="74"/>
      <c r="AS1719" s="74"/>
      <c r="AT1719" s="74"/>
      <c r="AU1719" s="74"/>
      <c r="AV1719" s="74"/>
      <c r="AW1719" s="74"/>
      <c r="AX1719" s="74"/>
      <c r="AY1719" s="74"/>
      <c r="AZ1719" s="74"/>
      <c r="BA1719" s="74"/>
      <c r="BB1719" s="74"/>
      <c r="BC1719" s="74"/>
      <c r="BD1719" s="74"/>
      <c r="BE1719" s="74"/>
      <c r="BF1719" s="74"/>
      <c r="BG1719" s="74"/>
      <c r="BH1719" s="74"/>
      <c r="BI1719" s="74"/>
      <c r="BJ1719" s="74"/>
      <c r="BK1719" s="74"/>
      <c r="BL1719" s="74"/>
      <c r="BM1719" s="74"/>
      <c r="BN1719" s="74"/>
      <c r="BO1719" s="74"/>
      <c r="BP1719" s="74"/>
      <c r="BQ1719" s="74"/>
      <c r="BR1719" s="74"/>
      <c r="BS1719" s="74"/>
      <c r="BT1719" s="74"/>
      <c r="BU1719" s="74"/>
      <c r="BV1719" s="74"/>
      <c r="BW1719" s="74"/>
      <c r="BX1719" s="74"/>
      <c r="BY1719" s="74"/>
      <c r="BZ1719" s="74"/>
      <c r="CA1719" s="74"/>
      <c r="CB1719" s="74"/>
      <c r="CC1719" s="74"/>
      <c r="CD1719" s="74"/>
      <c r="CE1719" s="74"/>
      <c r="CF1719" s="74"/>
      <c r="CG1719" s="74"/>
      <c r="CH1719" s="74"/>
      <c r="CI1719" s="74"/>
      <c r="CJ1719" s="74"/>
      <c r="CK1719" s="74"/>
      <c r="CL1719" s="74"/>
      <c r="CM1719" s="74"/>
      <c r="CN1719" s="74"/>
      <c r="CO1719" s="74"/>
      <c r="CP1719" s="74"/>
      <c r="CQ1719" s="74"/>
      <c r="CR1719" s="74"/>
      <c r="CS1719" s="74"/>
      <c r="CT1719" s="74"/>
      <c r="CU1719" s="74"/>
    </row>
    <row r="1720" spans="1:99" s="78" customFormat="1" x14ac:dyDescent="0.3">
      <c r="A1720" s="45">
        <v>1714</v>
      </c>
      <c r="B1720" s="45" t="s">
        <v>2187</v>
      </c>
      <c r="C1720" s="45" t="s">
        <v>2944</v>
      </c>
      <c r="D1720" s="45"/>
      <c r="E1720" s="79" t="s">
        <v>3204</v>
      </c>
      <c r="F1720" s="48"/>
      <c r="T1720" s="74"/>
      <c r="U1720" s="74"/>
      <c r="V1720" s="74"/>
      <c r="W1720" s="74"/>
      <c r="X1720" s="74"/>
      <c r="Y1720" s="74"/>
      <c r="Z1720" s="74"/>
      <c r="AA1720" s="74"/>
      <c r="AB1720" s="74"/>
      <c r="AC1720" s="74"/>
      <c r="AD1720" s="74"/>
      <c r="AE1720" s="74"/>
      <c r="AF1720" s="74"/>
      <c r="AG1720" s="74"/>
      <c r="AH1720" s="74"/>
      <c r="AI1720" s="74"/>
      <c r="AJ1720" s="74"/>
      <c r="AK1720" s="74"/>
      <c r="AL1720" s="74"/>
      <c r="AM1720" s="74"/>
      <c r="AN1720" s="74"/>
      <c r="AO1720" s="74"/>
      <c r="AP1720" s="74"/>
      <c r="AQ1720" s="74"/>
      <c r="AR1720" s="74"/>
      <c r="AS1720" s="74"/>
      <c r="AT1720" s="74"/>
      <c r="AU1720" s="74"/>
      <c r="AV1720" s="74"/>
      <c r="AW1720" s="74"/>
      <c r="AX1720" s="74"/>
      <c r="AY1720" s="74"/>
      <c r="AZ1720" s="74"/>
      <c r="BA1720" s="74"/>
      <c r="BB1720" s="74"/>
      <c r="BC1720" s="74"/>
      <c r="BD1720" s="74"/>
      <c r="BE1720" s="74"/>
      <c r="BF1720" s="74"/>
      <c r="BG1720" s="74"/>
      <c r="BH1720" s="74"/>
      <c r="BI1720" s="74"/>
      <c r="BJ1720" s="74"/>
      <c r="BK1720" s="74"/>
      <c r="BL1720" s="74"/>
      <c r="BM1720" s="74"/>
      <c r="BN1720" s="74"/>
      <c r="BO1720" s="74"/>
      <c r="BP1720" s="74"/>
      <c r="BQ1720" s="74"/>
      <c r="BR1720" s="74"/>
      <c r="BS1720" s="74"/>
      <c r="BT1720" s="74"/>
      <c r="BU1720" s="74"/>
      <c r="BV1720" s="74"/>
      <c r="BW1720" s="74"/>
      <c r="BX1720" s="74"/>
      <c r="BY1720" s="74"/>
      <c r="BZ1720" s="74"/>
      <c r="CA1720" s="74"/>
      <c r="CB1720" s="74"/>
      <c r="CC1720" s="74"/>
      <c r="CD1720" s="74"/>
      <c r="CE1720" s="74"/>
      <c r="CF1720" s="74"/>
      <c r="CG1720" s="74"/>
      <c r="CH1720" s="74"/>
      <c r="CI1720" s="74"/>
      <c r="CJ1720" s="74"/>
      <c r="CK1720" s="74"/>
      <c r="CL1720" s="74"/>
      <c r="CM1720" s="74"/>
      <c r="CN1720" s="74"/>
      <c r="CO1720" s="74"/>
      <c r="CP1720" s="74"/>
      <c r="CQ1720" s="74"/>
      <c r="CR1720" s="74"/>
      <c r="CS1720" s="74"/>
      <c r="CT1720" s="74"/>
      <c r="CU1720" s="74"/>
    </row>
    <row r="1721" spans="1:99" s="78" customFormat="1" x14ac:dyDescent="0.3">
      <c r="A1721" s="45">
        <v>1715</v>
      </c>
      <c r="B1721" s="45" t="s">
        <v>2188</v>
      </c>
      <c r="C1721" s="45" t="s">
        <v>2944</v>
      </c>
      <c r="D1721" s="45"/>
      <c r="E1721" s="79" t="s">
        <v>3204</v>
      </c>
      <c r="F1721" s="48"/>
      <c r="T1721" s="74"/>
      <c r="U1721" s="74"/>
      <c r="V1721" s="74"/>
      <c r="W1721" s="74"/>
      <c r="X1721" s="74"/>
      <c r="Y1721" s="74"/>
      <c r="Z1721" s="74"/>
      <c r="AA1721" s="74"/>
      <c r="AB1721" s="74"/>
      <c r="AC1721" s="74"/>
      <c r="AD1721" s="74"/>
      <c r="AE1721" s="74"/>
      <c r="AF1721" s="74"/>
      <c r="AG1721" s="74"/>
      <c r="AH1721" s="74"/>
      <c r="AI1721" s="74"/>
      <c r="AJ1721" s="74"/>
      <c r="AK1721" s="74"/>
      <c r="AL1721" s="74"/>
      <c r="AM1721" s="74"/>
      <c r="AN1721" s="74"/>
      <c r="AO1721" s="74"/>
      <c r="AP1721" s="74"/>
      <c r="AQ1721" s="74"/>
      <c r="AR1721" s="74"/>
      <c r="AS1721" s="74"/>
      <c r="AT1721" s="74"/>
      <c r="AU1721" s="74"/>
      <c r="AV1721" s="74"/>
      <c r="AW1721" s="74"/>
      <c r="AX1721" s="74"/>
      <c r="AY1721" s="74"/>
      <c r="AZ1721" s="74"/>
      <c r="BA1721" s="74"/>
      <c r="BB1721" s="74"/>
      <c r="BC1721" s="74"/>
      <c r="BD1721" s="74"/>
      <c r="BE1721" s="74"/>
      <c r="BF1721" s="74"/>
      <c r="BG1721" s="74"/>
      <c r="BH1721" s="74"/>
      <c r="BI1721" s="74"/>
      <c r="BJ1721" s="74"/>
      <c r="BK1721" s="74"/>
      <c r="BL1721" s="74"/>
      <c r="BM1721" s="74"/>
      <c r="BN1721" s="74"/>
      <c r="BO1721" s="74"/>
      <c r="BP1721" s="74"/>
      <c r="BQ1721" s="74"/>
      <c r="BR1721" s="74"/>
      <c r="BS1721" s="74"/>
      <c r="BT1721" s="74"/>
      <c r="BU1721" s="74"/>
      <c r="BV1721" s="74"/>
      <c r="BW1721" s="74"/>
      <c r="BX1721" s="74"/>
      <c r="BY1721" s="74"/>
      <c r="BZ1721" s="74"/>
      <c r="CA1721" s="74"/>
      <c r="CB1721" s="74"/>
      <c r="CC1721" s="74"/>
      <c r="CD1721" s="74"/>
      <c r="CE1721" s="74"/>
      <c r="CF1721" s="74"/>
      <c r="CG1721" s="74"/>
      <c r="CH1721" s="74"/>
      <c r="CI1721" s="74"/>
      <c r="CJ1721" s="74"/>
      <c r="CK1721" s="74"/>
      <c r="CL1721" s="74"/>
      <c r="CM1721" s="74"/>
      <c r="CN1721" s="74"/>
      <c r="CO1721" s="74"/>
      <c r="CP1721" s="74"/>
      <c r="CQ1721" s="74"/>
      <c r="CR1721" s="74"/>
      <c r="CS1721" s="74"/>
      <c r="CT1721" s="74"/>
      <c r="CU1721" s="74"/>
    </row>
    <row r="1722" spans="1:99" s="78" customFormat="1" x14ac:dyDescent="0.3">
      <c r="A1722" s="45">
        <v>1716</v>
      </c>
      <c r="B1722" s="45" t="s">
        <v>2189</v>
      </c>
      <c r="C1722" s="45" t="s">
        <v>2944</v>
      </c>
      <c r="D1722" s="45"/>
      <c r="E1722" s="79" t="s">
        <v>3204</v>
      </c>
      <c r="F1722" s="48"/>
      <c r="T1722" s="74"/>
      <c r="U1722" s="74"/>
      <c r="V1722" s="74"/>
      <c r="W1722" s="74"/>
      <c r="X1722" s="74"/>
      <c r="Y1722" s="74"/>
      <c r="Z1722" s="74"/>
      <c r="AA1722" s="74"/>
      <c r="AB1722" s="74"/>
      <c r="AC1722" s="74"/>
      <c r="AD1722" s="74"/>
      <c r="AE1722" s="74"/>
      <c r="AF1722" s="74"/>
      <c r="AG1722" s="74"/>
      <c r="AH1722" s="74"/>
      <c r="AI1722" s="74"/>
      <c r="AJ1722" s="74"/>
      <c r="AK1722" s="74"/>
      <c r="AL1722" s="74"/>
      <c r="AM1722" s="74"/>
      <c r="AN1722" s="74"/>
      <c r="AO1722" s="74"/>
      <c r="AP1722" s="74"/>
      <c r="AQ1722" s="74"/>
      <c r="AR1722" s="74"/>
      <c r="AS1722" s="74"/>
      <c r="AT1722" s="74"/>
      <c r="AU1722" s="74"/>
      <c r="AV1722" s="74"/>
      <c r="AW1722" s="74"/>
      <c r="AX1722" s="74"/>
      <c r="AY1722" s="74"/>
      <c r="AZ1722" s="74"/>
      <c r="BA1722" s="74"/>
      <c r="BB1722" s="74"/>
      <c r="BC1722" s="74"/>
      <c r="BD1722" s="74"/>
      <c r="BE1722" s="74"/>
      <c r="BF1722" s="74"/>
      <c r="BG1722" s="74"/>
      <c r="BH1722" s="74"/>
      <c r="BI1722" s="74"/>
      <c r="BJ1722" s="74"/>
      <c r="BK1722" s="74"/>
      <c r="BL1722" s="74"/>
      <c r="BM1722" s="74"/>
      <c r="BN1722" s="74"/>
      <c r="BO1722" s="74"/>
      <c r="BP1722" s="74"/>
      <c r="BQ1722" s="74"/>
      <c r="BR1722" s="74"/>
      <c r="BS1722" s="74"/>
      <c r="BT1722" s="74"/>
      <c r="BU1722" s="74"/>
      <c r="BV1722" s="74"/>
      <c r="BW1722" s="74"/>
      <c r="BX1722" s="74"/>
      <c r="BY1722" s="74"/>
      <c r="BZ1722" s="74"/>
      <c r="CA1722" s="74"/>
      <c r="CB1722" s="74"/>
      <c r="CC1722" s="74"/>
      <c r="CD1722" s="74"/>
      <c r="CE1722" s="74"/>
      <c r="CF1722" s="74"/>
      <c r="CG1722" s="74"/>
      <c r="CH1722" s="74"/>
      <c r="CI1722" s="74"/>
      <c r="CJ1722" s="74"/>
      <c r="CK1722" s="74"/>
      <c r="CL1722" s="74"/>
      <c r="CM1722" s="74"/>
      <c r="CN1722" s="74"/>
      <c r="CO1722" s="74"/>
      <c r="CP1722" s="74"/>
      <c r="CQ1722" s="74"/>
      <c r="CR1722" s="74"/>
      <c r="CS1722" s="74"/>
      <c r="CT1722" s="74"/>
      <c r="CU1722" s="74"/>
    </row>
    <row r="1723" spans="1:99" s="78" customFormat="1" x14ac:dyDescent="0.3">
      <c r="A1723" s="45">
        <v>1717</v>
      </c>
      <c r="B1723" s="45" t="s">
        <v>2190</v>
      </c>
      <c r="C1723" s="45" t="s">
        <v>2944</v>
      </c>
      <c r="D1723" s="45"/>
      <c r="E1723" s="79" t="s">
        <v>3204</v>
      </c>
      <c r="F1723" s="48"/>
      <c r="T1723" s="74"/>
      <c r="U1723" s="74"/>
      <c r="V1723" s="74"/>
      <c r="W1723" s="74"/>
      <c r="X1723" s="74"/>
      <c r="Y1723" s="74"/>
      <c r="Z1723" s="74"/>
      <c r="AA1723" s="74"/>
      <c r="AB1723" s="74"/>
      <c r="AC1723" s="74"/>
      <c r="AD1723" s="74"/>
      <c r="AE1723" s="74"/>
      <c r="AF1723" s="74"/>
      <c r="AG1723" s="74"/>
      <c r="AH1723" s="74"/>
      <c r="AI1723" s="74"/>
      <c r="AJ1723" s="74"/>
      <c r="AK1723" s="74"/>
      <c r="AL1723" s="74"/>
      <c r="AM1723" s="74"/>
      <c r="AN1723" s="74"/>
      <c r="AO1723" s="74"/>
      <c r="AP1723" s="74"/>
      <c r="AQ1723" s="74"/>
      <c r="AR1723" s="74"/>
      <c r="AS1723" s="74"/>
      <c r="AT1723" s="74"/>
      <c r="AU1723" s="74"/>
      <c r="AV1723" s="74"/>
      <c r="AW1723" s="74"/>
      <c r="AX1723" s="74"/>
      <c r="AY1723" s="74"/>
      <c r="AZ1723" s="74"/>
      <c r="BA1723" s="74"/>
      <c r="BB1723" s="74"/>
      <c r="BC1723" s="74"/>
      <c r="BD1723" s="74"/>
      <c r="BE1723" s="74"/>
      <c r="BF1723" s="74"/>
      <c r="BG1723" s="74"/>
      <c r="BH1723" s="74"/>
      <c r="BI1723" s="74"/>
      <c r="BJ1723" s="74"/>
      <c r="BK1723" s="74"/>
      <c r="BL1723" s="74"/>
      <c r="BM1723" s="74"/>
      <c r="BN1723" s="74"/>
      <c r="BO1723" s="74"/>
      <c r="BP1723" s="74"/>
      <c r="BQ1723" s="74"/>
      <c r="BR1723" s="74"/>
      <c r="BS1723" s="74"/>
      <c r="BT1723" s="74"/>
      <c r="BU1723" s="74"/>
      <c r="BV1723" s="74"/>
      <c r="BW1723" s="74"/>
      <c r="BX1723" s="74"/>
      <c r="BY1723" s="74"/>
      <c r="BZ1723" s="74"/>
      <c r="CA1723" s="74"/>
      <c r="CB1723" s="74"/>
      <c r="CC1723" s="74"/>
      <c r="CD1723" s="74"/>
      <c r="CE1723" s="74"/>
      <c r="CF1723" s="74"/>
      <c r="CG1723" s="74"/>
      <c r="CH1723" s="74"/>
      <c r="CI1723" s="74"/>
      <c r="CJ1723" s="74"/>
      <c r="CK1723" s="74"/>
      <c r="CL1723" s="74"/>
      <c r="CM1723" s="74"/>
      <c r="CN1723" s="74"/>
      <c r="CO1723" s="74"/>
      <c r="CP1723" s="74"/>
      <c r="CQ1723" s="74"/>
      <c r="CR1723" s="74"/>
      <c r="CS1723" s="74"/>
      <c r="CT1723" s="74"/>
      <c r="CU1723" s="74"/>
    </row>
    <row r="1724" spans="1:99" s="78" customFormat="1" x14ac:dyDescent="0.3">
      <c r="A1724" s="45">
        <v>1718</v>
      </c>
      <c r="B1724" s="45" t="s">
        <v>2191</v>
      </c>
      <c r="C1724" s="45" t="s">
        <v>2944</v>
      </c>
      <c r="D1724" s="45"/>
      <c r="E1724" s="79" t="s">
        <v>3204</v>
      </c>
      <c r="F1724" s="48"/>
      <c r="G1724" s="83"/>
      <c r="T1724" s="74"/>
      <c r="U1724" s="74"/>
      <c r="V1724" s="74"/>
      <c r="W1724" s="74"/>
      <c r="X1724" s="74"/>
      <c r="Y1724" s="74"/>
      <c r="Z1724" s="74"/>
      <c r="AA1724" s="74"/>
      <c r="AB1724" s="74"/>
      <c r="AC1724" s="74"/>
      <c r="AD1724" s="74"/>
      <c r="AE1724" s="74"/>
      <c r="AF1724" s="74"/>
      <c r="AG1724" s="74"/>
      <c r="AH1724" s="74"/>
      <c r="AI1724" s="74"/>
      <c r="AJ1724" s="74"/>
      <c r="AK1724" s="74"/>
      <c r="AL1724" s="74"/>
      <c r="AM1724" s="74"/>
      <c r="AN1724" s="74"/>
      <c r="AO1724" s="74"/>
      <c r="AP1724" s="74"/>
      <c r="AQ1724" s="74"/>
      <c r="AR1724" s="74"/>
      <c r="AS1724" s="74"/>
      <c r="AT1724" s="74"/>
      <c r="AU1724" s="74"/>
      <c r="AV1724" s="74"/>
      <c r="AW1724" s="74"/>
      <c r="AX1724" s="74"/>
      <c r="AY1724" s="74"/>
      <c r="AZ1724" s="74"/>
      <c r="BA1724" s="74"/>
      <c r="BB1724" s="74"/>
      <c r="BC1724" s="74"/>
      <c r="BD1724" s="74"/>
      <c r="BE1724" s="74"/>
      <c r="BF1724" s="74"/>
      <c r="BG1724" s="74"/>
      <c r="BH1724" s="74"/>
      <c r="BI1724" s="74"/>
      <c r="BJ1724" s="74"/>
      <c r="BK1724" s="74"/>
      <c r="BL1724" s="74"/>
      <c r="BM1724" s="74"/>
      <c r="BN1724" s="74"/>
      <c r="BO1724" s="74"/>
      <c r="BP1724" s="74"/>
      <c r="BQ1724" s="74"/>
      <c r="BR1724" s="74"/>
      <c r="BS1724" s="74"/>
      <c r="BT1724" s="74"/>
      <c r="BU1724" s="74"/>
      <c r="BV1724" s="74"/>
      <c r="BW1724" s="74"/>
      <c r="BX1724" s="74"/>
      <c r="BY1724" s="74"/>
      <c r="BZ1724" s="74"/>
      <c r="CA1724" s="74"/>
      <c r="CB1724" s="74"/>
      <c r="CC1724" s="74"/>
      <c r="CD1724" s="74"/>
      <c r="CE1724" s="74"/>
      <c r="CF1724" s="74"/>
      <c r="CG1724" s="74"/>
      <c r="CH1724" s="74"/>
      <c r="CI1724" s="74"/>
      <c r="CJ1724" s="74"/>
      <c r="CK1724" s="74"/>
      <c r="CL1724" s="74"/>
      <c r="CM1724" s="74"/>
      <c r="CN1724" s="74"/>
      <c r="CO1724" s="74"/>
      <c r="CP1724" s="74"/>
      <c r="CQ1724" s="74"/>
      <c r="CR1724" s="74"/>
      <c r="CS1724" s="74"/>
      <c r="CT1724" s="74"/>
      <c r="CU1724" s="74"/>
    </row>
    <row r="1725" spans="1:99" s="78" customFormat="1" x14ac:dyDescent="0.3">
      <c r="A1725" s="45">
        <v>1719</v>
      </c>
      <c r="B1725" s="45" t="s">
        <v>2192</v>
      </c>
      <c r="C1725" s="45" t="s">
        <v>2944</v>
      </c>
      <c r="D1725" s="45"/>
      <c r="E1725" s="79" t="s">
        <v>3204</v>
      </c>
      <c r="F1725" s="48"/>
      <c r="T1725" s="74"/>
      <c r="U1725" s="74"/>
      <c r="V1725" s="74"/>
      <c r="W1725" s="74"/>
      <c r="X1725" s="74"/>
      <c r="Y1725" s="74"/>
      <c r="Z1725" s="74"/>
      <c r="AA1725" s="74"/>
      <c r="AB1725" s="74"/>
      <c r="AC1725" s="74"/>
      <c r="AD1725" s="74"/>
      <c r="AE1725" s="74"/>
      <c r="AF1725" s="74"/>
      <c r="AG1725" s="74"/>
      <c r="AH1725" s="74"/>
      <c r="AI1725" s="74"/>
      <c r="AJ1725" s="74"/>
      <c r="AK1725" s="74"/>
      <c r="AL1725" s="74"/>
      <c r="AM1725" s="74"/>
      <c r="AN1725" s="74"/>
      <c r="AO1725" s="74"/>
      <c r="AP1725" s="74"/>
      <c r="AQ1725" s="74"/>
      <c r="AR1725" s="74"/>
      <c r="AS1725" s="74"/>
      <c r="AT1725" s="74"/>
      <c r="AU1725" s="74"/>
      <c r="AV1725" s="74"/>
      <c r="AW1725" s="74"/>
      <c r="AX1725" s="74"/>
      <c r="AY1725" s="74"/>
      <c r="AZ1725" s="74"/>
      <c r="BA1725" s="74"/>
      <c r="BB1725" s="74"/>
      <c r="BC1725" s="74"/>
      <c r="BD1725" s="74"/>
      <c r="BE1725" s="74"/>
      <c r="BF1725" s="74"/>
      <c r="BG1725" s="74"/>
      <c r="BH1725" s="74"/>
      <c r="BI1725" s="74"/>
      <c r="BJ1725" s="74"/>
      <c r="BK1725" s="74"/>
      <c r="BL1725" s="74"/>
      <c r="BM1725" s="74"/>
      <c r="BN1725" s="74"/>
      <c r="BO1725" s="74"/>
      <c r="BP1725" s="74"/>
      <c r="BQ1725" s="74"/>
      <c r="BR1725" s="74"/>
      <c r="BS1725" s="74"/>
      <c r="BT1725" s="74"/>
      <c r="BU1725" s="74"/>
      <c r="BV1725" s="74"/>
      <c r="BW1725" s="74"/>
      <c r="BX1725" s="74"/>
      <c r="BY1725" s="74"/>
      <c r="BZ1725" s="74"/>
      <c r="CA1725" s="74"/>
      <c r="CB1725" s="74"/>
      <c r="CC1725" s="74"/>
      <c r="CD1725" s="74"/>
      <c r="CE1725" s="74"/>
      <c r="CF1725" s="74"/>
      <c r="CG1725" s="74"/>
      <c r="CH1725" s="74"/>
      <c r="CI1725" s="74"/>
      <c r="CJ1725" s="74"/>
      <c r="CK1725" s="74"/>
      <c r="CL1725" s="74"/>
      <c r="CM1725" s="74"/>
      <c r="CN1725" s="74"/>
      <c r="CO1725" s="74"/>
      <c r="CP1725" s="74"/>
      <c r="CQ1725" s="74"/>
      <c r="CR1725" s="74"/>
      <c r="CS1725" s="74"/>
      <c r="CT1725" s="74"/>
      <c r="CU1725" s="74"/>
    </row>
    <row r="1726" spans="1:99" s="78" customFormat="1" x14ac:dyDescent="0.3">
      <c r="A1726" s="45">
        <v>1720</v>
      </c>
      <c r="B1726" s="45" t="s">
        <v>2193</v>
      </c>
      <c r="C1726" s="45" t="s">
        <v>2944</v>
      </c>
      <c r="D1726" s="45"/>
      <c r="E1726" s="79" t="s">
        <v>3204</v>
      </c>
      <c r="F1726" s="48"/>
      <c r="G1726" s="83"/>
      <c r="T1726" s="74"/>
      <c r="U1726" s="74"/>
      <c r="V1726" s="74"/>
      <c r="W1726" s="74"/>
      <c r="X1726" s="74"/>
      <c r="Y1726" s="74"/>
      <c r="Z1726" s="74"/>
      <c r="AA1726" s="74"/>
      <c r="AB1726" s="74"/>
      <c r="AC1726" s="74"/>
      <c r="AD1726" s="74"/>
      <c r="AE1726" s="74"/>
      <c r="AF1726" s="74"/>
      <c r="AG1726" s="74"/>
      <c r="AH1726" s="74"/>
      <c r="AI1726" s="74"/>
      <c r="AJ1726" s="74"/>
      <c r="AK1726" s="74"/>
      <c r="AL1726" s="74"/>
      <c r="AM1726" s="74"/>
      <c r="AN1726" s="74"/>
      <c r="AO1726" s="74"/>
      <c r="AP1726" s="74"/>
      <c r="AQ1726" s="74"/>
      <c r="AR1726" s="74"/>
      <c r="AS1726" s="74"/>
      <c r="AT1726" s="74"/>
      <c r="AU1726" s="74"/>
      <c r="AV1726" s="74"/>
      <c r="AW1726" s="74"/>
      <c r="AX1726" s="74"/>
      <c r="AY1726" s="74"/>
      <c r="AZ1726" s="74"/>
      <c r="BA1726" s="74"/>
      <c r="BB1726" s="74"/>
      <c r="BC1726" s="74"/>
      <c r="BD1726" s="74"/>
      <c r="BE1726" s="74"/>
      <c r="BF1726" s="74"/>
      <c r="BG1726" s="74"/>
      <c r="BH1726" s="74"/>
      <c r="BI1726" s="74"/>
      <c r="BJ1726" s="74"/>
      <c r="BK1726" s="74"/>
      <c r="BL1726" s="74"/>
      <c r="BM1726" s="74"/>
      <c r="BN1726" s="74"/>
      <c r="BO1726" s="74"/>
      <c r="BP1726" s="74"/>
      <c r="BQ1726" s="74"/>
      <c r="BR1726" s="74"/>
      <c r="BS1726" s="74"/>
      <c r="BT1726" s="74"/>
      <c r="BU1726" s="74"/>
      <c r="BV1726" s="74"/>
      <c r="BW1726" s="74"/>
      <c r="BX1726" s="74"/>
      <c r="BY1726" s="74"/>
      <c r="BZ1726" s="74"/>
      <c r="CA1726" s="74"/>
      <c r="CB1726" s="74"/>
      <c r="CC1726" s="74"/>
      <c r="CD1726" s="74"/>
      <c r="CE1726" s="74"/>
      <c r="CF1726" s="74"/>
      <c r="CG1726" s="74"/>
      <c r="CH1726" s="74"/>
      <c r="CI1726" s="74"/>
      <c r="CJ1726" s="74"/>
      <c r="CK1726" s="74"/>
      <c r="CL1726" s="74"/>
      <c r="CM1726" s="74"/>
      <c r="CN1726" s="74"/>
      <c r="CO1726" s="74"/>
      <c r="CP1726" s="74"/>
      <c r="CQ1726" s="74"/>
      <c r="CR1726" s="74"/>
      <c r="CS1726" s="74"/>
      <c r="CT1726" s="74"/>
      <c r="CU1726" s="74"/>
    </row>
    <row r="1727" spans="1:99" s="78" customFormat="1" x14ac:dyDescent="0.3">
      <c r="A1727" s="45">
        <v>1721</v>
      </c>
      <c r="B1727" s="45" t="s">
        <v>2194</v>
      </c>
      <c r="C1727" s="45" t="s">
        <v>2944</v>
      </c>
      <c r="D1727" s="45"/>
      <c r="E1727" s="79" t="s">
        <v>3204</v>
      </c>
      <c r="F1727" s="48"/>
      <c r="G1727" s="83"/>
      <c r="T1727" s="74"/>
      <c r="U1727" s="74"/>
      <c r="V1727" s="74"/>
      <c r="W1727" s="74"/>
      <c r="X1727" s="74"/>
      <c r="Y1727" s="74"/>
      <c r="Z1727" s="74"/>
      <c r="AA1727" s="74"/>
      <c r="AB1727" s="74"/>
      <c r="AC1727" s="74"/>
      <c r="AD1727" s="74"/>
      <c r="AE1727" s="74"/>
      <c r="AF1727" s="74"/>
      <c r="AG1727" s="74"/>
      <c r="AH1727" s="74"/>
      <c r="AI1727" s="74"/>
      <c r="AJ1727" s="74"/>
      <c r="AK1727" s="74"/>
      <c r="AL1727" s="74"/>
      <c r="AM1727" s="74"/>
      <c r="AN1727" s="74"/>
      <c r="AO1727" s="74"/>
      <c r="AP1727" s="74"/>
      <c r="AQ1727" s="74"/>
      <c r="AR1727" s="74"/>
      <c r="AS1727" s="74"/>
      <c r="AT1727" s="74"/>
      <c r="AU1727" s="74"/>
      <c r="AV1727" s="74"/>
      <c r="AW1727" s="74"/>
      <c r="AX1727" s="74"/>
      <c r="AY1727" s="74"/>
      <c r="AZ1727" s="74"/>
      <c r="BA1727" s="74"/>
      <c r="BB1727" s="74"/>
      <c r="BC1727" s="74"/>
      <c r="BD1727" s="74"/>
      <c r="BE1727" s="74"/>
      <c r="BF1727" s="74"/>
      <c r="BG1727" s="74"/>
      <c r="BH1727" s="74"/>
      <c r="BI1727" s="74"/>
      <c r="BJ1727" s="74"/>
      <c r="BK1727" s="74"/>
      <c r="BL1727" s="74"/>
      <c r="BM1727" s="74"/>
      <c r="BN1727" s="74"/>
      <c r="BO1727" s="74"/>
      <c r="BP1727" s="74"/>
      <c r="BQ1727" s="74"/>
      <c r="BR1727" s="74"/>
      <c r="BS1727" s="74"/>
      <c r="BT1727" s="74"/>
      <c r="BU1727" s="74"/>
      <c r="BV1727" s="74"/>
      <c r="BW1727" s="74"/>
      <c r="BX1727" s="74"/>
      <c r="BY1727" s="74"/>
      <c r="BZ1727" s="74"/>
      <c r="CA1727" s="74"/>
      <c r="CB1727" s="74"/>
      <c r="CC1727" s="74"/>
      <c r="CD1727" s="74"/>
      <c r="CE1727" s="74"/>
      <c r="CF1727" s="74"/>
      <c r="CG1727" s="74"/>
      <c r="CH1727" s="74"/>
      <c r="CI1727" s="74"/>
      <c r="CJ1727" s="74"/>
      <c r="CK1727" s="74"/>
      <c r="CL1727" s="74"/>
      <c r="CM1727" s="74"/>
      <c r="CN1727" s="74"/>
      <c r="CO1727" s="74"/>
      <c r="CP1727" s="74"/>
      <c r="CQ1727" s="74"/>
      <c r="CR1727" s="74"/>
      <c r="CS1727" s="74"/>
      <c r="CT1727" s="74"/>
      <c r="CU1727" s="74"/>
    </row>
    <row r="1728" spans="1:99" s="78" customFormat="1" x14ac:dyDescent="0.3">
      <c r="A1728" s="45">
        <v>1722</v>
      </c>
      <c r="B1728" s="45" t="s">
        <v>2195</v>
      </c>
      <c r="C1728" s="45" t="s">
        <v>2944</v>
      </c>
      <c r="D1728" s="45"/>
      <c r="E1728" s="79" t="s">
        <v>3204</v>
      </c>
      <c r="F1728" s="48"/>
      <c r="G1728" s="83"/>
      <c r="T1728" s="74"/>
      <c r="U1728" s="74"/>
      <c r="V1728" s="74"/>
      <c r="W1728" s="74"/>
      <c r="X1728" s="74"/>
      <c r="Y1728" s="74"/>
      <c r="Z1728" s="74"/>
      <c r="AA1728" s="74"/>
      <c r="AB1728" s="74"/>
      <c r="AC1728" s="74"/>
      <c r="AD1728" s="74"/>
      <c r="AE1728" s="74"/>
      <c r="AF1728" s="74"/>
      <c r="AG1728" s="74"/>
      <c r="AH1728" s="74"/>
      <c r="AI1728" s="74"/>
      <c r="AJ1728" s="74"/>
      <c r="AK1728" s="74"/>
      <c r="AL1728" s="74"/>
      <c r="AM1728" s="74"/>
      <c r="AN1728" s="74"/>
      <c r="AO1728" s="74"/>
      <c r="AP1728" s="74"/>
      <c r="AQ1728" s="74"/>
      <c r="AR1728" s="74"/>
      <c r="AS1728" s="74"/>
      <c r="AT1728" s="74"/>
      <c r="AU1728" s="74"/>
      <c r="AV1728" s="74"/>
      <c r="AW1728" s="74"/>
      <c r="AX1728" s="74"/>
      <c r="AY1728" s="74"/>
      <c r="AZ1728" s="74"/>
      <c r="BA1728" s="74"/>
      <c r="BB1728" s="74"/>
      <c r="BC1728" s="74"/>
      <c r="BD1728" s="74"/>
      <c r="BE1728" s="74"/>
      <c r="BF1728" s="74"/>
      <c r="BG1728" s="74"/>
      <c r="BH1728" s="74"/>
      <c r="BI1728" s="74"/>
      <c r="BJ1728" s="74"/>
      <c r="BK1728" s="74"/>
      <c r="BL1728" s="74"/>
      <c r="BM1728" s="74"/>
      <c r="BN1728" s="74"/>
      <c r="BO1728" s="74"/>
      <c r="BP1728" s="74"/>
      <c r="BQ1728" s="74"/>
      <c r="BR1728" s="74"/>
      <c r="BS1728" s="74"/>
      <c r="BT1728" s="74"/>
      <c r="BU1728" s="74"/>
      <c r="BV1728" s="74"/>
      <c r="BW1728" s="74"/>
      <c r="BX1728" s="74"/>
      <c r="BY1728" s="74"/>
      <c r="BZ1728" s="74"/>
      <c r="CA1728" s="74"/>
      <c r="CB1728" s="74"/>
      <c r="CC1728" s="74"/>
      <c r="CD1728" s="74"/>
      <c r="CE1728" s="74"/>
      <c r="CF1728" s="74"/>
      <c r="CG1728" s="74"/>
      <c r="CH1728" s="74"/>
      <c r="CI1728" s="74"/>
      <c r="CJ1728" s="74"/>
      <c r="CK1728" s="74"/>
      <c r="CL1728" s="74"/>
      <c r="CM1728" s="74"/>
      <c r="CN1728" s="74"/>
      <c r="CO1728" s="74"/>
      <c r="CP1728" s="74"/>
      <c r="CQ1728" s="74"/>
      <c r="CR1728" s="74"/>
      <c r="CS1728" s="74"/>
      <c r="CT1728" s="74"/>
      <c r="CU1728" s="74"/>
    </row>
    <row r="1729" spans="1:99" s="78" customFormat="1" x14ac:dyDescent="0.3">
      <c r="A1729" s="45">
        <v>1723</v>
      </c>
      <c r="B1729" s="45" t="s">
        <v>2197</v>
      </c>
      <c r="C1729" s="45" t="s">
        <v>2944</v>
      </c>
      <c r="D1729" s="45"/>
      <c r="E1729" s="79" t="s">
        <v>3204</v>
      </c>
      <c r="F1729" s="48"/>
      <c r="G1729" s="83"/>
      <c r="T1729" s="74"/>
      <c r="U1729" s="74"/>
      <c r="V1729" s="74"/>
      <c r="W1729" s="74"/>
      <c r="X1729" s="74"/>
      <c r="Y1729" s="74"/>
      <c r="Z1729" s="74"/>
      <c r="AA1729" s="74"/>
      <c r="AB1729" s="74"/>
      <c r="AC1729" s="74"/>
      <c r="AD1729" s="74"/>
      <c r="AE1729" s="74"/>
      <c r="AF1729" s="74"/>
      <c r="AG1729" s="74"/>
      <c r="AH1729" s="74"/>
      <c r="AI1729" s="74"/>
      <c r="AJ1729" s="74"/>
      <c r="AK1729" s="74"/>
      <c r="AL1729" s="74"/>
      <c r="AM1729" s="74"/>
      <c r="AN1729" s="74"/>
      <c r="AO1729" s="74"/>
      <c r="AP1729" s="74"/>
      <c r="AQ1729" s="74"/>
      <c r="AR1729" s="74"/>
      <c r="AS1729" s="74"/>
      <c r="AT1729" s="74"/>
      <c r="AU1729" s="74"/>
      <c r="AV1729" s="74"/>
      <c r="AW1729" s="74"/>
      <c r="AX1729" s="74"/>
      <c r="AY1729" s="74"/>
      <c r="AZ1729" s="74"/>
      <c r="BA1729" s="74"/>
      <c r="BB1729" s="74"/>
      <c r="BC1729" s="74"/>
      <c r="BD1729" s="74"/>
      <c r="BE1729" s="74"/>
      <c r="BF1729" s="74"/>
      <c r="BG1729" s="74"/>
      <c r="BH1729" s="74"/>
      <c r="BI1729" s="74"/>
      <c r="BJ1729" s="74"/>
      <c r="BK1729" s="74"/>
      <c r="BL1729" s="74"/>
      <c r="BM1729" s="74"/>
      <c r="BN1729" s="74"/>
      <c r="BO1729" s="74"/>
      <c r="BP1729" s="74"/>
      <c r="BQ1729" s="74"/>
      <c r="BR1729" s="74"/>
      <c r="BS1729" s="74"/>
      <c r="BT1729" s="74"/>
      <c r="BU1729" s="74"/>
      <c r="BV1729" s="74"/>
      <c r="BW1729" s="74"/>
      <c r="BX1729" s="74"/>
      <c r="BY1729" s="74"/>
      <c r="BZ1729" s="74"/>
      <c r="CA1729" s="74"/>
      <c r="CB1729" s="74"/>
      <c r="CC1729" s="74"/>
      <c r="CD1729" s="74"/>
      <c r="CE1729" s="74"/>
      <c r="CF1729" s="74"/>
      <c r="CG1729" s="74"/>
      <c r="CH1729" s="74"/>
      <c r="CI1729" s="74"/>
      <c r="CJ1729" s="74"/>
      <c r="CK1729" s="74"/>
      <c r="CL1729" s="74"/>
      <c r="CM1729" s="74"/>
      <c r="CN1729" s="74"/>
      <c r="CO1729" s="74"/>
      <c r="CP1729" s="74"/>
      <c r="CQ1729" s="74"/>
      <c r="CR1729" s="74"/>
      <c r="CS1729" s="74"/>
      <c r="CT1729" s="74"/>
      <c r="CU1729" s="74"/>
    </row>
    <row r="1730" spans="1:99" s="78" customFormat="1" x14ac:dyDescent="0.3">
      <c r="A1730" s="45">
        <v>1724</v>
      </c>
      <c r="B1730" s="45" t="s">
        <v>2198</v>
      </c>
      <c r="C1730" s="45" t="s">
        <v>2944</v>
      </c>
      <c r="D1730" s="45"/>
      <c r="E1730" s="79" t="s">
        <v>3204</v>
      </c>
      <c r="F1730" s="48"/>
      <c r="G1730" s="83"/>
      <c r="T1730" s="74"/>
      <c r="U1730" s="74"/>
      <c r="V1730" s="74"/>
      <c r="W1730" s="74"/>
      <c r="X1730" s="74"/>
      <c r="Y1730" s="74"/>
      <c r="Z1730" s="74"/>
      <c r="AA1730" s="74"/>
      <c r="AB1730" s="74"/>
      <c r="AC1730" s="74"/>
      <c r="AD1730" s="74"/>
      <c r="AE1730" s="74"/>
      <c r="AF1730" s="74"/>
      <c r="AG1730" s="74"/>
      <c r="AH1730" s="74"/>
      <c r="AI1730" s="74"/>
      <c r="AJ1730" s="74"/>
      <c r="AK1730" s="74"/>
      <c r="AL1730" s="74"/>
      <c r="AM1730" s="74"/>
      <c r="AN1730" s="74"/>
      <c r="AO1730" s="74"/>
      <c r="AP1730" s="74"/>
      <c r="AQ1730" s="74"/>
      <c r="AR1730" s="74"/>
      <c r="AS1730" s="74"/>
      <c r="AT1730" s="74"/>
      <c r="AU1730" s="74"/>
      <c r="AV1730" s="74"/>
      <c r="AW1730" s="74"/>
      <c r="AX1730" s="74"/>
      <c r="AY1730" s="74"/>
      <c r="AZ1730" s="74"/>
      <c r="BA1730" s="74"/>
      <c r="BB1730" s="74"/>
      <c r="BC1730" s="74"/>
      <c r="BD1730" s="74"/>
      <c r="BE1730" s="74"/>
      <c r="BF1730" s="74"/>
      <c r="BG1730" s="74"/>
      <c r="BH1730" s="74"/>
      <c r="BI1730" s="74"/>
      <c r="BJ1730" s="74"/>
      <c r="BK1730" s="74"/>
      <c r="BL1730" s="74"/>
      <c r="BM1730" s="74"/>
      <c r="BN1730" s="74"/>
      <c r="BO1730" s="74"/>
      <c r="BP1730" s="74"/>
      <c r="BQ1730" s="74"/>
      <c r="BR1730" s="74"/>
      <c r="BS1730" s="74"/>
      <c r="BT1730" s="74"/>
      <c r="BU1730" s="74"/>
      <c r="BV1730" s="74"/>
      <c r="BW1730" s="74"/>
      <c r="BX1730" s="74"/>
      <c r="BY1730" s="74"/>
      <c r="BZ1730" s="74"/>
      <c r="CA1730" s="74"/>
      <c r="CB1730" s="74"/>
      <c r="CC1730" s="74"/>
      <c r="CD1730" s="74"/>
      <c r="CE1730" s="74"/>
      <c r="CF1730" s="74"/>
      <c r="CG1730" s="74"/>
      <c r="CH1730" s="74"/>
      <c r="CI1730" s="74"/>
      <c r="CJ1730" s="74"/>
      <c r="CK1730" s="74"/>
      <c r="CL1730" s="74"/>
      <c r="CM1730" s="74"/>
      <c r="CN1730" s="74"/>
      <c r="CO1730" s="74"/>
      <c r="CP1730" s="74"/>
      <c r="CQ1730" s="74"/>
      <c r="CR1730" s="74"/>
      <c r="CS1730" s="74"/>
      <c r="CT1730" s="74"/>
      <c r="CU1730" s="74"/>
    </row>
    <row r="1731" spans="1:99" s="78" customFormat="1" x14ac:dyDescent="0.3">
      <c r="A1731" s="45">
        <v>1725</v>
      </c>
      <c r="B1731" s="45" t="s">
        <v>2199</v>
      </c>
      <c r="C1731" s="45" t="s">
        <v>2944</v>
      </c>
      <c r="D1731" s="45"/>
      <c r="E1731" s="79" t="s">
        <v>3204</v>
      </c>
      <c r="F1731" s="48"/>
      <c r="G1731" s="83"/>
      <c r="T1731" s="74"/>
      <c r="U1731" s="74"/>
      <c r="V1731" s="74"/>
      <c r="W1731" s="74"/>
      <c r="X1731" s="74"/>
      <c r="Y1731" s="74"/>
      <c r="Z1731" s="74"/>
      <c r="AA1731" s="74"/>
      <c r="AB1731" s="74"/>
      <c r="AC1731" s="74"/>
      <c r="AD1731" s="74"/>
      <c r="AE1731" s="74"/>
      <c r="AF1731" s="74"/>
      <c r="AG1731" s="74"/>
      <c r="AH1731" s="74"/>
      <c r="AI1731" s="74"/>
      <c r="AJ1731" s="74"/>
      <c r="AK1731" s="74"/>
      <c r="AL1731" s="74"/>
      <c r="AM1731" s="74"/>
      <c r="AN1731" s="74"/>
      <c r="AO1731" s="74"/>
      <c r="AP1731" s="74"/>
      <c r="AQ1731" s="74"/>
      <c r="AR1731" s="74"/>
      <c r="AS1731" s="74"/>
      <c r="AT1731" s="74"/>
      <c r="AU1731" s="74"/>
      <c r="AV1731" s="74"/>
      <c r="AW1731" s="74"/>
      <c r="AX1731" s="74"/>
      <c r="AY1731" s="74"/>
      <c r="AZ1731" s="74"/>
      <c r="BA1731" s="74"/>
      <c r="BB1731" s="74"/>
      <c r="BC1731" s="74"/>
      <c r="BD1731" s="74"/>
      <c r="BE1731" s="74"/>
      <c r="BF1731" s="74"/>
      <c r="BG1731" s="74"/>
      <c r="BH1731" s="74"/>
      <c r="BI1731" s="74"/>
      <c r="BJ1731" s="74"/>
      <c r="BK1731" s="74"/>
      <c r="BL1731" s="74"/>
      <c r="BM1731" s="74"/>
      <c r="BN1731" s="74"/>
      <c r="BO1731" s="74"/>
      <c r="BP1731" s="74"/>
      <c r="BQ1731" s="74"/>
      <c r="BR1731" s="74"/>
      <c r="BS1731" s="74"/>
      <c r="BT1731" s="74"/>
      <c r="BU1731" s="74"/>
      <c r="BV1731" s="74"/>
      <c r="BW1731" s="74"/>
      <c r="BX1731" s="74"/>
      <c r="BY1731" s="74"/>
      <c r="BZ1731" s="74"/>
      <c r="CA1731" s="74"/>
      <c r="CB1731" s="74"/>
      <c r="CC1731" s="74"/>
      <c r="CD1731" s="74"/>
      <c r="CE1731" s="74"/>
      <c r="CF1731" s="74"/>
      <c r="CG1731" s="74"/>
      <c r="CH1731" s="74"/>
      <c r="CI1731" s="74"/>
      <c r="CJ1731" s="74"/>
      <c r="CK1731" s="74"/>
      <c r="CL1731" s="74"/>
      <c r="CM1731" s="74"/>
      <c r="CN1731" s="74"/>
      <c r="CO1731" s="74"/>
      <c r="CP1731" s="74"/>
      <c r="CQ1731" s="74"/>
      <c r="CR1731" s="74"/>
      <c r="CS1731" s="74"/>
      <c r="CT1731" s="74"/>
      <c r="CU1731" s="74"/>
    </row>
    <row r="1732" spans="1:99" s="78" customFormat="1" x14ac:dyDescent="0.3">
      <c r="A1732" s="45">
        <v>1726</v>
      </c>
      <c r="B1732" s="45" t="s">
        <v>2200</v>
      </c>
      <c r="C1732" s="45" t="s">
        <v>2944</v>
      </c>
      <c r="D1732" s="45"/>
      <c r="E1732" s="79" t="s">
        <v>3204</v>
      </c>
      <c r="F1732" s="48"/>
      <c r="G1732" s="83"/>
      <c r="T1732" s="74"/>
      <c r="U1732" s="74"/>
      <c r="V1732" s="74"/>
      <c r="W1732" s="74"/>
      <c r="X1732" s="74"/>
      <c r="Y1732" s="74"/>
      <c r="Z1732" s="74"/>
      <c r="AA1732" s="74"/>
      <c r="AB1732" s="74"/>
      <c r="AC1732" s="74"/>
      <c r="AD1732" s="74"/>
      <c r="AE1732" s="74"/>
      <c r="AF1732" s="74"/>
      <c r="AG1732" s="74"/>
      <c r="AH1732" s="74"/>
      <c r="AI1732" s="74"/>
      <c r="AJ1732" s="74"/>
      <c r="AK1732" s="74"/>
      <c r="AL1732" s="74"/>
      <c r="AM1732" s="74"/>
      <c r="AN1732" s="74"/>
      <c r="AO1732" s="74"/>
      <c r="AP1732" s="74"/>
      <c r="AQ1732" s="74"/>
      <c r="AR1732" s="74"/>
      <c r="AS1732" s="74"/>
      <c r="AT1732" s="74"/>
      <c r="AU1732" s="74"/>
      <c r="AV1732" s="74"/>
      <c r="AW1732" s="74"/>
      <c r="AX1732" s="74"/>
      <c r="AY1732" s="74"/>
      <c r="AZ1732" s="74"/>
      <c r="BA1732" s="74"/>
      <c r="BB1732" s="74"/>
      <c r="BC1732" s="74"/>
      <c r="BD1732" s="74"/>
      <c r="BE1732" s="74"/>
      <c r="BF1732" s="74"/>
      <c r="BG1732" s="74"/>
      <c r="BH1732" s="74"/>
      <c r="BI1732" s="74"/>
      <c r="BJ1732" s="74"/>
      <c r="BK1732" s="74"/>
      <c r="BL1732" s="74"/>
      <c r="BM1732" s="74"/>
      <c r="BN1732" s="74"/>
      <c r="BO1732" s="74"/>
      <c r="BP1732" s="74"/>
      <c r="BQ1732" s="74"/>
      <c r="BR1732" s="74"/>
      <c r="BS1732" s="74"/>
      <c r="BT1732" s="74"/>
      <c r="BU1732" s="74"/>
      <c r="BV1732" s="74"/>
      <c r="BW1732" s="74"/>
      <c r="BX1732" s="74"/>
      <c r="BY1732" s="74"/>
      <c r="BZ1732" s="74"/>
      <c r="CA1732" s="74"/>
      <c r="CB1732" s="74"/>
      <c r="CC1732" s="74"/>
      <c r="CD1732" s="74"/>
      <c r="CE1732" s="74"/>
      <c r="CF1732" s="74"/>
      <c r="CG1732" s="74"/>
      <c r="CH1732" s="74"/>
      <c r="CI1732" s="74"/>
      <c r="CJ1732" s="74"/>
      <c r="CK1732" s="74"/>
      <c r="CL1732" s="74"/>
      <c r="CM1732" s="74"/>
      <c r="CN1732" s="74"/>
      <c r="CO1732" s="74"/>
      <c r="CP1732" s="74"/>
      <c r="CQ1732" s="74"/>
      <c r="CR1732" s="74"/>
      <c r="CS1732" s="74"/>
      <c r="CT1732" s="74"/>
      <c r="CU1732" s="74"/>
    </row>
    <row r="1733" spans="1:99" s="78" customFormat="1" x14ac:dyDescent="0.3">
      <c r="A1733" s="45">
        <v>1727</v>
      </c>
      <c r="B1733" s="45" t="s">
        <v>2201</v>
      </c>
      <c r="C1733" s="45" t="s">
        <v>2944</v>
      </c>
      <c r="D1733" s="45"/>
      <c r="E1733" s="79" t="s">
        <v>3204</v>
      </c>
      <c r="F1733" s="48"/>
      <c r="G1733" s="83"/>
      <c r="T1733" s="74"/>
      <c r="U1733" s="74"/>
      <c r="V1733" s="74"/>
      <c r="W1733" s="74"/>
      <c r="X1733" s="74"/>
      <c r="Y1733" s="74"/>
      <c r="Z1733" s="74"/>
      <c r="AA1733" s="74"/>
      <c r="AB1733" s="74"/>
      <c r="AC1733" s="74"/>
      <c r="AD1733" s="74"/>
      <c r="AE1733" s="74"/>
      <c r="AF1733" s="74"/>
      <c r="AG1733" s="74"/>
      <c r="AH1733" s="74"/>
      <c r="AI1733" s="74"/>
      <c r="AJ1733" s="74"/>
      <c r="AK1733" s="74"/>
      <c r="AL1733" s="74"/>
      <c r="AM1733" s="74"/>
      <c r="AN1733" s="74"/>
      <c r="AO1733" s="74"/>
      <c r="AP1733" s="74"/>
      <c r="AQ1733" s="74"/>
      <c r="AR1733" s="74"/>
      <c r="AS1733" s="74"/>
      <c r="AT1733" s="74"/>
      <c r="AU1733" s="74"/>
      <c r="AV1733" s="74"/>
      <c r="AW1733" s="74"/>
      <c r="AX1733" s="74"/>
      <c r="AY1733" s="74"/>
      <c r="AZ1733" s="74"/>
      <c r="BA1733" s="74"/>
      <c r="BB1733" s="74"/>
      <c r="BC1733" s="74"/>
      <c r="BD1733" s="74"/>
      <c r="BE1733" s="74"/>
      <c r="BF1733" s="74"/>
      <c r="BG1733" s="74"/>
      <c r="BH1733" s="74"/>
      <c r="BI1733" s="74"/>
      <c r="BJ1733" s="74"/>
      <c r="BK1733" s="74"/>
      <c r="BL1733" s="74"/>
      <c r="BM1733" s="74"/>
      <c r="BN1733" s="74"/>
      <c r="BO1733" s="74"/>
      <c r="BP1733" s="74"/>
      <c r="BQ1733" s="74"/>
      <c r="BR1733" s="74"/>
      <c r="BS1733" s="74"/>
      <c r="BT1733" s="74"/>
      <c r="BU1733" s="74"/>
      <c r="BV1733" s="74"/>
      <c r="BW1733" s="74"/>
      <c r="BX1733" s="74"/>
      <c r="BY1733" s="74"/>
      <c r="BZ1733" s="74"/>
      <c r="CA1733" s="74"/>
      <c r="CB1733" s="74"/>
      <c r="CC1733" s="74"/>
      <c r="CD1733" s="74"/>
      <c r="CE1733" s="74"/>
      <c r="CF1733" s="74"/>
      <c r="CG1733" s="74"/>
      <c r="CH1733" s="74"/>
      <c r="CI1733" s="74"/>
      <c r="CJ1733" s="74"/>
      <c r="CK1733" s="74"/>
      <c r="CL1733" s="74"/>
      <c r="CM1733" s="74"/>
      <c r="CN1733" s="74"/>
      <c r="CO1733" s="74"/>
      <c r="CP1733" s="74"/>
      <c r="CQ1733" s="74"/>
      <c r="CR1733" s="74"/>
      <c r="CS1733" s="74"/>
      <c r="CT1733" s="74"/>
      <c r="CU1733" s="74"/>
    </row>
    <row r="1734" spans="1:99" s="78" customFormat="1" x14ac:dyDescent="0.3">
      <c r="A1734" s="45">
        <v>1728</v>
      </c>
      <c r="B1734" s="45" t="s">
        <v>2202</v>
      </c>
      <c r="C1734" s="45" t="s">
        <v>2944</v>
      </c>
      <c r="D1734" s="45"/>
      <c r="E1734" s="79" t="s">
        <v>3204</v>
      </c>
      <c r="F1734" s="48"/>
      <c r="G1734" s="83"/>
      <c r="T1734" s="74"/>
      <c r="U1734" s="74"/>
      <c r="V1734" s="74"/>
      <c r="W1734" s="74"/>
      <c r="X1734" s="74"/>
      <c r="Y1734" s="74"/>
      <c r="Z1734" s="74"/>
      <c r="AA1734" s="74"/>
      <c r="AB1734" s="74"/>
      <c r="AC1734" s="74"/>
      <c r="AD1734" s="74"/>
      <c r="AE1734" s="74"/>
      <c r="AF1734" s="74"/>
      <c r="AG1734" s="74"/>
      <c r="AH1734" s="74"/>
      <c r="AI1734" s="74"/>
      <c r="AJ1734" s="74"/>
      <c r="AK1734" s="74"/>
      <c r="AL1734" s="74"/>
      <c r="AM1734" s="74"/>
      <c r="AN1734" s="74"/>
      <c r="AO1734" s="74"/>
      <c r="AP1734" s="74"/>
      <c r="AQ1734" s="74"/>
      <c r="AR1734" s="74"/>
      <c r="AS1734" s="74"/>
      <c r="AT1734" s="74"/>
      <c r="AU1734" s="74"/>
      <c r="AV1734" s="74"/>
      <c r="AW1734" s="74"/>
      <c r="AX1734" s="74"/>
      <c r="AY1734" s="74"/>
      <c r="AZ1734" s="74"/>
      <c r="BA1734" s="74"/>
      <c r="BB1734" s="74"/>
      <c r="BC1734" s="74"/>
      <c r="BD1734" s="74"/>
      <c r="BE1734" s="74"/>
      <c r="BF1734" s="74"/>
      <c r="BG1734" s="74"/>
      <c r="BH1734" s="74"/>
      <c r="BI1734" s="74"/>
      <c r="BJ1734" s="74"/>
      <c r="BK1734" s="74"/>
      <c r="BL1734" s="74"/>
      <c r="BM1734" s="74"/>
      <c r="BN1734" s="74"/>
      <c r="BO1734" s="74"/>
      <c r="BP1734" s="74"/>
      <c r="BQ1734" s="74"/>
      <c r="BR1734" s="74"/>
      <c r="BS1734" s="74"/>
      <c r="BT1734" s="74"/>
      <c r="BU1734" s="74"/>
      <c r="BV1734" s="74"/>
      <c r="BW1734" s="74"/>
      <c r="BX1734" s="74"/>
      <c r="BY1734" s="74"/>
      <c r="BZ1734" s="74"/>
      <c r="CA1734" s="74"/>
      <c r="CB1734" s="74"/>
      <c r="CC1734" s="74"/>
      <c r="CD1734" s="74"/>
      <c r="CE1734" s="74"/>
      <c r="CF1734" s="74"/>
      <c r="CG1734" s="74"/>
      <c r="CH1734" s="74"/>
      <c r="CI1734" s="74"/>
      <c r="CJ1734" s="74"/>
      <c r="CK1734" s="74"/>
      <c r="CL1734" s="74"/>
      <c r="CM1734" s="74"/>
      <c r="CN1734" s="74"/>
      <c r="CO1734" s="74"/>
      <c r="CP1734" s="74"/>
      <c r="CQ1734" s="74"/>
      <c r="CR1734" s="74"/>
      <c r="CS1734" s="74"/>
      <c r="CT1734" s="74"/>
      <c r="CU1734" s="74"/>
    </row>
    <row r="1735" spans="1:99" s="78" customFormat="1" x14ac:dyDescent="0.3">
      <c r="A1735" s="45">
        <v>1729</v>
      </c>
      <c r="B1735" s="45" t="s">
        <v>2203</v>
      </c>
      <c r="C1735" s="45" t="s">
        <v>2944</v>
      </c>
      <c r="D1735" s="45"/>
      <c r="E1735" s="79" t="s">
        <v>3204</v>
      </c>
      <c r="F1735" s="48"/>
      <c r="G1735" s="83"/>
      <c r="T1735" s="74"/>
      <c r="U1735" s="74"/>
      <c r="V1735" s="74"/>
      <c r="W1735" s="74"/>
      <c r="X1735" s="74"/>
      <c r="Y1735" s="74"/>
      <c r="Z1735" s="74"/>
      <c r="AA1735" s="74"/>
      <c r="AB1735" s="74"/>
      <c r="AC1735" s="74"/>
      <c r="AD1735" s="74"/>
      <c r="AE1735" s="74"/>
      <c r="AF1735" s="74"/>
      <c r="AG1735" s="74"/>
      <c r="AH1735" s="74"/>
      <c r="AI1735" s="74"/>
      <c r="AJ1735" s="74"/>
      <c r="AK1735" s="74"/>
      <c r="AL1735" s="74"/>
      <c r="AM1735" s="74"/>
      <c r="AN1735" s="74"/>
      <c r="AO1735" s="74"/>
      <c r="AP1735" s="74"/>
      <c r="AQ1735" s="74"/>
      <c r="AR1735" s="74"/>
      <c r="AS1735" s="74"/>
      <c r="AT1735" s="74"/>
      <c r="AU1735" s="74"/>
      <c r="AV1735" s="74"/>
      <c r="AW1735" s="74"/>
      <c r="AX1735" s="74"/>
      <c r="AY1735" s="74"/>
      <c r="AZ1735" s="74"/>
      <c r="BA1735" s="74"/>
      <c r="BB1735" s="74"/>
      <c r="BC1735" s="74"/>
      <c r="BD1735" s="74"/>
      <c r="BE1735" s="74"/>
      <c r="BF1735" s="74"/>
      <c r="BG1735" s="74"/>
      <c r="BH1735" s="74"/>
      <c r="BI1735" s="74"/>
      <c r="BJ1735" s="74"/>
      <c r="BK1735" s="74"/>
      <c r="BL1735" s="74"/>
      <c r="BM1735" s="74"/>
      <c r="BN1735" s="74"/>
      <c r="BO1735" s="74"/>
      <c r="BP1735" s="74"/>
      <c r="BQ1735" s="74"/>
      <c r="BR1735" s="74"/>
      <c r="BS1735" s="74"/>
      <c r="BT1735" s="74"/>
      <c r="BU1735" s="74"/>
      <c r="BV1735" s="74"/>
      <c r="BW1735" s="74"/>
      <c r="BX1735" s="74"/>
      <c r="BY1735" s="74"/>
      <c r="BZ1735" s="74"/>
      <c r="CA1735" s="74"/>
      <c r="CB1735" s="74"/>
      <c r="CC1735" s="74"/>
      <c r="CD1735" s="74"/>
      <c r="CE1735" s="74"/>
      <c r="CF1735" s="74"/>
      <c r="CG1735" s="74"/>
      <c r="CH1735" s="74"/>
      <c r="CI1735" s="74"/>
      <c r="CJ1735" s="74"/>
      <c r="CK1735" s="74"/>
      <c r="CL1735" s="74"/>
      <c r="CM1735" s="74"/>
      <c r="CN1735" s="74"/>
      <c r="CO1735" s="74"/>
      <c r="CP1735" s="74"/>
      <c r="CQ1735" s="74"/>
      <c r="CR1735" s="74"/>
      <c r="CS1735" s="74"/>
      <c r="CT1735" s="74"/>
      <c r="CU1735" s="74"/>
    </row>
    <row r="1736" spans="1:99" s="78" customFormat="1" x14ac:dyDescent="0.3">
      <c r="A1736" s="45">
        <v>1730</v>
      </c>
      <c r="B1736" s="45" t="s">
        <v>2204</v>
      </c>
      <c r="C1736" s="45" t="s">
        <v>2944</v>
      </c>
      <c r="D1736" s="45"/>
      <c r="E1736" s="79" t="s">
        <v>3204</v>
      </c>
      <c r="F1736" s="48"/>
      <c r="G1736" s="83"/>
      <c r="T1736" s="74"/>
      <c r="U1736" s="74"/>
      <c r="V1736" s="74"/>
      <c r="W1736" s="74"/>
      <c r="X1736" s="74"/>
      <c r="Y1736" s="74"/>
      <c r="Z1736" s="74"/>
      <c r="AA1736" s="74"/>
      <c r="AB1736" s="74"/>
      <c r="AC1736" s="74"/>
      <c r="AD1736" s="74"/>
      <c r="AE1736" s="74"/>
      <c r="AF1736" s="74"/>
      <c r="AG1736" s="74"/>
      <c r="AH1736" s="74"/>
      <c r="AI1736" s="74"/>
      <c r="AJ1736" s="74"/>
      <c r="AK1736" s="74"/>
      <c r="AL1736" s="74"/>
      <c r="AM1736" s="74"/>
      <c r="AN1736" s="74"/>
      <c r="AO1736" s="74"/>
      <c r="AP1736" s="74"/>
      <c r="AQ1736" s="74"/>
      <c r="AR1736" s="74"/>
      <c r="AS1736" s="74"/>
      <c r="AT1736" s="74"/>
      <c r="AU1736" s="74"/>
      <c r="AV1736" s="74"/>
      <c r="AW1736" s="74"/>
      <c r="AX1736" s="74"/>
      <c r="AY1736" s="74"/>
      <c r="AZ1736" s="74"/>
      <c r="BA1736" s="74"/>
      <c r="BB1736" s="74"/>
      <c r="BC1736" s="74"/>
      <c r="BD1736" s="74"/>
      <c r="BE1736" s="74"/>
      <c r="BF1736" s="74"/>
      <c r="BG1736" s="74"/>
      <c r="BH1736" s="74"/>
      <c r="BI1736" s="74"/>
      <c r="BJ1736" s="74"/>
      <c r="BK1736" s="74"/>
      <c r="BL1736" s="74"/>
      <c r="BM1736" s="74"/>
      <c r="BN1736" s="74"/>
      <c r="BO1736" s="74"/>
      <c r="BP1736" s="74"/>
      <c r="BQ1736" s="74"/>
      <c r="BR1736" s="74"/>
      <c r="BS1736" s="74"/>
      <c r="BT1736" s="74"/>
      <c r="BU1736" s="74"/>
      <c r="BV1736" s="74"/>
      <c r="BW1736" s="74"/>
      <c r="BX1736" s="74"/>
      <c r="BY1736" s="74"/>
      <c r="BZ1736" s="74"/>
      <c r="CA1736" s="74"/>
      <c r="CB1736" s="74"/>
      <c r="CC1736" s="74"/>
      <c r="CD1736" s="74"/>
      <c r="CE1736" s="74"/>
      <c r="CF1736" s="74"/>
      <c r="CG1736" s="74"/>
      <c r="CH1736" s="74"/>
      <c r="CI1736" s="74"/>
      <c r="CJ1736" s="74"/>
      <c r="CK1736" s="74"/>
      <c r="CL1736" s="74"/>
      <c r="CM1736" s="74"/>
      <c r="CN1736" s="74"/>
      <c r="CO1736" s="74"/>
      <c r="CP1736" s="74"/>
      <c r="CQ1736" s="74"/>
      <c r="CR1736" s="74"/>
      <c r="CS1736" s="74"/>
      <c r="CT1736" s="74"/>
      <c r="CU1736" s="74"/>
    </row>
    <row r="1737" spans="1:99" s="78" customFormat="1" x14ac:dyDescent="0.3">
      <c r="A1737" s="45">
        <v>1731</v>
      </c>
      <c r="B1737" s="45" t="s">
        <v>1853</v>
      </c>
      <c r="C1737" s="45" t="s">
        <v>2944</v>
      </c>
      <c r="D1737" s="45"/>
      <c r="E1737" s="79" t="s">
        <v>3204</v>
      </c>
      <c r="F1737" s="48"/>
      <c r="G1737" s="83"/>
      <c r="T1737" s="74"/>
      <c r="U1737" s="74"/>
      <c r="V1737" s="74"/>
      <c r="W1737" s="74"/>
      <c r="X1737" s="74"/>
      <c r="Y1737" s="74"/>
      <c r="Z1737" s="74"/>
      <c r="AA1737" s="74"/>
      <c r="AB1737" s="74"/>
      <c r="AC1737" s="74"/>
      <c r="AD1737" s="74"/>
      <c r="AE1737" s="74"/>
      <c r="AF1737" s="74"/>
      <c r="AG1737" s="74"/>
      <c r="AH1737" s="74"/>
      <c r="AI1737" s="74"/>
      <c r="AJ1737" s="74"/>
      <c r="AK1737" s="74"/>
      <c r="AL1737" s="74"/>
      <c r="AM1737" s="74"/>
      <c r="AN1737" s="74"/>
      <c r="AO1737" s="74"/>
      <c r="AP1737" s="74"/>
      <c r="AQ1737" s="74"/>
      <c r="AR1737" s="74"/>
      <c r="AS1737" s="74"/>
      <c r="AT1737" s="74"/>
      <c r="AU1737" s="74"/>
      <c r="AV1737" s="74"/>
      <c r="AW1737" s="74"/>
      <c r="AX1737" s="74"/>
      <c r="AY1737" s="74"/>
      <c r="AZ1737" s="74"/>
      <c r="BA1737" s="74"/>
      <c r="BB1737" s="74"/>
      <c r="BC1737" s="74"/>
      <c r="BD1737" s="74"/>
      <c r="BE1737" s="74"/>
      <c r="BF1737" s="74"/>
      <c r="BG1737" s="74"/>
      <c r="BH1737" s="74"/>
      <c r="BI1737" s="74"/>
      <c r="BJ1737" s="74"/>
      <c r="BK1737" s="74"/>
      <c r="BL1737" s="74"/>
      <c r="BM1737" s="74"/>
      <c r="BN1737" s="74"/>
      <c r="BO1737" s="74"/>
      <c r="BP1737" s="74"/>
      <c r="BQ1737" s="74"/>
      <c r="BR1737" s="74"/>
      <c r="BS1737" s="74"/>
      <c r="BT1737" s="74"/>
      <c r="BU1737" s="74"/>
      <c r="BV1737" s="74"/>
      <c r="BW1737" s="74"/>
      <c r="BX1737" s="74"/>
      <c r="BY1737" s="74"/>
      <c r="BZ1737" s="74"/>
      <c r="CA1737" s="74"/>
      <c r="CB1737" s="74"/>
      <c r="CC1737" s="74"/>
      <c r="CD1737" s="74"/>
      <c r="CE1737" s="74"/>
      <c r="CF1737" s="74"/>
      <c r="CG1737" s="74"/>
      <c r="CH1737" s="74"/>
      <c r="CI1737" s="74"/>
      <c r="CJ1737" s="74"/>
      <c r="CK1737" s="74"/>
      <c r="CL1737" s="74"/>
      <c r="CM1737" s="74"/>
      <c r="CN1737" s="74"/>
      <c r="CO1737" s="74"/>
      <c r="CP1737" s="74"/>
      <c r="CQ1737" s="74"/>
      <c r="CR1737" s="74"/>
      <c r="CS1737" s="74"/>
      <c r="CT1737" s="74"/>
      <c r="CU1737" s="74"/>
    </row>
    <row r="1738" spans="1:99" s="78" customFormat="1" x14ac:dyDescent="0.3">
      <c r="A1738" s="45">
        <v>1732</v>
      </c>
      <c r="B1738" s="45" t="s">
        <v>2205</v>
      </c>
      <c r="C1738" s="45" t="s">
        <v>2944</v>
      </c>
      <c r="D1738" s="45"/>
      <c r="E1738" s="79" t="s">
        <v>3204</v>
      </c>
      <c r="F1738" s="48"/>
      <c r="G1738" s="83"/>
      <c r="T1738" s="74"/>
      <c r="U1738" s="74"/>
      <c r="V1738" s="74"/>
      <c r="W1738" s="74"/>
      <c r="X1738" s="74"/>
      <c r="Y1738" s="74"/>
      <c r="Z1738" s="74"/>
      <c r="AA1738" s="74"/>
      <c r="AB1738" s="74"/>
      <c r="AC1738" s="74"/>
      <c r="AD1738" s="74"/>
      <c r="AE1738" s="74"/>
      <c r="AF1738" s="74"/>
      <c r="AG1738" s="74"/>
      <c r="AH1738" s="74"/>
      <c r="AI1738" s="74"/>
      <c r="AJ1738" s="74"/>
      <c r="AK1738" s="74"/>
      <c r="AL1738" s="74"/>
      <c r="AM1738" s="74"/>
      <c r="AN1738" s="74"/>
      <c r="AO1738" s="74"/>
      <c r="AP1738" s="74"/>
      <c r="AQ1738" s="74"/>
      <c r="AR1738" s="74"/>
      <c r="AS1738" s="74"/>
      <c r="AT1738" s="74"/>
      <c r="AU1738" s="74"/>
      <c r="AV1738" s="74"/>
      <c r="AW1738" s="74"/>
      <c r="AX1738" s="74"/>
      <c r="AY1738" s="74"/>
      <c r="AZ1738" s="74"/>
      <c r="BA1738" s="74"/>
      <c r="BB1738" s="74"/>
      <c r="BC1738" s="74"/>
      <c r="BD1738" s="74"/>
      <c r="BE1738" s="74"/>
      <c r="BF1738" s="74"/>
      <c r="BG1738" s="74"/>
      <c r="BH1738" s="74"/>
      <c r="BI1738" s="74"/>
      <c r="BJ1738" s="74"/>
      <c r="BK1738" s="74"/>
      <c r="BL1738" s="74"/>
      <c r="BM1738" s="74"/>
      <c r="BN1738" s="74"/>
      <c r="BO1738" s="74"/>
      <c r="BP1738" s="74"/>
      <c r="BQ1738" s="74"/>
      <c r="BR1738" s="74"/>
      <c r="BS1738" s="74"/>
      <c r="BT1738" s="74"/>
      <c r="BU1738" s="74"/>
      <c r="BV1738" s="74"/>
      <c r="BW1738" s="74"/>
      <c r="BX1738" s="74"/>
      <c r="BY1738" s="74"/>
      <c r="BZ1738" s="74"/>
      <c r="CA1738" s="74"/>
      <c r="CB1738" s="74"/>
      <c r="CC1738" s="74"/>
      <c r="CD1738" s="74"/>
      <c r="CE1738" s="74"/>
      <c r="CF1738" s="74"/>
      <c r="CG1738" s="74"/>
      <c r="CH1738" s="74"/>
      <c r="CI1738" s="74"/>
      <c r="CJ1738" s="74"/>
      <c r="CK1738" s="74"/>
      <c r="CL1738" s="74"/>
      <c r="CM1738" s="74"/>
      <c r="CN1738" s="74"/>
      <c r="CO1738" s="74"/>
      <c r="CP1738" s="74"/>
      <c r="CQ1738" s="74"/>
      <c r="CR1738" s="74"/>
      <c r="CS1738" s="74"/>
      <c r="CT1738" s="74"/>
      <c r="CU1738" s="74"/>
    </row>
    <row r="1739" spans="1:99" s="78" customFormat="1" x14ac:dyDescent="0.3">
      <c r="A1739" s="45">
        <v>1733</v>
      </c>
      <c r="B1739" s="45" t="s">
        <v>1854</v>
      </c>
      <c r="C1739" s="45" t="s">
        <v>2944</v>
      </c>
      <c r="D1739" s="45"/>
      <c r="E1739" s="79" t="s">
        <v>3204</v>
      </c>
      <c r="F1739" s="48"/>
      <c r="G1739" s="83"/>
      <c r="T1739" s="74"/>
      <c r="U1739" s="74"/>
      <c r="V1739" s="74"/>
      <c r="W1739" s="74"/>
      <c r="X1739" s="74"/>
      <c r="Y1739" s="74"/>
      <c r="Z1739" s="74"/>
      <c r="AA1739" s="74"/>
      <c r="AB1739" s="74"/>
      <c r="AC1739" s="74"/>
      <c r="AD1739" s="74"/>
      <c r="AE1739" s="74"/>
      <c r="AF1739" s="74"/>
      <c r="AG1739" s="74"/>
      <c r="AH1739" s="74"/>
      <c r="AI1739" s="74"/>
      <c r="AJ1739" s="74"/>
      <c r="AK1739" s="74"/>
      <c r="AL1739" s="74"/>
      <c r="AM1739" s="74"/>
      <c r="AN1739" s="74"/>
      <c r="AO1739" s="74"/>
      <c r="AP1739" s="74"/>
      <c r="AQ1739" s="74"/>
      <c r="AR1739" s="74"/>
      <c r="AS1739" s="74"/>
      <c r="AT1739" s="74"/>
      <c r="AU1739" s="74"/>
      <c r="AV1739" s="74"/>
      <c r="AW1739" s="74"/>
      <c r="AX1739" s="74"/>
      <c r="AY1739" s="74"/>
      <c r="AZ1739" s="74"/>
      <c r="BA1739" s="74"/>
      <c r="BB1739" s="74"/>
      <c r="BC1739" s="74"/>
      <c r="BD1739" s="74"/>
      <c r="BE1739" s="74"/>
      <c r="BF1739" s="74"/>
      <c r="BG1739" s="74"/>
      <c r="BH1739" s="74"/>
      <c r="BI1739" s="74"/>
      <c r="BJ1739" s="74"/>
      <c r="BK1739" s="74"/>
      <c r="BL1739" s="74"/>
      <c r="BM1739" s="74"/>
      <c r="BN1739" s="74"/>
      <c r="BO1739" s="74"/>
      <c r="BP1739" s="74"/>
      <c r="BQ1739" s="74"/>
      <c r="BR1739" s="74"/>
      <c r="BS1739" s="74"/>
      <c r="BT1739" s="74"/>
      <c r="BU1739" s="74"/>
      <c r="BV1739" s="74"/>
      <c r="BW1739" s="74"/>
      <c r="BX1739" s="74"/>
      <c r="BY1739" s="74"/>
      <c r="BZ1739" s="74"/>
      <c r="CA1739" s="74"/>
      <c r="CB1739" s="74"/>
      <c r="CC1739" s="74"/>
      <c r="CD1739" s="74"/>
      <c r="CE1739" s="74"/>
      <c r="CF1739" s="74"/>
      <c r="CG1739" s="74"/>
      <c r="CH1739" s="74"/>
      <c r="CI1739" s="74"/>
      <c r="CJ1739" s="74"/>
      <c r="CK1739" s="74"/>
      <c r="CL1739" s="74"/>
      <c r="CM1739" s="74"/>
      <c r="CN1739" s="74"/>
      <c r="CO1739" s="74"/>
      <c r="CP1739" s="74"/>
      <c r="CQ1739" s="74"/>
      <c r="CR1739" s="74"/>
      <c r="CS1739" s="74"/>
      <c r="CT1739" s="74"/>
      <c r="CU1739" s="74"/>
    </row>
    <row r="1740" spans="1:99" s="78" customFormat="1" x14ac:dyDescent="0.3">
      <c r="A1740" s="45">
        <v>1734</v>
      </c>
      <c r="B1740" s="45" t="s">
        <v>2206</v>
      </c>
      <c r="C1740" s="45" t="s">
        <v>2944</v>
      </c>
      <c r="D1740" s="45"/>
      <c r="E1740" s="79" t="s">
        <v>3204</v>
      </c>
      <c r="F1740" s="48"/>
      <c r="G1740" s="83"/>
      <c r="T1740" s="74"/>
      <c r="U1740" s="74"/>
      <c r="V1740" s="74"/>
      <c r="W1740" s="74"/>
      <c r="X1740" s="74"/>
      <c r="Y1740" s="74"/>
      <c r="Z1740" s="74"/>
      <c r="AA1740" s="74"/>
      <c r="AB1740" s="74"/>
      <c r="AC1740" s="74"/>
      <c r="AD1740" s="74"/>
      <c r="AE1740" s="74"/>
      <c r="AF1740" s="74"/>
      <c r="AG1740" s="74"/>
      <c r="AH1740" s="74"/>
      <c r="AI1740" s="74"/>
      <c r="AJ1740" s="74"/>
      <c r="AK1740" s="74"/>
      <c r="AL1740" s="74"/>
      <c r="AM1740" s="74"/>
      <c r="AN1740" s="74"/>
      <c r="AO1740" s="74"/>
      <c r="AP1740" s="74"/>
      <c r="AQ1740" s="74"/>
      <c r="AR1740" s="74"/>
      <c r="AS1740" s="74"/>
      <c r="AT1740" s="74"/>
      <c r="AU1740" s="74"/>
      <c r="AV1740" s="74"/>
      <c r="AW1740" s="74"/>
      <c r="AX1740" s="74"/>
      <c r="AY1740" s="74"/>
      <c r="AZ1740" s="74"/>
      <c r="BA1740" s="74"/>
      <c r="BB1740" s="74"/>
      <c r="BC1740" s="74"/>
      <c r="BD1740" s="74"/>
      <c r="BE1740" s="74"/>
      <c r="BF1740" s="74"/>
      <c r="BG1740" s="74"/>
      <c r="BH1740" s="74"/>
      <c r="BI1740" s="74"/>
      <c r="BJ1740" s="74"/>
      <c r="BK1740" s="74"/>
      <c r="BL1740" s="74"/>
      <c r="BM1740" s="74"/>
      <c r="BN1740" s="74"/>
      <c r="BO1740" s="74"/>
      <c r="BP1740" s="74"/>
      <c r="BQ1740" s="74"/>
      <c r="BR1740" s="74"/>
      <c r="BS1740" s="74"/>
      <c r="BT1740" s="74"/>
      <c r="BU1740" s="74"/>
      <c r="BV1740" s="74"/>
      <c r="BW1740" s="74"/>
      <c r="BX1740" s="74"/>
      <c r="BY1740" s="74"/>
      <c r="BZ1740" s="74"/>
      <c r="CA1740" s="74"/>
      <c r="CB1740" s="74"/>
      <c r="CC1740" s="74"/>
      <c r="CD1740" s="74"/>
      <c r="CE1740" s="74"/>
      <c r="CF1740" s="74"/>
      <c r="CG1740" s="74"/>
      <c r="CH1740" s="74"/>
      <c r="CI1740" s="74"/>
      <c r="CJ1740" s="74"/>
      <c r="CK1740" s="74"/>
      <c r="CL1740" s="74"/>
      <c r="CM1740" s="74"/>
      <c r="CN1740" s="74"/>
      <c r="CO1740" s="74"/>
      <c r="CP1740" s="74"/>
      <c r="CQ1740" s="74"/>
      <c r="CR1740" s="74"/>
      <c r="CS1740" s="74"/>
      <c r="CT1740" s="74"/>
      <c r="CU1740" s="74"/>
    </row>
    <row r="1741" spans="1:99" s="78" customFormat="1" x14ac:dyDescent="0.3">
      <c r="A1741" s="45">
        <v>1735</v>
      </c>
      <c r="B1741" s="45" t="s">
        <v>2207</v>
      </c>
      <c r="C1741" s="45" t="s">
        <v>2944</v>
      </c>
      <c r="D1741" s="45"/>
      <c r="E1741" s="79" t="s">
        <v>3204</v>
      </c>
      <c r="F1741" s="48"/>
      <c r="G1741" s="83"/>
      <c r="T1741" s="74"/>
      <c r="U1741" s="74"/>
      <c r="V1741" s="74"/>
      <c r="W1741" s="74"/>
      <c r="X1741" s="74"/>
      <c r="Y1741" s="74"/>
      <c r="Z1741" s="74"/>
      <c r="AA1741" s="74"/>
      <c r="AB1741" s="74"/>
      <c r="AC1741" s="74"/>
      <c r="AD1741" s="74"/>
      <c r="AE1741" s="74"/>
      <c r="AF1741" s="74"/>
      <c r="AG1741" s="74"/>
      <c r="AH1741" s="74"/>
      <c r="AI1741" s="74"/>
      <c r="AJ1741" s="74"/>
      <c r="AK1741" s="74"/>
      <c r="AL1741" s="74"/>
      <c r="AM1741" s="74"/>
      <c r="AN1741" s="74"/>
      <c r="AO1741" s="74"/>
      <c r="AP1741" s="74"/>
      <c r="AQ1741" s="74"/>
      <c r="AR1741" s="74"/>
      <c r="AS1741" s="74"/>
      <c r="AT1741" s="74"/>
      <c r="AU1741" s="74"/>
      <c r="AV1741" s="74"/>
      <c r="AW1741" s="74"/>
      <c r="AX1741" s="74"/>
      <c r="AY1741" s="74"/>
      <c r="AZ1741" s="74"/>
      <c r="BA1741" s="74"/>
      <c r="BB1741" s="74"/>
      <c r="BC1741" s="74"/>
      <c r="BD1741" s="74"/>
      <c r="BE1741" s="74"/>
      <c r="BF1741" s="74"/>
      <c r="BG1741" s="74"/>
      <c r="BH1741" s="74"/>
      <c r="BI1741" s="74"/>
      <c r="BJ1741" s="74"/>
      <c r="BK1741" s="74"/>
      <c r="BL1741" s="74"/>
      <c r="BM1741" s="74"/>
      <c r="BN1741" s="74"/>
      <c r="BO1741" s="74"/>
      <c r="BP1741" s="74"/>
      <c r="BQ1741" s="74"/>
      <c r="BR1741" s="74"/>
      <c r="BS1741" s="74"/>
      <c r="BT1741" s="74"/>
      <c r="BU1741" s="74"/>
      <c r="BV1741" s="74"/>
      <c r="BW1741" s="74"/>
      <c r="BX1741" s="74"/>
      <c r="BY1741" s="74"/>
      <c r="BZ1741" s="74"/>
      <c r="CA1741" s="74"/>
      <c r="CB1741" s="74"/>
      <c r="CC1741" s="74"/>
      <c r="CD1741" s="74"/>
      <c r="CE1741" s="74"/>
      <c r="CF1741" s="74"/>
      <c r="CG1741" s="74"/>
      <c r="CH1741" s="74"/>
      <c r="CI1741" s="74"/>
      <c r="CJ1741" s="74"/>
      <c r="CK1741" s="74"/>
      <c r="CL1741" s="74"/>
      <c r="CM1741" s="74"/>
      <c r="CN1741" s="74"/>
      <c r="CO1741" s="74"/>
      <c r="CP1741" s="74"/>
      <c r="CQ1741" s="74"/>
      <c r="CR1741" s="74"/>
      <c r="CS1741" s="74"/>
      <c r="CT1741" s="74"/>
      <c r="CU1741" s="74"/>
    </row>
    <row r="1742" spans="1:99" s="78" customFormat="1" x14ac:dyDescent="0.3">
      <c r="A1742" s="45">
        <v>1736</v>
      </c>
      <c r="B1742" s="45" t="s">
        <v>2209</v>
      </c>
      <c r="C1742" s="45" t="s">
        <v>2944</v>
      </c>
      <c r="D1742" s="45"/>
      <c r="E1742" s="79" t="s">
        <v>3204</v>
      </c>
      <c r="F1742" s="48"/>
      <c r="G1742" s="83"/>
      <c r="T1742" s="74"/>
      <c r="U1742" s="74"/>
      <c r="V1742" s="74"/>
      <c r="W1742" s="74"/>
      <c r="X1742" s="74"/>
      <c r="Y1742" s="74"/>
      <c r="Z1742" s="74"/>
      <c r="AA1742" s="74"/>
      <c r="AB1742" s="74"/>
      <c r="AC1742" s="74"/>
      <c r="AD1742" s="74"/>
      <c r="AE1742" s="74"/>
      <c r="AF1742" s="74"/>
      <c r="AG1742" s="74"/>
      <c r="AH1742" s="74"/>
      <c r="AI1742" s="74"/>
      <c r="AJ1742" s="74"/>
      <c r="AK1742" s="74"/>
      <c r="AL1742" s="74"/>
      <c r="AM1742" s="74"/>
      <c r="AN1742" s="74"/>
      <c r="AO1742" s="74"/>
      <c r="AP1742" s="74"/>
      <c r="AQ1742" s="74"/>
      <c r="AR1742" s="74"/>
      <c r="AS1742" s="74"/>
      <c r="AT1742" s="74"/>
      <c r="AU1742" s="74"/>
      <c r="AV1742" s="74"/>
      <c r="AW1742" s="74"/>
      <c r="AX1742" s="74"/>
      <c r="AY1742" s="74"/>
      <c r="AZ1742" s="74"/>
      <c r="BA1742" s="74"/>
      <c r="BB1742" s="74"/>
      <c r="BC1742" s="74"/>
      <c r="BD1742" s="74"/>
      <c r="BE1742" s="74"/>
      <c r="BF1742" s="74"/>
      <c r="BG1742" s="74"/>
      <c r="BH1742" s="74"/>
      <c r="BI1742" s="74"/>
      <c r="BJ1742" s="74"/>
      <c r="BK1742" s="74"/>
      <c r="BL1742" s="74"/>
      <c r="BM1742" s="74"/>
      <c r="BN1742" s="74"/>
      <c r="BO1742" s="74"/>
      <c r="BP1742" s="74"/>
      <c r="BQ1742" s="74"/>
      <c r="BR1742" s="74"/>
      <c r="BS1742" s="74"/>
      <c r="BT1742" s="74"/>
      <c r="BU1742" s="74"/>
      <c r="BV1742" s="74"/>
      <c r="BW1742" s="74"/>
      <c r="BX1742" s="74"/>
      <c r="BY1742" s="74"/>
      <c r="BZ1742" s="74"/>
      <c r="CA1742" s="74"/>
      <c r="CB1742" s="74"/>
      <c r="CC1742" s="74"/>
      <c r="CD1742" s="74"/>
      <c r="CE1742" s="74"/>
      <c r="CF1742" s="74"/>
      <c r="CG1742" s="74"/>
      <c r="CH1742" s="74"/>
      <c r="CI1742" s="74"/>
      <c r="CJ1742" s="74"/>
      <c r="CK1742" s="74"/>
      <c r="CL1742" s="74"/>
      <c r="CM1742" s="74"/>
      <c r="CN1742" s="74"/>
      <c r="CO1742" s="74"/>
      <c r="CP1742" s="74"/>
      <c r="CQ1742" s="74"/>
      <c r="CR1742" s="74"/>
      <c r="CS1742" s="74"/>
      <c r="CT1742" s="74"/>
      <c r="CU1742" s="74"/>
    </row>
    <row r="1743" spans="1:99" s="78" customFormat="1" x14ac:dyDescent="0.3">
      <c r="A1743" s="45">
        <v>1737</v>
      </c>
      <c r="B1743" s="45" t="s">
        <v>2210</v>
      </c>
      <c r="C1743" s="45" t="s">
        <v>2944</v>
      </c>
      <c r="D1743" s="45"/>
      <c r="E1743" s="79" t="s">
        <v>3204</v>
      </c>
      <c r="F1743" s="48"/>
      <c r="G1743" s="83"/>
      <c r="T1743" s="74"/>
      <c r="U1743" s="74"/>
      <c r="V1743" s="74"/>
      <c r="W1743" s="74"/>
      <c r="X1743" s="74"/>
      <c r="Y1743" s="74"/>
      <c r="Z1743" s="74"/>
      <c r="AA1743" s="74"/>
      <c r="AB1743" s="74"/>
      <c r="AC1743" s="74"/>
      <c r="AD1743" s="74"/>
      <c r="AE1743" s="74"/>
      <c r="AF1743" s="74"/>
      <c r="AG1743" s="74"/>
      <c r="AH1743" s="74"/>
      <c r="AI1743" s="74"/>
      <c r="AJ1743" s="74"/>
      <c r="AK1743" s="74"/>
      <c r="AL1743" s="74"/>
      <c r="AM1743" s="74"/>
      <c r="AN1743" s="74"/>
      <c r="AO1743" s="74"/>
      <c r="AP1743" s="74"/>
      <c r="AQ1743" s="74"/>
      <c r="AR1743" s="74"/>
      <c r="AS1743" s="74"/>
      <c r="AT1743" s="74"/>
      <c r="AU1743" s="74"/>
      <c r="AV1743" s="74"/>
      <c r="AW1743" s="74"/>
      <c r="AX1743" s="74"/>
      <c r="AY1743" s="74"/>
      <c r="AZ1743" s="74"/>
      <c r="BA1743" s="74"/>
      <c r="BB1743" s="74"/>
      <c r="BC1743" s="74"/>
      <c r="BD1743" s="74"/>
      <c r="BE1743" s="74"/>
      <c r="BF1743" s="74"/>
      <c r="BG1743" s="74"/>
      <c r="BH1743" s="74"/>
      <c r="BI1743" s="74"/>
      <c r="BJ1743" s="74"/>
      <c r="BK1743" s="74"/>
      <c r="BL1743" s="74"/>
      <c r="BM1743" s="74"/>
      <c r="BN1743" s="74"/>
      <c r="BO1743" s="74"/>
      <c r="BP1743" s="74"/>
      <c r="BQ1743" s="74"/>
      <c r="BR1743" s="74"/>
      <c r="BS1743" s="74"/>
      <c r="BT1743" s="74"/>
      <c r="BU1743" s="74"/>
      <c r="BV1743" s="74"/>
      <c r="BW1743" s="74"/>
      <c r="BX1743" s="74"/>
      <c r="BY1743" s="74"/>
      <c r="BZ1743" s="74"/>
      <c r="CA1743" s="74"/>
      <c r="CB1743" s="74"/>
      <c r="CC1743" s="74"/>
      <c r="CD1743" s="74"/>
      <c r="CE1743" s="74"/>
      <c r="CF1743" s="74"/>
      <c r="CG1743" s="74"/>
      <c r="CH1743" s="74"/>
      <c r="CI1743" s="74"/>
      <c r="CJ1743" s="74"/>
      <c r="CK1743" s="74"/>
      <c r="CL1743" s="74"/>
      <c r="CM1743" s="74"/>
      <c r="CN1743" s="74"/>
      <c r="CO1743" s="74"/>
      <c r="CP1743" s="74"/>
      <c r="CQ1743" s="74"/>
      <c r="CR1743" s="74"/>
      <c r="CS1743" s="74"/>
      <c r="CT1743" s="74"/>
      <c r="CU1743" s="74"/>
    </row>
    <row r="1744" spans="1:99" s="78" customFormat="1" x14ac:dyDescent="0.3">
      <c r="A1744" s="45">
        <v>1738</v>
      </c>
      <c r="B1744" s="45" t="s">
        <v>2212</v>
      </c>
      <c r="C1744" s="45" t="s">
        <v>2944</v>
      </c>
      <c r="D1744" s="45"/>
      <c r="E1744" s="79" t="s">
        <v>3204</v>
      </c>
      <c r="F1744" s="48"/>
      <c r="G1744" s="83"/>
      <c r="T1744" s="74"/>
      <c r="U1744" s="74"/>
      <c r="V1744" s="74"/>
      <c r="W1744" s="74"/>
      <c r="X1744" s="74"/>
      <c r="Y1744" s="74"/>
      <c r="Z1744" s="74"/>
      <c r="AA1744" s="74"/>
      <c r="AB1744" s="74"/>
      <c r="AC1744" s="74"/>
      <c r="AD1744" s="74"/>
      <c r="AE1744" s="74"/>
      <c r="AF1744" s="74"/>
      <c r="AG1744" s="74"/>
      <c r="AH1744" s="74"/>
      <c r="AI1744" s="74"/>
      <c r="AJ1744" s="74"/>
      <c r="AK1744" s="74"/>
      <c r="AL1744" s="74"/>
      <c r="AM1744" s="74"/>
      <c r="AN1744" s="74"/>
      <c r="AO1744" s="74"/>
      <c r="AP1744" s="74"/>
      <c r="AQ1744" s="74"/>
      <c r="AR1744" s="74"/>
      <c r="AS1744" s="74"/>
      <c r="AT1744" s="74"/>
      <c r="AU1744" s="74"/>
      <c r="AV1744" s="74"/>
      <c r="AW1744" s="74"/>
      <c r="AX1744" s="74"/>
      <c r="AY1744" s="74"/>
      <c r="AZ1744" s="74"/>
      <c r="BA1744" s="74"/>
      <c r="BB1744" s="74"/>
      <c r="BC1744" s="74"/>
      <c r="BD1744" s="74"/>
      <c r="BE1744" s="74"/>
      <c r="BF1744" s="74"/>
      <c r="BG1744" s="74"/>
      <c r="BH1744" s="74"/>
      <c r="BI1744" s="74"/>
      <c r="BJ1744" s="74"/>
      <c r="BK1744" s="74"/>
      <c r="BL1744" s="74"/>
      <c r="BM1744" s="74"/>
      <c r="BN1744" s="74"/>
      <c r="BO1744" s="74"/>
      <c r="BP1744" s="74"/>
      <c r="BQ1744" s="74"/>
      <c r="BR1744" s="74"/>
      <c r="BS1744" s="74"/>
      <c r="BT1744" s="74"/>
      <c r="BU1744" s="74"/>
      <c r="BV1744" s="74"/>
      <c r="BW1744" s="74"/>
      <c r="BX1744" s="74"/>
      <c r="BY1744" s="74"/>
      <c r="BZ1744" s="74"/>
      <c r="CA1744" s="74"/>
      <c r="CB1744" s="74"/>
      <c r="CC1744" s="74"/>
      <c r="CD1744" s="74"/>
      <c r="CE1744" s="74"/>
      <c r="CF1744" s="74"/>
      <c r="CG1744" s="74"/>
      <c r="CH1744" s="74"/>
      <c r="CI1744" s="74"/>
      <c r="CJ1744" s="74"/>
      <c r="CK1744" s="74"/>
      <c r="CL1744" s="74"/>
      <c r="CM1744" s="74"/>
      <c r="CN1744" s="74"/>
      <c r="CO1744" s="74"/>
      <c r="CP1744" s="74"/>
      <c r="CQ1744" s="74"/>
      <c r="CR1744" s="74"/>
      <c r="CS1744" s="74"/>
      <c r="CT1744" s="74"/>
      <c r="CU1744" s="74"/>
    </row>
    <row r="1745" spans="1:99" s="78" customFormat="1" x14ac:dyDescent="0.3">
      <c r="A1745" s="45">
        <v>1739</v>
      </c>
      <c r="B1745" s="45" t="s">
        <v>2213</v>
      </c>
      <c r="C1745" s="45" t="s">
        <v>2944</v>
      </c>
      <c r="D1745" s="45"/>
      <c r="E1745" s="79" t="s">
        <v>3204</v>
      </c>
      <c r="F1745" s="48"/>
      <c r="G1745" s="83"/>
      <c r="T1745" s="74"/>
      <c r="U1745" s="74"/>
      <c r="V1745" s="74"/>
      <c r="W1745" s="74"/>
      <c r="X1745" s="74"/>
      <c r="Y1745" s="74"/>
      <c r="Z1745" s="74"/>
      <c r="AA1745" s="74"/>
      <c r="AB1745" s="74"/>
      <c r="AC1745" s="74"/>
      <c r="AD1745" s="74"/>
      <c r="AE1745" s="74"/>
      <c r="AF1745" s="74"/>
      <c r="AG1745" s="74"/>
      <c r="AH1745" s="74"/>
      <c r="AI1745" s="74"/>
      <c r="AJ1745" s="74"/>
      <c r="AK1745" s="74"/>
      <c r="AL1745" s="74"/>
      <c r="AM1745" s="74"/>
      <c r="AN1745" s="74"/>
      <c r="AO1745" s="74"/>
      <c r="AP1745" s="74"/>
      <c r="AQ1745" s="74"/>
      <c r="AR1745" s="74"/>
      <c r="AS1745" s="74"/>
      <c r="AT1745" s="74"/>
      <c r="AU1745" s="74"/>
      <c r="AV1745" s="74"/>
      <c r="AW1745" s="74"/>
      <c r="AX1745" s="74"/>
      <c r="AY1745" s="74"/>
      <c r="AZ1745" s="74"/>
      <c r="BA1745" s="74"/>
      <c r="BB1745" s="74"/>
      <c r="BC1745" s="74"/>
      <c r="BD1745" s="74"/>
      <c r="BE1745" s="74"/>
      <c r="BF1745" s="74"/>
      <c r="BG1745" s="74"/>
      <c r="BH1745" s="74"/>
      <c r="BI1745" s="74"/>
      <c r="BJ1745" s="74"/>
      <c r="BK1745" s="74"/>
      <c r="BL1745" s="74"/>
      <c r="BM1745" s="74"/>
      <c r="BN1745" s="74"/>
      <c r="BO1745" s="74"/>
      <c r="BP1745" s="74"/>
      <c r="BQ1745" s="74"/>
      <c r="BR1745" s="74"/>
      <c r="BS1745" s="74"/>
      <c r="BT1745" s="74"/>
      <c r="BU1745" s="74"/>
      <c r="BV1745" s="74"/>
      <c r="BW1745" s="74"/>
      <c r="BX1745" s="74"/>
      <c r="BY1745" s="74"/>
      <c r="BZ1745" s="74"/>
      <c r="CA1745" s="74"/>
      <c r="CB1745" s="74"/>
      <c r="CC1745" s="74"/>
      <c r="CD1745" s="74"/>
      <c r="CE1745" s="74"/>
      <c r="CF1745" s="74"/>
      <c r="CG1745" s="74"/>
      <c r="CH1745" s="74"/>
      <c r="CI1745" s="74"/>
      <c r="CJ1745" s="74"/>
      <c r="CK1745" s="74"/>
      <c r="CL1745" s="74"/>
      <c r="CM1745" s="74"/>
      <c r="CN1745" s="74"/>
      <c r="CO1745" s="74"/>
      <c r="CP1745" s="74"/>
      <c r="CQ1745" s="74"/>
      <c r="CR1745" s="74"/>
      <c r="CS1745" s="74"/>
      <c r="CT1745" s="74"/>
      <c r="CU1745" s="74"/>
    </row>
    <row r="1746" spans="1:99" s="78" customFormat="1" x14ac:dyDescent="0.3">
      <c r="A1746" s="45">
        <v>1740</v>
      </c>
      <c r="B1746" s="45" t="s">
        <v>1856</v>
      </c>
      <c r="C1746" s="45" t="s">
        <v>2944</v>
      </c>
      <c r="D1746" s="45"/>
      <c r="E1746" s="79" t="s">
        <v>3204</v>
      </c>
      <c r="F1746" s="48"/>
      <c r="G1746" s="83"/>
      <c r="T1746" s="74"/>
      <c r="U1746" s="74"/>
      <c r="V1746" s="74"/>
      <c r="W1746" s="74"/>
      <c r="X1746" s="74"/>
      <c r="Y1746" s="74"/>
      <c r="Z1746" s="74"/>
      <c r="AA1746" s="74"/>
      <c r="AB1746" s="74"/>
      <c r="AC1746" s="74"/>
      <c r="AD1746" s="74"/>
      <c r="AE1746" s="74"/>
      <c r="AF1746" s="74"/>
      <c r="AG1746" s="74"/>
      <c r="AH1746" s="74"/>
      <c r="AI1746" s="74"/>
      <c r="AJ1746" s="74"/>
      <c r="AK1746" s="74"/>
      <c r="AL1746" s="74"/>
      <c r="AM1746" s="74"/>
      <c r="AN1746" s="74"/>
      <c r="AO1746" s="74"/>
      <c r="AP1746" s="74"/>
      <c r="AQ1746" s="74"/>
      <c r="AR1746" s="74"/>
      <c r="AS1746" s="74"/>
      <c r="AT1746" s="74"/>
      <c r="AU1746" s="74"/>
      <c r="AV1746" s="74"/>
      <c r="AW1746" s="74"/>
      <c r="AX1746" s="74"/>
      <c r="AY1746" s="74"/>
      <c r="AZ1746" s="74"/>
      <c r="BA1746" s="74"/>
      <c r="BB1746" s="74"/>
      <c r="BC1746" s="74"/>
      <c r="BD1746" s="74"/>
      <c r="BE1746" s="74"/>
      <c r="BF1746" s="74"/>
      <c r="BG1746" s="74"/>
      <c r="BH1746" s="74"/>
      <c r="BI1746" s="74"/>
      <c r="BJ1746" s="74"/>
      <c r="BK1746" s="74"/>
      <c r="BL1746" s="74"/>
      <c r="BM1746" s="74"/>
      <c r="BN1746" s="74"/>
      <c r="BO1746" s="74"/>
      <c r="BP1746" s="74"/>
      <c r="BQ1746" s="74"/>
      <c r="BR1746" s="74"/>
      <c r="BS1746" s="74"/>
      <c r="BT1746" s="74"/>
      <c r="BU1746" s="74"/>
      <c r="BV1746" s="74"/>
      <c r="BW1746" s="74"/>
      <c r="BX1746" s="74"/>
      <c r="BY1746" s="74"/>
      <c r="BZ1746" s="74"/>
      <c r="CA1746" s="74"/>
      <c r="CB1746" s="74"/>
      <c r="CC1746" s="74"/>
      <c r="CD1746" s="74"/>
      <c r="CE1746" s="74"/>
      <c r="CF1746" s="74"/>
      <c r="CG1746" s="74"/>
      <c r="CH1746" s="74"/>
      <c r="CI1746" s="74"/>
      <c r="CJ1746" s="74"/>
      <c r="CK1746" s="74"/>
      <c r="CL1746" s="74"/>
      <c r="CM1746" s="74"/>
      <c r="CN1746" s="74"/>
      <c r="CO1746" s="74"/>
      <c r="CP1746" s="74"/>
      <c r="CQ1746" s="74"/>
      <c r="CR1746" s="74"/>
      <c r="CS1746" s="74"/>
      <c r="CT1746" s="74"/>
      <c r="CU1746" s="74"/>
    </row>
    <row r="1747" spans="1:99" s="78" customFormat="1" x14ac:dyDescent="0.3">
      <c r="A1747" s="45">
        <v>1741</v>
      </c>
      <c r="B1747" s="45" t="s">
        <v>2214</v>
      </c>
      <c r="C1747" s="45" t="s">
        <v>2944</v>
      </c>
      <c r="D1747" s="45"/>
      <c r="E1747" s="79" t="s">
        <v>3204</v>
      </c>
      <c r="F1747" s="48"/>
      <c r="G1747" s="83"/>
      <c r="T1747" s="74"/>
      <c r="U1747" s="74"/>
      <c r="V1747" s="74"/>
      <c r="W1747" s="74"/>
      <c r="X1747" s="74"/>
      <c r="Y1747" s="74"/>
      <c r="Z1747" s="74"/>
      <c r="AA1747" s="74"/>
      <c r="AB1747" s="74"/>
      <c r="AC1747" s="74"/>
      <c r="AD1747" s="74"/>
      <c r="AE1747" s="74"/>
      <c r="AF1747" s="74"/>
      <c r="AG1747" s="74"/>
      <c r="AH1747" s="74"/>
      <c r="AI1747" s="74"/>
      <c r="AJ1747" s="74"/>
      <c r="AK1747" s="74"/>
      <c r="AL1747" s="74"/>
      <c r="AM1747" s="74"/>
      <c r="AN1747" s="74"/>
      <c r="AO1747" s="74"/>
      <c r="AP1747" s="74"/>
      <c r="AQ1747" s="74"/>
      <c r="AR1747" s="74"/>
      <c r="AS1747" s="74"/>
      <c r="AT1747" s="74"/>
      <c r="AU1747" s="74"/>
      <c r="AV1747" s="74"/>
      <c r="AW1747" s="74"/>
      <c r="AX1747" s="74"/>
      <c r="AY1747" s="74"/>
      <c r="AZ1747" s="74"/>
      <c r="BA1747" s="74"/>
      <c r="BB1747" s="74"/>
      <c r="BC1747" s="74"/>
      <c r="BD1747" s="74"/>
      <c r="BE1747" s="74"/>
      <c r="BF1747" s="74"/>
      <c r="BG1747" s="74"/>
      <c r="BH1747" s="74"/>
      <c r="BI1747" s="74"/>
      <c r="BJ1747" s="74"/>
      <c r="BK1747" s="74"/>
      <c r="BL1747" s="74"/>
      <c r="BM1747" s="74"/>
      <c r="BN1747" s="74"/>
      <c r="BO1747" s="74"/>
      <c r="BP1747" s="74"/>
      <c r="BQ1747" s="74"/>
      <c r="BR1747" s="74"/>
      <c r="BS1747" s="74"/>
      <c r="BT1747" s="74"/>
      <c r="BU1747" s="74"/>
      <c r="BV1747" s="74"/>
      <c r="BW1747" s="74"/>
      <c r="BX1747" s="74"/>
      <c r="BY1747" s="74"/>
      <c r="BZ1747" s="74"/>
      <c r="CA1747" s="74"/>
      <c r="CB1747" s="74"/>
      <c r="CC1747" s="74"/>
      <c r="CD1747" s="74"/>
      <c r="CE1747" s="74"/>
      <c r="CF1747" s="74"/>
      <c r="CG1747" s="74"/>
      <c r="CH1747" s="74"/>
      <c r="CI1747" s="74"/>
      <c r="CJ1747" s="74"/>
      <c r="CK1747" s="74"/>
      <c r="CL1747" s="74"/>
      <c r="CM1747" s="74"/>
      <c r="CN1747" s="74"/>
      <c r="CO1747" s="74"/>
      <c r="CP1747" s="74"/>
      <c r="CQ1747" s="74"/>
      <c r="CR1747" s="74"/>
      <c r="CS1747" s="74"/>
      <c r="CT1747" s="74"/>
      <c r="CU1747" s="74"/>
    </row>
    <row r="1748" spans="1:99" s="78" customFormat="1" x14ac:dyDescent="0.3">
      <c r="A1748" s="45">
        <v>1742</v>
      </c>
      <c r="B1748" s="45" t="s">
        <v>2215</v>
      </c>
      <c r="C1748" s="45" t="s">
        <v>2944</v>
      </c>
      <c r="D1748" s="45"/>
      <c r="E1748" s="79" t="s">
        <v>3204</v>
      </c>
      <c r="F1748" s="48"/>
      <c r="G1748" s="83"/>
      <c r="T1748" s="74"/>
      <c r="U1748" s="74"/>
      <c r="V1748" s="74"/>
      <c r="W1748" s="74"/>
      <c r="X1748" s="74"/>
      <c r="Y1748" s="74"/>
      <c r="Z1748" s="74"/>
      <c r="AA1748" s="74"/>
      <c r="AB1748" s="74"/>
      <c r="AC1748" s="74"/>
      <c r="AD1748" s="74"/>
      <c r="AE1748" s="74"/>
      <c r="AF1748" s="74"/>
      <c r="AG1748" s="74"/>
      <c r="AH1748" s="74"/>
      <c r="AI1748" s="74"/>
      <c r="AJ1748" s="74"/>
      <c r="AK1748" s="74"/>
      <c r="AL1748" s="74"/>
      <c r="AM1748" s="74"/>
      <c r="AN1748" s="74"/>
      <c r="AO1748" s="74"/>
      <c r="AP1748" s="74"/>
      <c r="AQ1748" s="74"/>
      <c r="AR1748" s="74"/>
      <c r="AS1748" s="74"/>
      <c r="AT1748" s="74"/>
      <c r="AU1748" s="74"/>
      <c r="AV1748" s="74"/>
      <c r="AW1748" s="74"/>
      <c r="AX1748" s="74"/>
      <c r="AY1748" s="74"/>
      <c r="AZ1748" s="74"/>
      <c r="BA1748" s="74"/>
      <c r="BB1748" s="74"/>
      <c r="BC1748" s="74"/>
      <c r="BD1748" s="74"/>
      <c r="BE1748" s="74"/>
      <c r="BF1748" s="74"/>
      <c r="BG1748" s="74"/>
      <c r="BH1748" s="74"/>
      <c r="BI1748" s="74"/>
      <c r="BJ1748" s="74"/>
      <c r="BK1748" s="74"/>
      <c r="BL1748" s="74"/>
      <c r="BM1748" s="74"/>
      <c r="BN1748" s="74"/>
      <c r="BO1748" s="74"/>
      <c r="BP1748" s="74"/>
      <c r="BQ1748" s="74"/>
      <c r="BR1748" s="74"/>
      <c r="BS1748" s="74"/>
      <c r="BT1748" s="74"/>
      <c r="BU1748" s="74"/>
      <c r="BV1748" s="74"/>
      <c r="BW1748" s="74"/>
      <c r="BX1748" s="74"/>
      <c r="BY1748" s="74"/>
      <c r="BZ1748" s="74"/>
      <c r="CA1748" s="74"/>
      <c r="CB1748" s="74"/>
      <c r="CC1748" s="74"/>
      <c r="CD1748" s="74"/>
      <c r="CE1748" s="74"/>
      <c r="CF1748" s="74"/>
      <c r="CG1748" s="74"/>
      <c r="CH1748" s="74"/>
      <c r="CI1748" s="74"/>
      <c r="CJ1748" s="74"/>
      <c r="CK1748" s="74"/>
      <c r="CL1748" s="74"/>
      <c r="CM1748" s="74"/>
      <c r="CN1748" s="74"/>
      <c r="CO1748" s="74"/>
      <c r="CP1748" s="74"/>
      <c r="CQ1748" s="74"/>
      <c r="CR1748" s="74"/>
      <c r="CS1748" s="74"/>
      <c r="CT1748" s="74"/>
      <c r="CU1748" s="74"/>
    </row>
    <row r="1749" spans="1:99" s="78" customFormat="1" x14ac:dyDescent="0.3">
      <c r="A1749" s="45">
        <v>1743</v>
      </c>
      <c r="B1749" s="45" t="s">
        <v>2216</v>
      </c>
      <c r="C1749" s="45" t="s">
        <v>2944</v>
      </c>
      <c r="D1749" s="45"/>
      <c r="E1749" s="79" t="s">
        <v>3204</v>
      </c>
      <c r="F1749" s="48"/>
      <c r="G1749" s="83"/>
      <c r="T1749" s="74"/>
      <c r="U1749" s="74"/>
      <c r="V1749" s="74"/>
      <c r="W1749" s="74"/>
      <c r="X1749" s="74"/>
      <c r="Y1749" s="74"/>
      <c r="Z1749" s="74"/>
      <c r="AA1749" s="74"/>
      <c r="AB1749" s="74"/>
      <c r="AC1749" s="74"/>
      <c r="AD1749" s="74"/>
      <c r="AE1749" s="74"/>
      <c r="AF1749" s="74"/>
      <c r="AG1749" s="74"/>
      <c r="AH1749" s="74"/>
      <c r="AI1749" s="74"/>
      <c r="AJ1749" s="74"/>
      <c r="AK1749" s="74"/>
      <c r="AL1749" s="74"/>
      <c r="AM1749" s="74"/>
      <c r="AN1749" s="74"/>
      <c r="AO1749" s="74"/>
      <c r="AP1749" s="74"/>
      <c r="AQ1749" s="74"/>
      <c r="AR1749" s="74"/>
      <c r="AS1749" s="74"/>
      <c r="AT1749" s="74"/>
      <c r="AU1749" s="74"/>
      <c r="AV1749" s="74"/>
      <c r="AW1749" s="74"/>
      <c r="AX1749" s="74"/>
      <c r="AY1749" s="74"/>
      <c r="AZ1749" s="74"/>
      <c r="BA1749" s="74"/>
      <c r="BB1749" s="74"/>
      <c r="BC1749" s="74"/>
      <c r="BD1749" s="74"/>
      <c r="BE1749" s="74"/>
      <c r="BF1749" s="74"/>
      <c r="BG1749" s="74"/>
      <c r="BH1749" s="74"/>
      <c r="BI1749" s="74"/>
      <c r="BJ1749" s="74"/>
      <c r="BK1749" s="74"/>
      <c r="BL1749" s="74"/>
      <c r="BM1749" s="74"/>
      <c r="BN1749" s="74"/>
      <c r="BO1749" s="74"/>
      <c r="BP1749" s="74"/>
      <c r="BQ1749" s="74"/>
      <c r="BR1749" s="74"/>
      <c r="BS1749" s="74"/>
      <c r="BT1749" s="74"/>
      <c r="BU1749" s="74"/>
      <c r="BV1749" s="74"/>
      <c r="BW1749" s="74"/>
      <c r="BX1749" s="74"/>
      <c r="BY1749" s="74"/>
      <c r="BZ1749" s="74"/>
      <c r="CA1749" s="74"/>
      <c r="CB1749" s="74"/>
      <c r="CC1749" s="74"/>
      <c r="CD1749" s="74"/>
      <c r="CE1749" s="74"/>
      <c r="CF1749" s="74"/>
      <c r="CG1749" s="74"/>
      <c r="CH1749" s="74"/>
      <c r="CI1749" s="74"/>
      <c r="CJ1749" s="74"/>
      <c r="CK1749" s="74"/>
      <c r="CL1749" s="74"/>
      <c r="CM1749" s="74"/>
      <c r="CN1749" s="74"/>
      <c r="CO1749" s="74"/>
      <c r="CP1749" s="74"/>
      <c r="CQ1749" s="74"/>
      <c r="CR1749" s="74"/>
      <c r="CS1749" s="74"/>
      <c r="CT1749" s="74"/>
      <c r="CU1749" s="74"/>
    </row>
    <row r="1750" spans="1:99" s="78" customFormat="1" x14ac:dyDescent="0.3">
      <c r="A1750" s="45">
        <v>1744</v>
      </c>
      <c r="B1750" s="45" t="s">
        <v>2218</v>
      </c>
      <c r="C1750" s="45" t="s">
        <v>2944</v>
      </c>
      <c r="D1750" s="45"/>
      <c r="E1750" s="79" t="s">
        <v>3204</v>
      </c>
      <c r="F1750" s="48"/>
      <c r="G1750" s="83"/>
      <c r="T1750" s="74"/>
      <c r="U1750" s="74"/>
      <c r="V1750" s="74"/>
      <c r="W1750" s="74"/>
      <c r="X1750" s="74"/>
      <c r="Y1750" s="74"/>
      <c r="Z1750" s="74"/>
      <c r="AA1750" s="74"/>
      <c r="AB1750" s="74"/>
      <c r="AC1750" s="74"/>
      <c r="AD1750" s="74"/>
      <c r="AE1750" s="74"/>
      <c r="AF1750" s="74"/>
      <c r="AG1750" s="74"/>
      <c r="AH1750" s="74"/>
      <c r="AI1750" s="74"/>
      <c r="AJ1750" s="74"/>
      <c r="AK1750" s="74"/>
      <c r="AL1750" s="74"/>
      <c r="AM1750" s="74"/>
      <c r="AN1750" s="74"/>
      <c r="AO1750" s="74"/>
      <c r="AP1750" s="74"/>
      <c r="AQ1750" s="74"/>
      <c r="AR1750" s="74"/>
      <c r="AS1750" s="74"/>
      <c r="AT1750" s="74"/>
      <c r="AU1750" s="74"/>
      <c r="AV1750" s="74"/>
      <c r="AW1750" s="74"/>
      <c r="AX1750" s="74"/>
      <c r="AY1750" s="74"/>
      <c r="AZ1750" s="74"/>
      <c r="BA1750" s="74"/>
      <c r="BB1750" s="74"/>
      <c r="BC1750" s="74"/>
      <c r="BD1750" s="74"/>
      <c r="BE1750" s="74"/>
      <c r="BF1750" s="74"/>
      <c r="BG1750" s="74"/>
      <c r="BH1750" s="74"/>
      <c r="BI1750" s="74"/>
      <c r="BJ1750" s="74"/>
      <c r="BK1750" s="74"/>
      <c r="BL1750" s="74"/>
      <c r="BM1750" s="74"/>
      <c r="BN1750" s="74"/>
      <c r="BO1750" s="74"/>
      <c r="BP1750" s="74"/>
      <c r="BQ1750" s="74"/>
      <c r="BR1750" s="74"/>
      <c r="BS1750" s="74"/>
      <c r="BT1750" s="74"/>
      <c r="BU1750" s="74"/>
      <c r="BV1750" s="74"/>
      <c r="BW1750" s="74"/>
      <c r="BX1750" s="74"/>
      <c r="BY1750" s="74"/>
      <c r="BZ1750" s="74"/>
      <c r="CA1750" s="74"/>
      <c r="CB1750" s="74"/>
      <c r="CC1750" s="74"/>
      <c r="CD1750" s="74"/>
      <c r="CE1750" s="74"/>
      <c r="CF1750" s="74"/>
      <c r="CG1750" s="74"/>
      <c r="CH1750" s="74"/>
      <c r="CI1750" s="74"/>
      <c r="CJ1750" s="74"/>
      <c r="CK1750" s="74"/>
      <c r="CL1750" s="74"/>
      <c r="CM1750" s="74"/>
      <c r="CN1750" s="74"/>
      <c r="CO1750" s="74"/>
      <c r="CP1750" s="74"/>
      <c r="CQ1750" s="74"/>
      <c r="CR1750" s="74"/>
      <c r="CS1750" s="74"/>
      <c r="CT1750" s="74"/>
      <c r="CU1750" s="74"/>
    </row>
    <row r="1751" spans="1:99" s="78" customFormat="1" x14ac:dyDescent="0.3">
      <c r="A1751" s="45">
        <v>1745</v>
      </c>
      <c r="B1751" s="45" t="s">
        <v>1857</v>
      </c>
      <c r="C1751" s="45" t="s">
        <v>2944</v>
      </c>
      <c r="D1751" s="45"/>
      <c r="E1751" s="79" t="s">
        <v>3204</v>
      </c>
      <c r="F1751" s="48"/>
      <c r="G1751" s="83"/>
      <c r="T1751" s="74"/>
      <c r="U1751" s="74"/>
      <c r="V1751" s="74"/>
      <c r="W1751" s="74"/>
      <c r="X1751" s="74"/>
      <c r="Y1751" s="74"/>
      <c r="Z1751" s="74"/>
      <c r="AA1751" s="74"/>
      <c r="AB1751" s="74"/>
      <c r="AC1751" s="74"/>
      <c r="AD1751" s="74"/>
      <c r="AE1751" s="74"/>
      <c r="AF1751" s="74"/>
      <c r="AG1751" s="74"/>
      <c r="AH1751" s="74"/>
      <c r="AI1751" s="74"/>
      <c r="AJ1751" s="74"/>
      <c r="AK1751" s="74"/>
      <c r="AL1751" s="74"/>
      <c r="AM1751" s="74"/>
      <c r="AN1751" s="74"/>
      <c r="AO1751" s="74"/>
      <c r="AP1751" s="74"/>
      <c r="AQ1751" s="74"/>
      <c r="AR1751" s="74"/>
      <c r="AS1751" s="74"/>
      <c r="AT1751" s="74"/>
      <c r="AU1751" s="74"/>
      <c r="AV1751" s="74"/>
      <c r="AW1751" s="74"/>
      <c r="AX1751" s="74"/>
      <c r="AY1751" s="74"/>
      <c r="AZ1751" s="74"/>
      <c r="BA1751" s="74"/>
      <c r="BB1751" s="74"/>
      <c r="BC1751" s="74"/>
      <c r="BD1751" s="74"/>
      <c r="BE1751" s="74"/>
      <c r="BF1751" s="74"/>
      <c r="BG1751" s="74"/>
      <c r="BH1751" s="74"/>
      <c r="BI1751" s="74"/>
      <c r="BJ1751" s="74"/>
      <c r="BK1751" s="74"/>
      <c r="BL1751" s="74"/>
      <c r="BM1751" s="74"/>
      <c r="BN1751" s="74"/>
      <c r="BO1751" s="74"/>
      <c r="BP1751" s="74"/>
      <c r="BQ1751" s="74"/>
      <c r="BR1751" s="74"/>
      <c r="BS1751" s="74"/>
      <c r="BT1751" s="74"/>
      <c r="BU1751" s="74"/>
      <c r="BV1751" s="74"/>
      <c r="BW1751" s="74"/>
      <c r="BX1751" s="74"/>
      <c r="BY1751" s="74"/>
      <c r="BZ1751" s="74"/>
      <c r="CA1751" s="74"/>
      <c r="CB1751" s="74"/>
      <c r="CC1751" s="74"/>
      <c r="CD1751" s="74"/>
      <c r="CE1751" s="74"/>
      <c r="CF1751" s="74"/>
      <c r="CG1751" s="74"/>
      <c r="CH1751" s="74"/>
      <c r="CI1751" s="74"/>
      <c r="CJ1751" s="74"/>
      <c r="CK1751" s="74"/>
      <c r="CL1751" s="74"/>
      <c r="CM1751" s="74"/>
      <c r="CN1751" s="74"/>
      <c r="CO1751" s="74"/>
      <c r="CP1751" s="74"/>
      <c r="CQ1751" s="74"/>
      <c r="CR1751" s="74"/>
      <c r="CS1751" s="74"/>
      <c r="CT1751" s="74"/>
      <c r="CU1751" s="74"/>
    </row>
    <row r="1752" spans="1:99" s="78" customFormat="1" x14ac:dyDescent="0.3">
      <c r="A1752" s="45">
        <v>1746</v>
      </c>
      <c r="B1752" s="45" t="s">
        <v>2219</v>
      </c>
      <c r="C1752" s="45" t="s">
        <v>2944</v>
      </c>
      <c r="D1752" s="45"/>
      <c r="E1752" s="79" t="s">
        <v>3204</v>
      </c>
      <c r="F1752" s="48"/>
      <c r="G1752" s="83"/>
      <c r="T1752" s="74"/>
      <c r="U1752" s="74"/>
      <c r="V1752" s="74"/>
      <c r="W1752" s="74"/>
      <c r="X1752" s="74"/>
      <c r="Y1752" s="74"/>
      <c r="Z1752" s="74"/>
      <c r="AA1752" s="74"/>
      <c r="AB1752" s="74"/>
      <c r="AC1752" s="74"/>
      <c r="AD1752" s="74"/>
      <c r="AE1752" s="74"/>
      <c r="AF1752" s="74"/>
      <c r="AG1752" s="74"/>
      <c r="AH1752" s="74"/>
      <c r="AI1752" s="74"/>
      <c r="AJ1752" s="74"/>
      <c r="AK1752" s="74"/>
      <c r="AL1752" s="74"/>
      <c r="AM1752" s="74"/>
      <c r="AN1752" s="74"/>
      <c r="AO1752" s="74"/>
      <c r="AP1752" s="74"/>
      <c r="AQ1752" s="74"/>
      <c r="AR1752" s="74"/>
      <c r="AS1752" s="74"/>
      <c r="AT1752" s="74"/>
      <c r="AU1752" s="74"/>
      <c r="AV1752" s="74"/>
      <c r="AW1752" s="74"/>
      <c r="AX1752" s="74"/>
      <c r="AY1752" s="74"/>
      <c r="AZ1752" s="74"/>
      <c r="BA1752" s="74"/>
      <c r="BB1752" s="74"/>
      <c r="BC1752" s="74"/>
      <c r="BD1752" s="74"/>
      <c r="BE1752" s="74"/>
      <c r="BF1752" s="74"/>
      <c r="BG1752" s="74"/>
      <c r="BH1752" s="74"/>
      <c r="BI1752" s="74"/>
      <c r="BJ1752" s="74"/>
      <c r="BK1752" s="74"/>
      <c r="BL1752" s="74"/>
      <c r="BM1752" s="74"/>
      <c r="BN1752" s="74"/>
      <c r="BO1752" s="74"/>
      <c r="BP1752" s="74"/>
      <c r="BQ1752" s="74"/>
      <c r="BR1752" s="74"/>
      <c r="BS1752" s="74"/>
      <c r="BT1752" s="74"/>
      <c r="BU1752" s="74"/>
      <c r="BV1752" s="74"/>
      <c r="BW1752" s="74"/>
      <c r="BX1752" s="74"/>
      <c r="BY1752" s="74"/>
      <c r="BZ1752" s="74"/>
      <c r="CA1752" s="74"/>
      <c r="CB1752" s="74"/>
      <c r="CC1752" s="74"/>
      <c r="CD1752" s="74"/>
      <c r="CE1752" s="74"/>
      <c r="CF1752" s="74"/>
      <c r="CG1752" s="74"/>
      <c r="CH1752" s="74"/>
      <c r="CI1752" s="74"/>
      <c r="CJ1752" s="74"/>
      <c r="CK1752" s="74"/>
      <c r="CL1752" s="74"/>
      <c r="CM1752" s="74"/>
      <c r="CN1752" s="74"/>
      <c r="CO1752" s="74"/>
      <c r="CP1752" s="74"/>
      <c r="CQ1752" s="74"/>
      <c r="CR1752" s="74"/>
      <c r="CS1752" s="74"/>
      <c r="CT1752" s="74"/>
      <c r="CU1752" s="74"/>
    </row>
    <row r="1753" spans="1:99" s="78" customFormat="1" x14ac:dyDescent="0.3">
      <c r="A1753" s="45">
        <v>1747</v>
      </c>
      <c r="B1753" s="45" t="s">
        <v>2220</v>
      </c>
      <c r="C1753" s="45" t="s">
        <v>2944</v>
      </c>
      <c r="D1753" s="45"/>
      <c r="E1753" s="79" t="s">
        <v>3204</v>
      </c>
      <c r="F1753" s="48"/>
      <c r="G1753" s="83"/>
      <c r="T1753" s="74"/>
      <c r="U1753" s="74"/>
      <c r="V1753" s="74"/>
      <c r="W1753" s="74"/>
      <c r="X1753" s="74"/>
      <c r="Y1753" s="74"/>
      <c r="Z1753" s="74"/>
      <c r="AA1753" s="74"/>
      <c r="AB1753" s="74"/>
      <c r="AC1753" s="74"/>
      <c r="AD1753" s="74"/>
      <c r="AE1753" s="74"/>
      <c r="AF1753" s="74"/>
      <c r="AG1753" s="74"/>
      <c r="AH1753" s="74"/>
      <c r="AI1753" s="74"/>
      <c r="AJ1753" s="74"/>
      <c r="AK1753" s="74"/>
      <c r="AL1753" s="74"/>
      <c r="AM1753" s="74"/>
      <c r="AN1753" s="74"/>
      <c r="AO1753" s="74"/>
      <c r="AP1753" s="74"/>
      <c r="AQ1753" s="74"/>
      <c r="AR1753" s="74"/>
      <c r="AS1753" s="74"/>
      <c r="AT1753" s="74"/>
      <c r="AU1753" s="74"/>
      <c r="AV1753" s="74"/>
      <c r="AW1753" s="74"/>
      <c r="AX1753" s="74"/>
      <c r="AY1753" s="74"/>
      <c r="AZ1753" s="74"/>
      <c r="BA1753" s="74"/>
      <c r="BB1753" s="74"/>
      <c r="BC1753" s="74"/>
      <c r="BD1753" s="74"/>
      <c r="BE1753" s="74"/>
      <c r="BF1753" s="74"/>
      <c r="BG1753" s="74"/>
      <c r="BH1753" s="74"/>
      <c r="BI1753" s="74"/>
      <c r="BJ1753" s="74"/>
      <c r="BK1753" s="74"/>
      <c r="BL1753" s="74"/>
      <c r="BM1753" s="74"/>
      <c r="BN1753" s="74"/>
      <c r="BO1753" s="74"/>
      <c r="BP1753" s="74"/>
      <c r="BQ1753" s="74"/>
      <c r="BR1753" s="74"/>
      <c r="BS1753" s="74"/>
      <c r="BT1753" s="74"/>
      <c r="BU1753" s="74"/>
      <c r="BV1753" s="74"/>
      <c r="BW1753" s="74"/>
      <c r="BX1753" s="74"/>
      <c r="BY1753" s="74"/>
      <c r="BZ1753" s="74"/>
      <c r="CA1753" s="74"/>
      <c r="CB1753" s="74"/>
      <c r="CC1753" s="74"/>
      <c r="CD1753" s="74"/>
      <c r="CE1753" s="74"/>
      <c r="CF1753" s="74"/>
      <c r="CG1753" s="74"/>
      <c r="CH1753" s="74"/>
      <c r="CI1753" s="74"/>
      <c r="CJ1753" s="74"/>
      <c r="CK1753" s="74"/>
      <c r="CL1753" s="74"/>
      <c r="CM1753" s="74"/>
      <c r="CN1753" s="74"/>
      <c r="CO1753" s="74"/>
      <c r="CP1753" s="74"/>
      <c r="CQ1753" s="74"/>
      <c r="CR1753" s="74"/>
      <c r="CS1753" s="74"/>
      <c r="CT1753" s="74"/>
      <c r="CU1753" s="74"/>
    </row>
    <row r="1754" spans="1:99" s="78" customFormat="1" x14ac:dyDescent="0.3">
      <c r="A1754" s="45">
        <v>1748</v>
      </c>
      <c r="B1754" s="45" t="s">
        <v>2221</v>
      </c>
      <c r="C1754" s="45" t="s">
        <v>2944</v>
      </c>
      <c r="D1754" s="45"/>
      <c r="E1754" s="79" t="s">
        <v>3204</v>
      </c>
      <c r="F1754" s="48"/>
      <c r="G1754" s="83"/>
      <c r="T1754" s="74"/>
      <c r="U1754" s="74"/>
      <c r="V1754" s="74"/>
      <c r="W1754" s="74"/>
      <c r="X1754" s="74"/>
      <c r="Y1754" s="74"/>
      <c r="Z1754" s="74"/>
      <c r="AA1754" s="74"/>
      <c r="AB1754" s="74"/>
      <c r="AC1754" s="74"/>
      <c r="AD1754" s="74"/>
      <c r="AE1754" s="74"/>
      <c r="AF1754" s="74"/>
      <c r="AG1754" s="74"/>
      <c r="AH1754" s="74"/>
      <c r="AI1754" s="74"/>
      <c r="AJ1754" s="74"/>
      <c r="AK1754" s="74"/>
      <c r="AL1754" s="74"/>
      <c r="AM1754" s="74"/>
      <c r="AN1754" s="74"/>
      <c r="AO1754" s="74"/>
      <c r="AP1754" s="74"/>
      <c r="AQ1754" s="74"/>
      <c r="AR1754" s="74"/>
      <c r="AS1754" s="74"/>
      <c r="AT1754" s="74"/>
      <c r="AU1754" s="74"/>
      <c r="AV1754" s="74"/>
      <c r="AW1754" s="74"/>
      <c r="AX1754" s="74"/>
      <c r="AY1754" s="74"/>
      <c r="AZ1754" s="74"/>
      <c r="BA1754" s="74"/>
      <c r="BB1754" s="74"/>
      <c r="BC1754" s="74"/>
      <c r="BD1754" s="74"/>
      <c r="BE1754" s="74"/>
      <c r="BF1754" s="74"/>
      <c r="BG1754" s="74"/>
      <c r="BH1754" s="74"/>
      <c r="BI1754" s="74"/>
      <c r="BJ1754" s="74"/>
      <c r="BK1754" s="74"/>
      <c r="BL1754" s="74"/>
      <c r="BM1754" s="74"/>
      <c r="BN1754" s="74"/>
      <c r="BO1754" s="74"/>
      <c r="BP1754" s="74"/>
      <c r="BQ1754" s="74"/>
      <c r="BR1754" s="74"/>
      <c r="BS1754" s="74"/>
      <c r="BT1754" s="74"/>
      <c r="BU1754" s="74"/>
      <c r="BV1754" s="74"/>
      <c r="BW1754" s="74"/>
      <c r="BX1754" s="74"/>
      <c r="BY1754" s="74"/>
      <c r="BZ1754" s="74"/>
      <c r="CA1754" s="74"/>
      <c r="CB1754" s="74"/>
      <c r="CC1754" s="74"/>
      <c r="CD1754" s="74"/>
      <c r="CE1754" s="74"/>
      <c r="CF1754" s="74"/>
      <c r="CG1754" s="74"/>
      <c r="CH1754" s="74"/>
      <c r="CI1754" s="74"/>
      <c r="CJ1754" s="74"/>
      <c r="CK1754" s="74"/>
      <c r="CL1754" s="74"/>
      <c r="CM1754" s="74"/>
      <c r="CN1754" s="74"/>
      <c r="CO1754" s="74"/>
      <c r="CP1754" s="74"/>
      <c r="CQ1754" s="74"/>
      <c r="CR1754" s="74"/>
      <c r="CS1754" s="74"/>
      <c r="CT1754" s="74"/>
      <c r="CU1754" s="74"/>
    </row>
    <row r="1755" spans="1:99" s="78" customFormat="1" x14ac:dyDescent="0.3">
      <c r="A1755" s="45">
        <v>1749</v>
      </c>
      <c r="B1755" s="45" t="s">
        <v>2222</v>
      </c>
      <c r="C1755" s="45" t="s">
        <v>2944</v>
      </c>
      <c r="D1755" s="45"/>
      <c r="E1755" s="79" t="s">
        <v>3204</v>
      </c>
      <c r="F1755" s="48"/>
      <c r="G1755" s="83"/>
      <c r="T1755" s="74"/>
      <c r="U1755" s="74"/>
      <c r="V1755" s="74"/>
      <c r="W1755" s="74"/>
      <c r="X1755" s="74"/>
      <c r="Y1755" s="74"/>
      <c r="Z1755" s="74"/>
      <c r="AA1755" s="74"/>
      <c r="AB1755" s="74"/>
      <c r="AC1755" s="74"/>
      <c r="AD1755" s="74"/>
      <c r="AE1755" s="74"/>
      <c r="AF1755" s="74"/>
      <c r="AG1755" s="74"/>
      <c r="AH1755" s="74"/>
      <c r="AI1755" s="74"/>
      <c r="AJ1755" s="74"/>
      <c r="AK1755" s="74"/>
      <c r="AL1755" s="74"/>
      <c r="AM1755" s="74"/>
      <c r="AN1755" s="74"/>
      <c r="AO1755" s="74"/>
      <c r="AP1755" s="74"/>
      <c r="AQ1755" s="74"/>
      <c r="AR1755" s="74"/>
      <c r="AS1755" s="74"/>
      <c r="AT1755" s="74"/>
      <c r="AU1755" s="74"/>
      <c r="AV1755" s="74"/>
      <c r="AW1755" s="74"/>
      <c r="AX1755" s="74"/>
      <c r="AY1755" s="74"/>
      <c r="AZ1755" s="74"/>
      <c r="BA1755" s="74"/>
      <c r="BB1755" s="74"/>
      <c r="BC1755" s="74"/>
      <c r="BD1755" s="74"/>
      <c r="BE1755" s="74"/>
      <c r="BF1755" s="74"/>
      <c r="BG1755" s="74"/>
      <c r="BH1755" s="74"/>
      <c r="BI1755" s="74"/>
      <c r="BJ1755" s="74"/>
      <c r="BK1755" s="74"/>
      <c r="BL1755" s="74"/>
      <c r="BM1755" s="74"/>
      <c r="BN1755" s="74"/>
      <c r="BO1755" s="74"/>
      <c r="BP1755" s="74"/>
      <c r="BQ1755" s="74"/>
      <c r="BR1755" s="74"/>
      <c r="BS1755" s="74"/>
      <c r="BT1755" s="74"/>
      <c r="BU1755" s="74"/>
      <c r="BV1755" s="74"/>
      <c r="BW1755" s="74"/>
      <c r="BX1755" s="74"/>
      <c r="BY1755" s="74"/>
      <c r="BZ1755" s="74"/>
      <c r="CA1755" s="74"/>
      <c r="CB1755" s="74"/>
      <c r="CC1755" s="74"/>
      <c r="CD1755" s="74"/>
      <c r="CE1755" s="74"/>
      <c r="CF1755" s="74"/>
      <c r="CG1755" s="74"/>
      <c r="CH1755" s="74"/>
      <c r="CI1755" s="74"/>
      <c r="CJ1755" s="74"/>
      <c r="CK1755" s="74"/>
      <c r="CL1755" s="74"/>
      <c r="CM1755" s="74"/>
      <c r="CN1755" s="74"/>
      <c r="CO1755" s="74"/>
      <c r="CP1755" s="74"/>
      <c r="CQ1755" s="74"/>
      <c r="CR1755" s="74"/>
      <c r="CS1755" s="74"/>
      <c r="CT1755" s="74"/>
      <c r="CU1755" s="74"/>
    </row>
    <row r="1756" spans="1:99" s="78" customFormat="1" x14ac:dyDescent="0.3">
      <c r="A1756" s="45">
        <v>1750</v>
      </c>
      <c r="B1756" s="45" t="s">
        <v>2223</v>
      </c>
      <c r="C1756" s="45" t="s">
        <v>2944</v>
      </c>
      <c r="D1756" s="45"/>
      <c r="E1756" s="79" t="s">
        <v>3204</v>
      </c>
      <c r="F1756" s="48"/>
      <c r="G1756" s="83"/>
      <c r="T1756" s="74"/>
      <c r="U1756" s="74"/>
      <c r="V1756" s="74"/>
      <c r="W1756" s="74"/>
      <c r="X1756" s="74"/>
      <c r="Y1756" s="74"/>
      <c r="Z1756" s="74"/>
      <c r="AA1756" s="74"/>
      <c r="AB1756" s="74"/>
      <c r="AC1756" s="74"/>
      <c r="AD1756" s="74"/>
      <c r="AE1756" s="74"/>
      <c r="AF1756" s="74"/>
      <c r="AG1756" s="74"/>
      <c r="AH1756" s="74"/>
      <c r="AI1756" s="74"/>
      <c r="AJ1756" s="74"/>
      <c r="AK1756" s="74"/>
      <c r="AL1756" s="74"/>
      <c r="AM1756" s="74"/>
      <c r="AN1756" s="74"/>
      <c r="AO1756" s="74"/>
      <c r="AP1756" s="74"/>
      <c r="AQ1756" s="74"/>
      <c r="AR1756" s="74"/>
      <c r="AS1756" s="74"/>
      <c r="AT1756" s="74"/>
      <c r="AU1756" s="74"/>
      <c r="AV1756" s="74"/>
      <c r="AW1756" s="74"/>
      <c r="AX1756" s="74"/>
      <c r="AY1756" s="74"/>
      <c r="AZ1756" s="74"/>
      <c r="BA1756" s="74"/>
      <c r="BB1756" s="74"/>
      <c r="BC1756" s="74"/>
      <c r="BD1756" s="74"/>
      <c r="BE1756" s="74"/>
      <c r="BF1756" s="74"/>
      <c r="BG1756" s="74"/>
      <c r="BH1756" s="74"/>
      <c r="BI1756" s="74"/>
      <c r="BJ1756" s="74"/>
      <c r="BK1756" s="74"/>
      <c r="BL1756" s="74"/>
      <c r="BM1756" s="74"/>
      <c r="BN1756" s="74"/>
      <c r="BO1756" s="74"/>
      <c r="BP1756" s="74"/>
      <c r="BQ1756" s="74"/>
      <c r="BR1756" s="74"/>
      <c r="BS1756" s="74"/>
      <c r="BT1756" s="74"/>
      <c r="BU1756" s="74"/>
      <c r="BV1756" s="74"/>
      <c r="BW1756" s="74"/>
      <c r="BX1756" s="74"/>
      <c r="BY1756" s="74"/>
      <c r="BZ1756" s="74"/>
      <c r="CA1756" s="74"/>
      <c r="CB1756" s="74"/>
      <c r="CC1756" s="74"/>
      <c r="CD1756" s="74"/>
      <c r="CE1756" s="74"/>
      <c r="CF1756" s="74"/>
      <c r="CG1756" s="74"/>
      <c r="CH1756" s="74"/>
      <c r="CI1756" s="74"/>
      <c r="CJ1756" s="74"/>
      <c r="CK1756" s="74"/>
      <c r="CL1756" s="74"/>
      <c r="CM1756" s="74"/>
      <c r="CN1756" s="74"/>
      <c r="CO1756" s="74"/>
      <c r="CP1756" s="74"/>
      <c r="CQ1756" s="74"/>
      <c r="CR1756" s="74"/>
      <c r="CS1756" s="74"/>
      <c r="CT1756" s="74"/>
      <c r="CU1756" s="74"/>
    </row>
    <row r="1757" spans="1:99" s="78" customFormat="1" x14ac:dyDescent="0.3">
      <c r="A1757" s="45">
        <v>1751</v>
      </c>
      <c r="B1757" s="45" t="s">
        <v>2224</v>
      </c>
      <c r="C1757" s="45" t="s">
        <v>2944</v>
      </c>
      <c r="D1757" s="45"/>
      <c r="E1757" s="79" t="s">
        <v>3204</v>
      </c>
      <c r="F1757" s="48"/>
      <c r="G1757" s="83"/>
      <c r="T1757" s="74"/>
      <c r="U1757" s="74"/>
      <c r="V1757" s="74"/>
      <c r="W1757" s="74"/>
      <c r="X1757" s="74"/>
      <c r="Y1757" s="74"/>
      <c r="Z1757" s="74"/>
      <c r="AA1757" s="74"/>
      <c r="AB1757" s="74"/>
      <c r="AC1757" s="74"/>
      <c r="AD1757" s="74"/>
      <c r="AE1757" s="74"/>
      <c r="AF1757" s="74"/>
      <c r="AG1757" s="74"/>
      <c r="AH1757" s="74"/>
      <c r="AI1757" s="74"/>
      <c r="AJ1757" s="74"/>
      <c r="AK1757" s="74"/>
      <c r="AL1757" s="74"/>
      <c r="AM1757" s="74"/>
      <c r="AN1757" s="74"/>
      <c r="AO1757" s="74"/>
      <c r="AP1757" s="74"/>
      <c r="AQ1757" s="74"/>
      <c r="AR1757" s="74"/>
      <c r="AS1757" s="74"/>
      <c r="AT1757" s="74"/>
      <c r="AU1757" s="74"/>
      <c r="AV1757" s="74"/>
      <c r="AW1757" s="74"/>
      <c r="AX1757" s="74"/>
      <c r="AY1757" s="74"/>
      <c r="AZ1757" s="74"/>
      <c r="BA1757" s="74"/>
      <c r="BB1757" s="74"/>
      <c r="BC1757" s="74"/>
      <c r="BD1757" s="74"/>
      <c r="BE1757" s="74"/>
      <c r="BF1757" s="74"/>
      <c r="BG1757" s="74"/>
      <c r="BH1757" s="74"/>
      <c r="BI1757" s="74"/>
      <c r="BJ1757" s="74"/>
      <c r="BK1757" s="74"/>
      <c r="BL1757" s="74"/>
      <c r="BM1757" s="74"/>
      <c r="BN1757" s="74"/>
      <c r="BO1757" s="74"/>
      <c r="BP1757" s="74"/>
      <c r="BQ1757" s="74"/>
      <c r="BR1757" s="74"/>
      <c r="BS1757" s="74"/>
      <c r="BT1757" s="74"/>
      <c r="BU1757" s="74"/>
      <c r="BV1757" s="74"/>
      <c r="BW1757" s="74"/>
      <c r="BX1757" s="74"/>
      <c r="BY1757" s="74"/>
      <c r="BZ1757" s="74"/>
      <c r="CA1757" s="74"/>
      <c r="CB1757" s="74"/>
      <c r="CC1757" s="74"/>
      <c r="CD1757" s="74"/>
      <c r="CE1757" s="74"/>
      <c r="CF1757" s="74"/>
      <c r="CG1757" s="74"/>
      <c r="CH1757" s="74"/>
      <c r="CI1757" s="74"/>
      <c r="CJ1757" s="74"/>
      <c r="CK1757" s="74"/>
      <c r="CL1757" s="74"/>
      <c r="CM1757" s="74"/>
      <c r="CN1757" s="74"/>
      <c r="CO1757" s="74"/>
      <c r="CP1757" s="74"/>
      <c r="CQ1757" s="74"/>
      <c r="CR1757" s="74"/>
      <c r="CS1757" s="74"/>
      <c r="CT1757" s="74"/>
      <c r="CU1757" s="74"/>
    </row>
    <row r="1758" spans="1:99" s="78" customFormat="1" x14ac:dyDescent="0.3">
      <c r="A1758" s="45">
        <v>1752</v>
      </c>
      <c r="B1758" s="45" t="s">
        <v>2225</v>
      </c>
      <c r="C1758" s="45" t="s">
        <v>2944</v>
      </c>
      <c r="D1758" s="45"/>
      <c r="E1758" s="79" t="s">
        <v>3204</v>
      </c>
      <c r="F1758" s="48"/>
      <c r="G1758" s="83"/>
      <c r="T1758" s="74"/>
      <c r="U1758" s="74"/>
      <c r="V1758" s="74"/>
      <c r="W1758" s="74"/>
      <c r="X1758" s="74"/>
      <c r="Y1758" s="74"/>
      <c r="Z1758" s="74"/>
      <c r="AA1758" s="74"/>
      <c r="AB1758" s="74"/>
      <c r="AC1758" s="74"/>
      <c r="AD1758" s="74"/>
      <c r="AE1758" s="74"/>
      <c r="AF1758" s="74"/>
      <c r="AG1758" s="74"/>
      <c r="AH1758" s="74"/>
      <c r="AI1758" s="74"/>
      <c r="AJ1758" s="74"/>
      <c r="AK1758" s="74"/>
      <c r="AL1758" s="74"/>
      <c r="AM1758" s="74"/>
      <c r="AN1758" s="74"/>
      <c r="AO1758" s="74"/>
      <c r="AP1758" s="74"/>
      <c r="AQ1758" s="74"/>
      <c r="AR1758" s="74"/>
      <c r="AS1758" s="74"/>
      <c r="AT1758" s="74"/>
      <c r="AU1758" s="74"/>
      <c r="AV1758" s="74"/>
      <c r="AW1758" s="74"/>
      <c r="AX1758" s="74"/>
      <c r="AY1758" s="74"/>
      <c r="AZ1758" s="74"/>
      <c r="BA1758" s="74"/>
      <c r="BB1758" s="74"/>
      <c r="BC1758" s="74"/>
      <c r="BD1758" s="74"/>
      <c r="BE1758" s="74"/>
      <c r="BF1758" s="74"/>
      <c r="BG1758" s="74"/>
      <c r="BH1758" s="74"/>
      <c r="BI1758" s="74"/>
      <c r="BJ1758" s="74"/>
      <c r="BK1758" s="74"/>
      <c r="BL1758" s="74"/>
      <c r="BM1758" s="74"/>
      <c r="BN1758" s="74"/>
      <c r="BO1758" s="74"/>
      <c r="BP1758" s="74"/>
      <c r="BQ1758" s="74"/>
      <c r="BR1758" s="74"/>
      <c r="BS1758" s="74"/>
      <c r="BT1758" s="74"/>
      <c r="BU1758" s="74"/>
      <c r="BV1758" s="74"/>
      <c r="BW1758" s="74"/>
      <c r="BX1758" s="74"/>
      <c r="BY1758" s="74"/>
      <c r="BZ1758" s="74"/>
      <c r="CA1758" s="74"/>
      <c r="CB1758" s="74"/>
      <c r="CC1758" s="74"/>
      <c r="CD1758" s="74"/>
      <c r="CE1758" s="74"/>
      <c r="CF1758" s="74"/>
      <c r="CG1758" s="74"/>
      <c r="CH1758" s="74"/>
      <c r="CI1758" s="74"/>
      <c r="CJ1758" s="74"/>
      <c r="CK1758" s="74"/>
      <c r="CL1758" s="74"/>
      <c r="CM1758" s="74"/>
      <c r="CN1758" s="74"/>
      <c r="CO1758" s="74"/>
      <c r="CP1758" s="74"/>
      <c r="CQ1758" s="74"/>
      <c r="CR1758" s="74"/>
      <c r="CS1758" s="74"/>
      <c r="CT1758" s="74"/>
      <c r="CU1758" s="74"/>
    </row>
    <row r="1759" spans="1:99" s="78" customFormat="1" x14ac:dyDescent="0.3">
      <c r="A1759" s="45">
        <v>1753</v>
      </c>
      <c r="B1759" s="45" t="s">
        <v>2226</v>
      </c>
      <c r="C1759" s="45" t="s">
        <v>2944</v>
      </c>
      <c r="D1759" s="45"/>
      <c r="E1759" s="79" t="s">
        <v>3204</v>
      </c>
      <c r="F1759" s="48"/>
      <c r="G1759" s="83"/>
      <c r="T1759" s="74"/>
      <c r="U1759" s="74"/>
      <c r="V1759" s="74"/>
      <c r="W1759" s="74"/>
      <c r="X1759" s="74"/>
      <c r="Y1759" s="74"/>
      <c r="Z1759" s="74"/>
      <c r="AA1759" s="74"/>
      <c r="AB1759" s="74"/>
      <c r="AC1759" s="74"/>
      <c r="AD1759" s="74"/>
      <c r="AE1759" s="74"/>
      <c r="AF1759" s="74"/>
      <c r="AG1759" s="74"/>
      <c r="AH1759" s="74"/>
      <c r="AI1759" s="74"/>
      <c r="AJ1759" s="74"/>
      <c r="AK1759" s="74"/>
      <c r="AL1759" s="74"/>
      <c r="AM1759" s="74"/>
      <c r="AN1759" s="74"/>
      <c r="AO1759" s="74"/>
      <c r="AP1759" s="74"/>
      <c r="AQ1759" s="74"/>
      <c r="AR1759" s="74"/>
      <c r="AS1759" s="74"/>
      <c r="AT1759" s="74"/>
      <c r="AU1759" s="74"/>
      <c r="AV1759" s="74"/>
      <c r="AW1759" s="74"/>
      <c r="AX1759" s="74"/>
      <c r="AY1759" s="74"/>
      <c r="AZ1759" s="74"/>
      <c r="BA1759" s="74"/>
      <c r="BB1759" s="74"/>
      <c r="BC1759" s="74"/>
      <c r="BD1759" s="74"/>
      <c r="BE1759" s="74"/>
      <c r="BF1759" s="74"/>
      <c r="BG1759" s="74"/>
      <c r="BH1759" s="74"/>
      <c r="BI1759" s="74"/>
      <c r="BJ1759" s="74"/>
      <c r="BK1759" s="74"/>
      <c r="BL1759" s="74"/>
      <c r="BM1759" s="74"/>
      <c r="BN1759" s="74"/>
      <c r="BO1759" s="74"/>
      <c r="BP1759" s="74"/>
      <c r="BQ1759" s="74"/>
      <c r="BR1759" s="74"/>
      <c r="BS1759" s="74"/>
      <c r="BT1759" s="74"/>
      <c r="BU1759" s="74"/>
      <c r="BV1759" s="74"/>
      <c r="BW1759" s="74"/>
      <c r="BX1759" s="74"/>
      <c r="BY1759" s="74"/>
      <c r="BZ1759" s="74"/>
      <c r="CA1759" s="74"/>
      <c r="CB1759" s="74"/>
      <c r="CC1759" s="74"/>
      <c r="CD1759" s="74"/>
      <c r="CE1759" s="74"/>
      <c r="CF1759" s="74"/>
      <c r="CG1759" s="74"/>
      <c r="CH1759" s="74"/>
      <c r="CI1759" s="74"/>
      <c r="CJ1759" s="74"/>
      <c r="CK1759" s="74"/>
      <c r="CL1759" s="74"/>
      <c r="CM1759" s="74"/>
      <c r="CN1759" s="74"/>
      <c r="CO1759" s="74"/>
      <c r="CP1759" s="74"/>
      <c r="CQ1759" s="74"/>
      <c r="CR1759" s="74"/>
      <c r="CS1759" s="74"/>
      <c r="CT1759" s="74"/>
      <c r="CU1759" s="74"/>
    </row>
    <row r="1760" spans="1:99" s="78" customFormat="1" x14ac:dyDescent="0.3">
      <c r="A1760" s="45">
        <v>1754</v>
      </c>
      <c r="B1760" s="45" t="s">
        <v>2227</v>
      </c>
      <c r="C1760" s="45" t="s">
        <v>2944</v>
      </c>
      <c r="D1760" s="45"/>
      <c r="E1760" s="79" t="s">
        <v>3204</v>
      </c>
      <c r="F1760" s="48"/>
      <c r="G1760" s="83"/>
      <c r="T1760" s="74"/>
      <c r="U1760" s="74"/>
      <c r="V1760" s="74"/>
      <c r="W1760" s="74"/>
      <c r="X1760" s="74"/>
      <c r="Y1760" s="74"/>
      <c r="Z1760" s="74"/>
      <c r="AA1760" s="74"/>
      <c r="AB1760" s="74"/>
      <c r="AC1760" s="74"/>
      <c r="AD1760" s="74"/>
      <c r="AE1760" s="74"/>
      <c r="AF1760" s="74"/>
      <c r="AG1760" s="74"/>
      <c r="AH1760" s="74"/>
      <c r="AI1760" s="74"/>
      <c r="AJ1760" s="74"/>
      <c r="AK1760" s="74"/>
      <c r="AL1760" s="74"/>
      <c r="AM1760" s="74"/>
      <c r="AN1760" s="74"/>
      <c r="AO1760" s="74"/>
      <c r="AP1760" s="74"/>
      <c r="AQ1760" s="74"/>
      <c r="AR1760" s="74"/>
      <c r="AS1760" s="74"/>
      <c r="AT1760" s="74"/>
      <c r="AU1760" s="74"/>
      <c r="AV1760" s="74"/>
      <c r="AW1760" s="74"/>
      <c r="AX1760" s="74"/>
      <c r="AY1760" s="74"/>
      <c r="AZ1760" s="74"/>
      <c r="BA1760" s="74"/>
      <c r="BB1760" s="74"/>
      <c r="BC1760" s="74"/>
      <c r="BD1760" s="74"/>
      <c r="BE1760" s="74"/>
      <c r="BF1760" s="74"/>
      <c r="BG1760" s="74"/>
      <c r="BH1760" s="74"/>
      <c r="BI1760" s="74"/>
      <c r="BJ1760" s="74"/>
      <c r="BK1760" s="74"/>
      <c r="BL1760" s="74"/>
      <c r="BM1760" s="74"/>
      <c r="BN1760" s="74"/>
      <c r="BO1760" s="74"/>
      <c r="BP1760" s="74"/>
      <c r="BQ1760" s="74"/>
      <c r="BR1760" s="74"/>
      <c r="BS1760" s="74"/>
      <c r="BT1760" s="74"/>
      <c r="BU1760" s="74"/>
      <c r="BV1760" s="74"/>
      <c r="BW1760" s="74"/>
      <c r="BX1760" s="74"/>
      <c r="BY1760" s="74"/>
      <c r="BZ1760" s="74"/>
      <c r="CA1760" s="74"/>
      <c r="CB1760" s="74"/>
      <c r="CC1760" s="74"/>
      <c r="CD1760" s="74"/>
      <c r="CE1760" s="74"/>
      <c r="CF1760" s="74"/>
      <c r="CG1760" s="74"/>
      <c r="CH1760" s="74"/>
      <c r="CI1760" s="74"/>
      <c r="CJ1760" s="74"/>
      <c r="CK1760" s="74"/>
      <c r="CL1760" s="74"/>
      <c r="CM1760" s="74"/>
      <c r="CN1760" s="74"/>
      <c r="CO1760" s="74"/>
      <c r="CP1760" s="74"/>
      <c r="CQ1760" s="74"/>
      <c r="CR1760" s="74"/>
      <c r="CS1760" s="74"/>
      <c r="CT1760" s="74"/>
      <c r="CU1760" s="74"/>
    </row>
    <row r="1761" spans="1:99" s="78" customFormat="1" x14ac:dyDescent="0.3">
      <c r="A1761" s="45">
        <v>1755</v>
      </c>
      <c r="B1761" s="45" t="s">
        <v>2228</v>
      </c>
      <c r="C1761" s="45" t="s">
        <v>2944</v>
      </c>
      <c r="D1761" s="45"/>
      <c r="E1761" s="79" t="s">
        <v>3204</v>
      </c>
      <c r="F1761" s="48"/>
      <c r="G1761" s="83"/>
      <c r="T1761" s="74"/>
      <c r="U1761" s="74"/>
      <c r="V1761" s="74"/>
      <c r="W1761" s="74"/>
      <c r="X1761" s="74"/>
      <c r="Y1761" s="74"/>
      <c r="Z1761" s="74"/>
      <c r="AA1761" s="74"/>
      <c r="AB1761" s="74"/>
      <c r="AC1761" s="74"/>
      <c r="AD1761" s="74"/>
      <c r="AE1761" s="74"/>
      <c r="AF1761" s="74"/>
      <c r="AG1761" s="74"/>
      <c r="AH1761" s="74"/>
      <c r="AI1761" s="74"/>
      <c r="AJ1761" s="74"/>
      <c r="AK1761" s="74"/>
      <c r="AL1761" s="74"/>
      <c r="AM1761" s="74"/>
      <c r="AN1761" s="74"/>
      <c r="AO1761" s="74"/>
      <c r="AP1761" s="74"/>
      <c r="AQ1761" s="74"/>
      <c r="AR1761" s="74"/>
      <c r="AS1761" s="74"/>
      <c r="AT1761" s="74"/>
      <c r="AU1761" s="74"/>
      <c r="AV1761" s="74"/>
      <c r="AW1761" s="74"/>
      <c r="AX1761" s="74"/>
      <c r="AY1761" s="74"/>
      <c r="AZ1761" s="74"/>
      <c r="BA1761" s="74"/>
      <c r="BB1761" s="74"/>
      <c r="BC1761" s="74"/>
      <c r="BD1761" s="74"/>
      <c r="BE1761" s="74"/>
      <c r="BF1761" s="74"/>
      <c r="BG1761" s="74"/>
      <c r="BH1761" s="74"/>
      <c r="BI1761" s="74"/>
      <c r="BJ1761" s="74"/>
      <c r="BK1761" s="74"/>
      <c r="BL1761" s="74"/>
      <c r="BM1761" s="74"/>
      <c r="BN1761" s="74"/>
      <c r="BO1761" s="74"/>
      <c r="BP1761" s="74"/>
      <c r="BQ1761" s="74"/>
      <c r="BR1761" s="74"/>
      <c r="BS1761" s="74"/>
      <c r="BT1761" s="74"/>
      <c r="BU1761" s="74"/>
      <c r="BV1761" s="74"/>
      <c r="BW1761" s="74"/>
      <c r="BX1761" s="74"/>
      <c r="BY1761" s="74"/>
      <c r="BZ1761" s="74"/>
      <c r="CA1761" s="74"/>
      <c r="CB1761" s="74"/>
      <c r="CC1761" s="74"/>
      <c r="CD1761" s="74"/>
      <c r="CE1761" s="74"/>
      <c r="CF1761" s="74"/>
      <c r="CG1761" s="74"/>
      <c r="CH1761" s="74"/>
      <c r="CI1761" s="74"/>
      <c r="CJ1761" s="74"/>
      <c r="CK1761" s="74"/>
      <c r="CL1761" s="74"/>
      <c r="CM1761" s="74"/>
      <c r="CN1761" s="74"/>
      <c r="CO1761" s="74"/>
      <c r="CP1761" s="74"/>
      <c r="CQ1761" s="74"/>
      <c r="CR1761" s="74"/>
      <c r="CS1761" s="74"/>
      <c r="CT1761" s="74"/>
      <c r="CU1761" s="74"/>
    </row>
    <row r="1762" spans="1:99" s="78" customFormat="1" x14ac:dyDescent="0.3">
      <c r="A1762" s="45">
        <v>1756</v>
      </c>
      <c r="B1762" s="45" t="s">
        <v>2229</v>
      </c>
      <c r="C1762" s="45" t="s">
        <v>2944</v>
      </c>
      <c r="D1762" s="45"/>
      <c r="E1762" s="79" t="s">
        <v>3204</v>
      </c>
      <c r="F1762" s="48"/>
      <c r="G1762" s="83"/>
      <c r="T1762" s="74"/>
      <c r="U1762" s="74"/>
      <c r="V1762" s="74"/>
      <c r="W1762" s="74"/>
      <c r="X1762" s="74"/>
      <c r="Y1762" s="74"/>
      <c r="Z1762" s="74"/>
      <c r="AA1762" s="74"/>
      <c r="AB1762" s="74"/>
      <c r="AC1762" s="74"/>
      <c r="AD1762" s="74"/>
      <c r="AE1762" s="74"/>
      <c r="AF1762" s="74"/>
      <c r="AG1762" s="74"/>
      <c r="AH1762" s="74"/>
      <c r="AI1762" s="74"/>
      <c r="AJ1762" s="74"/>
      <c r="AK1762" s="74"/>
      <c r="AL1762" s="74"/>
      <c r="AM1762" s="74"/>
      <c r="AN1762" s="74"/>
      <c r="AO1762" s="74"/>
      <c r="AP1762" s="74"/>
      <c r="AQ1762" s="74"/>
      <c r="AR1762" s="74"/>
      <c r="AS1762" s="74"/>
      <c r="AT1762" s="74"/>
      <c r="AU1762" s="74"/>
      <c r="AV1762" s="74"/>
      <c r="AW1762" s="74"/>
      <c r="AX1762" s="74"/>
      <c r="AY1762" s="74"/>
      <c r="AZ1762" s="74"/>
      <c r="BA1762" s="74"/>
      <c r="BB1762" s="74"/>
      <c r="BC1762" s="74"/>
      <c r="BD1762" s="74"/>
      <c r="BE1762" s="74"/>
      <c r="BF1762" s="74"/>
      <c r="BG1762" s="74"/>
      <c r="BH1762" s="74"/>
      <c r="BI1762" s="74"/>
      <c r="BJ1762" s="74"/>
      <c r="BK1762" s="74"/>
      <c r="BL1762" s="74"/>
      <c r="BM1762" s="74"/>
      <c r="BN1762" s="74"/>
      <c r="BO1762" s="74"/>
      <c r="BP1762" s="74"/>
      <c r="BQ1762" s="74"/>
      <c r="BR1762" s="74"/>
      <c r="BS1762" s="74"/>
      <c r="BT1762" s="74"/>
      <c r="BU1762" s="74"/>
      <c r="BV1762" s="74"/>
      <c r="BW1762" s="74"/>
      <c r="BX1762" s="74"/>
      <c r="BY1762" s="74"/>
      <c r="BZ1762" s="74"/>
      <c r="CA1762" s="74"/>
      <c r="CB1762" s="74"/>
      <c r="CC1762" s="74"/>
      <c r="CD1762" s="74"/>
      <c r="CE1762" s="74"/>
      <c r="CF1762" s="74"/>
      <c r="CG1762" s="74"/>
      <c r="CH1762" s="74"/>
      <c r="CI1762" s="74"/>
      <c r="CJ1762" s="74"/>
      <c r="CK1762" s="74"/>
      <c r="CL1762" s="74"/>
      <c r="CM1762" s="74"/>
      <c r="CN1762" s="74"/>
      <c r="CO1762" s="74"/>
      <c r="CP1762" s="74"/>
      <c r="CQ1762" s="74"/>
      <c r="CR1762" s="74"/>
      <c r="CS1762" s="74"/>
      <c r="CT1762" s="74"/>
      <c r="CU1762" s="74"/>
    </row>
    <row r="1763" spans="1:99" s="78" customFormat="1" x14ac:dyDescent="0.3">
      <c r="A1763" s="45">
        <v>1757</v>
      </c>
      <c r="B1763" s="45" t="s">
        <v>2230</v>
      </c>
      <c r="C1763" s="45" t="s">
        <v>2944</v>
      </c>
      <c r="D1763" s="45"/>
      <c r="E1763" s="79" t="s">
        <v>3204</v>
      </c>
      <c r="F1763" s="48"/>
      <c r="G1763" s="83"/>
      <c r="T1763" s="74"/>
      <c r="U1763" s="74"/>
      <c r="V1763" s="74"/>
      <c r="W1763" s="74"/>
      <c r="X1763" s="74"/>
      <c r="Y1763" s="74"/>
      <c r="Z1763" s="74"/>
      <c r="AA1763" s="74"/>
      <c r="AB1763" s="74"/>
      <c r="AC1763" s="74"/>
      <c r="AD1763" s="74"/>
      <c r="AE1763" s="74"/>
      <c r="AF1763" s="74"/>
      <c r="AG1763" s="74"/>
      <c r="AH1763" s="74"/>
      <c r="AI1763" s="74"/>
      <c r="AJ1763" s="74"/>
      <c r="AK1763" s="74"/>
      <c r="AL1763" s="74"/>
      <c r="AM1763" s="74"/>
      <c r="AN1763" s="74"/>
      <c r="AO1763" s="74"/>
      <c r="AP1763" s="74"/>
      <c r="AQ1763" s="74"/>
      <c r="AR1763" s="74"/>
      <c r="AS1763" s="74"/>
      <c r="AT1763" s="74"/>
      <c r="AU1763" s="74"/>
      <c r="AV1763" s="74"/>
      <c r="AW1763" s="74"/>
      <c r="AX1763" s="74"/>
      <c r="AY1763" s="74"/>
      <c r="AZ1763" s="74"/>
      <c r="BA1763" s="74"/>
      <c r="BB1763" s="74"/>
      <c r="BC1763" s="74"/>
      <c r="BD1763" s="74"/>
      <c r="BE1763" s="74"/>
      <c r="BF1763" s="74"/>
      <c r="BG1763" s="74"/>
      <c r="BH1763" s="74"/>
      <c r="BI1763" s="74"/>
      <c r="BJ1763" s="74"/>
      <c r="BK1763" s="74"/>
      <c r="BL1763" s="74"/>
      <c r="BM1763" s="74"/>
      <c r="BN1763" s="74"/>
      <c r="BO1763" s="74"/>
      <c r="BP1763" s="74"/>
      <c r="BQ1763" s="74"/>
      <c r="BR1763" s="74"/>
      <c r="BS1763" s="74"/>
      <c r="BT1763" s="74"/>
      <c r="BU1763" s="74"/>
      <c r="BV1763" s="74"/>
      <c r="BW1763" s="74"/>
      <c r="BX1763" s="74"/>
      <c r="BY1763" s="74"/>
      <c r="BZ1763" s="74"/>
      <c r="CA1763" s="74"/>
      <c r="CB1763" s="74"/>
      <c r="CC1763" s="74"/>
      <c r="CD1763" s="74"/>
      <c r="CE1763" s="74"/>
      <c r="CF1763" s="74"/>
      <c r="CG1763" s="74"/>
      <c r="CH1763" s="74"/>
      <c r="CI1763" s="74"/>
      <c r="CJ1763" s="74"/>
      <c r="CK1763" s="74"/>
      <c r="CL1763" s="74"/>
      <c r="CM1763" s="74"/>
      <c r="CN1763" s="74"/>
      <c r="CO1763" s="74"/>
      <c r="CP1763" s="74"/>
      <c r="CQ1763" s="74"/>
      <c r="CR1763" s="74"/>
      <c r="CS1763" s="74"/>
      <c r="CT1763" s="74"/>
      <c r="CU1763" s="74"/>
    </row>
    <row r="1764" spans="1:99" s="78" customFormat="1" x14ac:dyDescent="0.3">
      <c r="A1764" s="45">
        <v>1758</v>
      </c>
      <c r="B1764" s="45" t="s">
        <v>2231</v>
      </c>
      <c r="C1764" s="45" t="s">
        <v>2944</v>
      </c>
      <c r="D1764" s="45"/>
      <c r="E1764" s="79" t="s">
        <v>3204</v>
      </c>
      <c r="F1764" s="48"/>
      <c r="G1764" s="83"/>
      <c r="T1764" s="74"/>
      <c r="U1764" s="74"/>
      <c r="V1764" s="74"/>
      <c r="W1764" s="74"/>
      <c r="X1764" s="74"/>
      <c r="Y1764" s="74"/>
      <c r="Z1764" s="74"/>
      <c r="AA1764" s="74"/>
      <c r="AB1764" s="74"/>
      <c r="AC1764" s="74"/>
      <c r="AD1764" s="74"/>
      <c r="AE1764" s="74"/>
      <c r="AF1764" s="74"/>
      <c r="AG1764" s="74"/>
      <c r="AH1764" s="74"/>
      <c r="AI1764" s="74"/>
      <c r="AJ1764" s="74"/>
      <c r="AK1764" s="74"/>
      <c r="AL1764" s="74"/>
      <c r="AM1764" s="74"/>
      <c r="AN1764" s="74"/>
      <c r="AO1764" s="74"/>
      <c r="AP1764" s="74"/>
      <c r="AQ1764" s="74"/>
      <c r="AR1764" s="74"/>
      <c r="AS1764" s="74"/>
      <c r="AT1764" s="74"/>
      <c r="AU1764" s="74"/>
      <c r="AV1764" s="74"/>
      <c r="AW1764" s="74"/>
      <c r="AX1764" s="74"/>
      <c r="AY1764" s="74"/>
      <c r="AZ1764" s="74"/>
      <c r="BA1764" s="74"/>
      <c r="BB1764" s="74"/>
      <c r="BC1764" s="74"/>
      <c r="BD1764" s="74"/>
      <c r="BE1764" s="74"/>
      <c r="BF1764" s="74"/>
      <c r="BG1764" s="74"/>
      <c r="BH1764" s="74"/>
      <c r="BI1764" s="74"/>
      <c r="BJ1764" s="74"/>
      <c r="BK1764" s="74"/>
      <c r="BL1764" s="74"/>
      <c r="BM1764" s="74"/>
      <c r="BN1764" s="74"/>
      <c r="BO1764" s="74"/>
      <c r="BP1764" s="74"/>
      <c r="BQ1764" s="74"/>
      <c r="BR1764" s="74"/>
      <c r="BS1764" s="74"/>
      <c r="BT1764" s="74"/>
      <c r="BU1764" s="74"/>
      <c r="BV1764" s="74"/>
      <c r="BW1764" s="74"/>
      <c r="BX1764" s="74"/>
      <c r="BY1764" s="74"/>
      <c r="BZ1764" s="74"/>
      <c r="CA1764" s="74"/>
      <c r="CB1764" s="74"/>
      <c r="CC1764" s="74"/>
      <c r="CD1764" s="74"/>
      <c r="CE1764" s="74"/>
      <c r="CF1764" s="74"/>
      <c r="CG1764" s="74"/>
      <c r="CH1764" s="74"/>
      <c r="CI1764" s="74"/>
      <c r="CJ1764" s="74"/>
      <c r="CK1764" s="74"/>
      <c r="CL1764" s="74"/>
      <c r="CM1764" s="74"/>
      <c r="CN1764" s="74"/>
      <c r="CO1764" s="74"/>
      <c r="CP1764" s="74"/>
      <c r="CQ1764" s="74"/>
      <c r="CR1764" s="74"/>
      <c r="CS1764" s="74"/>
      <c r="CT1764" s="74"/>
      <c r="CU1764" s="74"/>
    </row>
    <row r="1765" spans="1:99" s="78" customFormat="1" x14ac:dyDescent="0.3">
      <c r="A1765" s="45">
        <v>1759</v>
      </c>
      <c r="B1765" s="45" t="s">
        <v>2232</v>
      </c>
      <c r="C1765" s="45" t="s">
        <v>2944</v>
      </c>
      <c r="D1765" s="45"/>
      <c r="E1765" s="79" t="s">
        <v>3204</v>
      </c>
      <c r="F1765" s="48"/>
      <c r="G1765" s="83"/>
      <c r="T1765" s="74"/>
      <c r="U1765" s="74"/>
      <c r="V1765" s="74"/>
      <c r="W1765" s="74"/>
      <c r="X1765" s="74"/>
      <c r="Y1765" s="74"/>
      <c r="Z1765" s="74"/>
      <c r="AA1765" s="74"/>
      <c r="AB1765" s="74"/>
      <c r="AC1765" s="74"/>
      <c r="AD1765" s="74"/>
      <c r="AE1765" s="74"/>
      <c r="AF1765" s="74"/>
      <c r="AG1765" s="74"/>
      <c r="AH1765" s="74"/>
      <c r="AI1765" s="74"/>
      <c r="AJ1765" s="74"/>
      <c r="AK1765" s="74"/>
      <c r="AL1765" s="74"/>
      <c r="AM1765" s="74"/>
      <c r="AN1765" s="74"/>
      <c r="AO1765" s="74"/>
      <c r="AP1765" s="74"/>
      <c r="AQ1765" s="74"/>
      <c r="AR1765" s="74"/>
      <c r="AS1765" s="74"/>
      <c r="AT1765" s="74"/>
      <c r="AU1765" s="74"/>
      <c r="AV1765" s="74"/>
      <c r="AW1765" s="74"/>
      <c r="AX1765" s="74"/>
      <c r="AY1765" s="74"/>
      <c r="AZ1765" s="74"/>
      <c r="BA1765" s="74"/>
      <c r="BB1765" s="74"/>
      <c r="BC1765" s="74"/>
      <c r="BD1765" s="74"/>
      <c r="BE1765" s="74"/>
      <c r="BF1765" s="74"/>
      <c r="BG1765" s="74"/>
      <c r="BH1765" s="74"/>
      <c r="BI1765" s="74"/>
      <c r="BJ1765" s="74"/>
      <c r="BK1765" s="74"/>
      <c r="BL1765" s="74"/>
      <c r="BM1765" s="74"/>
      <c r="BN1765" s="74"/>
      <c r="BO1765" s="74"/>
      <c r="BP1765" s="74"/>
      <c r="BQ1765" s="74"/>
      <c r="BR1765" s="74"/>
      <c r="BS1765" s="74"/>
      <c r="BT1765" s="74"/>
      <c r="BU1765" s="74"/>
      <c r="BV1765" s="74"/>
      <c r="BW1765" s="74"/>
      <c r="BX1765" s="74"/>
      <c r="BY1765" s="74"/>
      <c r="BZ1765" s="74"/>
      <c r="CA1765" s="74"/>
      <c r="CB1765" s="74"/>
      <c r="CC1765" s="74"/>
      <c r="CD1765" s="74"/>
      <c r="CE1765" s="74"/>
      <c r="CF1765" s="74"/>
      <c r="CG1765" s="74"/>
      <c r="CH1765" s="74"/>
      <c r="CI1765" s="74"/>
      <c r="CJ1765" s="74"/>
      <c r="CK1765" s="74"/>
      <c r="CL1765" s="74"/>
      <c r="CM1765" s="74"/>
      <c r="CN1765" s="74"/>
      <c r="CO1765" s="74"/>
      <c r="CP1765" s="74"/>
      <c r="CQ1765" s="74"/>
      <c r="CR1765" s="74"/>
      <c r="CS1765" s="74"/>
      <c r="CT1765" s="74"/>
      <c r="CU1765" s="74"/>
    </row>
    <row r="1766" spans="1:99" s="78" customFormat="1" x14ac:dyDescent="0.3">
      <c r="A1766" s="45">
        <v>1760</v>
      </c>
      <c r="B1766" s="45" t="s">
        <v>2233</v>
      </c>
      <c r="C1766" s="45" t="s">
        <v>2944</v>
      </c>
      <c r="D1766" s="45"/>
      <c r="E1766" s="79" t="s">
        <v>3204</v>
      </c>
      <c r="F1766" s="48"/>
      <c r="G1766" s="83"/>
      <c r="T1766" s="74"/>
      <c r="U1766" s="74"/>
      <c r="V1766" s="74"/>
      <c r="W1766" s="74"/>
      <c r="X1766" s="74"/>
      <c r="Y1766" s="74"/>
      <c r="Z1766" s="74"/>
      <c r="AA1766" s="74"/>
      <c r="AB1766" s="74"/>
      <c r="AC1766" s="74"/>
      <c r="AD1766" s="74"/>
      <c r="AE1766" s="74"/>
      <c r="AF1766" s="74"/>
      <c r="AG1766" s="74"/>
      <c r="AH1766" s="74"/>
      <c r="AI1766" s="74"/>
      <c r="AJ1766" s="74"/>
      <c r="AK1766" s="74"/>
      <c r="AL1766" s="74"/>
      <c r="AM1766" s="74"/>
      <c r="AN1766" s="74"/>
      <c r="AO1766" s="74"/>
      <c r="AP1766" s="74"/>
      <c r="AQ1766" s="74"/>
      <c r="AR1766" s="74"/>
      <c r="AS1766" s="74"/>
      <c r="AT1766" s="74"/>
      <c r="AU1766" s="74"/>
      <c r="AV1766" s="74"/>
      <c r="AW1766" s="74"/>
      <c r="AX1766" s="74"/>
      <c r="AY1766" s="74"/>
      <c r="AZ1766" s="74"/>
      <c r="BA1766" s="74"/>
      <c r="BB1766" s="74"/>
      <c r="BC1766" s="74"/>
      <c r="BD1766" s="74"/>
      <c r="BE1766" s="74"/>
      <c r="BF1766" s="74"/>
      <c r="BG1766" s="74"/>
      <c r="BH1766" s="74"/>
      <c r="BI1766" s="74"/>
      <c r="BJ1766" s="74"/>
      <c r="BK1766" s="74"/>
      <c r="BL1766" s="74"/>
      <c r="BM1766" s="74"/>
      <c r="BN1766" s="74"/>
      <c r="BO1766" s="74"/>
      <c r="BP1766" s="74"/>
      <c r="BQ1766" s="74"/>
      <c r="BR1766" s="74"/>
      <c r="BS1766" s="74"/>
      <c r="BT1766" s="74"/>
      <c r="BU1766" s="74"/>
      <c r="BV1766" s="74"/>
      <c r="BW1766" s="74"/>
      <c r="BX1766" s="74"/>
      <c r="BY1766" s="74"/>
      <c r="BZ1766" s="74"/>
      <c r="CA1766" s="74"/>
      <c r="CB1766" s="74"/>
      <c r="CC1766" s="74"/>
      <c r="CD1766" s="74"/>
      <c r="CE1766" s="74"/>
      <c r="CF1766" s="74"/>
      <c r="CG1766" s="74"/>
      <c r="CH1766" s="74"/>
      <c r="CI1766" s="74"/>
      <c r="CJ1766" s="74"/>
      <c r="CK1766" s="74"/>
      <c r="CL1766" s="74"/>
      <c r="CM1766" s="74"/>
      <c r="CN1766" s="74"/>
      <c r="CO1766" s="74"/>
      <c r="CP1766" s="74"/>
      <c r="CQ1766" s="74"/>
      <c r="CR1766" s="74"/>
      <c r="CS1766" s="74"/>
      <c r="CT1766" s="74"/>
      <c r="CU1766" s="74"/>
    </row>
    <row r="1767" spans="1:99" s="78" customFormat="1" x14ac:dyDescent="0.3">
      <c r="A1767" s="45">
        <v>1761</v>
      </c>
      <c r="B1767" s="45" t="s">
        <v>2234</v>
      </c>
      <c r="C1767" s="45" t="s">
        <v>2944</v>
      </c>
      <c r="D1767" s="45"/>
      <c r="E1767" s="79" t="s">
        <v>3204</v>
      </c>
      <c r="F1767" s="48"/>
      <c r="G1767" s="83"/>
      <c r="T1767" s="74"/>
      <c r="U1767" s="74"/>
      <c r="V1767" s="74"/>
      <c r="W1767" s="74"/>
      <c r="X1767" s="74"/>
      <c r="Y1767" s="74"/>
      <c r="Z1767" s="74"/>
      <c r="AA1767" s="74"/>
      <c r="AB1767" s="74"/>
      <c r="AC1767" s="74"/>
      <c r="AD1767" s="74"/>
      <c r="AE1767" s="74"/>
      <c r="AF1767" s="74"/>
      <c r="AG1767" s="74"/>
      <c r="AH1767" s="74"/>
      <c r="AI1767" s="74"/>
      <c r="AJ1767" s="74"/>
      <c r="AK1767" s="74"/>
      <c r="AL1767" s="74"/>
      <c r="AM1767" s="74"/>
      <c r="AN1767" s="74"/>
      <c r="AO1767" s="74"/>
      <c r="AP1767" s="74"/>
      <c r="AQ1767" s="74"/>
      <c r="AR1767" s="74"/>
      <c r="AS1767" s="74"/>
      <c r="AT1767" s="74"/>
      <c r="AU1767" s="74"/>
      <c r="AV1767" s="74"/>
      <c r="AW1767" s="74"/>
      <c r="AX1767" s="74"/>
      <c r="AY1767" s="74"/>
      <c r="AZ1767" s="74"/>
      <c r="BA1767" s="74"/>
      <c r="BB1767" s="74"/>
      <c r="BC1767" s="74"/>
      <c r="BD1767" s="74"/>
      <c r="BE1767" s="74"/>
      <c r="BF1767" s="74"/>
      <c r="BG1767" s="74"/>
      <c r="BH1767" s="74"/>
      <c r="BI1767" s="74"/>
      <c r="BJ1767" s="74"/>
      <c r="BK1767" s="74"/>
      <c r="BL1767" s="74"/>
      <c r="BM1767" s="74"/>
      <c r="BN1767" s="74"/>
      <c r="BO1767" s="74"/>
      <c r="BP1767" s="74"/>
      <c r="BQ1767" s="74"/>
      <c r="BR1767" s="74"/>
      <c r="BS1767" s="74"/>
      <c r="BT1767" s="74"/>
      <c r="BU1767" s="74"/>
      <c r="BV1767" s="74"/>
      <c r="BW1767" s="74"/>
      <c r="BX1767" s="74"/>
      <c r="BY1767" s="74"/>
      <c r="BZ1767" s="74"/>
      <c r="CA1767" s="74"/>
      <c r="CB1767" s="74"/>
      <c r="CC1767" s="74"/>
      <c r="CD1767" s="74"/>
      <c r="CE1767" s="74"/>
      <c r="CF1767" s="74"/>
      <c r="CG1767" s="74"/>
      <c r="CH1767" s="74"/>
      <c r="CI1767" s="74"/>
      <c r="CJ1767" s="74"/>
      <c r="CK1767" s="74"/>
      <c r="CL1767" s="74"/>
      <c r="CM1767" s="74"/>
      <c r="CN1767" s="74"/>
      <c r="CO1767" s="74"/>
      <c r="CP1767" s="74"/>
      <c r="CQ1767" s="74"/>
      <c r="CR1767" s="74"/>
      <c r="CS1767" s="74"/>
      <c r="CT1767" s="74"/>
      <c r="CU1767" s="74"/>
    </row>
    <row r="1768" spans="1:99" s="78" customFormat="1" x14ac:dyDescent="0.3">
      <c r="A1768" s="45">
        <v>1762</v>
      </c>
      <c r="B1768" s="45" t="s">
        <v>2236</v>
      </c>
      <c r="C1768" s="45" t="s">
        <v>2944</v>
      </c>
      <c r="D1768" s="45"/>
      <c r="E1768" s="79" t="s">
        <v>3204</v>
      </c>
      <c r="F1768" s="48"/>
      <c r="G1768" s="83"/>
      <c r="T1768" s="74"/>
      <c r="U1768" s="74"/>
      <c r="V1768" s="74"/>
      <c r="W1768" s="74"/>
      <c r="X1768" s="74"/>
      <c r="Y1768" s="74"/>
      <c r="Z1768" s="74"/>
      <c r="AA1768" s="74"/>
      <c r="AB1768" s="74"/>
      <c r="AC1768" s="74"/>
      <c r="AD1768" s="74"/>
      <c r="AE1768" s="74"/>
      <c r="AF1768" s="74"/>
      <c r="AG1768" s="74"/>
      <c r="AH1768" s="74"/>
      <c r="AI1768" s="74"/>
      <c r="AJ1768" s="74"/>
      <c r="AK1768" s="74"/>
      <c r="AL1768" s="74"/>
      <c r="AM1768" s="74"/>
      <c r="AN1768" s="74"/>
      <c r="AO1768" s="74"/>
      <c r="AP1768" s="74"/>
      <c r="AQ1768" s="74"/>
      <c r="AR1768" s="74"/>
      <c r="AS1768" s="74"/>
      <c r="AT1768" s="74"/>
      <c r="AU1768" s="74"/>
      <c r="AV1768" s="74"/>
      <c r="AW1768" s="74"/>
      <c r="AX1768" s="74"/>
      <c r="AY1768" s="74"/>
      <c r="AZ1768" s="74"/>
      <c r="BA1768" s="74"/>
      <c r="BB1768" s="74"/>
      <c r="BC1768" s="74"/>
      <c r="BD1768" s="74"/>
      <c r="BE1768" s="74"/>
      <c r="BF1768" s="74"/>
      <c r="BG1768" s="74"/>
      <c r="BH1768" s="74"/>
      <c r="BI1768" s="74"/>
      <c r="BJ1768" s="74"/>
      <c r="BK1768" s="74"/>
      <c r="BL1768" s="74"/>
      <c r="BM1768" s="74"/>
      <c r="BN1768" s="74"/>
      <c r="BO1768" s="74"/>
      <c r="BP1768" s="74"/>
      <c r="BQ1768" s="74"/>
      <c r="BR1768" s="74"/>
      <c r="BS1768" s="74"/>
      <c r="BT1768" s="74"/>
      <c r="BU1768" s="74"/>
      <c r="BV1768" s="74"/>
      <c r="BW1768" s="74"/>
      <c r="BX1768" s="74"/>
      <c r="BY1768" s="74"/>
      <c r="BZ1768" s="74"/>
      <c r="CA1768" s="74"/>
      <c r="CB1768" s="74"/>
      <c r="CC1768" s="74"/>
      <c r="CD1768" s="74"/>
      <c r="CE1768" s="74"/>
      <c r="CF1768" s="74"/>
      <c r="CG1768" s="74"/>
      <c r="CH1768" s="74"/>
      <c r="CI1768" s="74"/>
      <c r="CJ1768" s="74"/>
      <c r="CK1768" s="74"/>
      <c r="CL1768" s="74"/>
      <c r="CM1768" s="74"/>
      <c r="CN1768" s="74"/>
      <c r="CO1768" s="74"/>
      <c r="CP1768" s="74"/>
      <c r="CQ1768" s="74"/>
      <c r="CR1768" s="74"/>
      <c r="CS1768" s="74"/>
      <c r="CT1768" s="74"/>
      <c r="CU1768" s="74"/>
    </row>
    <row r="1769" spans="1:99" s="78" customFormat="1" x14ac:dyDescent="0.3">
      <c r="A1769" s="45">
        <v>1763</v>
      </c>
      <c r="B1769" s="45" t="s">
        <v>2235</v>
      </c>
      <c r="C1769" s="45" t="s">
        <v>2944</v>
      </c>
      <c r="D1769" s="45"/>
      <c r="E1769" s="79" t="s">
        <v>3204</v>
      </c>
      <c r="F1769" s="48"/>
      <c r="G1769" s="83"/>
      <c r="T1769" s="74"/>
      <c r="U1769" s="74"/>
      <c r="V1769" s="74"/>
      <c r="W1769" s="74"/>
      <c r="X1769" s="74"/>
      <c r="Y1769" s="74"/>
      <c r="Z1769" s="74"/>
      <c r="AA1769" s="74"/>
      <c r="AB1769" s="74"/>
      <c r="AC1769" s="74"/>
      <c r="AD1769" s="74"/>
      <c r="AE1769" s="74"/>
      <c r="AF1769" s="74"/>
      <c r="AG1769" s="74"/>
      <c r="AH1769" s="74"/>
      <c r="AI1769" s="74"/>
      <c r="AJ1769" s="74"/>
      <c r="AK1769" s="74"/>
      <c r="AL1769" s="74"/>
      <c r="AM1769" s="74"/>
      <c r="AN1769" s="74"/>
      <c r="AO1769" s="74"/>
      <c r="AP1769" s="74"/>
      <c r="AQ1769" s="74"/>
      <c r="AR1769" s="74"/>
      <c r="AS1769" s="74"/>
      <c r="AT1769" s="74"/>
      <c r="AU1769" s="74"/>
      <c r="AV1769" s="74"/>
      <c r="AW1769" s="74"/>
      <c r="AX1769" s="74"/>
      <c r="AY1769" s="74"/>
      <c r="AZ1769" s="74"/>
      <c r="BA1769" s="74"/>
      <c r="BB1769" s="74"/>
      <c r="BC1769" s="74"/>
      <c r="BD1769" s="74"/>
      <c r="BE1769" s="74"/>
      <c r="BF1769" s="74"/>
      <c r="BG1769" s="74"/>
      <c r="BH1769" s="74"/>
      <c r="BI1769" s="74"/>
      <c r="BJ1769" s="74"/>
      <c r="BK1769" s="74"/>
      <c r="BL1769" s="74"/>
      <c r="BM1769" s="74"/>
      <c r="BN1769" s="74"/>
      <c r="BO1769" s="74"/>
      <c r="BP1769" s="74"/>
      <c r="BQ1769" s="74"/>
      <c r="BR1769" s="74"/>
      <c r="BS1769" s="74"/>
      <c r="BT1769" s="74"/>
      <c r="BU1769" s="74"/>
      <c r="BV1769" s="74"/>
      <c r="BW1769" s="74"/>
      <c r="BX1769" s="74"/>
      <c r="BY1769" s="74"/>
      <c r="BZ1769" s="74"/>
      <c r="CA1769" s="74"/>
      <c r="CB1769" s="74"/>
      <c r="CC1769" s="74"/>
      <c r="CD1769" s="74"/>
      <c r="CE1769" s="74"/>
      <c r="CF1769" s="74"/>
      <c r="CG1769" s="74"/>
      <c r="CH1769" s="74"/>
      <c r="CI1769" s="74"/>
      <c r="CJ1769" s="74"/>
      <c r="CK1769" s="74"/>
      <c r="CL1769" s="74"/>
      <c r="CM1769" s="74"/>
      <c r="CN1769" s="74"/>
      <c r="CO1769" s="74"/>
      <c r="CP1769" s="74"/>
      <c r="CQ1769" s="74"/>
      <c r="CR1769" s="74"/>
      <c r="CS1769" s="74"/>
      <c r="CT1769" s="74"/>
      <c r="CU1769" s="74"/>
    </row>
    <row r="1770" spans="1:99" s="78" customFormat="1" x14ac:dyDescent="0.3">
      <c r="A1770" s="45">
        <v>1764</v>
      </c>
      <c r="B1770" s="45" t="s">
        <v>2237</v>
      </c>
      <c r="C1770" s="45" t="s">
        <v>2944</v>
      </c>
      <c r="D1770" s="45"/>
      <c r="E1770" s="79" t="s">
        <v>3204</v>
      </c>
      <c r="F1770" s="48"/>
      <c r="G1770" s="83"/>
      <c r="T1770" s="74"/>
      <c r="U1770" s="74"/>
      <c r="V1770" s="74"/>
      <c r="W1770" s="74"/>
      <c r="X1770" s="74"/>
      <c r="Y1770" s="74"/>
      <c r="Z1770" s="74"/>
      <c r="AA1770" s="74"/>
      <c r="AB1770" s="74"/>
      <c r="AC1770" s="74"/>
      <c r="AD1770" s="74"/>
      <c r="AE1770" s="74"/>
      <c r="AF1770" s="74"/>
      <c r="AG1770" s="74"/>
      <c r="AH1770" s="74"/>
      <c r="AI1770" s="74"/>
      <c r="AJ1770" s="74"/>
      <c r="AK1770" s="74"/>
      <c r="AL1770" s="74"/>
      <c r="AM1770" s="74"/>
      <c r="AN1770" s="74"/>
      <c r="AO1770" s="74"/>
      <c r="AP1770" s="74"/>
      <c r="AQ1770" s="74"/>
      <c r="AR1770" s="74"/>
      <c r="AS1770" s="74"/>
      <c r="AT1770" s="74"/>
      <c r="AU1770" s="74"/>
      <c r="AV1770" s="74"/>
      <c r="AW1770" s="74"/>
      <c r="AX1770" s="74"/>
      <c r="AY1770" s="74"/>
      <c r="AZ1770" s="74"/>
      <c r="BA1770" s="74"/>
      <c r="BB1770" s="74"/>
      <c r="BC1770" s="74"/>
      <c r="BD1770" s="74"/>
      <c r="BE1770" s="74"/>
      <c r="BF1770" s="74"/>
      <c r="BG1770" s="74"/>
      <c r="BH1770" s="74"/>
      <c r="BI1770" s="74"/>
      <c r="BJ1770" s="74"/>
      <c r="BK1770" s="74"/>
      <c r="BL1770" s="74"/>
      <c r="BM1770" s="74"/>
      <c r="BN1770" s="74"/>
      <c r="BO1770" s="74"/>
      <c r="BP1770" s="74"/>
      <c r="BQ1770" s="74"/>
      <c r="BR1770" s="74"/>
      <c r="BS1770" s="74"/>
      <c r="BT1770" s="74"/>
      <c r="BU1770" s="74"/>
      <c r="BV1770" s="74"/>
      <c r="BW1770" s="74"/>
      <c r="BX1770" s="74"/>
      <c r="BY1770" s="74"/>
      <c r="BZ1770" s="74"/>
      <c r="CA1770" s="74"/>
      <c r="CB1770" s="74"/>
      <c r="CC1770" s="74"/>
      <c r="CD1770" s="74"/>
      <c r="CE1770" s="74"/>
      <c r="CF1770" s="74"/>
      <c r="CG1770" s="74"/>
      <c r="CH1770" s="74"/>
      <c r="CI1770" s="74"/>
      <c r="CJ1770" s="74"/>
      <c r="CK1770" s="74"/>
      <c r="CL1770" s="74"/>
      <c r="CM1770" s="74"/>
      <c r="CN1770" s="74"/>
      <c r="CO1770" s="74"/>
      <c r="CP1770" s="74"/>
      <c r="CQ1770" s="74"/>
      <c r="CR1770" s="74"/>
      <c r="CS1770" s="74"/>
      <c r="CT1770" s="74"/>
      <c r="CU1770" s="74"/>
    </row>
    <row r="1771" spans="1:99" s="78" customFormat="1" x14ac:dyDescent="0.3">
      <c r="A1771" s="45">
        <v>1765</v>
      </c>
      <c r="B1771" s="45" t="s">
        <v>2238</v>
      </c>
      <c r="C1771" s="45" t="s">
        <v>2944</v>
      </c>
      <c r="D1771" s="45"/>
      <c r="E1771" s="79" t="s">
        <v>3204</v>
      </c>
      <c r="F1771" s="48"/>
      <c r="G1771" s="83"/>
      <c r="T1771" s="74"/>
      <c r="U1771" s="74"/>
      <c r="V1771" s="74"/>
      <c r="W1771" s="74"/>
      <c r="X1771" s="74"/>
      <c r="Y1771" s="74"/>
      <c r="Z1771" s="74"/>
      <c r="AA1771" s="74"/>
      <c r="AB1771" s="74"/>
      <c r="AC1771" s="74"/>
      <c r="AD1771" s="74"/>
      <c r="AE1771" s="74"/>
      <c r="AF1771" s="74"/>
      <c r="AG1771" s="74"/>
      <c r="AH1771" s="74"/>
      <c r="AI1771" s="74"/>
      <c r="AJ1771" s="74"/>
      <c r="AK1771" s="74"/>
      <c r="AL1771" s="74"/>
      <c r="AM1771" s="74"/>
      <c r="AN1771" s="74"/>
      <c r="AO1771" s="74"/>
      <c r="AP1771" s="74"/>
      <c r="AQ1771" s="74"/>
      <c r="AR1771" s="74"/>
      <c r="AS1771" s="74"/>
      <c r="AT1771" s="74"/>
      <c r="AU1771" s="74"/>
      <c r="AV1771" s="74"/>
      <c r="AW1771" s="74"/>
      <c r="AX1771" s="74"/>
      <c r="AY1771" s="74"/>
      <c r="AZ1771" s="74"/>
      <c r="BA1771" s="74"/>
      <c r="BB1771" s="74"/>
      <c r="BC1771" s="74"/>
      <c r="BD1771" s="74"/>
      <c r="BE1771" s="74"/>
      <c r="BF1771" s="74"/>
      <c r="BG1771" s="74"/>
      <c r="BH1771" s="74"/>
      <c r="BI1771" s="74"/>
      <c r="BJ1771" s="74"/>
      <c r="BK1771" s="74"/>
      <c r="BL1771" s="74"/>
      <c r="BM1771" s="74"/>
      <c r="BN1771" s="74"/>
      <c r="BO1771" s="74"/>
      <c r="BP1771" s="74"/>
      <c r="BQ1771" s="74"/>
      <c r="BR1771" s="74"/>
      <c r="BS1771" s="74"/>
      <c r="BT1771" s="74"/>
      <c r="BU1771" s="74"/>
      <c r="BV1771" s="74"/>
      <c r="BW1771" s="74"/>
      <c r="BX1771" s="74"/>
      <c r="BY1771" s="74"/>
      <c r="BZ1771" s="74"/>
      <c r="CA1771" s="74"/>
      <c r="CB1771" s="74"/>
      <c r="CC1771" s="74"/>
      <c r="CD1771" s="74"/>
      <c r="CE1771" s="74"/>
      <c r="CF1771" s="74"/>
      <c r="CG1771" s="74"/>
      <c r="CH1771" s="74"/>
      <c r="CI1771" s="74"/>
      <c r="CJ1771" s="74"/>
      <c r="CK1771" s="74"/>
      <c r="CL1771" s="74"/>
      <c r="CM1771" s="74"/>
      <c r="CN1771" s="74"/>
      <c r="CO1771" s="74"/>
      <c r="CP1771" s="74"/>
      <c r="CQ1771" s="74"/>
      <c r="CR1771" s="74"/>
      <c r="CS1771" s="74"/>
      <c r="CT1771" s="74"/>
      <c r="CU1771" s="74"/>
    </row>
    <row r="1772" spans="1:99" s="78" customFormat="1" x14ac:dyDescent="0.3">
      <c r="A1772" s="45">
        <v>1766</v>
      </c>
      <c r="B1772" s="45" t="s">
        <v>2239</v>
      </c>
      <c r="C1772" s="45" t="s">
        <v>2944</v>
      </c>
      <c r="D1772" s="45"/>
      <c r="E1772" s="79" t="s">
        <v>3204</v>
      </c>
      <c r="F1772" s="48"/>
      <c r="G1772" s="83"/>
      <c r="T1772" s="74"/>
      <c r="U1772" s="74"/>
      <c r="V1772" s="74"/>
      <c r="W1772" s="74"/>
      <c r="X1772" s="74"/>
      <c r="Y1772" s="74"/>
      <c r="Z1772" s="74"/>
      <c r="AA1772" s="74"/>
      <c r="AB1772" s="74"/>
      <c r="AC1772" s="74"/>
      <c r="AD1772" s="74"/>
      <c r="AE1772" s="74"/>
      <c r="AF1772" s="74"/>
      <c r="AG1772" s="74"/>
      <c r="AH1772" s="74"/>
      <c r="AI1772" s="74"/>
      <c r="AJ1772" s="74"/>
      <c r="AK1772" s="74"/>
      <c r="AL1772" s="74"/>
      <c r="AM1772" s="74"/>
      <c r="AN1772" s="74"/>
      <c r="AO1772" s="74"/>
      <c r="AP1772" s="74"/>
      <c r="AQ1772" s="74"/>
      <c r="AR1772" s="74"/>
      <c r="AS1772" s="74"/>
      <c r="AT1772" s="74"/>
      <c r="AU1772" s="74"/>
      <c r="AV1772" s="74"/>
      <c r="AW1772" s="74"/>
      <c r="AX1772" s="74"/>
      <c r="AY1772" s="74"/>
      <c r="AZ1772" s="74"/>
      <c r="BA1772" s="74"/>
      <c r="BB1772" s="74"/>
      <c r="BC1772" s="74"/>
      <c r="BD1772" s="74"/>
      <c r="BE1772" s="74"/>
      <c r="BF1772" s="74"/>
      <c r="BG1772" s="74"/>
      <c r="BH1772" s="74"/>
      <c r="BI1772" s="74"/>
      <c r="BJ1772" s="74"/>
      <c r="BK1772" s="74"/>
      <c r="BL1772" s="74"/>
      <c r="BM1772" s="74"/>
      <c r="BN1772" s="74"/>
      <c r="BO1772" s="74"/>
      <c r="BP1772" s="74"/>
      <c r="BQ1772" s="74"/>
      <c r="BR1772" s="74"/>
      <c r="BS1772" s="74"/>
      <c r="BT1772" s="74"/>
      <c r="BU1772" s="74"/>
      <c r="BV1772" s="74"/>
      <c r="BW1772" s="74"/>
      <c r="BX1772" s="74"/>
      <c r="BY1772" s="74"/>
      <c r="BZ1772" s="74"/>
      <c r="CA1772" s="74"/>
      <c r="CB1772" s="74"/>
      <c r="CC1772" s="74"/>
      <c r="CD1772" s="74"/>
      <c r="CE1772" s="74"/>
      <c r="CF1772" s="74"/>
      <c r="CG1772" s="74"/>
      <c r="CH1772" s="74"/>
      <c r="CI1772" s="74"/>
      <c r="CJ1772" s="74"/>
      <c r="CK1772" s="74"/>
      <c r="CL1772" s="74"/>
      <c r="CM1772" s="74"/>
      <c r="CN1772" s="74"/>
      <c r="CO1772" s="74"/>
      <c r="CP1772" s="74"/>
      <c r="CQ1772" s="74"/>
      <c r="CR1772" s="74"/>
      <c r="CS1772" s="74"/>
      <c r="CT1772" s="74"/>
      <c r="CU1772" s="74"/>
    </row>
    <row r="1773" spans="1:99" s="78" customFormat="1" x14ac:dyDescent="0.3">
      <c r="A1773" s="45">
        <v>1767</v>
      </c>
      <c r="B1773" s="45" t="s">
        <v>2240</v>
      </c>
      <c r="C1773" s="45" t="s">
        <v>2944</v>
      </c>
      <c r="D1773" s="45"/>
      <c r="E1773" s="79" t="s">
        <v>3204</v>
      </c>
      <c r="F1773" s="48"/>
      <c r="G1773" s="83"/>
      <c r="T1773" s="74"/>
      <c r="U1773" s="74"/>
      <c r="V1773" s="74"/>
      <c r="W1773" s="74"/>
      <c r="X1773" s="74"/>
      <c r="Y1773" s="74"/>
      <c r="Z1773" s="74"/>
      <c r="AA1773" s="74"/>
      <c r="AB1773" s="74"/>
      <c r="AC1773" s="74"/>
      <c r="AD1773" s="74"/>
      <c r="AE1773" s="74"/>
      <c r="AF1773" s="74"/>
      <c r="AG1773" s="74"/>
      <c r="AH1773" s="74"/>
      <c r="AI1773" s="74"/>
      <c r="AJ1773" s="74"/>
      <c r="AK1773" s="74"/>
      <c r="AL1773" s="74"/>
      <c r="AM1773" s="74"/>
      <c r="AN1773" s="74"/>
      <c r="AO1773" s="74"/>
      <c r="AP1773" s="74"/>
      <c r="AQ1773" s="74"/>
      <c r="AR1773" s="74"/>
      <c r="AS1773" s="74"/>
      <c r="AT1773" s="74"/>
      <c r="AU1773" s="74"/>
      <c r="AV1773" s="74"/>
      <c r="AW1773" s="74"/>
      <c r="AX1773" s="74"/>
      <c r="AY1773" s="74"/>
      <c r="AZ1773" s="74"/>
      <c r="BA1773" s="74"/>
      <c r="BB1773" s="74"/>
      <c r="BC1773" s="74"/>
      <c r="BD1773" s="74"/>
      <c r="BE1773" s="74"/>
      <c r="BF1773" s="74"/>
      <c r="BG1773" s="74"/>
      <c r="BH1773" s="74"/>
      <c r="BI1773" s="74"/>
      <c r="BJ1773" s="74"/>
      <c r="BK1773" s="74"/>
      <c r="BL1773" s="74"/>
      <c r="BM1773" s="74"/>
      <c r="BN1773" s="74"/>
      <c r="BO1773" s="74"/>
      <c r="BP1773" s="74"/>
      <c r="BQ1773" s="74"/>
      <c r="BR1773" s="74"/>
      <c r="BS1773" s="74"/>
      <c r="BT1773" s="74"/>
      <c r="BU1773" s="74"/>
      <c r="BV1773" s="74"/>
      <c r="BW1773" s="74"/>
      <c r="BX1773" s="74"/>
      <c r="BY1773" s="74"/>
      <c r="BZ1773" s="74"/>
      <c r="CA1773" s="74"/>
      <c r="CB1773" s="74"/>
      <c r="CC1773" s="74"/>
      <c r="CD1773" s="74"/>
      <c r="CE1773" s="74"/>
      <c r="CF1773" s="74"/>
      <c r="CG1773" s="74"/>
      <c r="CH1773" s="74"/>
      <c r="CI1773" s="74"/>
      <c r="CJ1773" s="74"/>
      <c r="CK1773" s="74"/>
      <c r="CL1773" s="74"/>
      <c r="CM1773" s="74"/>
      <c r="CN1773" s="74"/>
      <c r="CO1773" s="74"/>
      <c r="CP1773" s="74"/>
      <c r="CQ1773" s="74"/>
      <c r="CR1773" s="74"/>
      <c r="CS1773" s="74"/>
      <c r="CT1773" s="74"/>
      <c r="CU1773" s="74"/>
    </row>
    <row r="1774" spans="1:99" s="78" customFormat="1" x14ac:dyDescent="0.3">
      <c r="A1774" s="45">
        <v>1768</v>
      </c>
      <c r="B1774" s="45" t="s">
        <v>2241</v>
      </c>
      <c r="C1774" s="45" t="s">
        <v>2944</v>
      </c>
      <c r="D1774" s="45"/>
      <c r="E1774" s="79" t="s">
        <v>3204</v>
      </c>
      <c r="F1774" s="48"/>
      <c r="G1774" s="83"/>
      <c r="T1774" s="74"/>
      <c r="U1774" s="74"/>
      <c r="V1774" s="74"/>
      <c r="W1774" s="74"/>
      <c r="X1774" s="74"/>
      <c r="Y1774" s="74"/>
      <c r="Z1774" s="74"/>
      <c r="AA1774" s="74"/>
      <c r="AB1774" s="74"/>
      <c r="AC1774" s="74"/>
      <c r="AD1774" s="74"/>
      <c r="AE1774" s="74"/>
      <c r="AF1774" s="74"/>
      <c r="AG1774" s="74"/>
      <c r="AH1774" s="74"/>
      <c r="AI1774" s="74"/>
      <c r="AJ1774" s="74"/>
      <c r="AK1774" s="74"/>
      <c r="AL1774" s="74"/>
      <c r="AM1774" s="74"/>
      <c r="AN1774" s="74"/>
      <c r="AO1774" s="74"/>
      <c r="AP1774" s="74"/>
      <c r="AQ1774" s="74"/>
      <c r="AR1774" s="74"/>
      <c r="AS1774" s="74"/>
      <c r="AT1774" s="74"/>
      <c r="AU1774" s="74"/>
      <c r="AV1774" s="74"/>
      <c r="AW1774" s="74"/>
      <c r="AX1774" s="74"/>
      <c r="AY1774" s="74"/>
      <c r="AZ1774" s="74"/>
      <c r="BA1774" s="74"/>
      <c r="BB1774" s="74"/>
      <c r="BC1774" s="74"/>
      <c r="BD1774" s="74"/>
      <c r="BE1774" s="74"/>
      <c r="BF1774" s="74"/>
      <c r="BG1774" s="74"/>
      <c r="BH1774" s="74"/>
      <c r="BI1774" s="74"/>
      <c r="BJ1774" s="74"/>
      <c r="BK1774" s="74"/>
      <c r="BL1774" s="74"/>
      <c r="BM1774" s="74"/>
      <c r="BN1774" s="74"/>
      <c r="BO1774" s="74"/>
      <c r="BP1774" s="74"/>
      <c r="BQ1774" s="74"/>
      <c r="BR1774" s="74"/>
      <c r="BS1774" s="74"/>
      <c r="BT1774" s="74"/>
      <c r="BU1774" s="74"/>
      <c r="BV1774" s="74"/>
      <c r="BW1774" s="74"/>
      <c r="BX1774" s="74"/>
      <c r="BY1774" s="74"/>
      <c r="BZ1774" s="74"/>
      <c r="CA1774" s="74"/>
      <c r="CB1774" s="74"/>
      <c r="CC1774" s="74"/>
      <c r="CD1774" s="74"/>
      <c r="CE1774" s="74"/>
      <c r="CF1774" s="74"/>
      <c r="CG1774" s="74"/>
      <c r="CH1774" s="74"/>
      <c r="CI1774" s="74"/>
      <c r="CJ1774" s="74"/>
      <c r="CK1774" s="74"/>
      <c r="CL1774" s="74"/>
      <c r="CM1774" s="74"/>
      <c r="CN1774" s="74"/>
      <c r="CO1774" s="74"/>
      <c r="CP1774" s="74"/>
      <c r="CQ1774" s="74"/>
      <c r="CR1774" s="74"/>
      <c r="CS1774" s="74"/>
      <c r="CT1774" s="74"/>
      <c r="CU1774" s="74"/>
    </row>
    <row r="1775" spans="1:99" s="78" customFormat="1" x14ac:dyDescent="0.3">
      <c r="A1775" s="45">
        <v>1769</v>
      </c>
      <c r="B1775" s="45" t="s">
        <v>2242</v>
      </c>
      <c r="C1775" s="45" t="s">
        <v>2944</v>
      </c>
      <c r="D1775" s="45"/>
      <c r="E1775" s="79" t="s">
        <v>3204</v>
      </c>
      <c r="F1775" s="48"/>
      <c r="G1775" s="83"/>
      <c r="T1775" s="74"/>
      <c r="U1775" s="74"/>
      <c r="V1775" s="74"/>
      <c r="W1775" s="74"/>
      <c r="X1775" s="74"/>
      <c r="Y1775" s="74"/>
      <c r="Z1775" s="74"/>
      <c r="AA1775" s="74"/>
      <c r="AB1775" s="74"/>
      <c r="AC1775" s="74"/>
      <c r="AD1775" s="74"/>
      <c r="AE1775" s="74"/>
      <c r="AF1775" s="74"/>
      <c r="AG1775" s="74"/>
      <c r="AH1775" s="74"/>
      <c r="AI1775" s="74"/>
      <c r="AJ1775" s="74"/>
      <c r="AK1775" s="74"/>
      <c r="AL1775" s="74"/>
      <c r="AM1775" s="74"/>
      <c r="AN1775" s="74"/>
      <c r="AO1775" s="74"/>
      <c r="AP1775" s="74"/>
      <c r="AQ1775" s="74"/>
      <c r="AR1775" s="74"/>
      <c r="AS1775" s="74"/>
      <c r="AT1775" s="74"/>
      <c r="AU1775" s="74"/>
      <c r="AV1775" s="74"/>
      <c r="AW1775" s="74"/>
      <c r="AX1775" s="74"/>
      <c r="AY1775" s="74"/>
      <c r="AZ1775" s="74"/>
      <c r="BA1775" s="74"/>
      <c r="BB1775" s="74"/>
      <c r="BC1775" s="74"/>
      <c r="BD1775" s="74"/>
      <c r="BE1775" s="74"/>
      <c r="BF1775" s="74"/>
      <c r="BG1775" s="74"/>
      <c r="BH1775" s="74"/>
      <c r="BI1775" s="74"/>
      <c r="BJ1775" s="74"/>
      <c r="BK1775" s="74"/>
      <c r="BL1775" s="74"/>
      <c r="BM1775" s="74"/>
      <c r="BN1775" s="74"/>
      <c r="BO1775" s="74"/>
      <c r="BP1775" s="74"/>
      <c r="BQ1775" s="74"/>
      <c r="BR1775" s="74"/>
      <c r="BS1775" s="74"/>
      <c r="BT1775" s="74"/>
      <c r="BU1775" s="74"/>
      <c r="BV1775" s="74"/>
      <c r="BW1775" s="74"/>
      <c r="BX1775" s="74"/>
      <c r="BY1775" s="74"/>
      <c r="BZ1775" s="74"/>
      <c r="CA1775" s="74"/>
      <c r="CB1775" s="74"/>
      <c r="CC1775" s="74"/>
      <c r="CD1775" s="74"/>
      <c r="CE1775" s="74"/>
      <c r="CF1775" s="74"/>
      <c r="CG1775" s="74"/>
      <c r="CH1775" s="74"/>
      <c r="CI1775" s="74"/>
      <c r="CJ1775" s="74"/>
      <c r="CK1775" s="74"/>
      <c r="CL1775" s="74"/>
      <c r="CM1775" s="74"/>
      <c r="CN1775" s="74"/>
      <c r="CO1775" s="74"/>
      <c r="CP1775" s="74"/>
      <c r="CQ1775" s="74"/>
      <c r="CR1775" s="74"/>
      <c r="CS1775" s="74"/>
      <c r="CT1775" s="74"/>
      <c r="CU1775" s="74"/>
    </row>
    <row r="1776" spans="1:99" s="78" customFormat="1" x14ac:dyDescent="0.3">
      <c r="A1776" s="45">
        <v>1770</v>
      </c>
      <c r="B1776" s="45" t="s">
        <v>1860</v>
      </c>
      <c r="C1776" s="45" t="s">
        <v>2944</v>
      </c>
      <c r="D1776" s="45"/>
      <c r="E1776" s="79" t="s">
        <v>3204</v>
      </c>
      <c r="F1776" s="48"/>
      <c r="G1776" s="83"/>
      <c r="T1776" s="74"/>
      <c r="U1776" s="74"/>
      <c r="V1776" s="74"/>
      <c r="W1776" s="74"/>
      <c r="X1776" s="74"/>
      <c r="Y1776" s="74"/>
      <c r="Z1776" s="74"/>
      <c r="AA1776" s="74"/>
      <c r="AB1776" s="74"/>
      <c r="AC1776" s="74"/>
      <c r="AD1776" s="74"/>
      <c r="AE1776" s="74"/>
      <c r="AF1776" s="74"/>
      <c r="AG1776" s="74"/>
      <c r="AH1776" s="74"/>
      <c r="AI1776" s="74"/>
      <c r="AJ1776" s="74"/>
      <c r="AK1776" s="74"/>
      <c r="AL1776" s="74"/>
      <c r="AM1776" s="74"/>
      <c r="AN1776" s="74"/>
      <c r="AO1776" s="74"/>
      <c r="AP1776" s="74"/>
      <c r="AQ1776" s="74"/>
      <c r="AR1776" s="74"/>
      <c r="AS1776" s="74"/>
      <c r="AT1776" s="74"/>
      <c r="AU1776" s="74"/>
      <c r="AV1776" s="74"/>
      <c r="AW1776" s="74"/>
      <c r="AX1776" s="74"/>
      <c r="AY1776" s="74"/>
      <c r="AZ1776" s="74"/>
      <c r="BA1776" s="74"/>
      <c r="BB1776" s="74"/>
      <c r="BC1776" s="74"/>
      <c r="BD1776" s="74"/>
      <c r="BE1776" s="74"/>
      <c r="BF1776" s="74"/>
      <c r="BG1776" s="74"/>
      <c r="BH1776" s="74"/>
      <c r="BI1776" s="74"/>
      <c r="BJ1776" s="74"/>
      <c r="BK1776" s="74"/>
      <c r="BL1776" s="74"/>
      <c r="BM1776" s="74"/>
      <c r="BN1776" s="74"/>
      <c r="BO1776" s="74"/>
      <c r="BP1776" s="74"/>
      <c r="BQ1776" s="74"/>
      <c r="BR1776" s="74"/>
      <c r="BS1776" s="74"/>
      <c r="BT1776" s="74"/>
      <c r="BU1776" s="74"/>
      <c r="BV1776" s="74"/>
      <c r="BW1776" s="74"/>
      <c r="BX1776" s="74"/>
      <c r="BY1776" s="74"/>
      <c r="BZ1776" s="74"/>
      <c r="CA1776" s="74"/>
      <c r="CB1776" s="74"/>
      <c r="CC1776" s="74"/>
      <c r="CD1776" s="74"/>
      <c r="CE1776" s="74"/>
      <c r="CF1776" s="74"/>
      <c r="CG1776" s="74"/>
      <c r="CH1776" s="74"/>
      <c r="CI1776" s="74"/>
      <c r="CJ1776" s="74"/>
      <c r="CK1776" s="74"/>
      <c r="CL1776" s="74"/>
      <c r="CM1776" s="74"/>
      <c r="CN1776" s="74"/>
      <c r="CO1776" s="74"/>
      <c r="CP1776" s="74"/>
      <c r="CQ1776" s="74"/>
      <c r="CR1776" s="74"/>
      <c r="CS1776" s="74"/>
      <c r="CT1776" s="74"/>
      <c r="CU1776" s="74"/>
    </row>
    <row r="1777" spans="1:99" s="78" customFormat="1" x14ac:dyDescent="0.3">
      <c r="A1777" s="45">
        <v>1771</v>
      </c>
      <c r="B1777" s="45" t="s">
        <v>2243</v>
      </c>
      <c r="C1777" s="45" t="s">
        <v>2944</v>
      </c>
      <c r="D1777" s="45"/>
      <c r="E1777" s="79" t="s">
        <v>3204</v>
      </c>
      <c r="F1777" s="48"/>
      <c r="G1777" s="83"/>
      <c r="T1777" s="74"/>
      <c r="U1777" s="74"/>
      <c r="V1777" s="74"/>
      <c r="W1777" s="74"/>
      <c r="X1777" s="74"/>
      <c r="Y1777" s="74"/>
      <c r="Z1777" s="74"/>
      <c r="AA1777" s="74"/>
      <c r="AB1777" s="74"/>
      <c r="AC1777" s="74"/>
      <c r="AD1777" s="74"/>
      <c r="AE1777" s="74"/>
      <c r="AF1777" s="74"/>
      <c r="AG1777" s="74"/>
      <c r="AH1777" s="74"/>
      <c r="AI1777" s="74"/>
      <c r="AJ1777" s="74"/>
      <c r="AK1777" s="74"/>
      <c r="AL1777" s="74"/>
      <c r="AM1777" s="74"/>
      <c r="AN1777" s="74"/>
      <c r="AO1777" s="74"/>
      <c r="AP1777" s="74"/>
      <c r="AQ1777" s="74"/>
      <c r="AR1777" s="74"/>
      <c r="AS1777" s="74"/>
      <c r="AT1777" s="74"/>
      <c r="AU1777" s="74"/>
      <c r="AV1777" s="74"/>
      <c r="AW1777" s="74"/>
      <c r="AX1777" s="74"/>
      <c r="AY1777" s="74"/>
      <c r="AZ1777" s="74"/>
      <c r="BA1777" s="74"/>
      <c r="BB1777" s="74"/>
      <c r="BC1777" s="74"/>
      <c r="BD1777" s="74"/>
      <c r="BE1777" s="74"/>
      <c r="BF1777" s="74"/>
      <c r="BG1777" s="74"/>
      <c r="BH1777" s="74"/>
      <c r="BI1777" s="74"/>
      <c r="BJ1777" s="74"/>
      <c r="BK1777" s="74"/>
      <c r="BL1777" s="74"/>
      <c r="BM1777" s="74"/>
      <c r="BN1777" s="74"/>
      <c r="BO1777" s="74"/>
      <c r="BP1777" s="74"/>
      <c r="BQ1777" s="74"/>
      <c r="BR1777" s="74"/>
      <c r="BS1777" s="74"/>
      <c r="BT1777" s="74"/>
      <c r="BU1777" s="74"/>
      <c r="BV1777" s="74"/>
      <c r="BW1777" s="74"/>
      <c r="BX1777" s="74"/>
      <c r="BY1777" s="74"/>
      <c r="BZ1777" s="74"/>
      <c r="CA1777" s="74"/>
      <c r="CB1777" s="74"/>
      <c r="CC1777" s="74"/>
      <c r="CD1777" s="74"/>
      <c r="CE1777" s="74"/>
      <c r="CF1777" s="74"/>
      <c r="CG1777" s="74"/>
      <c r="CH1777" s="74"/>
      <c r="CI1777" s="74"/>
      <c r="CJ1777" s="74"/>
      <c r="CK1777" s="74"/>
      <c r="CL1777" s="74"/>
      <c r="CM1777" s="74"/>
      <c r="CN1777" s="74"/>
      <c r="CO1777" s="74"/>
      <c r="CP1777" s="74"/>
      <c r="CQ1777" s="74"/>
      <c r="CR1777" s="74"/>
      <c r="CS1777" s="74"/>
      <c r="CT1777" s="74"/>
      <c r="CU1777" s="74"/>
    </row>
    <row r="1778" spans="1:99" s="78" customFormat="1" x14ac:dyDescent="0.3">
      <c r="A1778" s="45">
        <v>1772</v>
      </c>
      <c r="B1778" s="45" t="s">
        <v>2244</v>
      </c>
      <c r="C1778" s="45" t="s">
        <v>2944</v>
      </c>
      <c r="D1778" s="45"/>
      <c r="E1778" s="79" t="s">
        <v>3204</v>
      </c>
      <c r="F1778" s="48"/>
      <c r="G1778" s="83"/>
      <c r="T1778" s="74"/>
      <c r="U1778" s="74"/>
      <c r="V1778" s="74"/>
      <c r="W1778" s="74"/>
      <c r="X1778" s="74"/>
      <c r="Y1778" s="74"/>
      <c r="Z1778" s="74"/>
      <c r="AA1778" s="74"/>
      <c r="AB1778" s="74"/>
      <c r="AC1778" s="74"/>
      <c r="AD1778" s="74"/>
      <c r="AE1778" s="74"/>
      <c r="AF1778" s="74"/>
      <c r="AG1778" s="74"/>
      <c r="AH1778" s="74"/>
      <c r="AI1778" s="74"/>
      <c r="AJ1778" s="74"/>
      <c r="AK1778" s="74"/>
      <c r="AL1778" s="74"/>
      <c r="AM1778" s="74"/>
      <c r="AN1778" s="74"/>
      <c r="AO1778" s="74"/>
      <c r="AP1778" s="74"/>
      <c r="AQ1778" s="74"/>
      <c r="AR1778" s="74"/>
      <c r="AS1778" s="74"/>
      <c r="AT1778" s="74"/>
      <c r="AU1778" s="74"/>
      <c r="AV1778" s="74"/>
      <c r="AW1778" s="74"/>
      <c r="AX1778" s="74"/>
      <c r="AY1778" s="74"/>
      <c r="AZ1778" s="74"/>
      <c r="BA1778" s="74"/>
      <c r="BB1778" s="74"/>
      <c r="BC1778" s="74"/>
      <c r="BD1778" s="74"/>
      <c r="BE1778" s="74"/>
      <c r="BF1778" s="74"/>
      <c r="BG1778" s="74"/>
      <c r="BH1778" s="74"/>
      <c r="BI1778" s="74"/>
      <c r="BJ1778" s="74"/>
      <c r="BK1778" s="74"/>
      <c r="BL1778" s="74"/>
      <c r="BM1778" s="74"/>
      <c r="BN1778" s="74"/>
      <c r="BO1778" s="74"/>
      <c r="BP1778" s="74"/>
      <c r="BQ1778" s="74"/>
      <c r="BR1778" s="74"/>
      <c r="BS1778" s="74"/>
      <c r="BT1778" s="74"/>
      <c r="BU1778" s="74"/>
      <c r="BV1778" s="74"/>
      <c r="BW1778" s="74"/>
      <c r="BX1778" s="74"/>
      <c r="BY1778" s="74"/>
      <c r="BZ1778" s="74"/>
      <c r="CA1778" s="74"/>
      <c r="CB1778" s="74"/>
      <c r="CC1778" s="74"/>
      <c r="CD1778" s="74"/>
      <c r="CE1778" s="74"/>
      <c r="CF1778" s="74"/>
      <c r="CG1778" s="74"/>
      <c r="CH1778" s="74"/>
      <c r="CI1778" s="74"/>
      <c r="CJ1778" s="74"/>
      <c r="CK1778" s="74"/>
      <c r="CL1778" s="74"/>
      <c r="CM1778" s="74"/>
      <c r="CN1778" s="74"/>
      <c r="CO1778" s="74"/>
      <c r="CP1778" s="74"/>
      <c r="CQ1778" s="74"/>
      <c r="CR1778" s="74"/>
      <c r="CS1778" s="74"/>
      <c r="CT1778" s="74"/>
      <c r="CU1778" s="74"/>
    </row>
    <row r="1779" spans="1:99" s="78" customFormat="1" x14ac:dyDescent="0.3">
      <c r="A1779" s="45">
        <v>1773</v>
      </c>
      <c r="B1779" s="45" t="s">
        <v>2245</v>
      </c>
      <c r="C1779" s="45" t="s">
        <v>2944</v>
      </c>
      <c r="D1779" s="45"/>
      <c r="E1779" s="79" t="s">
        <v>3204</v>
      </c>
      <c r="F1779" s="48"/>
      <c r="G1779" s="83"/>
      <c r="T1779" s="74"/>
      <c r="U1779" s="74"/>
      <c r="V1779" s="74"/>
      <c r="W1779" s="74"/>
      <c r="X1779" s="74"/>
      <c r="Y1779" s="74"/>
      <c r="Z1779" s="74"/>
      <c r="AA1779" s="74"/>
      <c r="AB1779" s="74"/>
      <c r="AC1779" s="74"/>
      <c r="AD1779" s="74"/>
      <c r="AE1779" s="74"/>
      <c r="AF1779" s="74"/>
      <c r="AG1779" s="74"/>
      <c r="AH1779" s="74"/>
      <c r="AI1779" s="74"/>
      <c r="AJ1779" s="74"/>
      <c r="AK1779" s="74"/>
      <c r="AL1779" s="74"/>
      <c r="AM1779" s="74"/>
      <c r="AN1779" s="74"/>
      <c r="AO1779" s="74"/>
      <c r="AP1779" s="74"/>
      <c r="AQ1779" s="74"/>
      <c r="AR1779" s="74"/>
      <c r="AS1779" s="74"/>
      <c r="AT1779" s="74"/>
      <c r="AU1779" s="74"/>
      <c r="AV1779" s="74"/>
      <c r="AW1779" s="74"/>
      <c r="AX1779" s="74"/>
      <c r="AY1779" s="74"/>
      <c r="AZ1779" s="74"/>
      <c r="BA1779" s="74"/>
      <c r="BB1779" s="74"/>
      <c r="BC1779" s="74"/>
      <c r="BD1779" s="74"/>
      <c r="BE1779" s="74"/>
      <c r="BF1779" s="74"/>
      <c r="BG1779" s="74"/>
      <c r="BH1779" s="74"/>
      <c r="BI1779" s="74"/>
      <c r="BJ1779" s="74"/>
      <c r="BK1779" s="74"/>
      <c r="BL1779" s="74"/>
      <c r="BM1779" s="74"/>
      <c r="BN1779" s="74"/>
      <c r="BO1779" s="74"/>
      <c r="BP1779" s="74"/>
      <c r="BQ1779" s="74"/>
      <c r="BR1779" s="74"/>
      <c r="BS1779" s="74"/>
      <c r="BT1779" s="74"/>
      <c r="BU1779" s="74"/>
      <c r="BV1779" s="74"/>
      <c r="BW1779" s="74"/>
      <c r="BX1779" s="74"/>
      <c r="BY1779" s="74"/>
      <c r="BZ1779" s="74"/>
      <c r="CA1779" s="74"/>
      <c r="CB1779" s="74"/>
      <c r="CC1779" s="74"/>
      <c r="CD1779" s="74"/>
      <c r="CE1779" s="74"/>
      <c r="CF1779" s="74"/>
      <c r="CG1779" s="74"/>
      <c r="CH1779" s="74"/>
      <c r="CI1779" s="74"/>
      <c r="CJ1779" s="74"/>
      <c r="CK1779" s="74"/>
      <c r="CL1779" s="74"/>
      <c r="CM1779" s="74"/>
      <c r="CN1779" s="74"/>
      <c r="CO1779" s="74"/>
      <c r="CP1779" s="74"/>
      <c r="CQ1779" s="74"/>
      <c r="CR1779" s="74"/>
      <c r="CS1779" s="74"/>
      <c r="CT1779" s="74"/>
      <c r="CU1779" s="74"/>
    </row>
    <row r="1780" spans="1:99" s="78" customFormat="1" x14ac:dyDescent="0.3">
      <c r="A1780" s="45">
        <v>1774</v>
      </c>
      <c r="B1780" s="45" t="s">
        <v>2246</v>
      </c>
      <c r="C1780" s="45" t="s">
        <v>2944</v>
      </c>
      <c r="D1780" s="45"/>
      <c r="E1780" s="79" t="s">
        <v>3204</v>
      </c>
      <c r="F1780" s="48"/>
      <c r="G1780" s="83"/>
      <c r="T1780" s="74"/>
      <c r="U1780" s="74"/>
      <c r="V1780" s="74"/>
      <c r="W1780" s="74"/>
      <c r="X1780" s="74"/>
      <c r="Y1780" s="74"/>
      <c r="Z1780" s="74"/>
      <c r="AA1780" s="74"/>
      <c r="AB1780" s="74"/>
      <c r="AC1780" s="74"/>
      <c r="AD1780" s="74"/>
      <c r="AE1780" s="74"/>
      <c r="AF1780" s="74"/>
      <c r="AG1780" s="74"/>
      <c r="AH1780" s="74"/>
      <c r="AI1780" s="74"/>
      <c r="AJ1780" s="74"/>
      <c r="AK1780" s="74"/>
      <c r="AL1780" s="74"/>
      <c r="AM1780" s="74"/>
      <c r="AN1780" s="74"/>
      <c r="AO1780" s="74"/>
      <c r="AP1780" s="74"/>
      <c r="AQ1780" s="74"/>
      <c r="AR1780" s="74"/>
      <c r="AS1780" s="74"/>
      <c r="AT1780" s="74"/>
      <c r="AU1780" s="74"/>
      <c r="AV1780" s="74"/>
      <c r="AW1780" s="74"/>
      <c r="AX1780" s="74"/>
      <c r="AY1780" s="74"/>
      <c r="AZ1780" s="74"/>
      <c r="BA1780" s="74"/>
      <c r="BB1780" s="74"/>
      <c r="BC1780" s="74"/>
      <c r="BD1780" s="74"/>
      <c r="BE1780" s="74"/>
      <c r="BF1780" s="74"/>
      <c r="BG1780" s="74"/>
      <c r="BH1780" s="74"/>
      <c r="BI1780" s="74"/>
      <c r="BJ1780" s="74"/>
      <c r="BK1780" s="74"/>
      <c r="BL1780" s="74"/>
      <c r="BM1780" s="74"/>
      <c r="BN1780" s="74"/>
      <c r="BO1780" s="74"/>
      <c r="BP1780" s="74"/>
      <c r="BQ1780" s="74"/>
      <c r="BR1780" s="74"/>
      <c r="BS1780" s="74"/>
      <c r="BT1780" s="74"/>
      <c r="BU1780" s="74"/>
      <c r="BV1780" s="74"/>
      <c r="BW1780" s="74"/>
      <c r="BX1780" s="74"/>
      <c r="BY1780" s="74"/>
      <c r="BZ1780" s="74"/>
      <c r="CA1780" s="74"/>
      <c r="CB1780" s="74"/>
      <c r="CC1780" s="74"/>
      <c r="CD1780" s="74"/>
      <c r="CE1780" s="74"/>
      <c r="CF1780" s="74"/>
      <c r="CG1780" s="74"/>
      <c r="CH1780" s="74"/>
      <c r="CI1780" s="74"/>
      <c r="CJ1780" s="74"/>
      <c r="CK1780" s="74"/>
      <c r="CL1780" s="74"/>
      <c r="CM1780" s="74"/>
      <c r="CN1780" s="74"/>
      <c r="CO1780" s="74"/>
      <c r="CP1780" s="74"/>
      <c r="CQ1780" s="74"/>
      <c r="CR1780" s="74"/>
      <c r="CS1780" s="74"/>
      <c r="CT1780" s="74"/>
      <c r="CU1780" s="74"/>
    </row>
    <row r="1781" spans="1:99" s="78" customFormat="1" x14ac:dyDescent="0.3">
      <c r="A1781" s="45">
        <v>1775</v>
      </c>
      <c r="B1781" s="45" t="s">
        <v>2247</v>
      </c>
      <c r="C1781" s="45" t="s">
        <v>2944</v>
      </c>
      <c r="D1781" s="45"/>
      <c r="E1781" s="79" t="s">
        <v>3204</v>
      </c>
      <c r="F1781" s="48"/>
      <c r="G1781" s="83"/>
      <c r="T1781" s="74"/>
      <c r="U1781" s="74"/>
      <c r="V1781" s="74"/>
      <c r="W1781" s="74"/>
      <c r="X1781" s="74"/>
      <c r="Y1781" s="74"/>
      <c r="Z1781" s="74"/>
      <c r="AA1781" s="74"/>
      <c r="AB1781" s="74"/>
      <c r="AC1781" s="74"/>
      <c r="AD1781" s="74"/>
      <c r="AE1781" s="74"/>
      <c r="AF1781" s="74"/>
      <c r="AG1781" s="74"/>
      <c r="AH1781" s="74"/>
      <c r="AI1781" s="74"/>
      <c r="AJ1781" s="74"/>
      <c r="AK1781" s="74"/>
      <c r="AL1781" s="74"/>
      <c r="AM1781" s="74"/>
      <c r="AN1781" s="74"/>
      <c r="AO1781" s="74"/>
      <c r="AP1781" s="74"/>
      <c r="AQ1781" s="74"/>
      <c r="AR1781" s="74"/>
      <c r="AS1781" s="74"/>
      <c r="AT1781" s="74"/>
      <c r="AU1781" s="74"/>
      <c r="AV1781" s="74"/>
      <c r="AW1781" s="74"/>
      <c r="AX1781" s="74"/>
      <c r="AY1781" s="74"/>
      <c r="AZ1781" s="74"/>
      <c r="BA1781" s="74"/>
      <c r="BB1781" s="74"/>
      <c r="BC1781" s="74"/>
      <c r="BD1781" s="74"/>
      <c r="BE1781" s="74"/>
      <c r="BF1781" s="74"/>
      <c r="BG1781" s="74"/>
      <c r="BH1781" s="74"/>
      <c r="BI1781" s="74"/>
      <c r="BJ1781" s="74"/>
      <c r="BK1781" s="74"/>
      <c r="BL1781" s="74"/>
      <c r="BM1781" s="74"/>
      <c r="BN1781" s="74"/>
      <c r="BO1781" s="74"/>
      <c r="BP1781" s="74"/>
      <c r="BQ1781" s="74"/>
      <c r="BR1781" s="74"/>
      <c r="BS1781" s="74"/>
      <c r="BT1781" s="74"/>
      <c r="BU1781" s="74"/>
      <c r="BV1781" s="74"/>
      <c r="BW1781" s="74"/>
      <c r="BX1781" s="74"/>
      <c r="BY1781" s="74"/>
      <c r="BZ1781" s="74"/>
      <c r="CA1781" s="74"/>
      <c r="CB1781" s="74"/>
      <c r="CC1781" s="74"/>
      <c r="CD1781" s="74"/>
      <c r="CE1781" s="74"/>
      <c r="CF1781" s="74"/>
      <c r="CG1781" s="74"/>
      <c r="CH1781" s="74"/>
      <c r="CI1781" s="74"/>
      <c r="CJ1781" s="74"/>
      <c r="CK1781" s="74"/>
      <c r="CL1781" s="74"/>
      <c r="CM1781" s="74"/>
      <c r="CN1781" s="74"/>
      <c r="CO1781" s="74"/>
      <c r="CP1781" s="74"/>
      <c r="CQ1781" s="74"/>
      <c r="CR1781" s="74"/>
      <c r="CS1781" s="74"/>
      <c r="CT1781" s="74"/>
      <c r="CU1781" s="74"/>
    </row>
    <row r="1782" spans="1:99" s="78" customFormat="1" x14ac:dyDescent="0.3">
      <c r="A1782" s="45">
        <v>1776</v>
      </c>
      <c r="B1782" s="45" t="s">
        <v>2248</v>
      </c>
      <c r="C1782" s="45" t="s">
        <v>2944</v>
      </c>
      <c r="D1782" s="45"/>
      <c r="E1782" s="79" t="s">
        <v>3204</v>
      </c>
      <c r="F1782" s="48"/>
      <c r="G1782" s="83"/>
      <c r="T1782" s="74"/>
      <c r="U1782" s="74"/>
      <c r="V1782" s="74"/>
      <c r="W1782" s="74"/>
      <c r="X1782" s="74"/>
      <c r="Y1782" s="74"/>
      <c r="Z1782" s="74"/>
      <c r="AA1782" s="74"/>
      <c r="AB1782" s="74"/>
      <c r="AC1782" s="74"/>
      <c r="AD1782" s="74"/>
      <c r="AE1782" s="74"/>
      <c r="AF1782" s="74"/>
      <c r="AG1782" s="74"/>
      <c r="AH1782" s="74"/>
      <c r="AI1782" s="74"/>
      <c r="AJ1782" s="74"/>
      <c r="AK1782" s="74"/>
      <c r="AL1782" s="74"/>
      <c r="AM1782" s="74"/>
      <c r="AN1782" s="74"/>
      <c r="AO1782" s="74"/>
      <c r="AP1782" s="74"/>
      <c r="AQ1782" s="74"/>
      <c r="AR1782" s="74"/>
      <c r="AS1782" s="74"/>
      <c r="AT1782" s="74"/>
      <c r="AU1782" s="74"/>
      <c r="AV1782" s="74"/>
      <c r="AW1782" s="74"/>
      <c r="AX1782" s="74"/>
      <c r="AY1782" s="74"/>
      <c r="AZ1782" s="74"/>
      <c r="BA1782" s="74"/>
      <c r="BB1782" s="74"/>
      <c r="BC1782" s="74"/>
      <c r="BD1782" s="74"/>
      <c r="BE1782" s="74"/>
      <c r="BF1782" s="74"/>
      <c r="BG1782" s="74"/>
      <c r="BH1782" s="74"/>
      <c r="BI1782" s="74"/>
      <c r="BJ1782" s="74"/>
      <c r="BK1782" s="74"/>
      <c r="BL1782" s="74"/>
      <c r="BM1782" s="74"/>
      <c r="BN1782" s="74"/>
      <c r="BO1782" s="74"/>
      <c r="BP1782" s="74"/>
      <c r="BQ1782" s="74"/>
      <c r="BR1782" s="74"/>
      <c r="BS1782" s="74"/>
      <c r="BT1782" s="74"/>
      <c r="BU1782" s="74"/>
      <c r="BV1782" s="74"/>
      <c r="BW1782" s="74"/>
      <c r="BX1782" s="74"/>
      <c r="BY1782" s="74"/>
      <c r="BZ1782" s="74"/>
      <c r="CA1782" s="74"/>
      <c r="CB1782" s="74"/>
      <c r="CC1782" s="74"/>
      <c r="CD1782" s="74"/>
      <c r="CE1782" s="74"/>
      <c r="CF1782" s="74"/>
      <c r="CG1782" s="74"/>
      <c r="CH1782" s="74"/>
      <c r="CI1782" s="74"/>
      <c r="CJ1782" s="74"/>
      <c r="CK1782" s="74"/>
      <c r="CL1782" s="74"/>
      <c r="CM1782" s="74"/>
      <c r="CN1782" s="74"/>
      <c r="CO1782" s="74"/>
      <c r="CP1782" s="74"/>
      <c r="CQ1782" s="74"/>
      <c r="CR1782" s="74"/>
      <c r="CS1782" s="74"/>
      <c r="CT1782" s="74"/>
      <c r="CU1782" s="74"/>
    </row>
    <row r="1783" spans="1:99" s="78" customFormat="1" x14ac:dyDescent="0.3">
      <c r="A1783" s="45">
        <v>1777</v>
      </c>
      <c r="B1783" s="45" t="s">
        <v>2249</v>
      </c>
      <c r="C1783" s="45" t="s">
        <v>2944</v>
      </c>
      <c r="D1783" s="45"/>
      <c r="E1783" s="79" t="s">
        <v>3204</v>
      </c>
      <c r="F1783" s="48"/>
      <c r="G1783" s="83"/>
      <c r="T1783" s="74"/>
      <c r="U1783" s="74"/>
      <c r="V1783" s="74"/>
      <c r="W1783" s="74"/>
      <c r="X1783" s="74"/>
      <c r="Y1783" s="74"/>
      <c r="Z1783" s="74"/>
      <c r="AA1783" s="74"/>
      <c r="AB1783" s="74"/>
      <c r="AC1783" s="74"/>
      <c r="AD1783" s="74"/>
      <c r="AE1783" s="74"/>
      <c r="AF1783" s="74"/>
      <c r="AG1783" s="74"/>
      <c r="AH1783" s="74"/>
      <c r="AI1783" s="74"/>
      <c r="AJ1783" s="74"/>
      <c r="AK1783" s="74"/>
      <c r="AL1783" s="74"/>
      <c r="AM1783" s="74"/>
      <c r="AN1783" s="74"/>
      <c r="AO1783" s="74"/>
      <c r="AP1783" s="74"/>
      <c r="AQ1783" s="74"/>
      <c r="AR1783" s="74"/>
      <c r="AS1783" s="74"/>
      <c r="AT1783" s="74"/>
      <c r="AU1783" s="74"/>
      <c r="AV1783" s="74"/>
      <c r="AW1783" s="74"/>
      <c r="AX1783" s="74"/>
      <c r="AY1783" s="74"/>
      <c r="AZ1783" s="74"/>
      <c r="BA1783" s="74"/>
      <c r="BB1783" s="74"/>
      <c r="BC1783" s="74"/>
      <c r="BD1783" s="74"/>
      <c r="BE1783" s="74"/>
      <c r="BF1783" s="74"/>
      <c r="BG1783" s="74"/>
      <c r="BH1783" s="74"/>
      <c r="BI1783" s="74"/>
      <c r="BJ1783" s="74"/>
      <c r="BK1783" s="74"/>
      <c r="BL1783" s="74"/>
      <c r="BM1783" s="74"/>
      <c r="BN1783" s="74"/>
      <c r="BO1783" s="74"/>
      <c r="BP1783" s="74"/>
      <c r="BQ1783" s="74"/>
      <c r="BR1783" s="74"/>
      <c r="BS1783" s="74"/>
      <c r="BT1783" s="74"/>
      <c r="BU1783" s="74"/>
      <c r="BV1783" s="74"/>
      <c r="BW1783" s="74"/>
      <c r="BX1783" s="74"/>
      <c r="BY1783" s="74"/>
      <c r="BZ1783" s="74"/>
      <c r="CA1783" s="74"/>
      <c r="CB1783" s="74"/>
      <c r="CC1783" s="74"/>
      <c r="CD1783" s="74"/>
      <c r="CE1783" s="74"/>
      <c r="CF1783" s="74"/>
      <c r="CG1783" s="74"/>
      <c r="CH1783" s="74"/>
      <c r="CI1783" s="74"/>
      <c r="CJ1783" s="74"/>
      <c r="CK1783" s="74"/>
      <c r="CL1783" s="74"/>
      <c r="CM1783" s="74"/>
      <c r="CN1783" s="74"/>
      <c r="CO1783" s="74"/>
      <c r="CP1783" s="74"/>
      <c r="CQ1783" s="74"/>
      <c r="CR1783" s="74"/>
      <c r="CS1783" s="74"/>
      <c r="CT1783" s="74"/>
      <c r="CU1783" s="74"/>
    </row>
    <row r="1784" spans="1:99" s="78" customFormat="1" x14ac:dyDescent="0.3">
      <c r="A1784" s="45">
        <v>1778</v>
      </c>
      <c r="B1784" s="45" t="s">
        <v>2250</v>
      </c>
      <c r="C1784" s="45" t="s">
        <v>2944</v>
      </c>
      <c r="D1784" s="45"/>
      <c r="E1784" s="79" t="s">
        <v>3204</v>
      </c>
      <c r="F1784" s="48"/>
      <c r="G1784" s="83"/>
      <c r="T1784" s="74"/>
      <c r="U1784" s="74"/>
      <c r="V1784" s="74"/>
      <c r="W1784" s="74"/>
      <c r="X1784" s="74"/>
      <c r="Y1784" s="74"/>
      <c r="Z1784" s="74"/>
      <c r="AA1784" s="74"/>
      <c r="AB1784" s="74"/>
      <c r="AC1784" s="74"/>
      <c r="AD1784" s="74"/>
      <c r="AE1784" s="74"/>
      <c r="AF1784" s="74"/>
      <c r="AG1784" s="74"/>
      <c r="AH1784" s="74"/>
      <c r="AI1784" s="74"/>
      <c r="AJ1784" s="74"/>
      <c r="AK1784" s="74"/>
      <c r="AL1784" s="74"/>
      <c r="AM1784" s="74"/>
      <c r="AN1784" s="74"/>
      <c r="AO1784" s="74"/>
      <c r="AP1784" s="74"/>
      <c r="AQ1784" s="74"/>
      <c r="AR1784" s="74"/>
      <c r="AS1784" s="74"/>
      <c r="AT1784" s="74"/>
      <c r="AU1784" s="74"/>
      <c r="AV1784" s="74"/>
      <c r="AW1784" s="74"/>
      <c r="AX1784" s="74"/>
      <c r="AY1784" s="74"/>
      <c r="AZ1784" s="74"/>
      <c r="BA1784" s="74"/>
      <c r="BB1784" s="74"/>
      <c r="BC1784" s="74"/>
      <c r="BD1784" s="74"/>
      <c r="BE1784" s="74"/>
      <c r="BF1784" s="74"/>
      <c r="BG1784" s="74"/>
      <c r="BH1784" s="74"/>
      <c r="BI1784" s="74"/>
      <c r="BJ1784" s="74"/>
      <c r="BK1784" s="74"/>
      <c r="BL1784" s="74"/>
      <c r="BM1784" s="74"/>
      <c r="BN1784" s="74"/>
      <c r="BO1784" s="74"/>
      <c r="BP1784" s="74"/>
      <c r="BQ1784" s="74"/>
      <c r="BR1784" s="74"/>
      <c r="BS1784" s="74"/>
      <c r="BT1784" s="74"/>
      <c r="BU1784" s="74"/>
      <c r="BV1784" s="74"/>
      <c r="BW1784" s="74"/>
      <c r="BX1784" s="74"/>
      <c r="BY1784" s="74"/>
      <c r="BZ1784" s="74"/>
      <c r="CA1784" s="74"/>
      <c r="CB1784" s="74"/>
      <c r="CC1784" s="74"/>
      <c r="CD1784" s="74"/>
      <c r="CE1784" s="74"/>
      <c r="CF1784" s="74"/>
      <c r="CG1784" s="74"/>
      <c r="CH1784" s="74"/>
      <c r="CI1784" s="74"/>
      <c r="CJ1784" s="74"/>
      <c r="CK1784" s="74"/>
      <c r="CL1784" s="74"/>
      <c r="CM1784" s="74"/>
      <c r="CN1784" s="74"/>
      <c r="CO1784" s="74"/>
      <c r="CP1784" s="74"/>
      <c r="CQ1784" s="74"/>
      <c r="CR1784" s="74"/>
      <c r="CS1784" s="74"/>
      <c r="CT1784" s="74"/>
      <c r="CU1784" s="74"/>
    </row>
    <row r="1785" spans="1:99" s="78" customFormat="1" x14ac:dyDescent="0.3">
      <c r="A1785" s="45">
        <v>1779</v>
      </c>
      <c r="B1785" s="45" t="s">
        <v>2251</v>
      </c>
      <c r="C1785" s="45" t="s">
        <v>2944</v>
      </c>
      <c r="D1785" s="45"/>
      <c r="E1785" s="79" t="s">
        <v>3204</v>
      </c>
      <c r="F1785" s="48"/>
      <c r="G1785" s="83"/>
      <c r="T1785" s="74"/>
      <c r="U1785" s="74"/>
      <c r="V1785" s="74"/>
      <c r="W1785" s="74"/>
      <c r="X1785" s="74"/>
      <c r="Y1785" s="74"/>
      <c r="Z1785" s="74"/>
      <c r="AA1785" s="74"/>
      <c r="AB1785" s="74"/>
      <c r="AC1785" s="74"/>
      <c r="AD1785" s="74"/>
      <c r="AE1785" s="74"/>
      <c r="AF1785" s="74"/>
      <c r="AG1785" s="74"/>
      <c r="AH1785" s="74"/>
      <c r="AI1785" s="74"/>
      <c r="AJ1785" s="74"/>
      <c r="AK1785" s="74"/>
      <c r="AL1785" s="74"/>
      <c r="AM1785" s="74"/>
      <c r="AN1785" s="74"/>
      <c r="AO1785" s="74"/>
      <c r="AP1785" s="74"/>
      <c r="AQ1785" s="74"/>
      <c r="AR1785" s="74"/>
      <c r="AS1785" s="74"/>
      <c r="AT1785" s="74"/>
      <c r="AU1785" s="74"/>
      <c r="AV1785" s="74"/>
      <c r="AW1785" s="74"/>
      <c r="AX1785" s="74"/>
      <c r="AY1785" s="74"/>
      <c r="AZ1785" s="74"/>
      <c r="BA1785" s="74"/>
      <c r="BB1785" s="74"/>
      <c r="BC1785" s="74"/>
      <c r="BD1785" s="74"/>
      <c r="BE1785" s="74"/>
      <c r="BF1785" s="74"/>
      <c r="BG1785" s="74"/>
      <c r="BH1785" s="74"/>
      <c r="BI1785" s="74"/>
      <c r="BJ1785" s="74"/>
      <c r="BK1785" s="74"/>
      <c r="BL1785" s="74"/>
      <c r="BM1785" s="74"/>
      <c r="BN1785" s="74"/>
      <c r="BO1785" s="74"/>
      <c r="BP1785" s="74"/>
      <c r="BQ1785" s="74"/>
      <c r="BR1785" s="74"/>
      <c r="BS1785" s="74"/>
      <c r="BT1785" s="74"/>
      <c r="BU1785" s="74"/>
      <c r="BV1785" s="74"/>
      <c r="BW1785" s="74"/>
      <c r="BX1785" s="74"/>
      <c r="BY1785" s="74"/>
      <c r="BZ1785" s="74"/>
      <c r="CA1785" s="74"/>
      <c r="CB1785" s="74"/>
      <c r="CC1785" s="74"/>
      <c r="CD1785" s="74"/>
      <c r="CE1785" s="74"/>
      <c r="CF1785" s="74"/>
      <c r="CG1785" s="74"/>
      <c r="CH1785" s="74"/>
      <c r="CI1785" s="74"/>
      <c r="CJ1785" s="74"/>
      <c r="CK1785" s="74"/>
      <c r="CL1785" s="74"/>
      <c r="CM1785" s="74"/>
      <c r="CN1785" s="74"/>
      <c r="CO1785" s="74"/>
      <c r="CP1785" s="74"/>
      <c r="CQ1785" s="74"/>
      <c r="CR1785" s="74"/>
      <c r="CS1785" s="74"/>
      <c r="CT1785" s="74"/>
      <c r="CU1785" s="74"/>
    </row>
    <row r="1786" spans="1:99" s="78" customFormat="1" x14ac:dyDescent="0.3">
      <c r="A1786" s="45">
        <v>1780</v>
      </c>
      <c r="B1786" s="45" t="s">
        <v>2252</v>
      </c>
      <c r="C1786" s="45" t="s">
        <v>2944</v>
      </c>
      <c r="D1786" s="45"/>
      <c r="E1786" s="79" t="s">
        <v>3204</v>
      </c>
      <c r="F1786" s="48"/>
      <c r="G1786" s="83"/>
      <c r="T1786" s="74"/>
      <c r="U1786" s="74"/>
      <c r="V1786" s="74"/>
      <c r="W1786" s="74"/>
      <c r="X1786" s="74"/>
      <c r="Y1786" s="74"/>
      <c r="Z1786" s="74"/>
      <c r="AA1786" s="74"/>
      <c r="AB1786" s="74"/>
      <c r="AC1786" s="74"/>
      <c r="AD1786" s="74"/>
      <c r="AE1786" s="74"/>
      <c r="AF1786" s="74"/>
      <c r="AG1786" s="74"/>
      <c r="AH1786" s="74"/>
      <c r="AI1786" s="74"/>
      <c r="AJ1786" s="74"/>
      <c r="AK1786" s="74"/>
      <c r="AL1786" s="74"/>
      <c r="AM1786" s="74"/>
      <c r="AN1786" s="74"/>
      <c r="AO1786" s="74"/>
      <c r="AP1786" s="74"/>
      <c r="AQ1786" s="74"/>
      <c r="AR1786" s="74"/>
      <c r="AS1786" s="74"/>
      <c r="AT1786" s="74"/>
      <c r="AU1786" s="74"/>
      <c r="AV1786" s="74"/>
      <c r="AW1786" s="74"/>
      <c r="AX1786" s="74"/>
      <c r="AY1786" s="74"/>
      <c r="AZ1786" s="74"/>
      <c r="BA1786" s="74"/>
      <c r="BB1786" s="74"/>
      <c r="BC1786" s="74"/>
      <c r="BD1786" s="74"/>
      <c r="BE1786" s="74"/>
      <c r="BF1786" s="74"/>
      <c r="BG1786" s="74"/>
      <c r="BH1786" s="74"/>
      <c r="BI1786" s="74"/>
      <c r="BJ1786" s="74"/>
      <c r="BK1786" s="74"/>
      <c r="BL1786" s="74"/>
      <c r="BM1786" s="74"/>
      <c r="BN1786" s="74"/>
      <c r="BO1786" s="74"/>
      <c r="BP1786" s="74"/>
      <c r="BQ1786" s="74"/>
      <c r="BR1786" s="74"/>
      <c r="BS1786" s="74"/>
      <c r="BT1786" s="74"/>
      <c r="BU1786" s="74"/>
      <c r="BV1786" s="74"/>
      <c r="BW1786" s="74"/>
      <c r="BX1786" s="74"/>
      <c r="BY1786" s="74"/>
      <c r="BZ1786" s="74"/>
      <c r="CA1786" s="74"/>
      <c r="CB1786" s="74"/>
      <c r="CC1786" s="74"/>
      <c r="CD1786" s="74"/>
      <c r="CE1786" s="74"/>
      <c r="CF1786" s="74"/>
      <c r="CG1786" s="74"/>
      <c r="CH1786" s="74"/>
      <c r="CI1786" s="74"/>
      <c r="CJ1786" s="74"/>
      <c r="CK1786" s="74"/>
      <c r="CL1786" s="74"/>
      <c r="CM1786" s="74"/>
      <c r="CN1786" s="74"/>
      <c r="CO1786" s="74"/>
      <c r="CP1786" s="74"/>
      <c r="CQ1786" s="74"/>
      <c r="CR1786" s="74"/>
      <c r="CS1786" s="74"/>
      <c r="CT1786" s="74"/>
      <c r="CU1786" s="74"/>
    </row>
    <row r="1787" spans="1:99" s="78" customFormat="1" x14ac:dyDescent="0.3">
      <c r="A1787" s="45">
        <v>1781</v>
      </c>
      <c r="B1787" s="45" t="s">
        <v>2253</v>
      </c>
      <c r="C1787" s="45" t="s">
        <v>2944</v>
      </c>
      <c r="D1787" s="45"/>
      <c r="E1787" s="79" t="s">
        <v>3204</v>
      </c>
      <c r="F1787" s="48"/>
      <c r="G1787" s="83"/>
      <c r="T1787" s="74"/>
      <c r="U1787" s="74"/>
      <c r="V1787" s="74"/>
      <c r="W1787" s="74"/>
      <c r="X1787" s="74"/>
      <c r="Y1787" s="74"/>
      <c r="Z1787" s="74"/>
      <c r="AA1787" s="74"/>
      <c r="AB1787" s="74"/>
      <c r="AC1787" s="74"/>
      <c r="AD1787" s="74"/>
      <c r="AE1787" s="74"/>
      <c r="AF1787" s="74"/>
      <c r="AG1787" s="74"/>
      <c r="AH1787" s="74"/>
      <c r="AI1787" s="74"/>
      <c r="AJ1787" s="74"/>
      <c r="AK1787" s="74"/>
      <c r="AL1787" s="74"/>
      <c r="AM1787" s="74"/>
      <c r="AN1787" s="74"/>
      <c r="AO1787" s="74"/>
      <c r="AP1787" s="74"/>
      <c r="AQ1787" s="74"/>
      <c r="AR1787" s="74"/>
      <c r="AS1787" s="74"/>
      <c r="AT1787" s="74"/>
      <c r="AU1787" s="74"/>
      <c r="AV1787" s="74"/>
      <c r="AW1787" s="74"/>
      <c r="AX1787" s="74"/>
      <c r="AY1787" s="74"/>
      <c r="AZ1787" s="74"/>
      <c r="BA1787" s="74"/>
      <c r="BB1787" s="74"/>
      <c r="BC1787" s="74"/>
      <c r="BD1787" s="74"/>
      <c r="BE1787" s="74"/>
      <c r="BF1787" s="74"/>
      <c r="BG1787" s="74"/>
      <c r="BH1787" s="74"/>
      <c r="BI1787" s="74"/>
      <c r="BJ1787" s="74"/>
      <c r="BK1787" s="74"/>
      <c r="BL1787" s="74"/>
      <c r="BM1787" s="74"/>
      <c r="BN1787" s="74"/>
      <c r="BO1787" s="74"/>
      <c r="BP1787" s="74"/>
      <c r="BQ1787" s="74"/>
      <c r="BR1787" s="74"/>
      <c r="BS1787" s="74"/>
      <c r="BT1787" s="74"/>
      <c r="BU1787" s="74"/>
      <c r="BV1787" s="74"/>
      <c r="BW1787" s="74"/>
      <c r="BX1787" s="74"/>
      <c r="BY1787" s="74"/>
      <c r="BZ1787" s="74"/>
      <c r="CA1787" s="74"/>
      <c r="CB1787" s="74"/>
      <c r="CC1787" s="74"/>
      <c r="CD1787" s="74"/>
      <c r="CE1787" s="74"/>
      <c r="CF1787" s="74"/>
      <c r="CG1787" s="74"/>
      <c r="CH1787" s="74"/>
      <c r="CI1787" s="74"/>
      <c r="CJ1787" s="74"/>
      <c r="CK1787" s="74"/>
      <c r="CL1787" s="74"/>
      <c r="CM1787" s="74"/>
      <c r="CN1787" s="74"/>
      <c r="CO1787" s="74"/>
      <c r="CP1787" s="74"/>
      <c r="CQ1787" s="74"/>
      <c r="CR1787" s="74"/>
      <c r="CS1787" s="74"/>
      <c r="CT1787" s="74"/>
      <c r="CU1787" s="74"/>
    </row>
    <row r="1788" spans="1:99" s="78" customFormat="1" x14ac:dyDescent="0.3">
      <c r="A1788" s="45">
        <v>1782</v>
      </c>
      <c r="B1788" s="45" t="s">
        <v>2254</v>
      </c>
      <c r="C1788" s="45" t="s">
        <v>2944</v>
      </c>
      <c r="D1788" s="45"/>
      <c r="E1788" s="79" t="s">
        <v>3204</v>
      </c>
      <c r="F1788" s="48"/>
      <c r="G1788" s="83"/>
      <c r="T1788" s="74"/>
      <c r="U1788" s="74"/>
      <c r="V1788" s="74"/>
      <c r="W1788" s="74"/>
      <c r="X1788" s="74"/>
      <c r="Y1788" s="74"/>
      <c r="Z1788" s="74"/>
      <c r="AA1788" s="74"/>
      <c r="AB1788" s="74"/>
      <c r="AC1788" s="74"/>
      <c r="AD1788" s="74"/>
      <c r="AE1788" s="74"/>
      <c r="AF1788" s="74"/>
      <c r="AG1788" s="74"/>
      <c r="AH1788" s="74"/>
      <c r="AI1788" s="74"/>
      <c r="AJ1788" s="74"/>
      <c r="AK1788" s="74"/>
      <c r="AL1788" s="74"/>
      <c r="AM1788" s="74"/>
      <c r="AN1788" s="74"/>
      <c r="AO1788" s="74"/>
      <c r="AP1788" s="74"/>
      <c r="AQ1788" s="74"/>
      <c r="AR1788" s="74"/>
      <c r="AS1788" s="74"/>
      <c r="AT1788" s="74"/>
      <c r="AU1788" s="74"/>
      <c r="AV1788" s="74"/>
      <c r="AW1788" s="74"/>
      <c r="AX1788" s="74"/>
      <c r="AY1788" s="74"/>
      <c r="AZ1788" s="74"/>
      <c r="BA1788" s="74"/>
      <c r="BB1788" s="74"/>
      <c r="BC1788" s="74"/>
      <c r="BD1788" s="74"/>
      <c r="BE1788" s="74"/>
      <c r="BF1788" s="74"/>
      <c r="BG1788" s="74"/>
      <c r="BH1788" s="74"/>
      <c r="BI1788" s="74"/>
      <c r="BJ1788" s="74"/>
      <c r="BK1788" s="74"/>
      <c r="BL1788" s="74"/>
      <c r="BM1788" s="74"/>
      <c r="BN1788" s="74"/>
      <c r="BO1788" s="74"/>
      <c r="BP1788" s="74"/>
      <c r="BQ1788" s="74"/>
      <c r="BR1788" s="74"/>
      <c r="BS1788" s="74"/>
      <c r="BT1788" s="74"/>
      <c r="BU1788" s="74"/>
      <c r="BV1788" s="74"/>
      <c r="BW1788" s="74"/>
      <c r="BX1788" s="74"/>
      <c r="BY1788" s="74"/>
      <c r="BZ1788" s="74"/>
      <c r="CA1788" s="74"/>
      <c r="CB1788" s="74"/>
      <c r="CC1788" s="74"/>
      <c r="CD1788" s="74"/>
      <c r="CE1788" s="74"/>
      <c r="CF1788" s="74"/>
      <c r="CG1788" s="74"/>
      <c r="CH1788" s="74"/>
      <c r="CI1788" s="74"/>
      <c r="CJ1788" s="74"/>
      <c r="CK1788" s="74"/>
      <c r="CL1788" s="74"/>
      <c r="CM1788" s="74"/>
      <c r="CN1788" s="74"/>
      <c r="CO1788" s="74"/>
      <c r="CP1788" s="74"/>
      <c r="CQ1788" s="74"/>
      <c r="CR1788" s="74"/>
      <c r="CS1788" s="74"/>
      <c r="CT1788" s="74"/>
      <c r="CU1788" s="74"/>
    </row>
    <row r="1789" spans="1:99" s="78" customFormat="1" x14ac:dyDescent="0.3">
      <c r="A1789" s="45">
        <v>1783</v>
      </c>
      <c r="B1789" s="45" t="s">
        <v>2255</v>
      </c>
      <c r="C1789" s="45" t="s">
        <v>2944</v>
      </c>
      <c r="D1789" s="45"/>
      <c r="E1789" s="79" t="s">
        <v>3204</v>
      </c>
      <c r="F1789" s="48"/>
      <c r="G1789" s="83"/>
      <c r="T1789" s="74"/>
      <c r="U1789" s="74"/>
      <c r="V1789" s="74"/>
      <c r="W1789" s="74"/>
      <c r="X1789" s="74"/>
      <c r="Y1789" s="74"/>
      <c r="Z1789" s="74"/>
      <c r="AA1789" s="74"/>
      <c r="AB1789" s="74"/>
      <c r="AC1789" s="74"/>
      <c r="AD1789" s="74"/>
      <c r="AE1789" s="74"/>
      <c r="AF1789" s="74"/>
      <c r="AG1789" s="74"/>
      <c r="AH1789" s="74"/>
      <c r="AI1789" s="74"/>
      <c r="AJ1789" s="74"/>
      <c r="AK1789" s="74"/>
      <c r="AL1789" s="74"/>
      <c r="AM1789" s="74"/>
      <c r="AN1789" s="74"/>
      <c r="AO1789" s="74"/>
      <c r="AP1789" s="74"/>
      <c r="AQ1789" s="74"/>
      <c r="AR1789" s="74"/>
      <c r="AS1789" s="74"/>
      <c r="AT1789" s="74"/>
      <c r="AU1789" s="74"/>
      <c r="AV1789" s="74"/>
      <c r="AW1789" s="74"/>
      <c r="AX1789" s="74"/>
      <c r="AY1789" s="74"/>
      <c r="AZ1789" s="74"/>
      <c r="BA1789" s="74"/>
      <c r="BB1789" s="74"/>
      <c r="BC1789" s="74"/>
      <c r="BD1789" s="74"/>
      <c r="BE1789" s="74"/>
      <c r="BF1789" s="74"/>
      <c r="BG1789" s="74"/>
      <c r="BH1789" s="74"/>
      <c r="BI1789" s="74"/>
      <c r="BJ1789" s="74"/>
      <c r="BK1789" s="74"/>
      <c r="BL1789" s="74"/>
      <c r="BM1789" s="74"/>
      <c r="BN1789" s="74"/>
      <c r="BO1789" s="74"/>
      <c r="BP1789" s="74"/>
      <c r="BQ1789" s="74"/>
      <c r="BR1789" s="74"/>
      <c r="BS1789" s="74"/>
      <c r="BT1789" s="74"/>
      <c r="BU1789" s="74"/>
      <c r="BV1789" s="74"/>
      <c r="BW1789" s="74"/>
      <c r="BX1789" s="74"/>
      <c r="BY1789" s="74"/>
      <c r="BZ1789" s="74"/>
      <c r="CA1789" s="74"/>
      <c r="CB1789" s="74"/>
      <c r="CC1789" s="74"/>
      <c r="CD1789" s="74"/>
      <c r="CE1789" s="74"/>
      <c r="CF1789" s="74"/>
      <c r="CG1789" s="74"/>
      <c r="CH1789" s="74"/>
      <c r="CI1789" s="74"/>
      <c r="CJ1789" s="74"/>
      <c r="CK1789" s="74"/>
      <c r="CL1789" s="74"/>
      <c r="CM1789" s="74"/>
      <c r="CN1789" s="74"/>
      <c r="CO1789" s="74"/>
      <c r="CP1789" s="74"/>
      <c r="CQ1789" s="74"/>
      <c r="CR1789" s="74"/>
      <c r="CS1789" s="74"/>
      <c r="CT1789" s="74"/>
      <c r="CU1789" s="74"/>
    </row>
    <row r="1790" spans="1:99" s="78" customFormat="1" x14ac:dyDescent="0.3">
      <c r="A1790" s="45">
        <v>1784</v>
      </c>
      <c r="B1790" s="45" t="s">
        <v>2256</v>
      </c>
      <c r="C1790" s="45" t="s">
        <v>2944</v>
      </c>
      <c r="D1790" s="45"/>
      <c r="E1790" s="79" t="s">
        <v>3204</v>
      </c>
      <c r="F1790" s="48"/>
      <c r="G1790" s="83"/>
      <c r="T1790" s="74"/>
      <c r="U1790" s="74"/>
      <c r="V1790" s="74"/>
      <c r="W1790" s="74"/>
      <c r="X1790" s="74"/>
      <c r="Y1790" s="74"/>
      <c r="Z1790" s="74"/>
      <c r="AA1790" s="74"/>
      <c r="AB1790" s="74"/>
      <c r="AC1790" s="74"/>
      <c r="AD1790" s="74"/>
      <c r="AE1790" s="74"/>
      <c r="AF1790" s="74"/>
      <c r="AG1790" s="74"/>
      <c r="AH1790" s="74"/>
      <c r="AI1790" s="74"/>
      <c r="AJ1790" s="74"/>
      <c r="AK1790" s="74"/>
      <c r="AL1790" s="74"/>
      <c r="AM1790" s="74"/>
      <c r="AN1790" s="74"/>
      <c r="AO1790" s="74"/>
      <c r="AP1790" s="74"/>
      <c r="AQ1790" s="74"/>
      <c r="AR1790" s="74"/>
      <c r="AS1790" s="74"/>
      <c r="AT1790" s="74"/>
      <c r="AU1790" s="74"/>
      <c r="AV1790" s="74"/>
      <c r="AW1790" s="74"/>
      <c r="AX1790" s="74"/>
      <c r="AY1790" s="74"/>
      <c r="AZ1790" s="74"/>
      <c r="BA1790" s="74"/>
      <c r="BB1790" s="74"/>
      <c r="BC1790" s="74"/>
      <c r="BD1790" s="74"/>
      <c r="BE1790" s="74"/>
      <c r="BF1790" s="74"/>
      <c r="BG1790" s="74"/>
      <c r="BH1790" s="74"/>
      <c r="BI1790" s="74"/>
      <c r="BJ1790" s="74"/>
      <c r="BK1790" s="74"/>
      <c r="BL1790" s="74"/>
      <c r="BM1790" s="74"/>
      <c r="BN1790" s="74"/>
      <c r="BO1790" s="74"/>
      <c r="BP1790" s="74"/>
      <c r="BQ1790" s="74"/>
      <c r="BR1790" s="74"/>
      <c r="BS1790" s="74"/>
      <c r="BT1790" s="74"/>
      <c r="BU1790" s="74"/>
      <c r="BV1790" s="74"/>
      <c r="BW1790" s="74"/>
      <c r="BX1790" s="74"/>
      <c r="BY1790" s="74"/>
      <c r="BZ1790" s="74"/>
      <c r="CA1790" s="74"/>
      <c r="CB1790" s="74"/>
      <c r="CC1790" s="74"/>
      <c r="CD1790" s="74"/>
      <c r="CE1790" s="74"/>
      <c r="CF1790" s="74"/>
      <c r="CG1790" s="74"/>
      <c r="CH1790" s="74"/>
      <c r="CI1790" s="74"/>
      <c r="CJ1790" s="74"/>
      <c r="CK1790" s="74"/>
      <c r="CL1790" s="74"/>
      <c r="CM1790" s="74"/>
      <c r="CN1790" s="74"/>
      <c r="CO1790" s="74"/>
      <c r="CP1790" s="74"/>
      <c r="CQ1790" s="74"/>
      <c r="CR1790" s="74"/>
      <c r="CS1790" s="74"/>
      <c r="CT1790" s="74"/>
      <c r="CU1790" s="74"/>
    </row>
    <row r="1791" spans="1:99" s="78" customFormat="1" x14ac:dyDescent="0.3">
      <c r="A1791" s="45">
        <v>1785</v>
      </c>
      <c r="B1791" s="45" t="s">
        <v>2257</v>
      </c>
      <c r="C1791" s="45" t="s">
        <v>2944</v>
      </c>
      <c r="D1791" s="45"/>
      <c r="E1791" s="79" t="s">
        <v>3204</v>
      </c>
      <c r="F1791" s="48"/>
      <c r="G1791" s="83"/>
      <c r="T1791" s="74"/>
      <c r="U1791" s="74"/>
      <c r="V1791" s="74"/>
      <c r="W1791" s="74"/>
      <c r="X1791" s="74"/>
      <c r="Y1791" s="74"/>
      <c r="Z1791" s="74"/>
      <c r="AA1791" s="74"/>
      <c r="AB1791" s="74"/>
      <c r="AC1791" s="74"/>
      <c r="AD1791" s="74"/>
      <c r="AE1791" s="74"/>
      <c r="AF1791" s="74"/>
      <c r="AG1791" s="74"/>
      <c r="AH1791" s="74"/>
      <c r="AI1791" s="74"/>
      <c r="AJ1791" s="74"/>
      <c r="AK1791" s="74"/>
      <c r="AL1791" s="74"/>
      <c r="AM1791" s="74"/>
      <c r="AN1791" s="74"/>
      <c r="AO1791" s="74"/>
      <c r="AP1791" s="74"/>
      <c r="AQ1791" s="74"/>
      <c r="AR1791" s="74"/>
      <c r="AS1791" s="74"/>
      <c r="AT1791" s="74"/>
      <c r="AU1791" s="74"/>
      <c r="AV1791" s="74"/>
      <c r="AW1791" s="74"/>
      <c r="AX1791" s="74"/>
      <c r="AY1791" s="74"/>
      <c r="AZ1791" s="74"/>
      <c r="BA1791" s="74"/>
      <c r="BB1791" s="74"/>
      <c r="BC1791" s="74"/>
      <c r="BD1791" s="74"/>
      <c r="BE1791" s="74"/>
      <c r="BF1791" s="74"/>
      <c r="BG1791" s="74"/>
      <c r="BH1791" s="74"/>
      <c r="BI1791" s="74"/>
      <c r="BJ1791" s="74"/>
      <c r="BK1791" s="74"/>
      <c r="BL1791" s="74"/>
      <c r="BM1791" s="74"/>
      <c r="BN1791" s="74"/>
      <c r="BO1791" s="74"/>
      <c r="BP1791" s="74"/>
      <c r="BQ1791" s="74"/>
      <c r="BR1791" s="74"/>
      <c r="BS1791" s="74"/>
      <c r="BT1791" s="74"/>
      <c r="BU1791" s="74"/>
      <c r="BV1791" s="74"/>
      <c r="BW1791" s="74"/>
      <c r="BX1791" s="74"/>
      <c r="BY1791" s="74"/>
      <c r="BZ1791" s="74"/>
      <c r="CA1791" s="74"/>
      <c r="CB1791" s="74"/>
      <c r="CC1791" s="74"/>
      <c r="CD1791" s="74"/>
      <c r="CE1791" s="74"/>
      <c r="CF1791" s="74"/>
      <c r="CG1791" s="74"/>
      <c r="CH1791" s="74"/>
      <c r="CI1791" s="74"/>
      <c r="CJ1791" s="74"/>
      <c r="CK1791" s="74"/>
      <c r="CL1791" s="74"/>
      <c r="CM1791" s="74"/>
      <c r="CN1791" s="74"/>
      <c r="CO1791" s="74"/>
      <c r="CP1791" s="74"/>
      <c r="CQ1791" s="74"/>
      <c r="CR1791" s="74"/>
      <c r="CS1791" s="74"/>
      <c r="CT1791" s="74"/>
      <c r="CU1791" s="74"/>
    </row>
    <row r="1792" spans="1:99" s="78" customFormat="1" x14ac:dyDescent="0.3">
      <c r="A1792" s="45">
        <v>1786</v>
      </c>
      <c r="B1792" s="45" t="s">
        <v>2258</v>
      </c>
      <c r="C1792" s="45" t="s">
        <v>2944</v>
      </c>
      <c r="D1792" s="45"/>
      <c r="E1792" s="79" t="s">
        <v>3204</v>
      </c>
      <c r="F1792" s="48"/>
      <c r="G1792" s="83"/>
      <c r="T1792" s="74"/>
      <c r="U1792" s="74"/>
      <c r="V1792" s="74"/>
      <c r="W1792" s="74"/>
      <c r="X1792" s="74"/>
      <c r="Y1792" s="74"/>
      <c r="Z1792" s="74"/>
      <c r="AA1792" s="74"/>
      <c r="AB1792" s="74"/>
      <c r="AC1792" s="74"/>
      <c r="AD1792" s="74"/>
      <c r="AE1792" s="74"/>
      <c r="AF1792" s="74"/>
      <c r="AG1792" s="74"/>
      <c r="AH1792" s="74"/>
      <c r="AI1792" s="74"/>
      <c r="AJ1792" s="74"/>
      <c r="AK1792" s="74"/>
      <c r="AL1792" s="74"/>
      <c r="AM1792" s="74"/>
      <c r="AN1792" s="74"/>
      <c r="AO1792" s="74"/>
      <c r="AP1792" s="74"/>
      <c r="AQ1792" s="74"/>
      <c r="AR1792" s="74"/>
      <c r="AS1792" s="74"/>
      <c r="AT1792" s="74"/>
      <c r="AU1792" s="74"/>
      <c r="AV1792" s="74"/>
      <c r="AW1792" s="74"/>
      <c r="AX1792" s="74"/>
      <c r="AY1792" s="74"/>
      <c r="AZ1792" s="74"/>
      <c r="BA1792" s="74"/>
      <c r="BB1792" s="74"/>
      <c r="BC1792" s="74"/>
      <c r="BD1792" s="74"/>
      <c r="BE1792" s="74"/>
      <c r="BF1792" s="74"/>
      <c r="BG1792" s="74"/>
      <c r="BH1792" s="74"/>
      <c r="BI1792" s="74"/>
      <c r="BJ1792" s="74"/>
      <c r="BK1792" s="74"/>
      <c r="BL1792" s="74"/>
      <c r="BM1792" s="74"/>
      <c r="BN1792" s="74"/>
      <c r="BO1792" s="74"/>
      <c r="BP1792" s="74"/>
      <c r="BQ1792" s="74"/>
      <c r="BR1792" s="74"/>
      <c r="BS1792" s="74"/>
      <c r="BT1792" s="74"/>
      <c r="BU1792" s="74"/>
      <c r="BV1792" s="74"/>
      <c r="BW1792" s="74"/>
      <c r="BX1792" s="74"/>
      <c r="BY1792" s="74"/>
      <c r="BZ1792" s="74"/>
      <c r="CA1792" s="74"/>
      <c r="CB1792" s="74"/>
      <c r="CC1792" s="74"/>
      <c r="CD1792" s="74"/>
      <c r="CE1792" s="74"/>
      <c r="CF1792" s="74"/>
      <c r="CG1792" s="74"/>
      <c r="CH1792" s="74"/>
      <c r="CI1792" s="74"/>
      <c r="CJ1792" s="74"/>
      <c r="CK1792" s="74"/>
      <c r="CL1792" s="74"/>
      <c r="CM1792" s="74"/>
      <c r="CN1792" s="74"/>
      <c r="CO1792" s="74"/>
      <c r="CP1792" s="74"/>
      <c r="CQ1792" s="74"/>
      <c r="CR1792" s="74"/>
      <c r="CS1792" s="74"/>
      <c r="CT1792" s="74"/>
      <c r="CU1792" s="74"/>
    </row>
    <row r="1793" spans="1:99" s="78" customFormat="1" x14ac:dyDescent="0.3">
      <c r="A1793" s="45">
        <v>1787</v>
      </c>
      <c r="B1793" s="45" t="s">
        <v>1864</v>
      </c>
      <c r="C1793" s="45" t="s">
        <v>2944</v>
      </c>
      <c r="D1793" s="45"/>
      <c r="E1793" s="79" t="s">
        <v>3204</v>
      </c>
      <c r="F1793" s="48"/>
      <c r="G1793" s="83"/>
      <c r="T1793" s="74"/>
      <c r="U1793" s="74"/>
      <c r="V1793" s="74"/>
      <c r="W1793" s="74"/>
      <c r="X1793" s="74"/>
      <c r="Y1793" s="74"/>
      <c r="Z1793" s="74"/>
      <c r="AA1793" s="74"/>
      <c r="AB1793" s="74"/>
      <c r="AC1793" s="74"/>
      <c r="AD1793" s="74"/>
      <c r="AE1793" s="74"/>
      <c r="AF1793" s="74"/>
      <c r="AG1793" s="74"/>
      <c r="AH1793" s="74"/>
      <c r="AI1793" s="74"/>
      <c r="AJ1793" s="74"/>
      <c r="AK1793" s="74"/>
      <c r="AL1793" s="74"/>
      <c r="AM1793" s="74"/>
      <c r="AN1793" s="74"/>
      <c r="AO1793" s="74"/>
      <c r="AP1793" s="74"/>
      <c r="AQ1793" s="74"/>
      <c r="AR1793" s="74"/>
      <c r="AS1793" s="74"/>
      <c r="AT1793" s="74"/>
      <c r="AU1793" s="74"/>
      <c r="AV1793" s="74"/>
      <c r="AW1793" s="74"/>
      <c r="AX1793" s="74"/>
      <c r="AY1793" s="74"/>
      <c r="AZ1793" s="74"/>
      <c r="BA1793" s="74"/>
      <c r="BB1793" s="74"/>
      <c r="BC1793" s="74"/>
      <c r="BD1793" s="74"/>
      <c r="BE1793" s="74"/>
      <c r="BF1793" s="74"/>
      <c r="BG1793" s="74"/>
      <c r="BH1793" s="74"/>
      <c r="BI1793" s="74"/>
      <c r="BJ1793" s="74"/>
      <c r="BK1793" s="74"/>
      <c r="BL1793" s="74"/>
      <c r="BM1793" s="74"/>
      <c r="BN1793" s="74"/>
      <c r="BO1793" s="74"/>
      <c r="BP1793" s="74"/>
      <c r="BQ1793" s="74"/>
      <c r="BR1793" s="74"/>
      <c r="BS1793" s="74"/>
      <c r="BT1793" s="74"/>
      <c r="BU1793" s="74"/>
      <c r="BV1793" s="74"/>
      <c r="BW1793" s="74"/>
      <c r="BX1793" s="74"/>
      <c r="BY1793" s="74"/>
      <c r="BZ1793" s="74"/>
      <c r="CA1793" s="74"/>
      <c r="CB1793" s="74"/>
      <c r="CC1793" s="74"/>
      <c r="CD1793" s="74"/>
      <c r="CE1793" s="74"/>
      <c r="CF1793" s="74"/>
      <c r="CG1793" s="74"/>
      <c r="CH1793" s="74"/>
      <c r="CI1793" s="74"/>
      <c r="CJ1793" s="74"/>
      <c r="CK1793" s="74"/>
      <c r="CL1793" s="74"/>
      <c r="CM1793" s="74"/>
      <c r="CN1793" s="74"/>
      <c r="CO1793" s="74"/>
      <c r="CP1793" s="74"/>
      <c r="CQ1793" s="74"/>
      <c r="CR1793" s="74"/>
      <c r="CS1793" s="74"/>
      <c r="CT1793" s="74"/>
      <c r="CU1793" s="74"/>
    </row>
    <row r="1794" spans="1:99" s="78" customFormat="1" x14ac:dyDescent="0.3">
      <c r="A1794" s="45">
        <v>1788</v>
      </c>
      <c r="B1794" s="45" t="s">
        <v>2259</v>
      </c>
      <c r="C1794" s="45" t="s">
        <v>2944</v>
      </c>
      <c r="D1794" s="45"/>
      <c r="E1794" s="79" t="s">
        <v>3204</v>
      </c>
      <c r="F1794" s="48"/>
      <c r="G1794" s="83"/>
      <c r="T1794" s="74"/>
      <c r="U1794" s="74"/>
      <c r="V1794" s="74"/>
      <c r="W1794" s="74"/>
      <c r="X1794" s="74"/>
      <c r="Y1794" s="74"/>
      <c r="Z1794" s="74"/>
      <c r="AA1794" s="74"/>
      <c r="AB1794" s="74"/>
      <c r="AC1794" s="74"/>
      <c r="AD1794" s="74"/>
      <c r="AE1794" s="74"/>
      <c r="AF1794" s="74"/>
      <c r="AG1794" s="74"/>
      <c r="AH1794" s="74"/>
      <c r="AI1794" s="74"/>
      <c r="AJ1794" s="74"/>
      <c r="AK1794" s="74"/>
      <c r="AL1794" s="74"/>
      <c r="AM1794" s="74"/>
      <c r="AN1794" s="74"/>
      <c r="AO1794" s="74"/>
      <c r="AP1794" s="74"/>
      <c r="AQ1794" s="74"/>
      <c r="AR1794" s="74"/>
      <c r="AS1794" s="74"/>
      <c r="AT1794" s="74"/>
      <c r="AU1794" s="74"/>
      <c r="AV1794" s="74"/>
      <c r="AW1794" s="74"/>
      <c r="AX1794" s="74"/>
      <c r="AY1794" s="74"/>
      <c r="AZ1794" s="74"/>
      <c r="BA1794" s="74"/>
      <c r="BB1794" s="74"/>
      <c r="BC1794" s="74"/>
      <c r="BD1794" s="74"/>
      <c r="BE1794" s="74"/>
      <c r="BF1794" s="74"/>
      <c r="BG1794" s="74"/>
      <c r="BH1794" s="74"/>
      <c r="BI1794" s="74"/>
      <c r="BJ1794" s="74"/>
      <c r="BK1794" s="74"/>
      <c r="BL1794" s="74"/>
      <c r="BM1794" s="74"/>
      <c r="BN1794" s="74"/>
      <c r="BO1794" s="74"/>
      <c r="BP1794" s="74"/>
      <c r="BQ1794" s="74"/>
      <c r="BR1794" s="74"/>
      <c r="BS1794" s="74"/>
      <c r="BT1794" s="74"/>
      <c r="BU1794" s="74"/>
      <c r="BV1794" s="74"/>
      <c r="BW1794" s="74"/>
      <c r="BX1794" s="74"/>
      <c r="BY1794" s="74"/>
      <c r="BZ1794" s="74"/>
      <c r="CA1794" s="74"/>
      <c r="CB1794" s="74"/>
      <c r="CC1794" s="74"/>
      <c r="CD1794" s="74"/>
      <c r="CE1794" s="74"/>
      <c r="CF1794" s="74"/>
      <c r="CG1794" s="74"/>
      <c r="CH1794" s="74"/>
      <c r="CI1794" s="74"/>
      <c r="CJ1794" s="74"/>
      <c r="CK1794" s="74"/>
      <c r="CL1794" s="74"/>
      <c r="CM1794" s="74"/>
      <c r="CN1794" s="74"/>
      <c r="CO1794" s="74"/>
      <c r="CP1794" s="74"/>
      <c r="CQ1794" s="74"/>
      <c r="CR1794" s="74"/>
      <c r="CS1794" s="74"/>
      <c r="CT1794" s="74"/>
      <c r="CU1794" s="74"/>
    </row>
    <row r="1795" spans="1:99" s="78" customFormat="1" x14ac:dyDescent="0.3">
      <c r="A1795" s="45">
        <v>1789</v>
      </c>
      <c r="B1795" s="45" t="s">
        <v>2260</v>
      </c>
      <c r="C1795" s="45" t="s">
        <v>2944</v>
      </c>
      <c r="D1795" s="45"/>
      <c r="E1795" s="79" t="s">
        <v>3204</v>
      </c>
      <c r="F1795" s="48"/>
      <c r="G1795" s="83"/>
      <c r="T1795" s="74"/>
      <c r="U1795" s="74"/>
      <c r="V1795" s="74"/>
      <c r="W1795" s="74"/>
      <c r="X1795" s="74"/>
      <c r="Y1795" s="74"/>
      <c r="Z1795" s="74"/>
      <c r="AA1795" s="74"/>
      <c r="AB1795" s="74"/>
      <c r="AC1795" s="74"/>
      <c r="AD1795" s="74"/>
      <c r="AE1795" s="74"/>
      <c r="AF1795" s="74"/>
      <c r="AG1795" s="74"/>
      <c r="AH1795" s="74"/>
      <c r="AI1795" s="74"/>
      <c r="AJ1795" s="74"/>
      <c r="AK1795" s="74"/>
      <c r="AL1795" s="74"/>
      <c r="AM1795" s="74"/>
      <c r="AN1795" s="74"/>
      <c r="AO1795" s="74"/>
      <c r="AP1795" s="74"/>
      <c r="AQ1795" s="74"/>
      <c r="AR1795" s="74"/>
      <c r="AS1795" s="74"/>
      <c r="AT1795" s="74"/>
      <c r="AU1795" s="74"/>
      <c r="AV1795" s="74"/>
      <c r="AW1795" s="74"/>
      <c r="AX1795" s="74"/>
      <c r="AY1795" s="74"/>
      <c r="AZ1795" s="74"/>
      <c r="BA1795" s="74"/>
      <c r="BB1795" s="74"/>
      <c r="BC1795" s="74"/>
      <c r="BD1795" s="74"/>
      <c r="BE1795" s="74"/>
      <c r="BF1795" s="74"/>
      <c r="BG1795" s="74"/>
      <c r="BH1795" s="74"/>
      <c r="BI1795" s="74"/>
      <c r="BJ1795" s="74"/>
      <c r="BK1795" s="74"/>
      <c r="BL1795" s="74"/>
      <c r="BM1795" s="74"/>
      <c r="BN1795" s="74"/>
      <c r="BO1795" s="74"/>
      <c r="BP1795" s="74"/>
      <c r="BQ1795" s="74"/>
      <c r="BR1795" s="74"/>
      <c r="BS1795" s="74"/>
      <c r="BT1795" s="74"/>
      <c r="BU1795" s="74"/>
      <c r="BV1795" s="74"/>
      <c r="BW1795" s="74"/>
      <c r="BX1795" s="74"/>
      <c r="BY1795" s="74"/>
      <c r="BZ1795" s="74"/>
      <c r="CA1795" s="74"/>
      <c r="CB1795" s="74"/>
      <c r="CC1795" s="74"/>
      <c r="CD1795" s="74"/>
      <c r="CE1795" s="74"/>
      <c r="CF1795" s="74"/>
      <c r="CG1795" s="74"/>
      <c r="CH1795" s="74"/>
      <c r="CI1795" s="74"/>
      <c r="CJ1795" s="74"/>
      <c r="CK1795" s="74"/>
      <c r="CL1795" s="74"/>
      <c r="CM1795" s="74"/>
      <c r="CN1795" s="74"/>
      <c r="CO1795" s="74"/>
      <c r="CP1795" s="74"/>
      <c r="CQ1795" s="74"/>
      <c r="CR1795" s="74"/>
      <c r="CS1795" s="74"/>
      <c r="CT1795" s="74"/>
      <c r="CU1795" s="74"/>
    </row>
    <row r="1796" spans="1:99" s="78" customFormat="1" x14ac:dyDescent="0.3">
      <c r="A1796" s="45">
        <v>1790</v>
      </c>
      <c r="B1796" s="45" t="s">
        <v>2261</v>
      </c>
      <c r="C1796" s="45" t="s">
        <v>2944</v>
      </c>
      <c r="D1796" s="45"/>
      <c r="E1796" s="79" t="s">
        <v>3204</v>
      </c>
      <c r="F1796" s="48"/>
      <c r="G1796" s="83"/>
      <c r="T1796" s="74"/>
      <c r="U1796" s="74"/>
      <c r="V1796" s="74"/>
      <c r="W1796" s="74"/>
      <c r="X1796" s="74"/>
      <c r="Y1796" s="74"/>
      <c r="Z1796" s="74"/>
      <c r="AA1796" s="74"/>
      <c r="AB1796" s="74"/>
      <c r="AC1796" s="74"/>
      <c r="AD1796" s="74"/>
      <c r="AE1796" s="74"/>
      <c r="AF1796" s="74"/>
      <c r="AG1796" s="74"/>
      <c r="AH1796" s="74"/>
      <c r="AI1796" s="74"/>
      <c r="AJ1796" s="74"/>
      <c r="AK1796" s="74"/>
      <c r="AL1796" s="74"/>
      <c r="AM1796" s="74"/>
      <c r="AN1796" s="74"/>
      <c r="AO1796" s="74"/>
      <c r="AP1796" s="74"/>
      <c r="AQ1796" s="74"/>
      <c r="AR1796" s="74"/>
      <c r="AS1796" s="74"/>
      <c r="AT1796" s="74"/>
      <c r="AU1796" s="74"/>
      <c r="AV1796" s="74"/>
      <c r="AW1796" s="74"/>
      <c r="AX1796" s="74"/>
      <c r="AY1796" s="74"/>
      <c r="AZ1796" s="74"/>
      <c r="BA1796" s="74"/>
      <c r="BB1796" s="74"/>
      <c r="BC1796" s="74"/>
      <c r="BD1796" s="74"/>
      <c r="BE1796" s="74"/>
      <c r="BF1796" s="74"/>
      <c r="BG1796" s="74"/>
      <c r="BH1796" s="74"/>
      <c r="BI1796" s="74"/>
      <c r="BJ1796" s="74"/>
      <c r="BK1796" s="74"/>
      <c r="BL1796" s="74"/>
      <c r="BM1796" s="74"/>
      <c r="BN1796" s="74"/>
      <c r="BO1796" s="74"/>
      <c r="BP1796" s="74"/>
      <c r="BQ1796" s="74"/>
      <c r="BR1796" s="74"/>
      <c r="BS1796" s="74"/>
      <c r="BT1796" s="74"/>
      <c r="BU1796" s="74"/>
      <c r="BV1796" s="74"/>
      <c r="BW1796" s="74"/>
      <c r="BX1796" s="74"/>
      <c r="BY1796" s="74"/>
      <c r="BZ1796" s="74"/>
      <c r="CA1796" s="74"/>
      <c r="CB1796" s="74"/>
      <c r="CC1796" s="74"/>
      <c r="CD1796" s="74"/>
      <c r="CE1796" s="74"/>
      <c r="CF1796" s="74"/>
      <c r="CG1796" s="74"/>
      <c r="CH1796" s="74"/>
      <c r="CI1796" s="74"/>
      <c r="CJ1796" s="74"/>
      <c r="CK1796" s="74"/>
      <c r="CL1796" s="74"/>
      <c r="CM1796" s="74"/>
      <c r="CN1796" s="74"/>
      <c r="CO1796" s="74"/>
      <c r="CP1796" s="74"/>
      <c r="CQ1796" s="74"/>
      <c r="CR1796" s="74"/>
      <c r="CS1796" s="74"/>
      <c r="CT1796" s="74"/>
      <c r="CU1796" s="74"/>
    </row>
    <row r="1797" spans="1:99" s="78" customFormat="1" x14ac:dyDescent="0.3">
      <c r="A1797" s="45">
        <v>1791</v>
      </c>
      <c r="B1797" s="45" t="s">
        <v>2262</v>
      </c>
      <c r="C1797" s="45" t="s">
        <v>2944</v>
      </c>
      <c r="D1797" s="45"/>
      <c r="E1797" s="79" t="s">
        <v>3204</v>
      </c>
      <c r="F1797" s="48"/>
      <c r="G1797" s="83"/>
      <c r="T1797" s="74"/>
      <c r="U1797" s="74"/>
      <c r="V1797" s="74"/>
      <c r="W1797" s="74"/>
      <c r="X1797" s="74"/>
      <c r="Y1797" s="74"/>
      <c r="Z1797" s="74"/>
      <c r="AA1797" s="74"/>
      <c r="AB1797" s="74"/>
      <c r="AC1797" s="74"/>
      <c r="AD1797" s="74"/>
      <c r="AE1797" s="74"/>
      <c r="AF1797" s="74"/>
      <c r="AG1797" s="74"/>
      <c r="AH1797" s="74"/>
      <c r="AI1797" s="74"/>
      <c r="AJ1797" s="74"/>
      <c r="AK1797" s="74"/>
      <c r="AL1797" s="74"/>
      <c r="AM1797" s="74"/>
      <c r="AN1797" s="74"/>
      <c r="AO1797" s="74"/>
      <c r="AP1797" s="74"/>
      <c r="AQ1797" s="74"/>
      <c r="AR1797" s="74"/>
      <c r="AS1797" s="74"/>
      <c r="AT1797" s="74"/>
      <c r="AU1797" s="74"/>
      <c r="AV1797" s="74"/>
      <c r="AW1797" s="74"/>
      <c r="AX1797" s="74"/>
      <c r="AY1797" s="74"/>
      <c r="AZ1797" s="74"/>
      <c r="BA1797" s="74"/>
      <c r="BB1797" s="74"/>
      <c r="BC1797" s="74"/>
      <c r="BD1797" s="74"/>
      <c r="BE1797" s="74"/>
      <c r="BF1797" s="74"/>
      <c r="BG1797" s="74"/>
      <c r="BH1797" s="74"/>
      <c r="BI1797" s="74"/>
      <c r="BJ1797" s="74"/>
      <c r="BK1797" s="74"/>
      <c r="BL1797" s="74"/>
      <c r="BM1797" s="74"/>
      <c r="BN1797" s="74"/>
      <c r="BO1797" s="74"/>
      <c r="BP1797" s="74"/>
      <c r="BQ1797" s="74"/>
      <c r="BR1797" s="74"/>
      <c r="BS1797" s="74"/>
      <c r="BT1797" s="74"/>
      <c r="BU1797" s="74"/>
      <c r="BV1797" s="74"/>
      <c r="BW1797" s="74"/>
      <c r="BX1797" s="74"/>
      <c r="BY1797" s="74"/>
      <c r="BZ1797" s="74"/>
      <c r="CA1797" s="74"/>
      <c r="CB1797" s="74"/>
      <c r="CC1797" s="74"/>
      <c r="CD1797" s="74"/>
      <c r="CE1797" s="74"/>
      <c r="CF1797" s="74"/>
      <c r="CG1797" s="74"/>
      <c r="CH1797" s="74"/>
      <c r="CI1797" s="74"/>
      <c r="CJ1797" s="74"/>
      <c r="CK1797" s="74"/>
      <c r="CL1797" s="74"/>
      <c r="CM1797" s="74"/>
      <c r="CN1797" s="74"/>
      <c r="CO1797" s="74"/>
      <c r="CP1797" s="74"/>
      <c r="CQ1797" s="74"/>
      <c r="CR1797" s="74"/>
      <c r="CS1797" s="74"/>
      <c r="CT1797" s="74"/>
      <c r="CU1797" s="74"/>
    </row>
    <row r="1798" spans="1:99" s="78" customFormat="1" x14ac:dyDescent="0.3">
      <c r="A1798" s="45">
        <v>1792</v>
      </c>
      <c r="B1798" s="45" t="s">
        <v>2263</v>
      </c>
      <c r="C1798" s="45" t="s">
        <v>2944</v>
      </c>
      <c r="D1798" s="45"/>
      <c r="E1798" s="79" t="s">
        <v>3204</v>
      </c>
      <c r="F1798" s="48"/>
      <c r="G1798" s="83"/>
      <c r="T1798" s="74"/>
      <c r="U1798" s="74"/>
      <c r="V1798" s="74"/>
      <c r="W1798" s="74"/>
      <c r="X1798" s="74"/>
      <c r="Y1798" s="74"/>
      <c r="Z1798" s="74"/>
      <c r="AA1798" s="74"/>
      <c r="AB1798" s="74"/>
      <c r="AC1798" s="74"/>
      <c r="AD1798" s="74"/>
      <c r="AE1798" s="74"/>
      <c r="AF1798" s="74"/>
      <c r="AG1798" s="74"/>
      <c r="AH1798" s="74"/>
      <c r="AI1798" s="74"/>
      <c r="AJ1798" s="74"/>
      <c r="AK1798" s="74"/>
      <c r="AL1798" s="74"/>
      <c r="AM1798" s="74"/>
      <c r="AN1798" s="74"/>
      <c r="AO1798" s="74"/>
      <c r="AP1798" s="74"/>
      <c r="AQ1798" s="74"/>
      <c r="AR1798" s="74"/>
      <c r="AS1798" s="74"/>
      <c r="AT1798" s="74"/>
      <c r="AU1798" s="74"/>
      <c r="AV1798" s="74"/>
      <c r="AW1798" s="74"/>
      <c r="AX1798" s="74"/>
      <c r="AY1798" s="74"/>
      <c r="AZ1798" s="74"/>
      <c r="BA1798" s="74"/>
      <c r="BB1798" s="74"/>
      <c r="BC1798" s="74"/>
      <c r="BD1798" s="74"/>
      <c r="BE1798" s="74"/>
      <c r="BF1798" s="74"/>
      <c r="BG1798" s="74"/>
      <c r="BH1798" s="74"/>
      <c r="BI1798" s="74"/>
      <c r="BJ1798" s="74"/>
      <c r="BK1798" s="74"/>
      <c r="BL1798" s="74"/>
      <c r="BM1798" s="74"/>
      <c r="BN1798" s="74"/>
      <c r="BO1798" s="74"/>
      <c r="BP1798" s="74"/>
      <c r="BQ1798" s="74"/>
      <c r="BR1798" s="74"/>
      <c r="BS1798" s="74"/>
      <c r="BT1798" s="74"/>
      <c r="BU1798" s="74"/>
      <c r="BV1798" s="74"/>
      <c r="BW1798" s="74"/>
      <c r="BX1798" s="74"/>
      <c r="BY1798" s="74"/>
      <c r="BZ1798" s="74"/>
      <c r="CA1798" s="74"/>
      <c r="CB1798" s="74"/>
      <c r="CC1798" s="74"/>
      <c r="CD1798" s="74"/>
      <c r="CE1798" s="74"/>
      <c r="CF1798" s="74"/>
      <c r="CG1798" s="74"/>
      <c r="CH1798" s="74"/>
      <c r="CI1798" s="74"/>
      <c r="CJ1798" s="74"/>
      <c r="CK1798" s="74"/>
      <c r="CL1798" s="74"/>
      <c r="CM1798" s="74"/>
      <c r="CN1798" s="74"/>
      <c r="CO1798" s="74"/>
      <c r="CP1798" s="74"/>
      <c r="CQ1798" s="74"/>
      <c r="CR1798" s="74"/>
      <c r="CS1798" s="74"/>
      <c r="CT1798" s="74"/>
      <c r="CU1798" s="74"/>
    </row>
    <row r="1799" spans="1:99" s="78" customFormat="1" x14ac:dyDescent="0.3">
      <c r="A1799" s="45">
        <v>1793</v>
      </c>
      <c r="B1799" s="45" t="s">
        <v>2264</v>
      </c>
      <c r="C1799" s="45" t="s">
        <v>2944</v>
      </c>
      <c r="D1799" s="45"/>
      <c r="E1799" s="79" t="s">
        <v>3204</v>
      </c>
      <c r="F1799" s="48"/>
      <c r="G1799" s="83"/>
      <c r="T1799" s="74"/>
      <c r="U1799" s="74"/>
      <c r="V1799" s="74"/>
      <c r="W1799" s="74"/>
      <c r="X1799" s="74"/>
      <c r="Y1799" s="74"/>
      <c r="Z1799" s="74"/>
      <c r="AA1799" s="74"/>
      <c r="AB1799" s="74"/>
      <c r="AC1799" s="74"/>
      <c r="AD1799" s="74"/>
      <c r="AE1799" s="74"/>
      <c r="AF1799" s="74"/>
      <c r="AG1799" s="74"/>
      <c r="AH1799" s="74"/>
      <c r="AI1799" s="74"/>
      <c r="AJ1799" s="74"/>
      <c r="AK1799" s="74"/>
      <c r="AL1799" s="74"/>
      <c r="AM1799" s="74"/>
      <c r="AN1799" s="74"/>
      <c r="AO1799" s="74"/>
      <c r="AP1799" s="74"/>
      <c r="AQ1799" s="74"/>
      <c r="AR1799" s="74"/>
      <c r="AS1799" s="74"/>
      <c r="AT1799" s="74"/>
      <c r="AU1799" s="74"/>
      <c r="AV1799" s="74"/>
      <c r="AW1799" s="74"/>
      <c r="AX1799" s="74"/>
      <c r="AY1799" s="74"/>
      <c r="AZ1799" s="74"/>
      <c r="BA1799" s="74"/>
      <c r="BB1799" s="74"/>
      <c r="BC1799" s="74"/>
      <c r="BD1799" s="74"/>
      <c r="BE1799" s="74"/>
      <c r="BF1799" s="74"/>
      <c r="BG1799" s="74"/>
      <c r="BH1799" s="74"/>
      <c r="BI1799" s="74"/>
      <c r="BJ1799" s="74"/>
      <c r="BK1799" s="74"/>
      <c r="BL1799" s="74"/>
      <c r="BM1799" s="74"/>
      <c r="BN1799" s="74"/>
      <c r="BO1799" s="74"/>
      <c r="BP1799" s="74"/>
      <c r="BQ1799" s="74"/>
      <c r="BR1799" s="74"/>
      <c r="BS1799" s="74"/>
      <c r="BT1799" s="74"/>
      <c r="BU1799" s="74"/>
      <c r="BV1799" s="74"/>
      <c r="BW1799" s="74"/>
      <c r="BX1799" s="74"/>
      <c r="BY1799" s="74"/>
      <c r="BZ1799" s="74"/>
      <c r="CA1799" s="74"/>
      <c r="CB1799" s="74"/>
      <c r="CC1799" s="74"/>
      <c r="CD1799" s="74"/>
      <c r="CE1799" s="74"/>
      <c r="CF1799" s="74"/>
      <c r="CG1799" s="74"/>
      <c r="CH1799" s="74"/>
      <c r="CI1799" s="74"/>
      <c r="CJ1799" s="74"/>
      <c r="CK1799" s="74"/>
      <c r="CL1799" s="74"/>
      <c r="CM1799" s="74"/>
      <c r="CN1799" s="74"/>
      <c r="CO1799" s="74"/>
      <c r="CP1799" s="74"/>
      <c r="CQ1799" s="74"/>
      <c r="CR1799" s="74"/>
      <c r="CS1799" s="74"/>
      <c r="CT1799" s="74"/>
      <c r="CU1799" s="74"/>
    </row>
    <row r="1800" spans="1:99" s="78" customFormat="1" x14ac:dyDescent="0.3">
      <c r="A1800" s="45">
        <v>1794</v>
      </c>
      <c r="B1800" s="45" t="s">
        <v>2265</v>
      </c>
      <c r="C1800" s="45" t="s">
        <v>2944</v>
      </c>
      <c r="D1800" s="45"/>
      <c r="E1800" s="79" t="s">
        <v>3204</v>
      </c>
      <c r="F1800" s="48"/>
      <c r="G1800" s="83"/>
      <c r="T1800" s="74"/>
      <c r="U1800" s="74"/>
      <c r="V1800" s="74"/>
      <c r="W1800" s="74"/>
      <c r="X1800" s="74"/>
      <c r="Y1800" s="74"/>
      <c r="Z1800" s="74"/>
      <c r="AA1800" s="74"/>
      <c r="AB1800" s="74"/>
      <c r="AC1800" s="74"/>
      <c r="AD1800" s="74"/>
      <c r="AE1800" s="74"/>
      <c r="AF1800" s="74"/>
      <c r="AG1800" s="74"/>
      <c r="AH1800" s="74"/>
      <c r="AI1800" s="74"/>
      <c r="AJ1800" s="74"/>
      <c r="AK1800" s="74"/>
      <c r="AL1800" s="74"/>
      <c r="AM1800" s="74"/>
      <c r="AN1800" s="74"/>
      <c r="AO1800" s="74"/>
      <c r="AP1800" s="74"/>
      <c r="AQ1800" s="74"/>
      <c r="AR1800" s="74"/>
      <c r="AS1800" s="74"/>
      <c r="AT1800" s="74"/>
      <c r="AU1800" s="74"/>
      <c r="AV1800" s="74"/>
      <c r="AW1800" s="74"/>
      <c r="AX1800" s="74"/>
      <c r="AY1800" s="74"/>
      <c r="AZ1800" s="74"/>
      <c r="BA1800" s="74"/>
      <c r="BB1800" s="74"/>
      <c r="BC1800" s="74"/>
      <c r="BD1800" s="74"/>
      <c r="BE1800" s="74"/>
      <c r="BF1800" s="74"/>
      <c r="BG1800" s="74"/>
      <c r="BH1800" s="74"/>
      <c r="BI1800" s="74"/>
      <c r="BJ1800" s="74"/>
      <c r="BK1800" s="74"/>
      <c r="BL1800" s="74"/>
      <c r="BM1800" s="74"/>
      <c r="BN1800" s="74"/>
      <c r="BO1800" s="74"/>
      <c r="BP1800" s="74"/>
      <c r="BQ1800" s="74"/>
      <c r="BR1800" s="74"/>
      <c r="BS1800" s="74"/>
      <c r="BT1800" s="74"/>
      <c r="BU1800" s="74"/>
      <c r="BV1800" s="74"/>
      <c r="BW1800" s="74"/>
      <c r="BX1800" s="74"/>
      <c r="BY1800" s="74"/>
      <c r="BZ1800" s="74"/>
      <c r="CA1800" s="74"/>
      <c r="CB1800" s="74"/>
      <c r="CC1800" s="74"/>
      <c r="CD1800" s="74"/>
      <c r="CE1800" s="74"/>
      <c r="CF1800" s="74"/>
      <c r="CG1800" s="74"/>
      <c r="CH1800" s="74"/>
      <c r="CI1800" s="74"/>
      <c r="CJ1800" s="74"/>
      <c r="CK1800" s="74"/>
      <c r="CL1800" s="74"/>
      <c r="CM1800" s="74"/>
      <c r="CN1800" s="74"/>
      <c r="CO1800" s="74"/>
      <c r="CP1800" s="74"/>
      <c r="CQ1800" s="74"/>
      <c r="CR1800" s="74"/>
      <c r="CS1800" s="74"/>
      <c r="CT1800" s="74"/>
      <c r="CU1800" s="74"/>
    </row>
    <row r="1801" spans="1:99" s="78" customFormat="1" x14ac:dyDescent="0.3">
      <c r="A1801" s="45">
        <v>1795</v>
      </c>
      <c r="B1801" s="45" t="s">
        <v>2266</v>
      </c>
      <c r="C1801" s="45" t="s">
        <v>2944</v>
      </c>
      <c r="D1801" s="45"/>
      <c r="E1801" s="79" t="s">
        <v>3204</v>
      </c>
      <c r="F1801" s="48"/>
      <c r="G1801" s="83"/>
      <c r="T1801" s="74"/>
      <c r="U1801" s="74"/>
      <c r="V1801" s="74"/>
      <c r="W1801" s="74"/>
      <c r="X1801" s="74"/>
      <c r="Y1801" s="74"/>
      <c r="Z1801" s="74"/>
      <c r="AA1801" s="74"/>
      <c r="AB1801" s="74"/>
      <c r="AC1801" s="74"/>
      <c r="AD1801" s="74"/>
      <c r="AE1801" s="74"/>
      <c r="AF1801" s="74"/>
      <c r="AG1801" s="74"/>
      <c r="AH1801" s="74"/>
      <c r="AI1801" s="74"/>
      <c r="AJ1801" s="74"/>
      <c r="AK1801" s="74"/>
      <c r="AL1801" s="74"/>
      <c r="AM1801" s="74"/>
      <c r="AN1801" s="74"/>
      <c r="AO1801" s="74"/>
      <c r="AP1801" s="74"/>
      <c r="AQ1801" s="74"/>
      <c r="AR1801" s="74"/>
      <c r="AS1801" s="74"/>
      <c r="AT1801" s="74"/>
      <c r="AU1801" s="74"/>
      <c r="AV1801" s="74"/>
      <c r="AW1801" s="74"/>
      <c r="AX1801" s="74"/>
      <c r="AY1801" s="74"/>
      <c r="AZ1801" s="74"/>
      <c r="BA1801" s="74"/>
      <c r="BB1801" s="74"/>
      <c r="BC1801" s="74"/>
      <c r="BD1801" s="74"/>
      <c r="BE1801" s="74"/>
      <c r="BF1801" s="74"/>
      <c r="BG1801" s="74"/>
      <c r="BH1801" s="74"/>
      <c r="BI1801" s="74"/>
      <c r="BJ1801" s="74"/>
      <c r="BK1801" s="74"/>
      <c r="BL1801" s="74"/>
      <c r="BM1801" s="74"/>
      <c r="BN1801" s="74"/>
      <c r="BO1801" s="74"/>
      <c r="BP1801" s="74"/>
      <c r="BQ1801" s="74"/>
      <c r="BR1801" s="74"/>
      <c r="BS1801" s="74"/>
      <c r="BT1801" s="74"/>
      <c r="BU1801" s="74"/>
      <c r="BV1801" s="74"/>
      <c r="BW1801" s="74"/>
      <c r="BX1801" s="74"/>
      <c r="BY1801" s="74"/>
      <c r="BZ1801" s="74"/>
      <c r="CA1801" s="74"/>
      <c r="CB1801" s="74"/>
      <c r="CC1801" s="74"/>
      <c r="CD1801" s="74"/>
      <c r="CE1801" s="74"/>
      <c r="CF1801" s="74"/>
      <c r="CG1801" s="74"/>
      <c r="CH1801" s="74"/>
      <c r="CI1801" s="74"/>
      <c r="CJ1801" s="74"/>
      <c r="CK1801" s="74"/>
      <c r="CL1801" s="74"/>
      <c r="CM1801" s="74"/>
      <c r="CN1801" s="74"/>
      <c r="CO1801" s="74"/>
      <c r="CP1801" s="74"/>
      <c r="CQ1801" s="74"/>
      <c r="CR1801" s="74"/>
      <c r="CS1801" s="74"/>
      <c r="CT1801" s="74"/>
      <c r="CU1801" s="74"/>
    </row>
    <row r="1802" spans="1:99" s="78" customFormat="1" x14ac:dyDescent="0.3">
      <c r="A1802" s="45">
        <v>1796</v>
      </c>
      <c r="B1802" s="45" t="s">
        <v>2268</v>
      </c>
      <c r="C1802" s="45" t="s">
        <v>2944</v>
      </c>
      <c r="D1802" s="45"/>
      <c r="E1802" s="79" t="s">
        <v>3204</v>
      </c>
      <c r="F1802" s="48"/>
      <c r="G1802" s="83"/>
      <c r="T1802" s="74"/>
      <c r="U1802" s="74"/>
      <c r="V1802" s="74"/>
      <c r="W1802" s="74"/>
      <c r="X1802" s="74"/>
      <c r="Y1802" s="74"/>
      <c r="Z1802" s="74"/>
      <c r="AA1802" s="74"/>
      <c r="AB1802" s="74"/>
      <c r="AC1802" s="74"/>
      <c r="AD1802" s="74"/>
      <c r="AE1802" s="74"/>
      <c r="AF1802" s="74"/>
      <c r="AG1802" s="74"/>
      <c r="AH1802" s="74"/>
      <c r="AI1802" s="74"/>
      <c r="AJ1802" s="74"/>
      <c r="AK1802" s="74"/>
      <c r="AL1802" s="74"/>
      <c r="AM1802" s="74"/>
      <c r="AN1802" s="74"/>
      <c r="AO1802" s="74"/>
      <c r="AP1802" s="74"/>
      <c r="AQ1802" s="74"/>
      <c r="AR1802" s="74"/>
      <c r="AS1802" s="74"/>
      <c r="AT1802" s="74"/>
      <c r="AU1802" s="74"/>
      <c r="AV1802" s="74"/>
      <c r="AW1802" s="74"/>
      <c r="AX1802" s="74"/>
      <c r="AY1802" s="74"/>
      <c r="AZ1802" s="74"/>
      <c r="BA1802" s="74"/>
      <c r="BB1802" s="74"/>
      <c r="BC1802" s="74"/>
      <c r="BD1802" s="74"/>
      <c r="BE1802" s="74"/>
      <c r="BF1802" s="74"/>
      <c r="BG1802" s="74"/>
      <c r="BH1802" s="74"/>
      <c r="BI1802" s="74"/>
      <c r="BJ1802" s="74"/>
      <c r="BK1802" s="74"/>
      <c r="BL1802" s="74"/>
      <c r="BM1802" s="74"/>
      <c r="BN1802" s="74"/>
      <c r="BO1802" s="74"/>
      <c r="BP1802" s="74"/>
      <c r="BQ1802" s="74"/>
      <c r="BR1802" s="74"/>
      <c r="BS1802" s="74"/>
      <c r="BT1802" s="74"/>
      <c r="BU1802" s="74"/>
      <c r="BV1802" s="74"/>
      <c r="BW1802" s="74"/>
      <c r="BX1802" s="74"/>
      <c r="BY1802" s="74"/>
      <c r="BZ1802" s="74"/>
      <c r="CA1802" s="74"/>
      <c r="CB1802" s="74"/>
      <c r="CC1802" s="74"/>
      <c r="CD1802" s="74"/>
      <c r="CE1802" s="74"/>
      <c r="CF1802" s="74"/>
      <c r="CG1802" s="74"/>
      <c r="CH1802" s="74"/>
      <c r="CI1802" s="74"/>
      <c r="CJ1802" s="74"/>
      <c r="CK1802" s="74"/>
      <c r="CL1802" s="74"/>
      <c r="CM1802" s="74"/>
      <c r="CN1802" s="74"/>
      <c r="CO1802" s="74"/>
      <c r="CP1802" s="74"/>
      <c r="CQ1802" s="74"/>
      <c r="CR1802" s="74"/>
      <c r="CS1802" s="74"/>
      <c r="CT1802" s="74"/>
      <c r="CU1802" s="74"/>
    </row>
    <row r="1803" spans="1:99" s="78" customFormat="1" x14ac:dyDescent="0.3">
      <c r="A1803" s="45">
        <v>1797</v>
      </c>
      <c r="B1803" s="45" t="s">
        <v>2269</v>
      </c>
      <c r="C1803" s="45" t="s">
        <v>2944</v>
      </c>
      <c r="D1803" s="45"/>
      <c r="E1803" s="79" t="s">
        <v>3204</v>
      </c>
      <c r="F1803" s="48"/>
      <c r="G1803" s="83"/>
      <c r="T1803" s="74"/>
      <c r="U1803" s="74"/>
      <c r="V1803" s="74"/>
      <c r="W1803" s="74"/>
      <c r="X1803" s="74"/>
      <c r="Y1803" s="74"/>
      <c r="Z1803" s="74"/>
      <c r="AA1803" s="74"/>
      <c r="AB1803" s="74"/>
      <c r="AC1803" s="74"/>
      <c r="AD1803" s="74"/>
      <c r="AE1803" s="74"/>
      <c r="AF1803" s="74"/>
      <c r="AG1803" s="74"/>
      <c r="AH1803" s="74"/>
      <c r="AI1803" s="74"/>
      <c r="AJ1803" s="74"/>
      <c r="AK1803" s="74"/>
      <c r="AL1803" s="74"/>
      <c r="AM1803" s="74"/>
      <c r="AN1803" s="74"/>
      <c r="AO1803" s="74"/>
      <c r="AP1803" s="74"/>
      <c r="AQ1803" s="74"/>
      <c r="AR1803" s="74"/>
      <c r="AS1803" s="74"/>
      <c r="AT1803" s="74"/>
      <c r="AU1803" s="74"/>
      <c r="AV1803" s="74"/>
      <c r="AW1803" s="74"/>
      <c r="AX1803" s="74"/>
      <c r="AY1803" s="74"/>
      <c r="AZ1803" s="74"/>
      <c r="BA1803" s="74"/>
      <c r="BB1803" s="74"/>
      <c r="BC1803" s="74"/>
      <c r="BD1803" s="74"/>
      <c r="BE1803" s="74"/>
      <c r="BF1803" s="74"/>
      <c r="BG1803" s="74"/>
      <c r="BH1803" s="74"/>
      <c r="BI1803" s="74"/>
      <c r="BJ1803" s="74"/>
      <c r="BK1803" s="74"/>
      <c r="BL1803" s="74"/>
      <c r="BM1803" s="74"/>
      <c r="BN1803" s="74"/>
      <c r="BO1803" s="74"/>
      <c r="BP1803" s="74"/>
      <c r="BQ1803" s="74"/>
      <c r="BR1803" s="74"/>
      <c r="BS1803" s="74"/>
      <c r="BT1803" s="74"/>
      <c r="BU1803" s="74"/>
      <c r="BV1803" s="74"/>
      <c r="BW1803" s="74"/>
      <c r="BX1803" s="74"/>
      <c r="BY1803" s="74"/>
      <c r="BZ1803" s="74"/>
      <c r="CA1803" s="74"/>
      <c r="CB1803" s="74"/>
      <c r="CC1803" s="74"/>
      <c r="CD1803" s="74"/>
      <c r="CE1803" s="74"/>
      <c r="CF1803" s="74"/>
      <c r="CG1803" s="74"/>
      <c r="CH1803" s="74"/>
      <c r="CI1803" s="74"/>
      <c r="CJ1803" s="74"/>
      <c r="CK1803" s="74"/>
      <c r="CL1803" s="74"/>
      <c r="CM1803" s="74"/>
      <c r="CN1803" s="74"/>
      <c r="CO1803" s="74"/>
      <c r="CP1803" s="74"/>
      <c r="CQ1803" s="74"/>
      <c r="CR1803" s="74"/>
      <c r="CS1803" s="74"/>
      <c r="CT1803" s="74"/>
      <c r="CU1803" s="74"/>
    </row>
    <row r="1804" spans="1:99" s="78" customFormat="1" x14ac:dyDescent="0.3">
      <c r="A1804" s="45">
        <v>1798</v>
      </c>
      <c r="B1804" s="45" t="s">
        <v>2271</v>
      </c>
      <c r="C1804" s="45" t="s">
        <v>2944</v>
      </c>
      <c r="D1804" s="45"/>
      <c r="E1804" s="79" t="s">
        <v>3204</v>
      </c>
      <c r="F1804" s="48"/>
      <c r="G1804" s="83"/>
      <c r="T1804" s="74"/>
      <c r="U1804" s="74"/>
      <c r="V1804" s="74"/>
      <c r="W1804" s="74"/>
      <c r="X1804" s="74"/>
      <c r="Y1804" s="74"/>
      <c r="Z1804" s="74"/>
      <c r="AA1804" s="74"/>
      <c r="AB1804" s="74"/>
      <c r="AC1804" s="74"/>
      <c r="AD1804" s="74"/>
      <c r="AE1804" s="74"/>
      <c r="AF1804" s="74"/>
      <c r="AG1804" s="74"/>
      <c r="AH1804" s="74"/>
      <c r="AI1804" s="74"/>
      <c r="AJ1804" s="74"/>
      <c r="AK1804" s="74"/>
      <c r="AL1804" s="74"/>
      <c r="AM1804" s="74"/>
      <c r="AN1804" s="74"/>
      <c r="AO1804" s="74"/>
      <c r="AP1804" s="74"/>
      <c r="AQ1804" s="74"/>
      <c r="AR1804" s="74"/>
      <c r="AS1804" s="74"/>
      <c r="AT1804" s="74"/>
      <c r="AU1804" s="74"/>
      <c r="AV1804" s="74"/>
      <c r="AW1804" s="74"/>
      <c r="AX1804" s="74"/>
      <c r="AY1804" s="74"/>
      <c r="AZ1804" s="74"/>
      <c r="BA1804" s="74"/>
      <c r="BB1804" s="74"/>
      <c r="BC1804" s="74"/>
      <c r="BD1804" s="74"/>
      <c r="BE1804" s="74"/>
      <c r="BF1804" s="74"/>
      <c r="BG1804" s="74"/>
      <c r="BH1804" s="74"/>
      <c r="BI1804" s="74"/>
      <c r="BJ1804" s="74"/>
      <c r="BK1804" s="74"/>
      <c r="BL1804" s="74"/>
      <c r="BM1804" s="74"/>
      <c r="BN1804" s="74"/>
      <c r="BO1804" s="74"/>
      <c r="BP1804" s="74"/>
      <c r="BQ1804" s="74"/>
      <c r="BR1804" s="74"/>
      <c r="BS1804" s="74"/>
      <c r="BT1804" s="74"/>
      <c r="BU1804" s="74"/>
      <c r="BV1804" s="74"/>
      <c r="BW1804" s="74"/>
      <c r="BX1804" s="74"/>
      <c r="BY1804" s="74"/>
      <c r="BZ1804" s="74"/>
      <c r="CA1804" s="74"/>
      <c r="CB1804" s="74"/>
      <c r="CC1804" s="74"/>
      <c r="CD1804" s="74"/>
      <c r="CE1804" s="74"/>
      <c r="CF1804" s="74"/>
      <c r="CG1804" s="74"/>
      <c r="CH1804" s="74"/>
      <c r="CI1804" s="74"/>
      <c r="CJ1804" s="74"/>
      <c r="CK1804" s="74"/>
      <c r="CL1804" s="74"/>
      <c r="CM1804" s="74"/>
      <c r="CN1804" s="74"/>
      <c r="CO1804" s="74"/>
      <c r="CP1804" s="74"/>
      <c r="CQ1804" s="74"/>
      <c r="CR1804" s="74"/>
      <c r="CS1804" s="74"/>
      <c r="CT1804" s="74"/>
      <c r="CU1804" s="74"/>
    </row>
    <row r="1805" spans="1:99" s="78" customFormat="1" x14ac:dyDescent="0.3">
      <c r="A1805" s="45">
        <v>1799</v>
      </c>
      <c r="B1805" s="45" t="s">
        <v>2272</v>
      </c>
      <c r="C1805" s="45" t="s">
        <v>2944</v>
      </c>
      <c r="D1805" s="45"/>
      <c r="E1805" s="79" t="s">
        <v>3204</v>
      </c>
      <c r="F1805" s="48"/>
      <c r="G1805" s="83"/>
      <c r="T1805" s="74"/>
      <c r="U1805" s="74"/>
      <c r="V1805" s="74"/>
      <c r="W1805" s="74"/>
      <c r="X1805" s="74"/>
      <c r="Y1805" s="74"/>
      <c r="Z1805" s="74"/>
      <c r="AA1805" s="74"/>
      <c r="AB1805" s="74"/>
      <c r="AC1805" s="74"/>
      <c r="AD1805" s="74"/>
      <c r="AE1805" s="74"/>
      <c r="AF1805" s="74"/>
      <c r="AG1805" s="74"/>
      <c r="AH1805" s="74"/>
      <c r="AI1805" s="74"/>
      <c r="AJ1805" s="74"/>
      <c r="AK1805" s="74"/>
      <c r="AL1805" s="74"/>
      <c r="AM1805" s="74"/>
      <c r="AN1805" s="74"/>
      <c r="AO1805" s="74"/>
      <c r="AP1805" s="74"/>
      <c r="AQ1805" s="74"/>
      <c r="AR1805" s="74"/>
      <c r="AS1805" s="74"/>
      <c r="AT1805" s="74"/>
      <c r="AU1805" s="74"/>
      <c r="AV1805" s="74"/>
      <c r="AW1805" s="74"/>
      <c r="AX1805" s="74"/>
      <c r="AY1805" s="74"/>
      <c r="AZ1805" s="74"/>
      <c r="BA1805" s="74"/>
      <c r="BB1805" s="74"/>
      <c r="BC1805" s="74"/>
      <c r="BD1805" s="74"/>
      <c r="BE1805" s="74"/>
      <c r="BF1805" s="74"/>
      <c r="BG1805" s="74"/>
      <c r="BH1805" s="74"/>
      <c r="BI1805" s="74"/>
      <c r="BJ1805" s="74"/>
      <c r="BK1805" s="74"/>
      <c r="BL1805" s="74"/>
      <c r="BM1805" s="74"/>
      <c r="BN1805" s="74"/>
      <c r="BO1805" s="74"/>
      <c r="BP1805" s="74"/>
      <c r="BQ1805" s="74"/>
      <c r="BR1805" s="74"/>
      <c r="BS1805" s="74"/>
      <c r="BT1805" s="74"/>
      <c r="BU1805" s="74"/>
      <c r="BV1805" s="74"/>
      <c r="BW1805" s="74"/>
      <c r="BX1805" s="74"/>
      <c r="BY1805" s="74"/>
      <c r="BZ1805" s="74"/>
      <c r="CA1805" s="74"/>
      <c r="CB1805" s="74"/>
      <c r="CC1805" s="74"/>
      <c r="CD1805" s="74"/>
      <c r="CE1805" s="74"/>
      <c r="CF1805" s="74"/>
      <c r="CG1805" s="74"/>
      <c r="CH1805" s="74"/>
      <c r="CI1805" s="74"/>
      <c r="CJ1805" s="74"/>
      <c r="CK1805" s="74"/>
      <c r="CL1805" s="74"/>
      <c r="CM1805" s="74"/>
      <c r="CN1805" s="74"/>
      <c r="CO1805" s="74"/>
      <c r="CP1805" s="74"/>
      <c r="CQ1805" s="74"/>
      <c r="CR1805" s="74"/>
      <c r="CS1805" s="74"/>
      <c r="CT1805" s="74"/>
      <c r="CU1805" s="74"/>
    </row>
    <row r="1806" spans="1:99" s="78" customFormat="1" x14ac:dyDescent="0.3">
      <c r="A1806" s="45">
        <v>1800</v>
      </c>
      <c r="B1806" s="45" t="s">
        <v>2273</v>
      </c>
      <c r="C1806" s="45" t="s">
        <v>2944</v>
      </c>
      <c r="D1806" s="45"/>
      <c r="E1806" s="79" t="s">
        <v>3204</v>
      </c>
      <c r="F1806" s="48"/>
      <c r="G1806" s="83"/>
      <c r="T1806" s="74"/>
      <c r="U1806" s="74"/>
      <c r="V1806" s="74"/>
      <c r="W1806" s="74"/>
      <c r="X1806" s="74"/>
      <c r="Y1806" s="74"/>
      <c r="Z1806" s="74"/>
      <c r="AA1806" s="74"/>
      <c r="AB1806" s="74"/>
      <c r="AC1806" s="74"/>
      <c r="AD1806" s="74"/>
      <c r="AE1806" s="74"/>
      <c r="AF1806" s="74"/>
      <c r="AG1806" s="74"/>
      <c r="AH1806" s="74"/>
      <c r="AI1806" s="74"/>
      <c r="AJ1806" s="74"/>
      <c r="AK1806" s="74"/>
      <c r="AL1806" s="74"/>
      <c r="AM1806" s="74"/>
      <c r="AN1806" s="74"/>
      <c r="AO1806" s="74"/>
      <c r="AP1806" s="74"/>
      <c r="AQ1806" s="74"/>
      <c r="AR1806" s="74"/>
      <c r="AS1806" s="74"/>
      <c r="AT1806" s="74"/>
      <c r="AU1806" s="74"/>
      <c r="AV1806" s="74"/>
      <c r="AW1806" s="74"/>
      <c r="AX1806" s="74"/>
      <c r="AY1806" s="74"/>
      <c r="AZ1806" s="74"/>
      <c r="BA1806" s="74"/>
      <c r="BB1806" s="74"/>
      <c r="BC1806" s="74"/>
      <c r="BD1806" s="74"/>
      <c r="BE1806" s="74"/>
      <c r="BF1806" s="74"/>
      <c r="BG1806" s="74"/>
      <c r="BH1806" s="74"/>
      <c r="BI1806" s="74"/>
      <c r="BJ1806" s="74"/>
      <c r="BK1806" s="74"/>
      <c r="BL1806" s="74"/>
      <c r="BM1806" s="74"/>
      <c r="BN1806" s="74"/>
      <c r="BO1806" s="74"/>
      <c r="BP1806" s="74"/>
      <c r="BQ1806" s="74"/>
      <c r="BR1806" s="74"/>
      <c r="BS1806" s="74"/>
      <c r="BT1806" s="74"/>
      <c r="BU1806" s="74"/>
      <c r="BV1806" s="74"/>
      <c r="BW1806" s="74"/>
      <c r="BX1806" s="74"/>
      <c r="BY1806" s="74"/>
      <c r="BZ1806" s="74"/>
      <c r="CA1806" s="74"/>
      <c r="CB1806" s="74"/>
      <c r="CC1806" s="74"/>
      <c r="CD1806" s="74"/>
      <c r="CE1806" s="74"/>
      <c r="CF1806" s="74"/>
      <c r="CG1806" s="74"/>
      <c r="CH1806" s="74"/>
      <c r="CI1806" s="74"/>
      <c r="CJ1806" s="74"/>
      <c r="CK1806" s="74"/>
      <c r="CL1806" s="74"/>
      <c r="CM1806" s="74"/>
      <c r="CN1806" s="74"/>
      <c r="CO1806" s="74"/>
      <c r="CP1806" s="74"/>
      <c r="CQ1806" s="74"/>
      <c r="CR1806" s="74"/>
      <c r="CS1806" s="74"/>
      <c r="CT1806" s="74"/>
      <c r="CU1806" s="74"/>
    </row>
    <row r="1807" spans="1:99" s="78" customFormat="1" x14ac:dyDescent="0.3">
      <c r="A1807" s="45">
        <v>1801</v>
      </c>
      <c r="B1807" s="45" t="s">
        <v>1868</v>
      </c>
      <c r="C1807" s="45" t="s">
        <v>2944</v>
      </c>
      <c r="D1807" s="45"/>
      <c r="E1807" s="79" t="s">
        <v>3204</v>
      </c>
      <c r="F1807" s="48"/>
      <c r="G1807" s="83"/>
      <c r="T1807" s="74"/>
      <c r="U1807" s="74"/>
      <c r="V1807" s="74"/>
      <c r="W1807" s="74"/>
      <c r="X1807" s="74"/>
      <c r="Y1807" s="74"/>
      <c r="Z1807" s="74"/>
      <c r="AA1807" s="74"/>
      <c r="AB1807" s="74"/>
      <c r="AC1807" s="74"/>
      <c r="AD1807" s="74"/>
      <c r="AE1807" s="74"/>
      <c r="AF1807" s="74"/>
      <c r="AG1807" s="74"/>
      <c r="AH1807" s="74"/>
      <c r="AI1807" s="74"/>
      <c r="AJ1807" s="74"/>
      <c r="AK1807" s="74"/>
      <c r="AL1807" s="74"/>
      <c r="AM1807" s="74"/>
      <c r="AN1807" s="74"/>
      <c r="AO1807" s="74"/>
      <c r="AP1807" s="74"/>
      <c r="AQ1807" s="74"/>
      <c r="AR1807" s="74"/>
      <c r="AS1807" s="74"/>
      <c r="AT1807" s="74"/>
      <c r="AU1807" s="74"/>
      <c r="AV1807" s="74"/>
      <c r="AW1807" s="74"/>
      <c r="AX1807" s="74"/>
      <c r="AY1807" s="74"/>
      <c r="AZ1807" s="74"/>
      <c r="BA1807" s="74"/>
      <c r="BB1807" s="74"/>
      <c r="BC1807" s="74"/>
      <c r="BD1807" s="74"/>
      <c r="BE1807" s="74"/>
      <c r="BF1807" s="74"/>
      <c r="BG1807" s="74"/>
      <c r="BH1807" s="74"/>
      <c r="BI1807" s="74"/>
      <c r="BJ1807" s="74"/>
      <c r="BK1807" s="74"/>
      <c r="BL1807" s="74"/>
      <c r="BM1807" s="74"/>
      <c r="BN1807" s="74"/>
      <c r="BO1807" s="74"/>
      <c r="BP1807" s="74"/>
      <c r="BQ1807" s="74"/>
      <c r="BR1807" s="74"/>
      <c r="BS1807" s="74"/>
      <c r="BT1807" s="74"/>
      <c r="BU1807" s="74"/>
      <c r="BV1807" s="74"/>
      <c r="BW1807" s="74"/>
      <c r="BX1807" s="74"/>
      <c r="BY1807" s="74"/>
      <c r="BZ1807" s="74"/>
      <c r="CA1807" s="74"/>
      <c r="CB1807" s="74"/>
      <c r="CC1807" s="74"/>
      <c r="CD1807" s="74"/>
      <c r="CE1807" s="74"/>
      <c r="CF1807" s="74"/>
      <c r="CG1807" s="74"/>
      <c r="CH1807" s="74"/>
      <c r="CI1807" s="74"/>
      <c r="CJ1807" s="74"/>
      <c r="CK1807" s="74"/>
      <c r="CL1807" s="74"/>
      <c r="CM1807" s="74"/>
      <c r="CN1807" s="74"/>
      <c r="CO1807" s="74"/>
      <c r="CP1807" s="74"/>
      <c r="CQ1807" s="74"/>
      <c r="CR1807" s="74"/>
      <c r="CS1807" s="74"/>
      <c r="CT1807" s="74"/>
      <c r="CU1807" s="74"/>
    </row>
    <row r="1808" spans="1:99" s="78" customFormat="1" x14ac:dyDescent="0.3">
      <c r="A1808" s="45">
        <v>1802</v>
      </c>
      <c r="B1808" s="45" t="s">
        <v>2274</v>
      </c>
      <c r="C1808" s="45" t="s">
        <v>2944</v>
      </c>
      <c r="D1808" s="45"/>
      <c r="E1808" s="79" t="s">
        <v>3204</v>
      </c>
      <c r="F1808" s="48"/>
      <c r="G1808" s="83"/>
      <c r="T1808" s="74"/>
      <c r="U1808" s="74"/>
      <c r="V1808" s="74"/>
      <c r="W1808" s="74"/>
      <c r="X1808" s="74"/>
      <c r="Y1808" s="74"/>
      <c r="Z1808" s="74"/>
      <c r="AA1808" s="74"/>
      <c r="AB1808" s="74"/>
      <c r="AC1808" s="74"/>
      <c r="AD1808" s="74"/>
      <c r="AE1808" s="74"/>
      <c r="AF1808" s="74"/>
      <c r="AG1808" s="74"/>
      <c r="AH1808" s="74"/>
      <c r="AI1808" s="74"/>
      <c r="AJ1808" s="74"/>
      <c r="AK1808" s="74"/>
      <c r="AL1808" s="74"/>
      <c r="AM1808" s="74"/>
      <c r="AN1808" s="74"/>
      <c r="AO1808" s="74"/>
      <c r="AP1808" s="74"/>
      <c r="AQ1808" s="74"/>
      <c r="AR1808" s="74"/>
      <c r="AS1808" s="74"/>
      <c r="AT1808" s="74"/>
      <c r="AU1808" s="74"/>
      <c r="AV1808" s="74"/>
      <c r="AW1808" s="74"/>
      <c r="AX1808" s="74"/>
      <c r="AY1808" s="74"/>
      <c r="AZ1808" s="74"/>
      <c r="BA1808" s="74"/>
      <c r="BB1808" s="74"/>
      <c r="BC1808" s="74"/>
      <c r="BD1808" s="74"/>
      <c r="BE1808" s="74"/>
      <c r="BF1808" s="74"/>
      <c r="BG1808" s="74"/>
      <c r="BH1808" s="74"/>
      <c r="BI1808" s="74"/>
      <c r="BJ1808" s="74"/>
      <c r="BK1808" s="74"/>
      <c r="BL1808" s="74"/>
      <c r="BM1808" s="74"/>
      <c r="BN1808" s="74"/>
      <c r="BO1808" s="74"/>
      <c r="BP1808" s="74"/>
      <c r="BQ1808" s="74"/>
      <c r="BR1808" s="74"/>
      <c r="BS1808" s="74"/>
      <c r="BT1808" s="74"/>
      <c r="BU1808" s="74"/>
      <c r="BV1808" s="74"/>
      <c r="BW1808" s="74"/>
      <c r="BX1808" s="74"/>
      <c r="BY1808" s="74"/>
      <c r="BZ1808" s="74"/>
      <c r="CA1808" s="74"/>
      <c r="CB1808" s="74"/>
      <c r="CC1808" s="74"/>
      <c r="CD1808" s="74"/>
      <c r="CE1808" s="74"/>
      <c r="CF1808" s="74"/>
      <c r="CG1808" s="74"/>
      <c r="CH1808" s="74"/>
      <c r="CI1808" s="74"/>
      <c r="CJ1808" s="74"/>
      <c r="CK1808" s="74"/>
      <c r="CL1808" s="74"/>
      <c r="CM1808" s="74"/>
      <c r="CN1808" s="74"/>
      <c r="CO1808" s="74"/>
      <c r="CP1808" s="74"/>
      <c r="CQ1808" s="74"/>
      <c r="CR1808" s="74"/>
      <c r="CS1808" s="74"/>
      <c r="CT1808" s="74"/>
      <c r="CU1808" s="74"/>
    </row>
    <row r="1809" spans="1:99" s="78" customFormat="1" x14ac:dyDescent="0.3">
      <c r="A1809" s="45">
        <v>1803</v>
      </c>
      <c r="B1809" s="45" t="s">
        <v>2275</v>
      </c>
      <c r="C1809" s="45" t="s">
        <v>2944</v>
      </c>
      <c r="D1809" s="45"/>
      <c r="E1809" s="79" t="s">
        <v>3204</v>
      </c>
      <c r="F1809" s="48"/>
      <c r="G1809" s="83"/>
      <c r="T1809" s="74"/>
      <c r="U1809" s="74"/>
      <c r="V1809" s="74"/>
      <c r="W1809" s="74"/>
      <c r="X1809" s="74"/>
      <c r="Y1809" s="74"/>
      <c r="Z1809" s="74"/>
      <c r="AA1809" s="74"/>
      <c r="AB1809" s="74"/>
      <c r="AC1809" s="74"/>
      <c r="AD1809" s="74"/>
      <c r="AE1809" s="74"/>
      <c r="AF1809" s="74"/>
      <c r="AG1809" s="74"/>
      <c r="AH1809" s="74"/>
      <c r="AI1809" s="74"/>
      <c r="AJ1809" s="74"/>
      <c r="AK1809" s="74"/>
      <c r="AL1809" s="74"/>
      <c r="AM1809" s="74"/>
      <c r="AN1809" s="74"/>
      <c r="AO1809" s="74"/>
      <c r="AP1809" s="74"/>
      <c r="AQ1809" s="74"/>
      <c r="AR1809" s="74"/>
      <c r="AS1809" s="74"/>
      <c r="AT1809" s="74"/>
      <c r="AU1809" s="74"/>
      <c r="AV1809" s="74"/>
      <c r="AW1809" s="74"/>
      <c r="AX1809" s="74"/>
      <c r="AY1809" s="74"/>
      <c r="AZ1809" s="74"/>
      <c r="BA1809" s="74"/>
      <c r="BB1809" s="74"/>
      <c r="BC1809" s="74"/>
      <c r="BD1809" s="74"/>
      <c r="BE1809" s="74"/>
      <c r="BF1809" s="74"/>
      <c r="BG1809" s="74"/>
      <c r="BH1809" s="74"/>
      <c r="BI1809" s="74"/>
      <c r="BJ1809" s="74"/>
      <c r="BK1809" s="74"/>
      <c r="BL1809" s="74"/>
      <c r="BM1809" s="74"/>
      <c r="BN1809" s="74"/>
      <c r="BO1809" s="74"/>
      <c r="BP1809" s="74"/>
      <c r="BQ1809" s="74"/>
      <c r="BR1809" s="74"/>
      <c r="BS1809" s="74"/>
      <c r="BT1809" s="74"/>
      <c r="BU1809" s="74"/>
      <c r="BV1809" s="74"/>
      <c r="BW1809" s="74"/>
      <c r="BX1809" s="74"/>
      <c r="BY1809" s="74"/>
      <c r="BZ1809" s="74"/>
      <c r="CA1809" s="74"/>
      <c r="CB1809" s="74"/>
      <c r="CC1809" s="74"/>
      <c r="CD1809" s="74"/>
      <c r="CE1809" s="74"/>
      <c r="CF1809" s="74"/>
      <c r="CG1809" s="74"/>
      <c r="CH1809" s="74"/>
      <c r="CI1809" s="74"/>
      <c r="CJ1809" s="74"/>
      <c r="CK1809" s="74"/>
      <c r="CL1809" s="74"/>
      <c r="CM1809" s="74"/>
      <c r="CN1809" s="74"/>
      <c r="CO1809" s="74"/>
      <c r="CP1809" s="74"/>
      <c r="CQ1809" s="74"/>
      <c r="CR1809" s="74"/>
      <c r="CS1809" s="74"/>
      <c r="CT1809" s="74"/>
      <c r="CU1809" s="74"/>
    </row>
    <row r="1810" spans="1:99" x14ac:dyDescent="0.3">
      <c r="A1810" s="45">
        <v>1804</v>
      </c>
      <c r="B1810" s="45" t="s">
        <v>2276</v>
      </c>
      <c r="C1810" s="45" t="s">
        <v>2944</v>
      </c>
      <c r="D1810" s="45"/>
      <c r="E1810" s="79" t="s">
        <v>3204</v>
      </c>
      <c r="F1810" s="48"/>
    </row>
    <row r="1811" spans="1:99" x14ac:dyDescent="0.3">
      <c r="A1811" s="45">
        <v>1805</v>
      </c>
      <c r="B1811" s="45" t="s">
        <v>1869</v>
      </c>
      <c r="C1811" s="45" t="s">
        <v>2944</v>
      </c>
      <c r="D1811" s="45"/>
      <c r="E1811" s="79" t="s">
        <v>3204</v>
      </c>
      <c r="F1811" s="48"/>
    </row>
    <row r="1812" spans="1:99" x14ac:dyDescent="0.3">
      <c r="A1812" s="45">
        <v>1806</v>
      </c>
      <c r="B1812" s="45" t="s">
        <v>2279</v>
      </c>
      <c r="C1812" s="45" t="s">
        <v>2944</v>
      </c>
      <c r="D1812" s="45"/>
      <c r="E1812" s="79" t="s">
        <v>3204</v>
      </c>
      <c r="F1812" s="48"/>
    </row>
    <row r="1813" spans="1:99" x14ac:dyDescent="0.3">
      <c r="A1813" s="45">
        <v>1807</v>
      </c>
      <c r="B1813" s="45" t="s">
        <v>2280</v>
      </c>
      <c r="C1813" s="45" t="s">
        <v>2944</v>
      </c>
      <c r="D1813" s="45"/>
      <c r="E1813" s="79" t="s">
        <v>3204</v>
      </c>
      <c r="F1813" s="48"/>
    </row>
    <row r="1814" spans="1:99" x14ac:dyDescent="0.3">
      <c r="A1814" s="45">
        <v>1808</v>
      </c>
      <c r="B1814" s="45" t="s">
        <v>2283</v>
      </c>
      <c r="C1814" s="45" t="s">
        <v>2944</v>
      </c>
      <c r="D1814" s="45"/>
      <c r="E1814" s="79" t="s">
        <v>3204</v>
      </c>
      <c r="F1814" s="48"/>
    </row>
    <row r="1815" spans="1:99" x14ac:dyDescent="0.3">
      <c r="A1815" s="45">
        <v>1809</v>
      </c>
      <c r="B1815" s="45" t="s">
        <v>2284</v>
      </c>
      <c r="C1815" s="45" t="s">
        <v>2944</v>
      </c>
      <c r="D1815" s="45"/>
      <c r="E1815" s="79" t="s">
        <v>3204</v>
      </c>
      <c r="F1815" s="48"/>
    </row>
    <row r="1816" spans="1:99" x14ac:dyDescent="0.3">
      <c r="A1816" s="45">
        <v>1810</v>
      </c>
      <c r="B1816" s="45" t="s">
        <v>1871</v>
      </c>
      <c r="C1816" s="45" t="s">
        <v>2944</v>
      </c>
      <c r="D1816" s="45"/>
      <c r="E1816" s="79" t="s">
        <v>3204</v>
      </c>
      <c r="F1816" s="48"/>
    </row>
    <row r="1817" spans="1:99" x14ac:dyDescent="0.3">
      <c r="A1817" s="45">
        <v>1811</v>
      </c>
      <c r="B1817" s="45" t="s">
        <v>2285</v>
      </c>
      <c r="C1817" s="45" t="s">
        <v>2944</v>
      </c>
      <c r="D1817" s="45"/>
      <c r="E1817" s="79" t="s">
        <v>3204</v>
      </c>
      <c r="F1817" s="48"/>
    </row>
    <row r="1818" spans="1:99" x14ac:dyDescent="0.3">
      <c r="A1818" s="45">
        <v>1812</v>
      </c>
      <c r="B1818" s="45" t="s">
        <v>2286</v>
      </c>
      <c r="C1818" s="45" t="s">
        <v>2944</v>
      </c>
      <c r="D1818" s="45"/>
      <c r="E1818" s="79" t="s">
        <v>3204</v>
      </c>
      <c r="F1818" s="48"/>
    </row>
    <row r="1819" spans="1:99" x14ac:dyDescent="0.3">
      <c r="A1819" s="45">
        <v>1813</v>
      </c>
      <c r="B1819" s="45" t="s">
        <v>2287</v>
      </c>
      <c r="C1819" s="45" t="s">
        <v>2944</v>
      </c>
      <c r="D1819" s="45"/>
      <c r="E1819" s="79" t="s">
        <v>3204</v>
      </c>
      <c r="F1819" s="48"/>
    </row>
    <row r="1820" spans="1:99" x14ac:dyDescent="0.3">
      <c r="A1820" s="45">
        <v>1814</v>
      </c>
      <c r="B1820" s="45" t="s">
        <v>2288</v>
      </c>
      <c r="C1820" s="45" t="s">
        <v>2944</v>
      </c>
      <c r="D1820" s="45"/>
      <c r="E1820" s="79" t="s">
        <v>3204</v>
      </c>
      <c r="F1820" s="48"/>
    </row>
    <row r="1821" spans="1:99" x14ac:dyDescent="0.3">
      <c r="A1821" s="45">
        <v>1815</v>
      </c>
      <c r="B1821" s="45" t="s">
        <v>2289</v>
      </c>
      <c r="C1821" s="45" t="s">
        <v>2944</v>
      </c>
      <c r="D1821" s="45"/>
      <c r="E1821" s="79" t="s">
        <v>3204</v>
      </c>
      <c r="F1821" s="48"/>
    </row>
    <row r="1822" spans="1:99" x14ac:dyDescent="0.3">
      <c r="A1822" s="45">
        <v>1816</v>
      </c>
      <c r="B1822" s="45" t="s">
        <v>2290</v>
      </c>
      <c r="C1822" s="45" t="s">
        <v>2944</v>
      </c>
      <c r="D1822" s="45"/>
      <c r="E1822" s="79" t="s">
        <v>3204</v>
      </c>
      <c r="F1822" s="48"/>
    </row>
    <row r="1823" spans="1:99" x14ac:dyDescent="0.3">
      <c r="A1823" s="45">
        <v>1817</v>
      </c>
      <c r="B1823" s="45" t="s">
        <v>2291</v>
      </c>
      <c r="C1823" s="45" t="s">
        <v>2944</v>
      </c>
      <c r="D1823" s="45"/>
      <c r="E1823" s="79" t="s">
        <v>3204</v>
      </c>
      <c r="F1823" s="48"/>
    </row>
    <row r="1824" spans="1:99" x14ac:dyDescent="0.3">
      <c r="A1824" s="45">
        <v>1818</v>
      </c>
      <c r="B1824" s="45" t="s">
        <v>2292</v>
      </c>
      <c r="C1824" s="45" t="s">
        <v>2944</v>
      </c>
      <c r="D1824" s="45"/>
      <c r="E1824" s="79" t="s">
        <v>3204</v>
      </c>
      <c r="F1824" s="48"/>
    </row>
    <row r="1825" spans="1:6" x14ac:dyDescent="0.3">
      <c r="A1825" s="45">
        <v>1819</v>
      </c>
      <c r="B1825" s="45" t="s">
        <v>2293</v>
      </c>
      <c r="C1825" s="45" t="s">
        <v>2944</v>
      </c>
      <c r="D1825" s="45"/>
      <c r="E1825" s="79" t="s">
        <v>3204</v>
      </c>
      <c r="F1825" s="48"/>
    </row>
    <row r="1826" spans="1:6" x14ac:dyDescent="0.3">
      <c r="A1826" s="45">
        <v>1820</v>
      </c>
      <c r="B1826" s="45" t="s">
        <v>2294</v>
      </c>
      <c r="C1826" s="45" t="s">
        <v>2944</v>
      </c>
      <c r="D1826" s="45"/>
      <c r="E1826" s="79" t="s">
        <v>3204</v>
      </c>
      <c r="F1826" s="48"/>
    </row>
    <row r="1827" spans="1:6" x14ac:dyDescent="0.3">
      <c r="A1827" s="45">
        <v>1821</v>
      </c>
      <c r="B1827" s="45" t="s">
        <v>2295</v>
      </c>
      <c r="C1827" s="45" t="s">
        <v>2944</v>
      </c>
      <c r="D1827" s="45"/>
      <c r="E1827" s="79" t="s">
        <v>3204</v>
      </c>
      <c r="F1827" s="48"/>
    </row>
    <row r="1828" spans="1:6" x14ac:dyDescent="0.3">
      <c r="A1828" s="45">
        <v>1822</v>
      </c>
      <c r="B1828" s="45" t="s">
        <v>2296</v>
      </c>
      <c r="C1828" s="45" t="s">
        <v>2944</v>
      </c>
      <c r="D1828" s="45"/>
      <c r="E1828" s="79" t="s">
        <v>3204</v>
      </c>
      <c r="F1828" s="48"/>
    </row>
    <row r="1829" spans="1:6" x14ac:dyDescent="0.3">
      <c r="A1829" s="45">
        <v>1823</v>
      </c>
      <c r="B1829" s="45" t="s">
        <v>2297</v>
      </c>
      <c r="C1829" s="45" t="s">
        <v>2944</v>
      </c>
      <c r="D1829" s="45"/>
      <c r="E1829" s="79" t="s">
        <v>3204</v>
      </c>
      <c r="F1829" s="48"/>
    </row>
    <row r="1830" spans="1:6" x14ac:dyDescent="0.3">
      <c r="A1830" s="45">
        <v>1824</v>
      </c>
      <c r="B1830" s="45" t="s">
        <v>2298</v>
      </c>
      <c r="C1830" s="45" t="s">
        <v>2944</v>
      </c>
      <c r="D1830" s="45"/>
      <c r="E1830" s="79" t="s">
        <v>3204</v>
      </c>
      <c r="F1830" s="48"/>
    </row>
    <row r="1831" spans="1:6" x14ac:dyDescent="0.3">
      <c r="A1831" s="45">
        <v>1825</v>
      </c>
      <c r="B1831" s="45" t="s">
        <v>2300</v>
      </c>
      <c r="C1831" s="45" t="s">
        <v>2944</v>
      </c>
      <c r="D1831" s="45"/>
      <c r="E1831" s="79" t="s">
        <v>3204</v>
      </c>
      <c r="F1831" s="48"/>
    </row>
    <row r="1832" spans="1:6" x14ac:dyDescent="0.3">
      <c r="A1832" s="45">
        <v>1826</v>
      </c>
      <c r="B1832" s="45" t="s">
        <v>2301</v>
      </c>
      <c r="C1832" s="45" t="s">
        <v>2944</v>
      </c>
      <c r="D1832" s="45"/>
      <c r="E1832" s="79" t="s">
        <v>3204</v>
      </c>
      <c r="F1832" s="48"/>
    </row>
    <row r="1833" spans="1:6" x14ac:dyDescent="0.3">
      <c r="A1833" s="45">
        <v>1827</v>
      </c>
      <c r="B1833" s="45" t="s">
        <v>2302</v>
      </c>
      <c r="C1833" s="45" t="s">
        <v>2944</v>
      </c>
      <c r="D1833" s="45"/>
      <c r="E1833" s="79" t="s">
        <v>3204</v>
      </c>
      <c r="F1833" s="48"/>
    </row>
    <row r="1834" spans="1:6" x14ac:dyDescent="0.3">
      <c r="A1834" s="45">
        <v>1828</v>
      </c>
      <c r="B1834" s="45" t="s">
        <v>2303</v>
      </c>
      <c r="C1834" s="45" t="s">
        <v>2944</v>
      </c>
      <c r="D1834" s="45"/>
      <c r="E1834" s="79" t="s">
        <v>3204</v>
      </c>
      <c r="F1834" s="48"/>
    </row>
    <row r="1835" spans="1:6" x14ac:dyDescent="0.3">
      <c r="A1835" s="45">
        <v>1829</v>
      </c>
      <c r="B1835" s="45" t="s">
        <v>2304</v>
      </c>
      <c r="C1835" s="45" t="s">
        <v>2944</v>
      </c>
      <c r="D1835" s="45"/>
      <c r="E1835" s="79" t="s">
        <v>3204</v>
      </c>
      <c r="F1835" s="48"/>
    </row>
    <row r="1836" spans="1:6" x14ac:dyDescent="0.3">
      <c r="A1836" s="45">
        <v>1830</v>
      </c>
      <c r="B1836" s="45" t="s">
        <v>2305</v>
      </c>
      <c r="C1836" s="45" t="s">
        <v>2944</v>
      </c>
      <c r="D1836" s="45"/>
      <c r="E1836" s="79" t="s">
        <v>3204</v>
      </c>
      <c r="F1836" s="48"/>
    </row>
    <row r="1837" spans="1:6" x14ac:dyDescent="0.3">
      <c r="A1837" s="45">
        <v>1831</v>
      </c>
      <c r="B1837" s="45" t="s">
        <v>2307</v>
      </c>
      <c r="C1837" s="45" t="s">
        <v>2944</v>
      </c>
      <c r="D1837" s="45"/>
      <c r="E1837" s="79" t="s">
        <v>3204</v>
      </c>
      <c r="F1837" s="48"/>
    </row>
    <row r="1838" spans="1:6" x14ac:dyDescent="0.3">
      <c r="A1838" s="45">
        <v>1832</v>
      </c>
      <c r="B1838" s="45" t="s">
        <v>2308</v>
      </c>
      <c r="C1838" s="45" t="s">
        <v>2944</v>
      </c>
      <c r="D1838" s="45"/>
      <c r="E1838" s="79" t="s">
        <v>3204</v>
      </c>
      <c r="F1838" s="48"/>
    </row>
    <row r="1839" spans="1:6" x14ac:dyDescent="0.3">
      <c r="A1839" s="45">
        <v>1833</v>
      </c>
      <c r="B1839" s="45" t="s">
        <v>2309</v>
      </c>
      <c r="C1839" s="45" t="s">
        <v>2944</v>
      </c>
      <c r="D1839" s="45"/>
      <c r="E1839" s="79" t="s">
        <v>3204</v>
      </c>
      <c r="F1839" s="48"/>
    </row>
    <row r="1840" spans="1:6" x14ac:dyDescent="0.3">
      <c r="A1840" s="45">
        <v>1834</v>
      </c>
      <c r="B1840" s="45" t="s">
        <v>2310</v>
      </c>
      <c r="C1840" s="45" t="s">
        <v>2944</v>
      </c>
      <c r="D1840" s="45"/>
      <c r="E1840" s="79" t="s">
        <v>3204</v>
      </c>
      <c r="F1840" s="48"/>
    </row>
    <row r="1841" spans="1:6" x14ac:dyDescent="0.3">
      <c r="A1841" s="45">
        <v>1835</v>
      </c>
      <c r="B1841" s="45" t="s">
        <v>2311</v>
      </c>
      <c r="C1841" s="45" t="s">
        <v>2944</v>
      </c>
      <c r="D1841" s="45"/>
      <c r="E1841" s="79" t="s">
        <v>3204</v>
      </c>
      <c r="F1841" s="48"/>
    </row>
    <row r="1842" spans="1:6" x14ac:dyDescent="0.3">
      <c r="A1842" s="45">
        <v>1836</v>
      </c>
      <c r="B1842" s="45" t="s">
        <v>2312</v>
      </c>
      <c r="C1842" s="45" t="s">
        <v>2944</v>
      </c>
      <c r="D1842" s="45"/>
      <c r="E1842" s="79" t="s">
        <v>3204</v>
      </c>
      <c r="F1842" s="48"/>
    </row>
    <row r="1843" spans="1:6" x14ac:dyDescent="0.3">
      <c r="A1843" s="45">
        <v>1837</v>
      </c>
      <c r="B1843" s="45" t="s">
        <v>2314</v>
      </c>
      <c r="C1843" s="45" t="s">
        <v>2944</v>
      </c>
      <c r="D1843" s="45"/>
      <c r="E1843" s="79" t="s">
        <v>3204</v>
      </c>
      <c r="F1843" s="48"/>
    </row>
    <row r="1844" spans="1:6" x14ac:dyDescent="0.3">
      <c r="A1844" s="45">
        <v>1838</v>
      </c>
      <c r="B1844" s="45" t="s">
        <v>1874</v>
      </c>
      <c r="C1844" s="45" t="s">
        <v>2944</v>
      </c>
      <c r="D1844" s="45"/>
      <c r="E1844" s="79" t="s">
        <v>3204</v>
      </c>
      <c r="F1844" s="48"/>
    </row>
    <row r="1845" spans="1:6" x14ac:dyDescent="0.3">
      <c r="A1845" s="45">
        <v>1839</v>
      </c>
      <c r="B1845" s="45" t="s">
        <v>2315</v>
      </c>
      <c r="C1845" s="45" t="s">
        <v>2944</v>
      </c>
      <c r="D1845" s="45"/>
      <c r="E1845" s="79" t="s">
        <v>3204</v>
      </c>
      <c r="F1845" s="48"/>
    </row>
    <row r="1846" spans="1:6" x14ac:dyDescent="0.3">
      <c r="A1846" s="45">
        <v>1840</v>
      </c>
      <c r="B1846" s="45" t="s">
        <v>2316</v>
      </c>
      <c r="C1846" s="45" t="s">
        <v>2944</v>
      </c>
      <c r="D1846" s="45"/>
      <c r="E1846" s="79" t="s">
        <v>3204</v>
      </c>
      <c r="F1846" s="48"/>
    </row>
    <row r="1847" spans="1:6" x14ac:dyDescent="0.3">
      <c r="A1847" s="45">
        <v>1841</v>
      </c>
      <c r="B1847" s="45" t="s">
        <v>2317</v>
      </c>
      <c r="C1847" s="45" t="s">
        <v>2944</v>
      </c>
      <c r="D1847" s="45"/>
      <c r="E1847" s="79" t="s">
        <v>3204</v>
      </c>
      <c r="F1847" s="48"/>
    </row>
    <row r="1848" spans="1:6" x14ac:dyDescent="0.3">
      <c r="A1848" s="45">
        <v>1842</v>
      </c>
      <c r="B1848" s="45" t="s">
        <v>2319</v>
      </c>
      <c r="C1848" s="45" t="s">
        <v>2944</v>
      </c>
      <c r="D1848" s="45"/>
      <c r="E1848" s="79" t="s">
        <v>3204</v>
      </c>
      <c r="F1848" s="48"/>
    </row>
    <row r="1849" spans="1:6" x14ac:dyDescent="0.3">
      <c r="A1849" s="45">
        <v>1843</v>
      </c>
      <c r="B1849" s="45" t="s">
        <v>2320</v>
      </c>
      <c r="C1849" s="45" t="s">
        <v>2944</v>
      </c>
      <c r="D1849" s="45"/>
      <c r="E1849" s="79" t="s">
        <v>3204</v>
      </c>
      <c r="F1849" s="48"/>
    </row>
    <row r="1850" spans="1:6" x14ac:dyDescent="0.3">
      <c r="A1850" s="45">
        <v>1844</v>
      </c>
      <c r="B1850" s="45" t="s">
        <v>2321</v>
      </c>
      <c r="C1850" s="45" t="s">
        <v>2944</v>
      </c>
      <c r="D1850" s="45"/>
      <c r="E1850" s="79" t="s">
        <v>3204</v>
      </c>
      <c r="F1850" s="48"/>
    </row>
    <row r="1851" spans="1:6" x14ac:dyDescent="0.3">
      <c r="A1851" s="45">
        <v>1845</v>
      </c>
      <c r="B1851" s="45" t="s">
        <v>2323</v>
      </c>
      <c r="C1851" s="45" t="s">
        <v>2944</v>
      </c>
      <c r="D1851" s="45"/>
      <c r="E1851" s="79" t="s">
        <v>3204</v>
      </c>
      <c r="F1851" s="48"/>
    </row>
    <row r="1852" spans="1:6" x14ac:dyDescent="0.3">
      <c r="A1852" s="45">
        <v>1846</v>
      </c>
      <c r="B1852" s="45" t="s">
        <v>2324</v>
      </c>
      <c r="C1852" s="45" t="s">
        <v>2944</v>
      </c>
      <c r="D1852" s="45"/>
      <c r="E1852" s="79" t="s">
        <v>3204</v>
      </c>
      <c r="F1852" s="48"/>
    </row>
    <row r="1853" spans="1:6" x14ac:dyDescent="0.3">
      <c r="A1853" s="45">
        <v>1847</v>
      </c>
      <c r="B1853" s="45" t="s">
        <v>2325</v>
      </c>
      <c r="C1853" s="45" t="s">
        <v>2944</v>
      </c>
      <c r="D1853" s="45"/>
      <c r="E1853" s="79" t="s">
        <v>3204</v>
      </c>
      <c r="F1853" s="48"/>
    </row>
    <row r="1854" spans="1:6" x14ac:dyDescent="0.3">
      <c r="A1854" s="45">
        <v>1848</v>
      </c>
      <c r="B1854" s="45" t="s">
        <v>2326</v>
      </c>
      <c r="C1854" s="45" t="s">
        <v>2944</v>
      </c>
      <c r="D1854" s="45"/>
      <c r="E1854" s="79" t="s">
        <v>3204</v>
      </c>
      <c r="F1854" s="48"/>
    </row>
    <row r="1855" spans="1:6" x14ac:dyDescent="0.3">
      <c r="A1855" s="45">
        <v>1849</v>
      </c>
      <c r="B1855" s="45" t="s">
        <v>2329</v>
      </c>
      <c r="C1855" s="45" t="s">
        <v>2944</v>
      </c>
      <c r="D1855" s="45"/>
      <c r="E1855" s="79" t="s">
        <v>3204</v>
      </c>
      <c r="F1855" s="48"/>
    </row>
    <row r="1856" spans="1:6" x14ac:dyDescent="0.3">
      <c r="A1856" s="45">
        <v>1850</v>
      </c>
      <c r="B1856" s="45" t="s">
        <v>2330</v>
      </c>
      <c r="C1856" s="45" t="s">
        <v>2944</v>
      </c>
      <c r="D1856" s="45"/>
      <c r="E1856" s="79" t="s">
        <v>3204</v>
      </c>
      <c r="F1856" s="48"/>
    </row>
    <row r="1857" spans="1:6" x14ac:dyDescent="0.3">
      <c r="A1857" s="45">
        <v>1851</v>
      </c>
      <c r="B1857" s="45" t="s">
        <v>2331</v>
      </c>
      <c r="C1857" s="45" t="s">
        <v>2944</v>
      </c>
      <c r="D1857" s="45"/>
      <c r="E1857" s="79" t="s">
        <v>3204</v>
      </c>
      <c r="F1857" s="48"/>
    </row>
    <row r="1858" spans="1:6" x14ac:dyDescent="0.3">
      <c r="A1858" s="45">
        <v>1852</v>
      </c>
      <c r="B1858" s="45" t="s">
        <v>2333</v>
      </c>
      <c r="C1858" s="45" t="s">
        <v>2944</v>
      </c>
      <c r="D1858" s="45"/>
      <c r="E1858" s="79" t="s">
        <v>3204</v>
      </c>
      <c r="F1858" s="48"/>
    </row>
    <row r="1859" spans="1:6" x14ac:dyDescent="0.3">
      <c r="A1859" s="45">
        <v>1853</v>
      </c>
      <c r="B1859" s="45" t="s">
        <v>2334</v>
      </c>
      <c r="C1859" s="45" t="s">
        <v>2944</v>
      </c>
      <c r="D1859" s="45"/>
      <c r="E1859" s="79" t="s">
        <v>3204</v>
      </c>
      <c r="F1859" s="48"/>
    </row>
    <row r="1860" spans="1:6" x14ac:dyDescent="0.3">
      <c r="A1860" s="45">
        <v>1854</v>
      </c>
      <c r="B1860" s="45" t="s">
        <v>2337</v>
      </c>
      <c r="C1860" s="45" t="s">
        <v>2944</v>
      </c>
      <c r="D1860" s="45"/>
      <c r="E1860" s="79" t="s">
        <v>3204</v>
      </c>
      <c r="F1860" s="48"/>
    </row>
    <row r="1861" spans="1:6" x14ac:dyDescent="0.3">
      <c r="A1861" s="45">
        <v>1855</v>
      </c>
      <c r="B1861" s="45" t="s">
        <v>2338</v>
      </c>
      <c r="C1861" s="45" t="s">
        <v>2944</v>
      </c>
      <c r="D1861" s="45"/>
      <c r="E1861" s="79" t="s">
        <v>3204</v>
      </c>
      <c r="F1861" s="48"/>
    </row>
    <row r="1862" spans="1:6" x14ac:dyDescent="0.3">
      <c r="A1862" s="45">
        <v>1856</v>
      </c>
      <c r="B1862" s="45" t="s">
        <v>2339</v>
      </c>
      <c r="C1862" s="45" t="s">
        <v>2944</v>
      </c>
      <c r="D1862" s="45"/>
      <c r="E1862" s="79" t="s">
        <v>3204</v>
      </c>
      <c r="F1862" s="48"/>
    </row>
    <row r="1863" spans="1:6" x14ac:dyDescent="0.3">
      <c r="A1863" s="45">
        <v>1857</v>
      </c>
      <c r="B1863" s="45" t="s">
        <v>2340</v>
      </c>
      <c r="C1863" s="45" t="s">
        <v>2944</v>
      </c>
      <c r="D1863" s="45"/>
      <c r="E1863" s="79" t="s">
        <v>3204</v>
      </c>
      <c r="F1863" s="48"/>
    </row>
    <row r="1864" spans="1:6" x14ac:dyDescent="0.3">
      <c r="A1864" s="45">
        <v>1858</v>
      </c>
      <c r="B1864" s="45" t="s">
        <v>2341</v>
      </c>
      <c r="C1864" s="45" t="s">
        <v>2944</v>
      </c>
      <c r="D1864" s="45"/>
      <c r="E1864" s="79" t="s">
        <v>3204</v>
      </c>
      <c r="F1864" s="48"/>
    </row>
    <row r="1865" spans="1:6" x14ac:dyDescent="0.3">
      <c r="A1865" s="45">
        <v>1859</v>
      </c>
      <c r="B1865" s="45" t="s">
        <v>2342</v>
      </c>
      <c r="C1865" s="45" t="s">
        <v>2944</v>
      </c>
      <c r="D1865" s="45"/>
      <c r="E1865" s="79" t="s">
        <v>3204</v>
      </c>
      <c r="F1865" s="48"/>
    </row>
    <row r="1866" spans="1:6" x14ac:dyDescent="0.3">
      <c r="A1866" s="45">
        <v>1860</v>
      </c>
      <c r="B1866" s="45" t="s">
        <v>2343</v>
      </c>
      <c r="C1866" s="45" t="s">
        <v>2944</v>
      </c>
      <c r="D1866" s="45"/>
      <c r="E1866" s="79" t="s">
        <v>3204</v>
      </c>
      <c r="F1866" s="48"/>
    </row>
    <row r="1867" spans="1:6" x14ac:dyDescent="0.3">
      <c r="A1867" s="45">
        <v>1861</v>
      </c>
      <c r="B1867" s="45" t="s">
        <v>2344</v>
      </c>
      <c r="C1867" s="45" t="s">
        <v>2944</v>
      </c>
      <c r="D1867" s="45"/>
      <c r="E1867" s="79" t="s">
        <v>3204</v>
      </c>
      <c r="F1867" s="48"/>
    </row>
    <row r="1868" spans="1:6" x14ac:dyDescent="0.3">
      <c r="A1868" s="45">
        <v>1862</v>
      </c>
      <c r="B1868" s="45" t="s">
        <v>2345</v>
      </c>
      <c r="C1868" s="45" t="s">
        <v>2944</v>
      </c>
      <c r="D1868" s="45"/>
      <c r="E1868" s="79" t="s">
        <v>3204</v>
      </c>
      <c r="F1868" s="48"/>
    </row>
    <row r="1869" spans="1:6" x14ac:dyDescent="0.3">
      <c r="A1869" s="45">
        <v>1863</v>
      </c>
      <c r="B1869" s="45" t="s">
        <v>2346</v>
      </c>
      <c r="C1869" s="45" t="s">
        <v>2944</v>
      </c>
      <c r="D1869" s="45"/>
      <c r="E1869" s="79" t="s">
        <v>3204</v>
      </c>
      <c r="F1869" s="48"/>
    </row>
    <row r="1870" spans="1:6" x14ac:dyDescent="0.3">
      <c r="A1870" s="45">
        <v>1864</v>
      </c>
      <c r="B1870" s="45" t="s">
        <v>2347</v>
      </c>
      <c r="C1870" s="45" t="s">
        <v>2944</v>
      </c>
      <c r="D1870" s="45"/>
      <c r="E1870" s="79" t="s">
        <v>3204</v>
      </c>
      <c r="F1870" s="48"/>
    </row>
    <row r="1871" spans="1:6" x14ac:dyDescent="0.3">
      <c r="A1871" s="45">
        <v>1865</v>
      </c>
      <c r="B1871" s="45" t="s">
        <v>2348</v>
      </c>
      <c r="C1871" s="45" t="s">
        <v>2944</v>
      </c>
      <c r="D1871" s="45"/>
      <c r="E1871" s="79" t="s">
        <v>3204</v>
      </c>
      <c r="F1871" s="48"/>
    </row>
    <row r="1872" spans="1:6" x14ac:dyDescent="0.3">
      <c r="A1872" s="45">
        <v>1866</v>
      </c>
      <c r="B1872" s="45" t="s">
        <v>2349</v>
      </c>
      <c r="C1872" s="45" t="s">
        <v>2944</v>
      </c>
      <c r="D1872" s="45"/>
      <c r="E1872" s="79" t="s">
        <v>3204</v>
      </c>
      <c r="F1872" s="48"/>
    </row>
    <row r="1873" spans="1:6" x14ac:dyDescent="0.3">
      <c r="A1873" s="45">
        <v>1867</v>
      </c>
      <c r="B1873" s="45" t="s">
        <v>1877</v>
      </c>
      <c r="C1873" s="45" t="s">
        <v>2944</v>
      </c>
      <c r="D1873" s="45"/>
      <c r="E1873" s="79" t="s">
        <v>3204</v>
      </c>
      <c r="F1873" s="48"/>
    </row>
    <row r="1874" spans="1:6" x14ac:dyDescent="0.3">
      <c r="A1874" s="45">
        <v>1868</v>
      </c>
      <c r="B1874" s="45" t="s">
        <v>2351</v>
      </c>
      <c r="C1874" s="45" t="s">
        <v>2944</v>
      </c>
      <c r="D1874" s="45"/>
      <c r="E1874" s="79" t="s">
        <v>3204</v>
      </c>
      <c r="F1874" s="48"/>
    </row>
    <row r="1875" spans="1:6" x14ac:dyDescent="0.3">
      <c r="A1875" s="45">
        <v>1869</v>
      </c>
      <c r="B1875" s="45" t="s">
        <v>2352</v>
      </c>
      <c r="C1875" s="45" t="s">
        <v>2944</v>
      </c>
      <c r="D1875" s="45"/>
      <c r="E1875" s="79" t="s">
        <v>3204</v>
      </c>
      <c r="F1875" s="48"/>
    </row>
    <row r="1876" spans="1:6" x14ac:dyDescent="0.3">
      <c r="A1876" s="45">
        <v>1870</v>
      </c>
      <c r="B1876" s="45" t="s">
        <v>2353</v>
      </c>
      <c r="C1876" s="45" t="s">
        <v>2944</v>
      </c>
      <c r="D1876" s="45"/>
      <c r="E1876" s="79" t="s">
        <v>3204</v>
      </c>
      <c r="F1876" s="48"/>
    </row>
    <row r="1877" spans="1:6" x14ac:dyDescent="0.3">
      <c r="A1877" s="45">
        <v>1871</v>
      </c>
      <c r="B1877" s="45" t="s">
        <v>2354</v>
      </c>
      <c r="C1877" s="45" t="s">
        <v>2944</v>
      </c>
      <c r="D1877" s="45"/>
      <c r="E1877" s="79" t="s">
        <v>3204</v>
      </c>
      <c r="F1877" s="48"/>
    </row>
    <row r="1878" spans="1:6" x14ac:dyDescent="0.3">
      <c r="A1878" s="45">
        <v>1872</v>
      </c>
      <c r="B1878" s="45" t="s">
        <v>2355</v>
      </c>
      <c r="C1878" s="45" t="s">
        <v>2944</v>
      </c>
      <c r="D1878" s="45"/>
      <c r="E1878" s="79" t="s">
        <v>3204</v>
      </c>
      <c r="F1878" s="48"/>
    </row>
    <row r="1879" spans="1:6" x14ac:dyDescent="0.3">
      <c r="A1879" s="45">
        <v>1873</v>
      </c>
      <c r="B1879" s="45" t="s">
        <v>2356</v>
      </c>
      <c r="C1879" s="45" t="s">
        <v>2944</v>
      </c>
      <c r="D1879" s="45"/>
      <c r="E1879" s="79" t="s">
        <v>3204</v>
      </c>
      <c r="F1879" s="48"/>
    </row>
    <row r="1880" spans="1:6" x14ac:dyDescent="0.3">
      <c r="A1880" s="45">
        <v>1874</v>
      </c>
      <c r="B1880" s="45" t="s">
        <v>2357</v>
      </c>
      <c r="C1880" s="45" t="s">
        <v>2944</v>
      </c>
      <c r="D1880" s="45"/>
      <c r="E1880" s="79" t="s">
        <v>3204</v>
      </c>
      <c r="F1880" s="48"/>
    </row>
    <row r="1881" spans="1:6" x14ac:dyDescent="0.3">
      <c r="A1881" s="45">
        <v>1875</v>
      </c>
      <c r="B1881" s="45" t="s">
        <v>2358</v>
      </c>
      <c r="C1881" s="45" t="s">
        <v>2944</v>
      </c>
      <c r="D1881" s="45"/>
      <c r="E1881" s="79" t="s">
        <v>3204</v>
      </c>
      <c r="F1881" s="48"/>
    </row>
    <row r="1882" spans="1:6" x14ac:dyDescent="0.3">
      <c r="A1882" s="45">
        <v>1876</v>
      </c>
      <c r="B1882" s="45" t="s">
        <v>2359</v>
      </c>
      <c r="C1882" s="45" t="s">
        <v>2944</v>
      </c>
      <c r="D1882" s="45"/>
      <c r="E1882" s="79" t="s">
        <v>3204</v>
      </c>
      <c r="F1882" s="48"/>
    </row>
    <row r="1883" spans="1:6" x14ac:dyDescent="0.3">
      <c r="A1883" s="45">
        <v>1877</v>
      </c>
      <c r="B1883" s="45" t="s">
        <v>2360</v>
      </c>
      <c r="C1883" s="45" t="s">
        <v>2944</v>
      </c>
      <c r="D1883" s="45"/>
      <c r="E1883" s="79" t="s">
        <v>3204</v>
      </c>
      <c r="F1883" s="48"/>
    </row>
    <row r="1884" spans="1:6" x14ac:dyDescent="0.3">
      <c r="A1884" s="45">
        <v>1878</v>
      </c>
      <c r="B1884" s="45" t="s">
        <v>2361</v>
      </c>
      <c r="C1884" s="45" t="s">
        <v>2944</v>
      </c>
      <c r="D1884" s="45"/>
      <c r="E1884" s="79" t="s">
        <v>3204</v>
      </c>
      <c r="F1884" s="48"/>
    </row>
    <row r="1885" spans="1:6" x14ac:dyDescent="0.3">
      <c r="A1885" s="45">
        <v>1879</v>
      </c>
      <c r="B1885" s="45" t="s">
        <v>2362</v>
      </c>
      <c r="C1885" s="45" t="s">
        <v>2944</v>
      </c>
      <c r="D1885" s="45"/>
      <c r="E1885" s="79" t="s">
        <v>3204</v>
      </c>
      <c r="F1885" s="48"/>
    </row>
    <row r="1886" spans="1:6" x14ac:dyDescent="0.3">
      <c r="A1886" s="45">
        <v>1880</v>
      </c>
      <c r="B1886" s="45" t="s">
        <v>2363</v>
      </c>
      <c r="C1886" s="45" t="s">
        <v>2944</v>
      </c>
      <c r="D1886" s="45"/>
      <c r="E1886" s="79" t="s">
        <v>3204</v>
      </c>
      <c r="F1886" s="48"/>
    </row>
    <row r="1887" spans="1:6" x14ac:dyDescent="0.3">
      <c r="A1887" s="45">
        <v>1881</v>
      </c>
      <c r="B1887" s="45" t="s">
        <v>2364</v>
      </c>
      <c r="C1887" s="45" t="s">
        <v>2944</v>
      </c>
      <c r="D1887" s="45"/>
      <c r="E1887" s="79" t="s">
        <v>3204</v>
      </c>
      <c r="F1887" s="48"/>
    </row>
    <row r="1888" spans="1:6" x14ac:dyDescent="0.3">
      <c r="A1888" s="45">
        <v>1882</v>
      </c>
      <c r="B1888" s="45" t="s">
        <v>2365</v>
      </c>
      <c r="C1888" s="45" t="s">
        <v>2944</v>
      </c>
      <c r="D1888" s="45"/>
      <c r="E1888" s="79" t="s">
        <v>3204</v>
      </c>
      <c r="F1888" s="48"/>
    </row>
    <row r="1889" spans="1:6" x14ac:dyDescent="0.3">
      <c r="A1889" s="45">
        <v>1883</v>
      </c>
      <c r="B1889" s="45" t="s">
        <v>1878</v>
      </c>
      <c r="C1889" s="45" t="s">
        <v>2944</v>
      </c>
      <c r="D1889" s="45"/>
      <c r="E1889" s="79" t="s">
        <v>3204</v>
      </c>
      <c r="F1889" s="48"/>
    </row>
    <row r="1890" spans="1:6" x14ac:dyDescent="0.3">
      <c r="A1890" s="45">
        <v>1884</v>
      </c>
      <c r="B1890" s="45" t="s">
        <v>2366</v>
      </c>
      <c r="C1890" s="45" t="s">
        <v>2944</v>
      </c>
      <c r="D1890" s="45"/>
      <c r="E1890" s="79" t="s">
        <v>3204</v>
      </c>
      <c r="F1890" s="48"/>
    </row>
    <row r="1891" spans="1:6" x14ac:dyDescent="0.3">
      <c r="A1891" s="45">
        <v>1885</v>
      </c>
      <c r="B1891" s="45" t="s">
        <v>2367</v>
      </c>
      <c r="C1891" s="45" t="s">
        <v>2944</v>
      </c>
      <c r="D1891" s="45"/>
      <c r="E1891" s="79" t="s">
        <v>3204</v>
      </c>
      <c r="F1891" s="48"/>
    </row>
    <row r="1892" spans="1:6" x14ac:dyDescent="0.3">
      <c r="A1892" s="45">
        <v>1886</v>
      </c>
      <c r="B1892" s="45" t="s">
        <v>1879</v>
      </c>
      <c r="C1892" s="45" t="s">
        <v>2944</v>
      </c>
      <c r="D1892" s="45"/>
      <c r="E1892" s="79" t="s">
        <v>3204</v>
      </c>
      <c r="F1892" s="48"/>
    </row>
    <row r="1893" spans="1:6" x14ac:dyDescent="0.3">
      <c r="A1893" s="45">
        <v>1887</v>
      </c>
      <c r="B1893" s="45" t="s">
        <v>2368</v>
      </c>
      <c r="C1893" s="45" t="s">
        <v>2944</v>
      </c>
      <c r="D1893" s="45"/>
      <c r="E1893" s="79" t="s">
        <v>3204</v>
      </c>
      <c r="F1893" s="48"/>
    </row>
    <row r="1894" spans="1:6" x14ac:dyDescent="0.3">
      <c r="A1894" s="45">
        <v>1888</v>
      </c>
      <c r="B1894" s="45" t="s">
        <v>2369</v>
      </c>
      <c r="C1894" s="45" t="s">
        <v>2944</v>
      </c>
      <c r="D1894" s="45"/>
      <c r="E1894" s="79" t="s">
        <v>3204</v>
      </c>
      <c r="F1894" s="48"/>
    </row>
    <row r="1895" spans="1:6" x14ac:dyDescent="0.3">
      <c r="A1895" s="45">
        <v>1889</v>
      </c>
      <c r="B1895" s="45" t="s">
        <v>2370</v>
      </c>
      <c r="C1895" s="45" t="s">
        <v>2944</v>
      </c>
      <c r="D1895" s="45"/>
      <c r="E1895" s="79" t="s">
        <v>3204</v>
      </c>
      <c r="F1895" s="48"/>
    </row>
    <row r="1896" spans="1:6" x14ac:dyDescent="0.3">
      <c r="A1896" s="45">
        <v>1890</v>
      </c>
      <c r="B1896" s="45" t="s">
        <v>2371</v>
      </c>
      <c r="C1896" s="45" t="s">
        <v>2944</v>
      </c>
      <c r="D1896" s="45"/>
      <c r="E1896" s="79" t="s">
        <v>3204</v>
      </c>
      <c r="F1896" s="48"/>
    </row>
    <row r="1897" spans="1:6" x14ac:dyDescent="0.3">
      <c r="A1897" s="45">
        <v>1891</v>
      </c>
      <c r="B1897" s="45" t="s">
        <v>2372</v>
      </c>
      <c r="C1897" s="45" t="s">
        <v>2944</v>
      </c>
      <c r="D1897" s="45"/>
      <c r="E1897" s="79" t="s">
        <v>3204</v>
      </c>
      <c r="F1897" s="48"/>
    </row>
    <row r="1898" spans="1:6" x14ac:dyDescent="0.3">
      <c r="A1898" s="45">
        <v>1892</v>
      </c>
      <c r="B1898" s="45" t="s">
        <v>2373</v>
      </c>
      <c r="C1898" s="45" t="s">
        <v>2944</v>
      </c>
      <c r="D1898" s="45"/>
      <c r="E1898" s="79" t="s">
        <v>3204</v>
      </c>
      <c r="F1898" s="48"/>
    </row>
    <row r="1899" spans="1:6" x14ac:dyDescent="0.3">
      <c r="A1899" s="45">
        <v>1893</v>
      </c>
      <c r="B1899" s="45" t="s">
        <v>2374</v>
      </c>
      <c r="C1899" s="45" t="s">
        <v>2944</v>
      </c>
      <c r="D1899" s="45"/>
      <c r="E1899" s="79" t="s">
        <v>3204</v>
      </c>
      <c r="F1899" s="48"/>
    </row>
    <row r="1900" spans="1:6" x14ac:dyDescent="0.3">
      <c r="A1900" s="45">
        <v>1894</v>
      </c>
      <c r="B1900" s="45" t="s">
        <v>2375</v>
      </c>
      <c r="C1900" s="45" t="s">
        <v>2944</v>
      </c>
      <c r="D1900" s="45"/>
      <c r="E1900" s="79" t="s">
        <v>3204</v>
      </c>
      <c r="F1900" s="48"/>
    </row>
    <row r="1901" spans="1:6" x14ac:dyDescent="0.3">
      <c r="A1901" s="45">
        <v>1895</v>
      </c>
      <c r="B1901" s="45" t="s">
        <v>2376</v>
      </c>
      <c r="C1901" s="45" t="s">
        <v>2944</v>
      </c>
      <c r="D1901" s="45"/>
      <c r="E1901" s="79" t="s">
        <v>3204</v>
      </c>
      <c r="F1901" s="48"/>
    </row>
    <row r="1902" spans="1:6" x14ac:dyDescent="0.3">
      <c r="A1902" s="45">
        <v>1896</v>
      </c>
      <c r="B1902" s="45" t="s">
        <v>2377</v>
      </c>
      <c r="C1902" s="45" t="s">
        <v>2944</v>
      </c>
      <c r="D1902" s="45"/>
      <c r="E1902" s="79" t="s">
        <v>3204</v>
      </c>
      <c r="F1902" s="48"/>
    </row>
    <row r="1903" spans="1:6" x14ac:dyDescent="0.3">
      <c r="A1903" s="45">
        <v>1897</v>
      </c>
      <c r="B1903" s="45" t="s">
        <v>2378</v>
      </c>
      <c r="C1903" s="45" t="s">
        <v>2944</v>
      </c>
      <c r="D1903" s="45"/>
      <c r="E1903" s="79" t="s">
        <v>3204</v>
      </c>
      <c r="F1903" s="48"/>
    </row>
    <row r="1904" spans="1:6" x14ac:dyDescent="0.3">
      <c r="A1904" s="45">
        <v>1898</v>
      </c>
      <c r="B1904" s="45" t="s">
        <v>2379</v>
      </c>
      <c r="C1904" s="45" t="s">
        <v>2944</v>
      </c>
      <c r="D1904" s="45"/>
      <c r="E1904" s="79" t="s">
        <v>3204</v>
      </c>
      <c r="F1904" s="48"/>
    </row>
    <row r="1905" spans="1:6" x14ac:dyDescent="0.3">
      <c r="A1905" s="45">
        <v>1899</v>
      </c>
      <c r="B1905" s="45" t="s">
        <v>2380</v>
      </c>
      <c r="C1905" s="45" t="s">
        <v>2944</v>
      </c>
      <c r="D1905" s="45"/>
      <c r="E1905" s="79" t="s">
        <v>3204</v>
      </c>
      <c r="F1905" s="48"/>
    </row>
    <row r="1906" spans="1:6" x14ac:dyDescent="0.3">
      <c r="A1906" s="45">
        <v>1900</v>
      </c>
      <c r="B1906" s="45" t="s">
        <v>1880</v>
      </c>
      <c r="C1906" s="45" t="s">
        <v>2944</v>
      </c>
      <c r="D1906" s="45"/>
      <c r="E1906" s="79" t="s">
        <v>3204</v>
      </c>
      <c r="F1906" s="48"/>
    </row>
    <row r="1907" spans="1:6" x14ac:dyDescent="0.3">
      <c r="A1907" s="45">
        <v>1901</v>
      </c>
      <c r="B1907" s="45" t="s">
        <v>2381</v>
      </c>
      <c r="C1907" s="45" t="s">
        <v>2944</v>
      </c>
      <c r="D1907" s="45"/>
      <c r="E1907" s="79" t="s">
        <v>3204</v>
      </c>
      <c r="F1907" s="48"/>
    </row>
    <row r="1908" spans="1:6" x14ac:dyDescent="0.3">
      <c r="A1908" s="45">
        <v>1902</v>
      </c>
      <c r="B1908" s="45" t="s">
        <v>2383</v>
      </c>
      <c r="C1908" s="45" t="s">
        <v>2944</v>
      </c>
      <c r="D1908" s="45"/>
      <c r="E1908" s="79" t="s">
        <v>3204</v>
      </c>
      <c r="F1908" s="48"/>
    </row>
    <row r="1909" spans="1:6" x14ac:dyDescent="0.3">
      <c r="A1909" s="45">
        <v>1903</v>
      </c>
      <c r="B1909" s="45" t="s">
        <v>2384</v>
      </c>
      <c r="C1909" s="45" t="s">
        <v>2944</v>
      </c>
      <c r="D1909" s="45"/>
      <c r="E1909" s="79" t="s">
        <v>3204</v>
      </c>
      <c r="F1909" s="48"/>
    </row>
    <row r="1910" spans="1:6" x14ac:dyDescent="0.3">
      <c r="A1910" s="45">
        <v>1904</v>
      </c>
      <c r="B1910" s="45" t="s">
        <v>1881</v>
      </c>
      <c r="C1910" s="45" t="s">
        <v>2944</v>
      </c>
      <c r="D1910" s="45"/>
      <c r="E1910" s="79" t="s">
        <v>3204</v>
      </c>
      <c r="F1910" s="48"/>
    </row>
    <row r="1911" spans="1:6" x14ac:dyDescent="0.3">
      <c r="A1911" s="45">
        <v>1905</v>
      </c>
      <c r="B1911" s="45" t="s">
        <v>2385</v>
      </c>
      <c r="C1911" s="45" t="s">
        <v>2944</v>
      </c>
      <c r="D1911" s="45"/>
      <c r="E1911" s="79" t="s">
        <v>3204</v>
      </c>
      <c r="F1911" s="48"/>
    </row>
    <row r="1912" spans="1:6" x14ac:dyDescent="0.3">
      <c r="A1912" s="45">
        <v>1906</v>
      </c>
      <c r="B1912" s="45" t="s">
        <v>2386</v>
      </c>
      <c r="C1912" s="45" t="s">
        <v>2944</v>
      </c>
      <c r="D1912" s="45"/>
      <c r="E1912" s="79" t="s">
        <v>3204</v>
      </c>
      <c r="F1912" s="48"/>
    </row>
    <row r="1913" spans="1:6" x14ac:dyDescent="0.3">
      <c r="A1913" s="45">
        <v>1907</v>
      </c>
      <c r="B1913" s="45" t="s">
        <v>2387</v>
      </c>
      <c r="C1913" s="45" t="s">
        <v>2944</v>
      </c>
      <c r="D1913" s="45"/>
      <c r="E1913" s="79" t="s">
        <v>3204</v>
      </c>
      <c r="F1913" s="48"/>
    </row>
    <row r="1914" spans="1:6" x14ac:dyDescent="0.3">
      <c r="A1914" s="45">
        <v>1908</v>
      </c>
      <c r="B1914" s="45" t="s">
        <v>2388</v>
      </c>
      <c r="C1914" s="45" t="s">
        <v>2944</v>
      </c>
      <c r="D1914" s="45"/>
      <c r="E1914" s="79" t="s">
        <v>3204</v>
      </c>
      <c r="F1914" s="48"/>
    </row>
    <row r="1915" spans="1:6" x14ac:dyDescent="0.3">
      <c r="A1915" s="45">
        <v>1909</v>
      </c>
      <c r="B1915" s="45" t="s">
        <v>2389</v>
      </c>
      <c r="C1915" s="45" t="s">
        <v>2944</v>
      </c>
      <c r="D1915" s="45"/>
      <c r="E1915" s="79" t="s">
        <v>3204</v>
      </c>
      <c r="F1915" s="48"/>
    </row>
    <row r="1916" spans="1:6" x14ac:dyDescent="0.3">
      <c r="A1916" s="45">
        <v>1910</v>
      </c>
      <c r="B1916" s="45" t="s">
        <v>2390</v>
      </c>
      <c r="C1916" s="45" t="s">
        <v>2944</v>
      </c>
      <c r="D1916" s="45"/>
      <c r="E1916" s="79" t="s">
        <v>3204</v>
      </c>
      <c r="F1916" s="48"/>
    </row>
    <row r="1917" spans="1:6" x14ac:dyDescent="0.3">
      <c r="A1917" s="45">
        <v>1911</v>
      </c>
      <c r="B1917" s="45" t="s">
        <v>2392</v>
      </c>
      <c r="C1917" s="45" t="s">
        <v>2944</v>
      </c>
      <c r="D1917" s="45"/>
      <c r="E1917" s="79" t="s">
        <v>3204</v>
      </c>
      <c r="F1917" s="48"/>
    </row>
    <row r="1918" spans="1:6" x14ac:dyDescent="0.3">
      <c r="A1918" s="45">
        <v>1912</v>
      </c>
      <c r="B1918" s="45" t="s">
        <v>2393</v>
      </c>
      <c r="C1918" s="45" t="s">
        <v>2944</v>
      </c>
      <c r="D1918" s="45"/>
      <c r="E1918" s="79" t="s">
        <v>3204</v>
      </c>
      <c r="F1918" s="48"/>
    </row>
    <row r="1919" spans="1:6" x14ac:dyDescent="0.3">
      <c r="A1919" s="45">
        <v>1913</v>
      </c>
      <c r="B1919" s="45" t="s">
        <v>2394</v>
      </c>
      <c r="C1919" s="45" t="s">
        <v>2944</v>
      </c>
      <c r="D1919" s="45"/>
      <c r="E1919" s="79" t="s">
        <v>3204</v>
      </c>
      <c r="F1919" s="48"/>
    </row>
    <row r="1920" spans="1:6" x14ac:dyDescent="0.3">
      <c r="A1920" s="45">
        <v>1914</v>
      </c>
      <c r="B1920" s="45" t="s">
        <v>2395</v>
      </c>
      <c r="C1920" s="45" t="s">
        <v>2944</v>
      </c>
      <c r="D1920" s="45"/>
      <c r="E1920" s="79" t="s">
        <v>3204</v>
      </c>
      <c r="F1920" s="48"/>
    </row>
    <row r="1921" spans="1:6" x14ac:dyDescent="0.3">
      <c r="A1921" s="45">
        <v>1915</v>
      </c>
      <c r="B1921" s="45" t="s">
        <v>1882</v>
      </c>
      <c r="C1921" s="45" t="s">
        <v>2944</v>
      </c>
      <c r="D1921" s="45"/>
      <c r="E1921" s="79" t="s">
        <v>3204</v>
      </c>
      <c r="F1921" s="48"/>
    </row>
    <row r="1922" spans="1:6" x14ac:dyDescent="0.3">
      <c r="A1922" s="45">
        <v>1916</v>
      </c>
      <c r="B1922" s="45" t="s">
        <v>2396</v>
      </c>
      <c r="C1922" s="45" t="s">
        <v>2944</v>
      </c>
      <c r="D1922" s="45"/>
      <c r="E1922" s="79" t="s">
        <v>3204</v>
      </c>
      <c r="F1922" s="48"/>
    </row>
    <row r="1923" spans="1:6" x14ac:dyDescent="0.3">
      <c r="A1923" s="45">
        <v>1917</v>
      </c>
      <c r="B1923" s="45" t="s">
        <v>1883</v>
      </c>
      <c r="C1923" s="45" t="s">
        <v>2944</v>
      </c>
      <c r="D1923" s="45"/>
      <c r="E1923" s="79" t="s">
        <v>3204</v>
      </c>
      <c r="F1923" s="48"/>
    </row>
    <row r="1924" spans="1:6" x14ac:dyDescent="0.3">
      <c r="A1924" s="45">
        <v>1918</v>
      </c>
      <c r="B1924" s="45" t="s">
        <v>2397</v>
      </c>
      <c r="C1924" s="45" t="s">
        <v>2944</v>
      </c>
      <c r="D1924" s="45"/>
      <c r="E1924" s="79" t="s">
        <v>3204</v>
      </c>
      <c r="F1924" s="48"/>
    </row>
    <row r="1925" spans="1:6" x14ac:dyDescent="0.3">
      <c r="A1925" s="45">
        <v>1919</v>
      </c>
      <c r="B1925" s="45" t="s">
        <v>2398</v>
      </c>
      <c r="C1925" s="45" t="s">
        <v>2944</v>
      </c>
      <c r="D1925" s="45"/>
      <c r="E1925" s="79" t="s">
        <v>3204</v>
      </c>
      <c r="F1925" s="48"/>
    </row>
    <row r="1926" spans="1:6" x14ac:dyDescent="0.3">
      <c r="A1926" s="45">
        <v>1920</v>
      </c>
      <c r="B1926" s="45" t="s">
        <v>2399</v>
      </c>
      <c r="C1926" s="45" t="s">
        <v>2944</v>
      </c>
      <c r="D1926" s="45"/>
      <c r="E1926" s="79" t="s">
        <v>3204</v>
      </c>
      <c r="F1926" s="48"/>
    </row>
    <row r="1927" spans="1:6" x14ac:dyDescent="0.3">
      <c r="A1927" s="45">
        <v>1921</v>
      </c>
      <c r="B1927" s="45" t="s">
        <v>1885</v>
      </c>
      <c r="C1927" s="45" t="s">
        <v>2944</v>
      </c>
      <c r="D1927" s="45"/>
      <c r="E1927" s="79" t="s">
        <v>3204</v>
      </c>
      <c r="F1927" s="48"/>
    </row>
    <row r="1928" spans="1:6" x14ac:dyDescent="0.3">
      <c r="A1928" s="45">
        <v>1922</v>
      </c>
      <c r="B1928" s="45" t="s">
        <v>1886</v>
      </c>
      <c r="C1928" s="45" t="s">
        <v>2944</v>
      </c>
      <c r="D1928" s="45"/>
      <c r="E1928" s="79" t="s">
        <v>3204</v>
      </c>
      <c r="F1928" s="48"/>
    </row>
    <row r="1929" spans="1:6" x14ac:dyDescent="0.3">
      <c r="A1929" s="45">
        <v>1923</v>
      </c>
      <c r="B1929" s="45" t="s">
        <v>1887</v>
      </c>
      <c r="C1929" s="45" t="s">
        <v>2944</v>
      </c>
      <c r="D1929" s="45"/>
      <c r="E1929" s="79" t="s">
        <v>3204</v>
      </c>
      <c r="F1929" s="48"/>
    </row>
    <row r="1930" spans="1:6" x14ac:dyDescent="0.3">
      <c r="A1930" s="45">
        <v>1924</v>
      </c>
      <c r="B1930" s="45" t="s">
        <v>2400</v>
      </c>
      <c r="C1930" s="45" t="s">
        <v>2944</v>
      </c>
      <c r="D1930" s="45"/>
      <c r="E1930" s="79" t="s">
        <v>3204</v>
      </c>
      <c r="F1930" s="48"/>
    </row>
    <row r="1931" spans="1:6" x14ac:dyDescent="0.3">
      <c r="A1931" s="45">
        <v>1925</v>
      </c>
      <c r="B1931" s="45" t="s">
        <v>1888</v>
      </c>
      <c r="C1931" s="45" t="s">
        <v>2944</v>
      </c>
      <c r="D1931" s="45"/>
      <c r="E1931" s="79" t="s">
        <v>3204</v>
      </c>
      <c r="F1931" s="48"/>
    </row>
    <row r="1932" spans="1:6" x14ac:dyDescent="0.3">
      <c r="A1932" s="45">
        <v>1926</v>
      </c>
      <c r="B1932" s="45" t="s">
        <v>2401</v>
      </c>
      <c r="C1932" s="45" t="s">
        <v>2944</v>
      </c>
      <c r="D1932" s="45"/>
      <c r="E1932" s="79" t="s">
        <v>3204</v>
      </c>
      <c r="F1932" s="48"/>
    </row>
    <row r="1933" spans="1:6" x14ac:dyDescent="0.3">
      <c r="A1933" s="45">
        <v>1927</v>
      </c>
      <c r="B1933" s="45" t="s">
        <v>2402</v>
      </c>
      <c r="C1933" s="45" t="s">
        <v>2944</v>
      </c>
      <c r="D1933" s="45"/>
      <c r="E1933" s="79" t="s">
        <v>3204</v>
      </c>
      <c r="F1933" s="48"/>
    </row>
    <row r="1934" spans="1:6" x14ac:dyDescent="0.3">
      <c r="A1934" s="45">
        <v>1928</v>
      </c>
      <c r="B1934" s="45" t="s">
        <v>1889</v>
      </c>
      <c r="C1934" s="45" t="s">
        <v>2944</v>
      </c>
      <c r="D1934" s="45"/>
      <c r="E1934" s="79" t="s">
        <v>3204</v>
      </c>
      <c r="F1934" s="48"/>
    </row>
    <row r="1935" spans="1:6" x14ac:dyDescent="0.3">
      <c r="A1935" s="45">
        <v>1929</v>
      </c>
      <c r="B1935" s="45" t="s">
        <v>2403</v>
      </c>
      <c r="C1935" s="45" t="s">
        <v>2944</v>
      </c>
      <c r="D1935" s="45"/>
      <c r="E1935" s="79" t="s">
        <v>3204</v>
      </c>
      <c r="F1935" s="48"/>
    </row>
    <row r="1936" spans="1:6" x14ac:dyDescent="0.3">
      <c r="A1936" s="45">
        <v>1930</v>
      </c>
      <c r="B1936" s="45" t="s">
        <v>2404</v>
      </c>
      <c r="C1936" s="45" t="s">
        <v>2944</v>
      </c>
      <c r="D1936" s="45"/>
      <c r="E1936" s="79" t="s">
        <v>3204</v>
      </c>
      <c r="F1936" s="48"/>
    </row>
    <row r="1937" spans="1:6" x14ac:dyDescent="0.3">
      <c r="A1937" s="45">
        <v>1931</v>
      </c>
      <c r="B1937" s="45" t="s">
        <v>2406</v>
      </c>
      <c r="C1937" s="45" t="s">
        <v>2944</v>
      </c>
      <c r="D1937" s="45"/>
      <c r="E1937" s="79" t="s">
        <v>3204</v>
      </c>
      <c r="F1937" s="48"/>
    </row>
    <row r="1938" spans="1:6" x14ac:dyDescent="0.3">
      <c r="A1938" s="45">
        <v>1932</v>
      </c>
      <c r="B1938" s="45" t="s">
        <v>2407</v>
      </c>
      <c r="C1938" s="45" t="s">
        <v>2944</v>
      </c>
      <c r="D1938" s="45"/>
      <c r="E1938" s="79" t="s">
        <v>3204</v>
      </c>
      <c r="F1938" s="48"/>
    </row>
    <row r="1939" spans="1:6" x14ac:dyDescent="0.3">
      <c r="A1939" s="45">
        <v>1933</v>
      </c>
      <c r="B1939" s="45" t="s">
        <v>2408</v>
      </c>
      <c r="C1939" s="45" t="s">
        <v>2944</v>
      </c>
      <c r="D1939" s="45"/>
      <c r="E1939" s="79" t="s">
        <v>3204</v>
      </c>
      <c r="F1939" s="48"/>
    </row>
    <row r="1940" spans="1:6" x14ac:dyDescent="0.3">
      <c r="A1940" s="45">
        <v>1934</v>
      </c>
      <c r="B1940" s="45" t="s">
        <v>2409</v>
      </c>
      <c r="C1940" s="45" t="s">
        <v>2944</v>
      </c>
      <c r="D1940" s="45"/>
      <c r="E1940" s="79" t="s">
        <v>3204</v>
      </c>
      <c r="F1940" s="48"/>
    </row>
    <row r="1941" spans="1:6" x14ac:dyDescent="0.3">
      <c r="A1941" s="45">
        <v>1935</v>
      </c>
      <c r="B1941" s="45" t="s">
        <v>2410</v>
      </c>
      <c r="C1941" s="45" t="s">
        <v>2944</v>
      </c>
      <c r="D1941" s="45"/>
      <c r="E1941" s="79" t="s">
        <v>3204</v>
      </c>
      <c r="F1941" s="48"/>
    </row>
    <row r="1942" spans="1:6" x14ac:dyDescent="0.3">
      <c r="A1942" s="45">
        <v>1936</v>
      </c>
      <c r="B1942" s="45" t="s">
        <v>2411</v>
      </c>
      <c r="C1942" s="45" t="s">
        <v>2944</v>
      </c>
      <c r="D1942" s="45"/>
      <c r="E1942" s="79" t="s">
        <v>3204</v>
      </c>
      <c r="F1942" s="48"/>
    </row>
    <row r="1943" spans="1:6" x14ac:dyDescent="0.3">
      <c r="A1943" s="45">
        <v>1937</v>
      </c>
      <c r="B1943" s="45" t="s">
        <v>2412</v>
      </c>
      <c r="C1943" s="45" t="s">
        <v>2944</v>
      </c>
      <c r="D1943" s="45"/>
      <c r="E1943" s="79" t="s">
        <v>3204</v>
      </c>
      <c r="F1943" s="48"/>
    </row>
    <row r="1944" spans="1:6" x14ac:dyDescent="0.3">
      <c r="A1944" s="45">
        <v>1938</v>
      </c>
      <c r="B1944" s="45" t="s">
        <v>2413</v>
      </c>
      <c r="C1944" s="45" t="s">
        <v>2944</v>
      </c>
      <c r="D1944" s="45"/>
      <c r="E1944" s="79" t="s">
        <v>3204</v>
      </c>
      <c r="F1944" s="48"/>
    </row>
    <row r="1945" spans="1:6" x14ac:dyDescent="0.3">
      <c r="A1945" s="45">
        <v>1939</v>
      </c>
      <c r="B1945" s="45" t="s">
        <v>2414</v>
      </c>
      <c r="C1945" s="45" t="s">
        <v>2944</v>
      </c>
      <c r="D1945" s="45"/>
      <c r="E1945" s="79" t="s">
        <v>3204</v>
      </c>
      <c r="F1945" s="48"/>
    </row>
    <row r="1946" spans="1:6" x14ac:dyDescent="0.3">
      <c r="A1946" s="45">
        <v>1940</v>
      </c>
      <c r="B1946" s="45" t="s">
        <v>2415</v>
      </c>
      <c r="C1946" s="45" t="s">
        <v>2944</v>
      </c>
      <c r="D1946" s="45"/>
      <c r="E1946" s="79" t="s">
        <v>3204</v>
      </c>
      <c r="F1946" s="48"/>
    </row>
    <row r="1947" spans="1:6" x14ac:dyDescent="0.3">
      <c r="A1947" s="45">
        <v>1941</v>
      </c>
      <c r="B1947" s="45" t="s">
        <v>2417</v>
      </c>
      <c r="C1947" s="45" t="s">
        <v>2944</v>
      </c>
      <c r="D1947" s="45"/>
      <c r="E1947" s="79" t="s">
        <v>3204</v>
      </c>
      <c r="F1947" s="48"/>
    </row>
    <row r="1948" spans="1:6" x14ac:dyDescent="0.3">
      <c r="A1948" s="45">
        <v>1942</v>
      </c>
      <c r="B1948" s="45" t="s">
        <v>2418</v>
      </c>
      <c r="C1948" s="45" t="s">
        <v>2944</v>
      </c>
      <c r="D1948" s="45"/>
      <c r="E1948" s="79" t="s">
        <v>3204</v>
      </c>
      <c r="F1948" s="48"/>
    </row>
    <row r="1949" spans="1:6" x14ac:dyDescent="0.3">
      <c r="A1949" s="45">
        <v>1943</v>
      </c>
      <c r="B1949" s="45" t="s">
        <v>2420</v>
      </c>
      <c r="C1949" s="45" t="s">
        <v>2944</v>
      </c>
      <c r="D1949" s="45"/>
      <c r="E1949" s="79" t="s">
        <v>3204</v>
      </c>
      <c r="F1949" s="48"/>
    </row>
    <row r="1950" spans="1:6" x14ac:dyDescent="0.3">
      <c r="A1950" s="45">
        <v>1944</v>
      </c>
      <c r="B1950" s="45" t="s">
        <v>2421</v>
      </c>
      <c r="C1950" s="45" t="s">
        <v>2944</v>
      </c>
      <c r="D1950" s="45"/>
      <c r="E1950" s="79" t="s">
        <v>3204</v>
      </c>
      <c r="F1950" s="48"/>
    </row>
    <row r="1951" spans="1:6" x14ac:dyDescent="0.3">
      <c r="A1951" s="45">
        <v>1945</v>
      </c>
      <c r="B1951" s="45" t="s">
        <v>2423</v>
      </c>
      <c r="C1951" s="45" t="s">
        <v>2944</v>
      </c>
      <c r="D1951" s="45"/>
      <c r="E1951" s="79" t="s">
        <v>3204</v>
      </c>
      <c r="F1951" s="48"/>
    </row>
    <row r="1952" spans="1:6" x14ac:dyDescent="0.3">
      <c r="A1952" s="45">
        <v>1946</v>
      </c>
      <c r="B1952" s="45" t="s">
        <v>2422</v>
      </c>
      <c r="C1952" s="45" t="s">
        <v>2944</v>
      </c>
      <c r="D1952" s="45"/>
      <c r="E1952" s="79" t="s">
        <v>3204</v>
      </c>
      <c r="F1952" s="48"/>
    </row>
    <row r="1953" spans="1:6" x14ac:dyDescent="0.3">
      <c r="A1953" s="45">
        <v>1947</v>
      </c>
      <c r="B1953" s="45" t="s">
        <v>2424</v>
      </c>
      <c r="C1953" s="45" t="s">
        <v>2944</v>
      </c>
      <c r="D1953" s="45"/>
      <c r="E1953" s="79" t="s">
        <v>3204</v>
      </c>
      <c r="F1953" s="48"/>
    </row>
    <row r="1954" spans="1:6" x14ac:dyDescent="0.3">
      <c r="A1954" s="45">
        <v>1948</v>
      </c>
      <c r="B1954" s="45" t="s">
        <v>2425</v>
      </c>
      <c r="C1954" s="45" t="s">
        <v>2944</v>
      </c>
      <c r="D1954" s="45"/>
      <c r="E1954" s="79" t="s">
        <v>3204</v>
      </c>
      <c r="F1954" s="48"/>
    </row>
    <row r="1955" spans="1:6" x14ac:dyDescent="0.3">
      <c r="A1955" s="45">
        <v>1949</v>
      </c>
      <c r="B1955" s="45" t="s">
        <v>2426</v>
      </c>
      <c r="C1955" s="45" t="s">
        <v>2944</v>
      </c>
      <c r="D1955" s="45"/>
      <c r="E1955" s="79" t="s">
        <v>3204</v>
      </c>
      <c r="F1955" s="48"/>
    </row>
    <row r="1956" spans="1:6" x14ac:dyDescent="0.3">
      <c r="A1956" s="45">
        <v>1950</v>
      </c>
      <c r="B1956" s="45" t="s">
        <v>2427</v>
      </c>
      <c r="C1956" s="45" t="s">
        <v>2944</v>
      </c>
      <c r="D1956" s="45"/>
      <c r="E1956" s="79" t="s">
        <v>3204</v>
      </c>
      <c r="F1956" s="48"/>
    </row>
    <row r="1957" spans="1:6" x14ac:dyDescent="0.3">
      <c r="A1957" s="45">
        <v>1951</v>
      </c>
      <c r="B1957" s="45" t="s">
        <v>2428</v>
      </c>
      <c r="C1957" s="45" t="s">
        <v>2944</v>
      </c>
      <c r="D1957" s="45"/>
      <c r="E1957" s="79" t="s">
        <v>3204</v>
      </c>
      <c r="F1957" s="48"/>
    </row>
    <row r="1958" spans="1:6" x14ac:dyDescent="0.3">
      <c r="A1958" s="45">
        <v>1952</v>
      </c>
      <c r="B1958" s="45" t="s">
        <v>2429</v>
      </c>
      <c r="C1958" s="45" t="s">
        <v>2944</v>
      </c>
      <c r="D1958" s="45"/>
      <c r="E1958" s="79" t="s">
        <v>3204</v>
      </c>
      <c r="F1958" s="48"/>
    </row>
    <row r="1959" spans="1:6" x14ac:dyDescent="0.3">
      <c r="A1959" s="45">
        <v>1953</v>
      </c>
      <c r="B1959" s="45" t="s">
        <v>2430</v>
      </c>
      <c r="C1959" s="45" t="s">
        <v>2944</v>
      </c>
      <c r="D1959" s="45"/>
      <c r="E1959" s="79" t="s">
        <v>3204</v>
      </c>
      <c r="F1959" s="48"/>
    </row>
    <row r="1960" spans="1:6" x14ac:dyDescent="0.3">
      <c r="A1960" s="45">
        <v>1954</v>
      </c>
      <c r="B1960" s="45" t="s">
        <v>2432</v>
      </c>
      <c r="C1960" s="45" t="s">
        <v>2944</v>
      </c>
      <c r="D1960" s="45"/>
      <c r="E1960" s="79" t="s">
        <v>3204</v>
      </c>
      <c r="F1960" s="48"/>
    </row>
    <row r="1961" spans="1:6" x14ac:dyDescent="0.3">
      <c r="A1961" s="45">
        <v>1955</v>
      </c>
      <c r="B1961" s="45" t="s">
        <v>2434</v>
      </c>
      <c r="C1961" s="45" t="s">
        <v>2944</v>
      </c>
      <c r="D1961" s="45"/>
      <c r="E1961" s="79" t="s">
        <v>3204</v>
      </c>
      <c r="F1961" s="48"/>
    </row>
    <row r="1962" spans="1:6" x14ac:dyDescent="0.3">
      <c r="A1962" s="45">
        <v>1956</v>
      </c>
      <c r="B1962" s="45" t="s">
        <v>2435</v>
      </c>
      <c r="C1962" s="45" t="s">
        <v>2944</v>
      </c>
      <c r="D1962" s="45"/>
      <c r="E1962" s="79" t="s">
        <v>3204</v>
      </c>
      <c r="F1962" s="48"/>
    </row>
    <row r="1963" spans="1:6" x14ac:dyDescent="0.3">
      <c r="A1963" s="45">
        <v>1957</v>
      </c>
      <c r="B1963" s="45" t="s">
        <v>2436</v>
      </c>
      <c r="C1963" s="45" t="s">
        <v>2944</v>
      </c>
      <c r="D1963" s="45"/>
      <c r="E1963" s="79" t="s">
        <v>3204</v>
      </c>
      <c r="F1963" s="48"/>
    </row>
    <row r="1964" spans="1:6" x14ac:dyDescent="0.3">
      <c r="A1964" s="45">
        <v>1958</v>
      </c>
      <c r="B1964" s="45" t="s">
        <v>2437</v>
      </c>
      <c r="C1964" s="45" t="s">
        <v>2944</v>
      </c>
      <c r="D1964" s="45"/>
      <c r="E1964" s="79" t="s">
        <v>3204</v>
      </c>
      <c r="F1964" s="48"/>
    </row>
    <row r="1965" spans="1:6" x14ac:dyDescent="0.3">
      <c r="A1965" s="45">
        <v>1959</v>
      </c>
      <c r="B1965" s="45" t="s">
        <v>2438</v>
      </c>
      <c r="C1965" s="45" t="s">
        <v>2944</v>
      </c>
      <c r="D1965" s="45"/>
      <c r="E1965" s="79" t="s">
        <v>3204</v>
      </c>
      <c r="F1965" s="48"/>
    </row>
    <row r="1966" spans="1:6" x14ac:dyDescent="0.3">
      <c r="A1966" s="45">
        <v>1960</v>
      </c>
      <c r="B1966" s="45" t="s">
        <v>2439</v>
      </c>
      <c r="C1966" s="45" t="s">
        <v>2944</v>
      </c>
      <c r="D1966" s="45"/>
      <c r="E1966" s="79" t="s">
        <v>3204</v>
      </c>
      <c r="F1966" s="48"/>
    </row>
    <row r="1967" spans="1:6" x14ac:dyDescent="0.3">
      <c r="A1967" s="45">
        <v>1961</v>
      </c>
      <c r="B1967" s="45" t="s">
        <v>2440</v>
      </c>
      <c r="C1967" s="45" t="s">
        <v>2944</v>
      </c>
      <c r="D1967" s="45"/>
      <c r="E1967" s="79" t="s">
        <v>3204</v>
      </c>
      <c r="F1967" s="48"/>
    </row>
    <row r="1968" spans="1:6" x14ac:dyDescent="0.3">
      <c r="A1968" s="45">
        <v>1962</v>
      </c>
      <c r="B1968" s="45" t="s">
        <v>2441</v>
      </c>
      <c r="C1968" s="45" t="s">
        <v>2944</v>
      </c>
      <c r="D1968" s="45"/>
      <c r="E1968" s="79" t="s">
        <v>3204</v>
      </c>
      <c r="F1968" s="48"/>
    </row>
    <row r="1969" spans="1:6" x14ac:dyDescent="0.3">
      <c r="A1969" s="45">
        <v>1963</v>
      </c>
      <c r="B1969" s="45" t="s">
        <v>1897</v>
      </c>
      <c r="C1969" s="45" t="s">
        <v>2944</v>
      </c>
      <c r="D1969" s="45"/>
      <c r="E1969" s="79" t="s">
        <v>3204</v>
      </c>
      <c r="F1969" s="48"/>
    </row>
    <row r="1970" spans="1:6" x14ac:dyDescent="0.3">
      <c r="A1970" s="45">
        <v>1964</v>
      </c>
      <c r="B1970" s="45" t="s">
        <v>1898</v>
      </c>
      <c r="C1970" s="45" t="s">
        <v>2944</v>
      </c>
      <c r="D1970" s="45"/>
      <c r="E1970" s="79" t="s">
        <v>3204</v>
      </c>
      <c r="F1970" s="48"/>
    </row>
    <row r="1971" spans="1:6" x14ac:dyDescent="0.3">
      <c r="A1971" s="45">
        <v>1965</v>
      </c>
      <c r="B1971" s="45" t="s">
        <v>2442</v>
      </c>
      <c r="C1971" s="45" t="s">
        <v>2944</v>
      </c>
      <c r="D1971" s="45"/>
      <c r="E1971" s="79" t="s">
        <v>3204</v>
      </c>
      <c r="F1971" s="48"/>
    </row>
    <row r="1972" spans="1:6" x14ac:dyDescent="0.3">
      <c r="A1972" s="45">
        <v>1966</v>
      </c>
      <c r="B1972" s="45" t="s">
        <v>2443</v>
      </c>
      <c r="C1972" s="45" t="s">
        <v>2944</v>
      </c>
      <c r="D1972" s="45"/>
      <c r="E1972" s="79" t="s">
        <v>3204</v>
      </c>
      <c r="F1972" s="48"/>
    </row>
    <row r="1973" spans="1:6" x14ac:dyDescent="0.3">
      <c r="A1973" s="45">
        <v>1967</v>
      </c>
      <c r="B1973" s="45" t="s">
        <v>1899</v>
      </c>
      <c r="C1973" s="45" t="s">
        <v>2944</v>
      </c>
      <c r="D1973" s="45"/>
      <c r="E1973" s="79" t="s">
        <v>3204</v>
      </c>
      <c r="F1973" s="48"/>
    </row>
    <row r="1974" spans="1:6" x14ac:dyDescent="0.3">
      <c r="A1974" s="45">
        <v>1968</v>
      </c>
      <c r="B1974" s="45" t="s">
        <v>2444</v>
      </c>
      <c r="C1974" s="45" t="s">
        <v>2944</v>
      </c>
      <c r="D1974" s="45"/>
      <c r="E1974" s="79" t="s">
        <v>3204</v>
      </c>
      <c r="F1974" s="48"/>
    </row>
    <row r="1975" spans="1:6" x14ac:dyDescent="0.3">
      <c r="A1975" s="45">
        <v>1969</v>
      </c>
      <c r="B1975" s="45" t="s">
        <v>2445</v>
      </c>
      <c r="C1975" s="45" t="s">
        <v>2944</v>
      </c>
      <c r="D1975" s="45"/>
      <c r="E1975" s="79" t="s">
        <v>3204</v>
      </c>
      <c r="F1975" s="48"/>
    </row>
    <row r="1976" spans="1:6" x14ac:dyDescent="0.3">
      <c r="A1976" s="45">
        <v>1970</v>
      </c>
      <c r="B1976" s="45" t="s">
        <v>2446</v>
      </c>
      <c r="C1976" s="45" t="s">
        <v>2944</v>
      </c>
      <c r="D1976" s="45"/>
      <c r="E1976" s="79" t="s">
        <v>3204</v>
      </c>
      <c r="F1976" s="48"/>
    </row>
    <row r="1977" spans="1:6" x14ac:dyDescent="0.3">
      <c r="A1977" s="45">
        <v>1971</v>
      </c>
      <c r="B1977" s="45" t="s">
        <v>2447</v>
      </c>
      <c r="C1977" s="45" t="s">
        <v>2944</v>
      </c>
      <c r="D1977" s="45"/>
      <c r="E1977" s="79" t="s">
        <v>3204</v>
      </c>
      <c r="F1977" s="48"/>
    </row>
    <row r="1978" spans="1:6" x14ac:dyDescent="0.3">
      <c r="A1978" s="45">
        <v>1972</v>
      </c>
      <c r="B1978" s="45" t="s">
        <v>2448</v>
      </c>
      <c r="C1978" s="45" t="s">
        <v>2944</v>
      </c>
      <c r="D1978" s="45"/>
      <c r="E1978" s="79" t="s">
        <v>3204</v>
      </c>
      <c r="F1978" s="48"/>
    </row>
    <row r="1979" spans="1:6" x14ac:dyDescent="0.3">
      <c r="A1979" s="45">
        <v>1973</v>
      </c>
      <c r="B1979" s="45" t="s">
        <v>2450</v>
      </c>
      <c r="C1979" s="45" t="s">
        <v>2944</v>
      </c>
      <c r="D1979" s="45"/>
      <c r="E1979" s="79" t="s">
        <v>3204</v>
      </c>
      <c r="F1979" s="48"/>
    </row>
    <row r="1980" spans="1:6" x14ac:dyDescent="0.3">
      <c r="A1980" s="45">
        <v>1974</v>
      </c>
      <c r="B1980" s="45" t="s">
        <v>2451</v>
      </c>
      <c r="C1980" s="45" t="s">
        <v>2944</v>
      </c>
      <c r="D1980" s="45"/>
      <c r="E1980" s="79" t="s">
        <v>3204</v>
      </c>
      <c r="F1980" s="48"/>
    </row>
    <row r="1981" spans="1:6" x14ac:dyDescent="0.3">
      <c r="A1981" s="45">
        <v>1975</v>
      </c>
      <c r="B1981" s="45" t="s">
        <v>2452</v>
      </c>
      <c r="C1981" s="45" t="s">
        <v>2944</v>
      </c>
      <c r="D1981" s="45"/>
      <c r="E1981" s="79" t="s">
        <v>3204</v>
      </c>
      <c r="F1981" s="48"/>
    </row>
    <row r="1982" spans="1:6" x14ac:dyDescent="0.3">
      <c r="A1982" s="45">
        <v>1976</v>
      </c>
      <c r="B1982" s="45" t="s">
        <v>2453</v>
      </c>
      <c r="C1982" s="45" t="s">
        <v>2944</v>
      </c>
      <c r="D1982" s="45"/>
      <c r="E1982" s="79" t="s">
        <v>3204</v>
      </c>
      <c r="F1982" s="48"/>
    </row>
    <row r="1983" spans="1:6" x14ac:dyDescent="0.3">
      <c r="A1983" s="45">
        <v>1977</v>
      </c>
      <c r="B1983" s="45" t="s">
        <v>2454</v>
      </c>
      <c r="C1983" s="45" t="s">
        <v>2944</v>
      </c>
      <c r="D1983" s="45"/>
      <c r="E1983" s="79" t="s">
        <v>3204</v>
      </c>
      <c r="F1983" s="48"/>
    </row>
    <row r="1984" spans="1:6" x14ac:dyDescent="0.3">
      <c r="A1984" s="45">
        <v>1978</v>
      </c>
      <c r="B1984" s="45" t="s">
        <v>2455</v>
      </c>
      <c r="C1984" s="45" t="s">
        <v>2944</v>
      </c>
      <c r="D1984" s="45"/>
      <c r="E1984" s="79" t="s">
        <v>3204</v>
      </c>
      <c r="F1984" s="48"/>
    </row>
    <row r="1985" spans="1:6" x14ac:dyDescent="0.3">
      <c r="A1985" s="45">
        <v>1979</v>
      </c>
      <c r="B1985" s="45" t="s">
        <v>2457</v>
      </c>
      <c r="C1985" s="45" t="s">
        <v>2944</v>
      </c>
      <c r="D1985" s="45"/>
      <c r="E1985" s="79" t="s">
        <v>3204</v>
      </c>
      <c r="F1985" s="48"/>
    </row>
    <row r="1986" spans="1:6" x14ac:dyDescent="0.3">
      <c r="A1986" s="45">
        <v>1980</v>
      </c>
      <c r="B1986" s="45" t="s">
        <v>2458</v>
      </c>
      <c r="C1986" s="45" t="s">
        <v>2944</v>
      </c>
      <c r="D1986" s="45"/>
      <c r="E1986" s="79" t="s">
        <v>3204</v>
      </c>
      <c r="F1986" s="48"/>
    </row>
    <row r="1987" spans="1:6" x14ac:dyDescent="0.3">
      <c r="A1987" s="45">
        <v>1981</v>
      </c>
      <c r="B1987" s="45" t="s">
        <v>2459</v>
      </c>
      <c r="C1987" s="45" t="s">
        <v>2944</v>
      </c>
      <c r="D1987" s="45"/>
      <c r="E1987" s="79" t="s">
        <v>3204</v>
      </c>
      <c r="F1987" s="48"/>
    </row>
    <row r="1988" spans="1:6" x14ac:dyDescent="0.3">
      <c r="A1988" s="45">
        <v>1982</v>
      </c>
      <c r="B1988" s="45" t="s">
        <v>2460</v>
      </c>
      <c r="C1988" s="45" t="s">
        <v>2944</v>
      </c>
      <c r="D1988" s="45"/>
      <c r="E1988" s="79" t="s">
        <v>3204</v>
      </c>
      <c r="F1988" s="48"/>
    </row>
    <row r="1989" spans="1:6" x14ac:dyDescent="0.3">
      <c r="A1989" s="45">
        <v>1983</v>
      </c>
      <c r="B1989" s="45" t="s">
        <v>2461</v>
      </c>
      <c r="C1989" s="45" t="s">
        <v>2944</v>
      </c>
      <c r="D1989" s="45"/>
      <c r="E1989" s="79" t="s">
        <v>3204</v>
      </c>
      <c r="F1989" s="48"/>
    </row>
    <row r="1990" spans="1:6" x14ac:dyDescent="0.3">
      <c r="A1990" s="45">
        <v>1984</v>
      </c>
      <c r="B1990" s="45" t="s">
        <v>2462</v>
      </c>
      <c r="C1990" s="45" t="s">
        <v>2944</v>
      </c>
      <c r="D1990" s="45"/>
      <c r="E1990" s="79" t="s">
        <v>3204</v>
      </c>
      <c r="F1990" s="48"/>
    </row>
    <row r="1991" spans="1:6" x14ac:dyDescent="0.3">
      <c r="A1991" s="45">
        <v>1985</v>
      </c>
      <c r="B1991" s="45" t="s">
        <v>2463</v>
      </c>
      <c r="C1991" s="45" t="s">
        <v>2944</v>
      </c>
      <c r="D1991" s="45"/>
      <c r="E1991" s="79" t="s">
        <v>3204</v>
      </c>
      <c r="F1991" s="48"/>
    </row>
    <row r="1992" spans="1:6" x14ac:dyDescent="0.3">
      <c r="A1992" s="45">
        <v>1986</v>
      </c>
      <c r="B1992" s="45" t="s">
        <v>2464</v>
      </c>
      <c r="C1992" s="45" t="s">
        <v>2944</v>
      </c>
      <c r="D1992" s="45"/>
      <c r="E1992" s="79" t="s">
        <v>3204</v>
      </c>
      <c r="F1992" s="48"/>
    </row>
    <row r="1993" spans="1:6" x14ac:dyDescent="0.3">
      <c r="A1993" s="45">
        <v>1987</v>
      </c>
      <c r="B1993" s="45" t="s">
        <v>2466</v>
      </c>
      <c r="C1993" s="45" t="s">
        <v>2944</v>
      </c>
      <c r="D1993" s="45"/>
      <c r="E1993" s="79" t="s">
        <v>3204</v>
      </c>
      <c r="F1993" s="48"/>
    </row>
    <row r="1994" spans="1:6" x14ac:dyDescent="0.3">
      <c r="A1994" s="45">
        <v>1988</v>
      </c>
      <c r="B1994" s="45" t="s">
        <v>2467</v>
      </c>
      <c r="C1994" s="45" t="s">
        <v>2944</v>
      </c>
      <c r="D1994" s="45"/>
      <c r="E1994" s="79" t="s">
        <v>3204</v>
      </c>
      <c r="F1994" s="48"/>
    </row>
    <row r="1995" spans="1:6" x14ac:dyDescent="0.3">
      <c r="A1995" s="45">
        <v>1989</v>
      </c>
      <c r="B1995" s="45" t="s">
        <v>2468</v>
      </c>
      <c r="C1995" s="45" t="s">
        <v>2944</v>
      </c>
      <c r="D1995" s="45"/>
      <c r="E1995" s="79" t="s">
        <v>3204</v>
      </c>
      <c r="F1995" s="48"/>
    </row>
    <row r="1996" spans="1:6" x14ac:dyDescent="0.3">
      <c r="A1996" s="45">
        <v>1990</v>
      </c>
      <c r="B1996" s="45" t="s">
        <v>2469</v>
      </c>
      <c r="C1996" s="45" t="s">
        <v>2944</v>
      </c>
      <c r="D1996" s="45"/>
      <c r="E1996" s="79" t="s">
        <v>3204</v>
      </c>
      <c r="F1996" s="48"/>
    </row>
    <row r="1997" spans="1:6" x14ac:dyDescent="0.3">
      <c r="A1997" s="45">
        <v>1991</v>
      </c>
      <c r="B1997" s="45" t="s">
        <v>1903</v>
      </c>
      <c r="C1997" s="45" t="s">
        <v>2944</v>
      </c>
      <c r="D1997" s="45"/>
      <c r="E1997" s="79" t="s">
        <v>3204</v>
      </c>
      <c r="F1997" s="48"/>
    </row>
    <row r="1998" spans="1:6" x14ac:dyDescent="0.3">
      <c r="A1998" s="45">
        <v>1992</v>
      </c>
      <c r="B1998" s="45" t="s">
        <v>2470</v>
      </c>
      <c r="C1998" s="45" t="s">
        <v>2944</v>
      </c>
      <c r="D1998" s="45"/>
      <c r="E1998" s="79" t="s">
        <v>3204</v>
      </c>
      <c r="F1998" s="48"/>
    </row>
    <row r="1999" spans="1:6" x14ac:dyDescent="0.3">
      <c r="A1999" s="45">
        <v>1993</v>
      </c>
      <c r="B1999" s="45" t="s">
        <v>2471</v>
      </c>
      <c r="C1999" s="45" t="s">
        <v>2944</v>
      </c>
      <c r="D1999" s="45"/>
      <c r="E1999" s="79" t="s">
        <v>3204</v>
      </c>
      <c r="F1999" s="48"/>
    </row>
    <row r="2000" spans="1:6" x14ac:dyDescent="0.3">
      <c r="A2000" s="45">
        <v>1994</v>
      </c>
      <c r="B2000" s="45" t="s">
        <v>2472</v>
      </c>
      <c r="C2000" s="45" t="s">
        <v>2944</v>
      </c>
      <c r="D2000" s="45"/>
      <c r="E2000" s="79" t="s">
        <v>3204</v>
      </c>
      <c r="F2000" s="48"/>
    </row>
    <row r="2001" spans="1:6" x14ac:dyDescent="0.3">
      <c r="A2001" s="45">
        <v>1995</v>
      </c>
      <c r="B2001" s="45" t="s">
        <v>1904</v>
      </c>
      <c r="C2001" s="45" t="s">
        <v>2944</v>
      </c>
      <c r="D2001" s="45"/>
      <c r="E2001" s="79" t="s">
        <v>3204</v>
      </c>
      <c r="F2001" s="48"/>
    </row>
    <row r="2002" spans="1:6" x14ac:dyDescent="0.3">
      <c r="A2002" s="45">
        <v>1996</v>
      </c>
      <c r="B2002" s="45" t="s">
        <v>2473</v>
      </c>
      <c r="C2002" s="45" t="s">
        <v>2944</v>
      </c>
      <c r="D2002" s="45"/>
      <c r="E2002" s="79" t="s">
        <v>3204</v>
      </c>
      <c r="F2002" s="48"/>
    </row>
    <row r="2003" spans="1:6" x14ac:dyDescent="0.3">
      <c r="A2003" s="45">
        <v>1997</v>
      </c>
      <c r="B2003" s="45" t="s">
        <v>2475</v>
      </c>
      <c r="C2003" s="45" t="s">
        <v>2944</v>
      </c>
      <c r="D2003" s="45"/>
      <c r="E2003" s="79" t="s">
        <v>3204</v>
      </c>
      <c r="F2003" s="48"/>
    </row>
    <row r="2004" spans="1:6" x14ac:dyDescent="0.3">
      <c r="A2004" s="45">
        <v>1998</v>
      </c>
      <c r="B2004" s="45" t="s">
        <v>2476</v>
      </c>
      <c r="C2004" s="45" t="s">
        <v>2944</v>
      </c>
      <c r="D2004" s="45"/>
      <c r="E2004" s="79" t="s">
        <v>3204</v>
      </c>
      <c r="F2004" s="48"/>
    </row>
    <row r="2005" spans="1:6" x14ac:dyDescent="0.3">
      <c r="A2005" s="45">
        <v>1999</v>
      </c>
      <c r="B2005" s="45" t="s">
        <v>2477</v>
      </c>
      <c r="C2005" s="45" t="s">
        <v>2944</v>
      </c>
      <c r="D2005" s="45"/>
      <c r="E2005" s="79" t="s">
        <v>3204</v>
      </c>
      <c r="F2005" s="48"/>
    </row>
    <row r="2006" spans="1:6" x14ac:dyDescent="0.3">
      <c r="A2006" s="45">
        <v>2000</v>
      </c>
      <c r="B2006" s="45" t="s">
        <v>2478</v>
      </c>
      <c r="C2006" s="45" t="s">
        <v>2944</v>
      </c>
      <c r="D2006" s="45"/>
      <c r="E2006" s="79" t="s">
        <v>3204</v>
      </c>
      <c r="F2006" s="48"/>
    </row>
    <row r="2007" spans="1:6" x14ac:dyDescent="0.3">
      <c r="A2007" s="45">
        <v>2001</v>
      </c>
      <c r="B2007" s="45" t="s">
        <v>2479</v>
      </c>
      <c r="C2007" s="45" t="s">
        <v>2944</v>
      </c>
      <c r="D2007" s="45"/>
      <c r="E2007" s="79" t="s">
        <v>3204</v>
      </c>
      <c r="F2007" s="48"/>
    </row>
    <row r="2008" spans="1:6" x14ac:dyDescent="0.3">
      <c r="A2008" s="45">
        <v>2002</v>
      </c>
      <c r="B2008" s="45" t="s">
        <v>2480</v>
      </c>
      <c r="C2008" s="45" t="s">
        <v>2944</v>
      </c>
      <c r="D2008" s="45"/>
      <c r="E2008" s="79" t="s">
        <v>3204</v>
      </c>
      <c r="F2008" s="48"/>
    </row>
    <row r="2009" spans="1:6" x14ac:dyDescent="0.3">
      <c r="A2009" s="45">
        <v>2003</v>
      </c>
      <c r="B2009" s="45" t="s">
        <v>2481</v>
      </c>
      <c r="C2009" s="45" t="s">
        <v>2944</v>
      </c>
      <c r="D2009" s="45"/>
      <c r="E2009" s="79" t="s">
        <v>3204</v>
      </c>
      <c r="F2009" s="48"/>
    </row>
    <row r="2010" spans="1:6" x14ac:dyDescent="0.3">
      <c r="A2010" s="45">
        <v>2004</v>
      </c>
      <c r="B2010" s="45" t="s">
        <v>2482</v>
      </c>
      <c r="C2010" s="45" t="s">
        <v>2944</v>
      </c>
      <c r="D2010" s="45"/>
      <c r="E2010" s="79" t="s">
        <v>3204</v>
      </c>
      <c r="F2010" s="48"/>
    </row>
    <row r="2011" spans="1:6" x14ac:dyDescent="0.3">
      <c r="A2011" s="45">
        <v>2005</v>
      </c>
      <c r="B2011" s="45" t="s">
        <v>2483</v>
      </c>
      <c r="C2011" s="45" t="s">
        <v>2944</v>
      </c>
      <c r="D2011" s="45"/>
      <c r="E2011" s="79" t="s">
        <v>3204</v>
      </c>
      <c r="F2011" s="48"/>
    </row>
    <row r="2012" spans="1:6" x14ac:dyDescent="0.3">
      <c r="A2012" s="45">
        <v>2006</v>
      </c>
      <c r="B2012" s="45" t="s">
        <v>2484</v>
      </c>
      <c r="C2012" s="45" t="s">
        <v>2944</v>
      </c>
      <c r="D2012" s="45"/>
      <c r="E2012" s="79" t="s">
        <v>3204</v>
      </c>
      <c r="F2012" s="48"/>
    </row>
    <row r="2013" spans="1:6" x14ac:dyDescent="0.3">
      <c r="A2013" s="45">
        <v>2007</v>
      </c>
      <c r="B2013" s="45" t="s">
        <v>2485</v>
      </c>
      <c r="C2013" s="45" t="s">
        <v>2944</v>
      </c>
      <c r="D2013" s="45"/>
      <c r="E2013" s="79" t="s">
        <v>3204</v>
      </c>
      <c r="F2013" s="48"/>
    </row>
    <row r="2014" spans="1:6" x14ac:dyDescent="0.3">
      <c r="A2014" s="45">
        <v>2008</v>
      </c>
      <c r="B2014" s="45" t="s">
        <v>2486</v>
      </c>
      <c r="C2014" s="45" t="s">
        <v>2944</v>
      </c>
      <c r="D2014" s="45"/>
      <c r="E2014" s="79" t="s">
        <v>3204</v>
      </c>
      <c r="F2014" s="48"/>
    </row>
    <row r="2015" spans="1:6" x14ac:dyDescent="0.3">
      <c r="A2015" s="45">
        <v>2009</v>
      </c>
      <c r="B2015" s="45" t="s">
        <v>2487</v>
      </c>
      <c r="C2015" s="45" t="s">
        <v>2944</v>
      </c>
      <c r="D2015" s="45"/>
      <c r="E2015" s="79" t="s">
        <v>3204</v>
      </c>
      <c r="F2015" s="48"/>
    </row>
    <row r="2016" spans="1:6" x14ac:dyDescent="0.3">
      <c r="A2016" s="45">
        <v>2010</v>
      </c>
      <c r="B2016" s="45" t="s">
        <v>2488</v>
      </c>
      <c r="C2016" s="45" t="s">
        <v>2944</v>
      </c>
      <c r="D2016" s="45"/>
      <c r="E2016" s="79" t="s">
        <v>3204</v>
      </c>
      <c r="F2016" s="48"/>
    </row>
    <row r="2017" spans="1:6" x14ac:dyDescent="0.3">
      <c r="A2017" s="45">
        <v>2011</v>
      </c>
      <c r="B2017" s="45" t="s">
        <v>2489</v>
      </c>
      <c r="C2017" s="45" t="s">
        <v>2944</v>
      </c>
      <c r="D2017" s="45"/>
      <c r="E2017" s="79" t="s">
        <v>3204</v>
      </c>
      <c r="F2017" s="48"/>
    </row>
    <row r="2018" spans="1:6" x14ac:dyDescent="0.3">
      <c r="A2018" s="45">
        <v>2012</v>
      </c>
      <c r="B2018" s="45" t="s">
        <v>2490</v>
      </c>
      <c r="C2018" s="45" t="s">
        <v>2944</v>
      </c>
      <c r="D2018" s="45"/>
      <c r="E2018" s="79" t="s">
        <v>3204</v>
      </c>
      <c r="F2018" s="48"/>
    </row>
    <row r="2019" spans="1:6" x14ac:dyDescent="0.3">
      <c r="A2019" s="45">
        <v>2013</v>
      </c>
      <c r="B2019" s="45" t="s">
        <v>2491</v>
      </c>
      <c r="C2019" s="45" t="s">
        <v>2944</v>
      </c>
      <c r="D2019" s="45"/>
      <c r="E2019" s="79" t="s">
        <v>3204</v>
      </c>
      <c r="F2019" s="48"/>
    </row>
    <row r="2020" spans="1:6" x14ac:dyDescent="0.3">
      <c r="A2020" s="45">
        <v>2014</v>
      </c>
      <c r="B2020" s="45" t="s">
        <v>2492</v>
      </c>
      <c r="C2020" s="45" t="s">
        <v>2944</v>
      </c>
      <c r="D2020" s="45"/>
      <c r="E2020" s="79" t="s">
        <v>3204</v>
      </c>
      <c r="F2020" s="48"/>
    </row>
    <row r="2021" spans="1:6" x14ac:dyDescent="0.3">
      <c r="A2021" s="45">
        <v>2015</v>
      </c>
      <c r="B2021" s="45" t="s">
        <v>2493</v>
      </c>
      <c r="C2021" s="45" t="s">
        <v>2944</v>
      </c>
      <c r="D2021" s="45"/>
      <c r="E2021" s="79" t="s">
        <v>3204</v>
      </c>
      <c r="F2021" s="48"/>
    </row>
    <row r="2022" spans="1:6" x14ac:dyDescent="0.3">
      <c r="A2022" s="45">
        <v>2016</v>
      </c>
      <c r="B2022" s="45" t="s">
        <v>2494</v>
      </c>
      <c r="C2022" s="45" t="s">
        <v>2944</v>
      </c>
      <c r="D2022" s="45"/>
      <c r="E2022" s="79" t="s">
        <v>3204</v>
      </c>
      <c r="F2022" s="48"/>
    </row>
    <row r="2023" spans="1:6" x14ac:dyDescent="0.3">
      <c r="A2023" s="45">
        <v>2017</v>
      </c>
      <c r="B2023" s="45" t="s">
        <v>1905</v>
      </c>
      <c r="C2023" s="45" t="s">
        <v>2944</v>
      </c>
      <c r="D2023" s="45"/>
      <c r="E2023" s="79" t="s">
        <v>3204</v>
      </c>
      <c r="F2023" s="48"/>
    </row>
    <row r="2024" spans="1:6" x14ac:dyDescent="0.3">
      <c r="A2024" s="45">
        <v>2018</v>
      </c>
      <c r="B2024" s="45" t="s">
        <v>2495</v>
      </c>
      <c r="C2024" s="45" t="s">
        <v>2944</v>
      </c>
      <c r="D2024" s="45"/>
      <c r="E2024" s="79" t="s">
        <v>3204</v>
      </c>
      <c r="F2024" s="48"/>
    </row>
    <row r="2025" spans="1:6" x14ac:dyDescent="0.3">
      <c r="A2025" s="45">
        <v>2019</v>
      </c>
      <c r="B2025" s="45" t="s">
        <v>2496</v>
      </c>
      <c r="C2025" s="45" t="s">
        <v>2944</v>
      </c>
      <c r="D2025" s="45"/>
      <c r="E2025" s="79" t="s">
        <v>3204</v>
      </c>
      <c r="F2025" s="48"/>
    </row>
    <row r="2026" spans="1:6" x14ac:dyDescent="0.3">
      <c r="A2026" s="45">
        <v>2020</v>
      </c>
      <c r="B2026" s="45" t="s">
        <v>2497</v>
      </c>
      <c r="C2026" s="45" t="s">
        <v>2944</v>
      </c>
      <c r="D2026" s="45"/>
      <c r="E2026" s="79" t="s">
        <v>3204</v>
      </c>
      <c r="F2026" s="48"/>
    </row>
    <row r="2027" spans="1:6" x14ac:dyDescent="0.3">
      <c r="A2027" s="45">
        <v>2021</v>
      </c>
      <c r="B2027" s="45" t="s">
        <v>2498</v>
      </c>
      <c r="C2027" s="45" t="s">
        <v>2944</v>
      </c>
      <c r="D2027" s="45"/>
      <c r="E2027" s="79" t="s">
        <v>3204</v>
      </c>
      <c r="F2027" s="48"/>
    </row>
    <row r="2028" spans="1:6" x14ac:dyDescent="0.3">
      <c r="A2028" s="45">
        <v>2022</v>
      </c>
      <c r="B2028" s="45" t="s">
        <v>2499</v>
      </c>
      <c r="C2028" s="45" t="s">
        <v>2944</v>
      </c>
      <c r="D2028" s="45"/>
      <c r="E2028" s="79" t="s">
        <v>3204</v>
      </c>
      <c r="F2028" s="48"/>
    </row>
    <row r="2029" spans="1:6" x14ac:dyDescent="0.3">
      <c r="A2029" s="45">
        <v>2023</v>
      </c>
      <c r="B2029" s="45" t="s">
        <v>2500</v>
      </c>
      <c r="C2029" s="45" t="s">
        <v>2944</v>
      </c>
      <c r="D2029" s="45"/>
      <c r="E2029" s="79" t="s">
        <v>3204</v>
      </c>
      <c r="F2029" s="48"/>
    </row>
    <row r="2030" spans="1:6" x14ac:dyDescent="0.3">
      <c r="A2030" s="45">
        <v>2024</v>
      </c>
      <c r="B2030" s="45" t="s">
        <v>2501</v>
      </c>
      <c r="C2030" s="45" t="s">
        <v>2944</v>
      </c>
      <c r="D2030" s="45"/>
      <c r="E2030" s="79" t="s">
        <v>3204</v>
      </c>
      <c r="F2030" s="48"/>
    </row>
    <row r="2031" spans="1:6" x14ac:dyDescent="0.3">
      <c r="A2031" s="45">
        <v>2025</v>
      </c>
      <c r="B2031" s="45" t="s">
        <v>1907</v>
      </c>
      <c r="C2031" s="45" t="s">
        <v>2944</v>
      </c>
      <c r="D2031" s="45"/>
      <c r="E2031" s="79" t="s">
        <v>3204</v>
      </c>
      <c r="F2031" s="48"/>
    </row>
    <row r="2032" spans="1:6" x14ac:dyDescent="0.3">
      <c r="A2032" s="45">
        <v>2026</v>
      </c>
      <c r="B2032" s="45" t="s">
        <v>2502</v>
      </c>
      <c r="C2032" s="45" t="s">
        <v>2944</v>
      </c>
      <c r="D2032" s="45"/>
      <c r="E2032" s="79" t="s">
        <v>3204</v>
      </c>
      <c r="F2032" s="48"/>
    </row>
    <row r="2033" spans="1:6" x14ac:dyDescent="0.3">
      <c r="A2033" s="45">
        <v>2027</v>
      </c>
      <c r="B2033" s="45" t="s">
        <v>2504</v>
      </c>
      <c r="C2033" s="45" t="s">
        <v>2944</v>
      </c>
      <c r="D2033" s="45"/>
      <c r="E2033" s="79" t="s">
        <v>3204</v>
      </c>
      <c r="F2033" s="48"/>
    </row>
    <row r="2034" spans="1:6" x14ac:dyDescent="0.3">
      <c r="A2034" s="45">
        <v>2028</v>
      </c>
      <c r="B2034" s="45" t="s">
        <v>2503</v>
      </c>
      <c r="C2034" s="45" t="s">
        <v>2944</v>
      </c>
      <c r="D2034" s="45"/>
      <c r="E2034" s="79" t="s">
        <v>3204</v>
      </c>
      <c r="F2034" s="48"/>
    </row>
    <row r="2035" spans="1:6" x14ac:dyDescent="0.3">
      <c r="A2035" s="45">
        <v>2029</v>
      </c>
      <c r="B2035" s="45" t="s">
        <v>2505</v>
      </c>
      <c r="C2035" s="45" t="s">
        <v>2944</v>
      </c>
      <c r="D2035" s="45"/>
      <c r="E2035" s="79" t="s">
        <v>3204</v>
      </c>
      <c r="F2035" s="48"/>
    </row>
    <row r="2036" spans="1:6" x14ac:dyDescent="0.3">
      <c r="A2036" s="45">
        <v>2030</v>
      </c>
      <c r="B2036" s="45" t="s">
        <v>1908</v>
      </c>
      <c r="C2036" s="45" t="s">
        <v>2944</v>
      </c>
      <c r="D2036" s="45"/>
      <c r="E2036" s="79" t="s">
        <v>3204</v>
      </c>
      <c r="F2036" s="48"/>
    </row>
    <row r="2037" spans="1:6" x14ac:dyDescent="0.3">
      <c r="A2037" s="45">
        <v>2031</v>
      </c>
      <c r="B2037" s="45" t="s">
        <v>2506</v>
      </c>
      <c r="C2037" s="45" t="s">
        <v>2944</v>
      </c>
      <c r="D2037" s="45"/>
      <c r="E2037" s="79" t="s">
        <v>3204</v>
      </c>
      <c r="F2037" s="48"/>
    </row>
    <row r="2038" spans="1:6" x14ac:dyDescent="0.3">
      <c r="A2038" s="45">
        <v>2032</v>
      </c>
      <c r="B2038" s="45" t="s">
        <v>2507</v>
      </c>
      <c r="C2038" s="45" t="s">
        <v>2944</v>
      </c>
      <c r="D2038" s="45"/>
      <c r="E2038" s="79" t="s">
        <v>3204</v>
      </c>
      <c r="F2038" s="48"/>
    </row>
    <row r="2039" spans="1:6" x14ac:dyDescent="0.3">
      <c r="A2039" s="45">
        <v>2033</v>
      </c>
      <c r="B2039" s="45" t="s">
        <v>2508</v>
      </c>
      <c r="C2039" s="45" t="s">
        <v>2944</v>
      </c>
      <c r="D2039" s="45"/>
      <c r="E2039" s="79" t="s">
        <v>3204</v>
      </c>
      <c r="F2039" s="48"/>
    </row>
    <row r="2040" spans="1:6" x14ac:dyDescent="0.3">
      <c r="A2040" s="45">
        <v>2034</v>
      </c>
      <c r="B2040" s="45" t="s">
        <v>2509</v>
      </c>
      <c r="C2040" s="45" t="s">
        <v>2944</v>
      </c>
      <c r="D2040" s="45"/>
      <c r="E2040" s="79" t="s">
        <v>3204</v>
      </c>
      <c r="F2040" s="48"/>
    </row>
    <row r="2041" spans="1:6" x14ac:dyDescent="0.3">
      <c r="A2041" s="45">
        <v>2035</v>
      </c>
      <c r="B2041" s="45" t="s">
        <v>2510</v>
      </c>
      <c r="C2041" s="45" t="s">
        <v>2944</v>
      </c>
      <c r="D2041" s="45"/>
      <c r="E2041" s="79" t="s">
        <v>3204</v>
      </c>
      <c r="F2041" s="48"/>
    </row>
    <row r="2042" spans="1:6" x14ac:dyDescent="0.3">
      <c r="A2042" s="45">
        <v>2036</v>
      </c>
      <c r="B2042" s="45" t="s">
        <v>2511</v>
      </c>
      <c r="C2042" s="45" t="s">
        <v>2944</v>
      </c>
      <c r="D2042" s="45"/>
      <c r="E2042" s="79" t="s">
        <v>3204</v>
      </c>
      <c r="F2042" s="48"/>
    </row>
    <row r="2043" spans="1:6" x14ac:dyDescent="0.3">
      <c r="A2043" s="45">
        <v>2037</v>
      </c>
      <c r="B2043" s="45" t="s">
        <v>2512</v>
      </c>
      <c r="C2043" s="45" t="s">
        <v>2944</v>
      </c>
      <c r="D2043" s="45"/>
      <c r="E2043" s="79" t="s">
        <v>3204</v>
      </c>
      <c r="F2043" s="48"/>
    </row>
    <row r="2044" spans="1:6" x14ac:dyDescent="0.3">
      <c r="A2044" s="45">
        <v>2038</v>
      </c>
      <c r="B2044" s="45" t="s">
        <v>2513</v>
      </c>
      <c r="C2044" s="45" t="s">
        <v>2944</v>
      </c>
      <c r="D2044" s="45"/>
      <c r="E2044" s="79" t="s">
        <v>3204</v>
      </c>
      <c r="F2044" s="48"/>
    </row>
    <row r="2045" spans="1:6" x14ac:dyDescent="0.3">
      <c r="A2045" s="45">
        <v>2039</v>
      </c>
      <c r="B2045" s="45" t="s">
        <v>2514</v>
      </c>
      <c r="C2045" s="45" t="s">
        <v>2944</v>
      </c>
      <c r="D2045" s="45"/>
      <c r="E2045" s="79" t="s">
        <v>3204</v>
      </c>
      <c r="F2045" s="48"/>
    </row>
    <row r="2046" spans="1:6" x14ac:dyDescent="0.3">
      <c r="A2046" s="45">
        <v>2040</v>
      </c>
      <c r="B2046" s="45" t="s">
        <v>1910</v>
      </c>
      <c r="C2046" s="45" t="s">
        <v>2944</v>
      </c>
      <c r="D2046" s="45"/>
      <c r="E2046" s="79" t="s">
        <v>3204</v>
      </c>
      <c r="F2046" s="48"/>
    </row>
    <row r="2047" spans="1:6" x14ac:dyDescent="0.3">
      <c r="A2047" s="45">
        <v>2041</v>
      </c>
      <c r="B2047" s="45" t="s">
        <v>2515</v>
      </c>
      <c r="C2047" s="45" t="s">
        <v>2944</v>
      </c>
      <c r="D2047" s="45"/>
      <c r="E2047" s="79" t="s">
        <v>3204</v>
      </c>
      <c r="F2047" s="48"/>
    </row>
    <row r="2048" spans="1:6" x14ac:dyDescent="0.3">
      <c r="A2048" s="45">
        <v>2042</v>
      </c>
      <c r="B2048" s="45" t="s">
        <v>2516</v>
      </c>
      <c r="C2048" s="45" t="s">
        <v>2944</v>
      </c>
      <c r="D2048" s="45"/>
      <c r="E2048" s="79" t="s">
        <v>3204</v>
      </c>
      <c r="F2048" s="48"/>
    </row>
    <row r="2049" spans="1:6" x14ac:dyDescent="0.3">
      <c r="A2049" s="45">
        <v>2043</v>
      </c>
      <c r="B2049" s="45" t="s">
        <v>2517</v>
      </c>
      <c r="C2049" s="45" t="s">
        <v>2944</v>
      </c>
      <c r="D2049" s="45"/>
      <c r="E2049" s="79" t="s">
        <v>3204</v>
      </c>
      <c r="F2049" s="48"/>
    </row>
    <row r="2050" spans="1:6" x14ac:dyDescent="0.3">
      <c r="A2050" s="45">
        <v>2044</v>
      </c>
      <c r="B2050" s="45" t="s">
        <v>2518</v>
      </c>
      <c r="C2050" s="45" t="s">
        <v>2944</v>
      </c>
      <c r="D2050" s="45"/>
      <c r="E2050" s="79" t="s">
        <v>3204</v>
      </c>
      <c r="F2050" s="48"/>
    </row>
    <row r="2051" spans="1:6" x14ac:dyDescent="0.3">
      <c r="A2051" s="45">
        <v>2045</v>
      </c>
      <c r="B2051" s="45" t="s">
        <v>2519</v>
      </c>
      <c r="C2051" s="45" t="s">
        <v>2944</v>
      </c>
      <c r="D2051" s="45"/>
      <c r="E2051" s="79" t="s">
        <v>3204</v>
      </c>
      <c r="F2051" s="48"/>
    </row>
    <row r="2052" spans="1:6" x14ac:dyDescent="0.3">
      <c r="A2052" s="45">
        <v>2046</v>
      </c>
      <c r="B2052" s="45" t="s">
        <v>2520</v>
      </c>
      <c r="C2052" s="45" t="s">
        <v>2944</v>
      </c>
      <c r="D2052" s="45"/>
      <c r="E2052" s="79" t="s">
        <v>3204</v>
      </c>
      <c r="F2052" s="48"/>
    </row>
    <row r="2053" spans="1:6" x14ac:dyDescent="0.3">
      <c r="A2053" s="45">
        <v>2047</v>
      </c>
      <c r="B2053" s="45" t="s">
        <v>2521</v>
      </c>
      <c r="C2053" s="45" t="s">
        <v>2944</v>
      </c>
      <c r="D2053" s="45"/>
      <c r="E2053" s="79" t="s">
        <v>3204</v>
      </c>
      <c r="F2053" s="48"/>
    </row>
    <row r="2054" spans="1:6" x14ac:dyDescent="0.3">
      <c r="A2054" s="45">
        <v>2048</v>
      </c>
      <c r="B2054" s="45" t="s">
        <v>2522</v>
      </c>
      <c r="C2054" s="45" t="s">
        <v>2944</v>
      </c>
      <c r="D2054" s="45"/>
      <c r="E2054" s="79" t="s">
        <v>3204</v>
      </c>
      <c r="F2054" s="48"/>
    </row>
    <row r="2055" spans="1:6" x14ac:dyDescent="0.3">
      <c r="A2055" s="45">
        <v>2049</v>
      </c>
      <c r="B2055" s="45" t="s">
        <v>2523</v>
      </c>
      <c r="C2055" s="45" t="s">
        <v>2944</v>
      </c>
      <c r="D2055" s="45"/>
      <c r="E2055" s="79" t="s">
        <v>3204</v>
      </c>
      <c r="F2055" s="48"/>
    </row>
    <row r="2056" spans="1:6" x14ac:dyDescent="0.3">
      <c r="A2056" s="45">
        <v>2050</v>
      </c>
      <c r="B2056" s="45" t="s">
        <v>2524</v>
      </c>
      <c r="C2056" s="45" t="s">
        <v>2944</v>
      </c>
      <c r="D2056" s="45"/>
      <c r="E2056" s="79" t="s">
        <v>3204</v>
      </c>
      <c r="F2056" s="48"/>
    </row>
    <row r="2057" spans="1:6" x14ac:dyDescent="0.3">
      <c r="A2057" s="45">
        <v>2051</v>
      </c>
      <c r="B2057" s="45" t="s">
        <v>2525</v>
      </c>
      <c r="C2057" s="45" t="s">
        <v>2944</v>
      </c>
      <c r="D2057" s="45"/>
      <c r="E2057" s="79" t="s">
        <v>3204</v>
      </c>
      <c r="F2057" s="48"/>
    </row>
    <row r="2058" spans="1:6" x14ac:dyDescent="0.3">
      <c r="A2058" s="45">
        <v>2052</v>
      </c>
      <c r="B2058" s="45" t="s">
        <v>2526</v>
      </c>
      <c r="C2058" s="45" t="s">
        <v>2944</v>
      </c>
      <c r="D2058" s="45"/>
      <c r="E2058" s="79" t="s">
        <v>3204</v>
      </c>
      <c r="F2058" s="48"/>
    </row>
    <row r="2059" spans="1:6" x14ac:dyDescent="0.3">
      <c r="A2059" s="45">
        <v>2053</v>
      </c>
      <c r="B2059" s="45" t="s">
        <v>2527</v>
      </c>
      <c r="C2059" s="45" t="s">
        <v>2944</v>
      </c>
      <c r="D2059" s="45"/>
      <c r="E2059" s="79" t="s">
        <v>3204</v>
      </c>
      <c r="F2059" s="48"/>
    </row>
    <row r="2060" spans="1:6" x14ac:dyDescent="0.3">
      <c r="A2060" s="45">
        <v>2054</v>
      </c>
      <c r="B2060" s="45" t="s">
        <v>2528</v>
      </c>
      <c r="C2060" s="45" t="s">
        <v>2944</v>
      </c>
      <c r="D2060" s="45"/>
      <c r="E2060" s="79" t="s">
        <v>3204</v>
      </c>
      <c r="F2060" s="48"/>
    </row>
    <row r="2061" spans="1:6" x14ac:dyDescent="0.3">
      <c r="A2061" s="45">
        <v>2055</v>
      </c>
      <c r="B2061" s="45" t="s">
        <v>2529</v>
      </c>
      <c r="C2061" s="45" t="s">
        <v>2944</v>
      </c>
      <c r="D2061" s="45"/>
      <c r="E2061" s="79" t="s">
        <v>3204</v>
      </c>
      <c r="F2061" s="48"/>
    </row>
    <row r="2062" spans="1:6" x14ac:dyDescent="0.3">
      <c r="A2062" s="45">
        <v>2056</v>
      </c>
      <c r="B2062" s="45" t="s">
        <v>2530</v>
      </c>
      <c r="C2062" s="45" t="s">
        <v>2944</v>
      </c>
      <c r="D2062" s="45"/>
      <c r="E2062" s="79" t="s">
        <v>3204</v>
      </c>
      <c r="F2062" s="48"/>
    </row>
    <row r="2063" spans="1:6" x14ac:dyDescent="0.3">
      <c r="A2063" s="45">
        <v>2057</v>
      </c>
      <c r="B2063" s="45" t="s">
        <v>2531</v>
      </c>
      <c r="C2063" s="45" t="s">
        <v>2944</v>
      </c>
      <c r="D2063" s="45"/>
      <c r="E2063" s="79" t="s">
        <v>3204</v>
      </c>
      <c r="F2063" s="48"/>
    </row>
    <row r="2064" spans="1:6" x14ac:dyDescent="0.3">
      <c r="A2064" s="45">
        <v>2058</v>
      </c>
      <c r="B2064" s="45" t="s">
        <v>2533</v>
      </c>
      <c r="C2064" s="45" t="s">
        <v>2944</v>
      </c>
      <c r="D2064" s="45"/>
      <c r="E2064" s="79" t="s">
        <v>3204</v>
      </c>
      <c r="F2064" s="48"/>
    </row>
    <row r="2065" spans="1:6" x14ac:dyDescent="0.3">
      <c r="A2065" s="45">
        <v>2059</v>
      </c>
      <c r="B2065" s="45" t="s">
        <v>2534</v>
      </c>
      <c r="C2065" s="45" t="s">
        <v>2944</v>
      </c>
      <c r="D2065" s="45"/>
      <c r="E2065" s="79" t="s">
        <v>3204</v>
      </c>
      <c r="F2065" s="48"/>
    </row>
    <row r="2066" spans="1:6" x14ac:dyDescent="0.3">
      <c r="A2066" s="45">
        <v>2060</v>
      </c>
      <c r="B2066" s="48" t="s">
        <v>2535</v>
      </c>
      <c r="C2066" s="45" t="s">
        <v>2944</v>
      </c>
      <c r="D2066" s="48"/>
      <c r="E2066" s="79" t="s">
        <v>3204</v>
      </c>
      <c r="F2066" s="48"/>
    </row>
    <row r="2067" spans="1:6" x14ac:dyDescent="0.3">
      <c r="A2067" s="45">
        <v>2061</v>
      </c>
      <c r="B2067" s="48" t="s">
        <v>2538</v>
      </c>
      <c r="C2067" s="45" t="s">
        <v>2944</v>
      </c>
      <c r="D2067" s="48"/>
      <c r="E2067" s="79" t="s">
        <v>3204</v>
      </c>
      <c r="F2067" s="48"/>
    </row>
    <row r="2068" spans="1:6" x14ac:dyDescent="0.3">
      <c r="A2068" s="45">
        <v>2062</v>
      </c>
      <c r="B2068" s="48" t="s">
        <v>2539</v>
      </c>
      <c r="C2068" s="45" t="s">
        <v>2944</v>
      </c>
      <c r="D2068" s="48"/>
      <c r="E2068" s="79" t="s">
        <v>3204</v>
      </c>
      <c r="F2068" s="48"/>
    </row>
    <row r="2069" spans="1:6" x14ac:dyDescent="0.3">
      <c r="A2069" s="45">
        <v>2063</v>
      </c>
      <c r="B2069" s="48" t="s">
        <v>1913</v>
      </c>
      <c r="C2069" s="45" t="s">
        <v>2944</v>
      </c>
      <c r="D2069" s="48"/>
      <c r="E2069" s="79" t="s">
        <v>3204</v>
      </c>
      <c r="F2069" s="48"/>
    </row>
    <row r="2070" spans="1:6" x14ac:dyDescent="0.3">
      <c r="A2070" s="45">
        <v>2064</v>
      </c>
      <c r="B2070" s="48" t="s">
        <v>2540</v>
      </c>
      <c r="C2070" s="45" t="s">
        <v>2944</v>
      </c>
      <c r="D2070" s="48"/>
      <c r="E2070" s="79" t="s">
        <v>3204</v>
      </c>
      <c r="F2070" s="48"/>
    </row>
    <row r="2071" spans="1:6" x14ac:dyDescent="0.3">
      <c r="A2071" s="45">
        <v>2065</v>
      </c>
      <c r="B2071" s="48" t="s">
        <v>1914</v>
      </c>
      <c r="C2071" s="45" t="s">
        <v>2944</v>
      </c>
      <c r="D2071" s="48"/>
      <c r="E2071" s="79" t="s">
        <v>3204</v>
      </c>
      <c r="F2071" s="48"/>
    </row>
    <row r="2072" spans="1:6" x14ac:dyDescent="0.3">
      <c r="A2072" s="45">
        <v>2066</v>
      </c>
      <c r="B2072" s="45" t="s">
        <v>2541</v>
      </c>
      <c r="C2072" s="45" t="s">
        <v>2944</v>
      </c>
      <c r="D2072" s="45"/>
      <c r="E2072" s="79" t="s">
        <v>3204</v>
      </c>
      <c r="F2072" s="48"/>
    </row>
    <row r="2073" spans="1:6" x14ac:dyDescent="0.3">
      <c r="A2073" s="45">
        <v>2067</v>
      </c>
      <c r="B2073" s="45" t="s">
        <v>2542</v>
      </c>
      <c r="C2073" s="45" t="s">
        <v>2944</v>
      </c>
      <c r="D2073" s="45"/>
      <c r="E2073" s="79" t="s">
        <v>3204</v>
      </c>
      <c r="F2073" s="48"/>
    </row>
    <row r="2074" spans="1:6" x14ac:dyDescent="0.3">
      <c r="A2074" s="45">
        <v>2068</v>
      </c>
      <c r="B2074" s="45" t="s">
        <v>2543</v>
      </c>
      <c r="C2074" s="45" t="s">
        <v>2944</v>
      </c>
      <c r="D2074" s="45"/>
      <c r="E2074" s="79" t="s">
        <v>3204</v>
      </c>
      <c r="F2074" s="48"/>
    </row>
    <row r="2075" spans="1:6" x14ac:dyDescent="0.3">
      <c r="A2075" s="45">
        <v>2069</v>
      </c>
      <c r="B2075" s="45" t="s">
        <v>2544</v>
      </c>
      <c r="C2075" s="45" t="s">
        <v>2944</v>
      </c>
      <c r="D2075" s="45"/>
      <c r="E2075" s="79" t="s">
        <v>3204</v>
      </c>
      <c r="F2075" s="48"/>
    </row>
    <row r="2076" spans="1:6" x14ac:dyDescent="0.3">
      <c r="A2076" s="45">
        <v>2070</v>
      </c>
      <c r="B2076" s="45" t="s">
        <v>2545</v>
      </c>
      <c r="C2076" s="45" t="s">
        <v>2944</v>
      </c>
      <c r="D2076" s="45"/>
      <c r="E2076" s="79" t="s">
        <v>3204</v>
      </c>
      <c r="F2076" s="48"/>
    </row>
    <row r="2077" spans="1:6" x14ac:dyDescent="0.3">
      <c r="A2077" s="45">
        <v>2071</v>
      </c>
      <c r="B2077" s="45" t="s">
        <v>2547</v>
      </c>
      <c r="C2077" s="45" t="s">
        <v>2944</v>
      </c>
      <c r="D2077" s="45"/>
      <c r="E2077" s="79" t="s">
        <v>3204</v>
      </c>
      <c r="F2077" s="48"/>
    </row>
    <row r="2078" spans="1:6" x14ac:dyDescent="0.3">
      <c r="A2078" s="45">
        <v>2072</v>
      </c>
      <c r="B2078" s="45" t="s">
        <v>2548</v>
      </c>
      <c r="C2078" s="45" t="s">
        <v>2944</v>
      </c>
      <c r="D2078" s="45"/>
      <c r="E2078" s="79" t="s">
        <v>3204</v>
      </c>
      <c r="F2078" s="48"/>
    </row>
    <row r="2079" spans="1:6" x14ac:dyDescent="0.3">
      <c r="A2079" s="45">
        <v>2073</v>
      </c>
      <c r="B2079" s="45" t="s">
        <v>2549</v>
      </c>
      <c r="C2079" s="45" t="s">
        <v>2944</v>
      </c>
      <c r="D2079" s="45"/>
      <c r="E2079" s="79" t="s">
        <v>3204</v>
      </c>
      <c r="F2079" s="48"/>
    </row>
    <row r="2080" spans="1:6" x14ac:dyDescent="0.3">
      <c r="A2080" s="45">
        <v>2074</v>
      </c>
      <c r="B2080" s="45" t="s">
        <v>2550</v>
      </c>
      <c r="C2080" s="45" t="s">
        <v>2944</v>
      </c>
      <c r="D2080" s="45"/>
      <c r="E2080" s="79" t="s">
        <v>3204</v>
      </c>
      <c r="F2080" s="48"/>
    </row>
    <row r="2081" spans="1:6" x14ac:dyDescent="0.3">
      <c r="A2081" s="45">
        <v>2075</v>
      </c>
      <c r="B2081" s="45" t="s">
        <v>2551</v>
      </c>
      <c r="C2081" s="45" t="s">
        <v>2944</v>
      </c>
      <c r="D2081" s="45"/>
      <c r="E2081" s="79" t="s">
        <v>3204</v>
      </c>
      <c r="F2081" s="48"/>
    </row>
    <row r="2082" spans="1:6" x14ac:dyDescent="0.3">
      <c r="A2082" s="45">
        <v>2076</v>
      </c>
      <c r="B2082" s="45" t="s">
        <v>2552</v>
      </c>
      <c r="C2082" s="45" t="s">
        <v>2944</v>
      </c>
      <c r="D2082" s="45"/>
      <c r="E2082" s="79" t="s">
        <v>3204</v>
      </c>
      <c r="F2082" s="48"/>
    </row>
    <row r="2083" spans="1:6" x14ac:dyDescent="0.3">
      <c r="A2083" s="45">
        <v>2077</v>
      </c>
      <c r="B2083" s="45" t="s">
        <v>2553</v>
      </c>
      <c r="C2083" s="45" t="s">
        <v>2944</v>
      </c>
      <c r="D2083" s="45"/>
      <c r="E2083" s="79" t="s">
        <v>3204</v>
      </c>
      <c r="F2083" s="48"/>
    </row>
    <row r="2084" spans="1:6" x14ac:dyDescent="0.3">
      <c r="A2084" s="45">
        <v>2078</v>
      </c>
      <c r="B2084" s="45" t="s">
        <v>2554</v>
      </c>
      <c r="C2084" s="45" t="s">
        <v>2944</v>
      </c>
      <c r="D2084" s="45"/>
      <c r="E2084" s="79" t="s">
        <v>3204</v>
      </c>
      <c r="F2084" s="48"/>
    </row>
    <row r="2085" spans="1:6" x14ac:dyDescent="0.3">
      <c r="A2085" s="45">
        <v>2079</v>
      </c>
      <c r="B2085" s="45" t="s">
        <v>2556</v>
      </c>
      <c r="C2085" s="45" t="s">
        <v>2944</v>
      </c>
      <c r="D2085" s="45"/>
      <c r="E2085" s="79" t="s">
        <v>3204</v>
      </c>
      <c r="F2085" s="48"/>
    </row>
    <row r="2086" spans="1:6" x14ac:dyDescent="0.3">
      <c r="A2086" s="45">
        <v>2080</v>
      </c>
      <c r="B2086" s="45" t="s">
        <v>2557</v>
      </c>
      <c r="C2086" s="45" t="s">
        <v>2944</v>
      </c>
      <c r="D2086" s="45"/>
      <c r="E2086" s="79" t="s">
        <v>3204</v>
      </c>
      <c r="F2086" s="48"/>
    </row>
    <row r="2087" spans="1:6" x14ac:dyDescent="0.3">
      <c r="A2087" s="45">
        <v>2081</v>
      </c>
      <c r="B2087" s="45" t="s">
        <v>2559</v>
      </c>
      <c r="C2087" s="45" t="s">
        <v>2944</v>
      </c>
      <c r="D2087" s="45"/>
      <c r="E2087" s="79" t="s">
        <v>3204</v>
      </c>
      <c r="F2087" s="48"/>
    </row>
    <row r="2088" spans="1:6" x14ac:dyDescent="0.3">
      <c r="A2088" s="45">
        <v>2082</v>
      </c>
      <c r="B2088" s="45" t="s">
        <v>2560</v>
      </c>
      <c r="C2088" s="45" t="s">
        <v>2944</v>
      </c>
      <c r="D2088" s="45"/>
      <c r="E2088" s="79" t="s">
        <v>3204</v>
      </c>
      <c r="F2088" s="48"/>
    </row>
    <row r="2089" spans="1:6" x14ac:dyDescent="0.3">
      <c r="A2089" s="45">
        <v>2083</v>
      </c>
      <c r="B2089" s="45" t="s">
        <v>1916</v>
      </c>
      <c r="C2089" s="45" t="s">
        <v>2944</v>
      </c>
      <c r="D2089" s="45"/>
      <c r="E2089" s="79" t="s">
        <v>3204</v>
      </c>
      <c r="F2089" s="48"/>
    </row>
    <row r="2090" spans="1:6" x14ac:dyDescent="0.3">
      <c r="A2090" s="45">
        <v>2084</v>
      </c>
      <c r="B2090" s="45" t="s">
        <v>2562</v>
      </c>
      <c r="C2090" s="45" t="s">
        <v>2944</v>
      </c>
      <c r="D2090" s="45"/>
      <c r="E2090" s="79" t="s">
        <v>3204</v>
      </c>
      <c r="F2090" s="48"/>
    </row>
    <row r="2091" spans="1:6" x14ac:dyDescent="0.3">
      <c r="A2091" s="45">
        <v>2085</v>
      </c>
      <c r="B2091" s="45" t="s">
        <v>2561</v>
      </c>
      <c r="C2091" s="45" t="s">
        <v>2944</v>
      </c>
      <c r="D2091" s="45"/>
      <c r="E2091" s="79" t="s">
        <v>3204</v>
      </c>
      <c r="F2091" s="48"/>
    </row>
    <row r="2092" spans="1:6" x14ac:dyDescent="0.3">
      <c r="A2092" s="45">
        <v>2086</v>
      </c>
      <c r="B2092" s="45" t="s">
        <v>2563</v>
      </c>
      <c r="C2092" s="45" t="s">
        <v>2944</v>
      </c>
      <c r="D2092" s="45"/>
      <c r="E2092" s="79" t="s">
        <v>3204</v>
      </c>
      <c r="F2092" s="48"/>
    </row>
    <row r="2093" spans="1:6" x14ac:dyDescent="0.3">
      <c r="A2093" s="45">
        <v>2087</v>
      </c>
      <c r="B2093" s="45" t="s">
        <v>1917</v>
      </c>
      <c r="C2093" s="45" t="s">
        <v>2944</v>
      </c>
      <c r="D2093" s="45"/>
      <c r="E2093" s="79" t="s">
        <v>3204</v>
      </c>
      <c r="F2093" s="48"/>
    </row>
    <row r="2094" spans="1:6" x14ac:dyDescent="0.3">
      <c r="A2094" s="45">
        <v>2088</v>
      </c>
      <c r="B2094" s="45" t="s">
        <v>2564</v>
      </c>
      <c r="C2094" s="45" t="s">
        <v>2944</v>
      </c>
      <c r="D2094" s="45"/>
      <c r="E2094" s="79" t="s">
        <v>3204</v>
      </c>
      <c r="F2094" s="48"/>
    </row>
    <row r="2095" spans="1:6" x14ac:dyDescent="0.3">
      <c r="A2095" s="45">
        <v>2089</v>
      </c>
      <c r="B2095" s="45" t="s">
        <v>1919</v>
      </c>
      <c r="C2095" s="45" t="s">
        <v>2944</v>
      </c>
      <c r="D2095" s="45"/>
      <c r="E2095" s="79" t="s">
        <v>3204</v>
      </c>
      <c r="F2095" s="48"/>
    </row>
    <row r="2096" spans="1:6" x14ac:dyDescent="0.3">
      <c r="A2096" s="45">
        <v>2090</v>
      </c>
      <c r="B2096" s="45" t="s">
        <v>2565</v>
      </c>
      <c r="C2096" s="45" t="s">
        <v>2944</v>
      </c>
      <c r="D2096" s="45"/>
      <c r="E2096" s="79" t="s">
        <v>3204</v>
      </c>
      <c r="F2096" s="48"/>
    </row>
    <row r="2097" spans="1:6" x14ac:dyDescent="0.3">
      <c r="A2097" s="45">
        <v>2091</v>
      </c>
      <c r="B2097" s="45" t="s">
        <v>2566</v>
      </c>
      <c r="C2097" s="45" t="s">
        <v>2944</v>
      </c>
      <c r="D2097" s="45"/>
      <c r="E2097" s="79" t="s">
        <v>3204</v>
      </c>
      <c r="F2097" s="48"/>
    </row>
    <row r="2098" spans="1:6" x14ac:dyDescent="0.3">
      <c r="A2098" s="45">
        <v>2092</v>
      </c>
      <c r="B2098" s="45" t="s">
        <v>1920</v>
      </c>
      <c r="C2098" s="45" t="s">
        <v>2944</v>
      </c>
      <c r="D2098" s="45"/>
      <c r="E2098" s="79" t="s">
        <v>3204</v>
      </c>
      <c r="F2098" s="48"/>
    </row>
    <row r="2099" spans="1:6" x14ac:dyDescent="0.3">
      <c r="A2099" s="45">
        <v>2093</v>
      </c>
      <c r="B2099" s="45" t="s">
        <v>2567</v>
      </c>
      <c r="C2099" s="45" t="s">
        <v>2944</v>
      </c>
      <c r="D2099" s="45"/>
      <c r="E2099" s="79" t="s">
        <v>3204</v>
      </c>
      <c r="F2099" s="48"/>
    </row>
    <row r="2100" spans="1:6" x14ac:dyDescent="0.3">
      <c r="A2100" s="45">
        <v>2094</v>
      </c>
      <c r="B2100" s="45" t="s">
        <v>1922</v>
      </c>
      <c r="C2100" s="45" t="s">
        <v>2944</v>
      </c>
      <c r="D2100" s="45"/>
      <c r="E2100" s="79" t="s">
        <v>3204</v>
      </c>
      <c r="F2100" s="48"/>
    </row>
    <row r="2101" spans="1:6" x14ac:dyDescent="0.3">
      <c r="A2101" s="45">
        <v>2095</v>
      </c>
      <c r="B2101" s="45" t="s">
        <v>1923</v>
      </c>
      <c r="C2101" s="45" t="s">
        <v>2944</v>
      </c>
      <c r="D2101" s="45"/>
      <c r="E2101" s="79" t="s">
        <v>3204</v>
      </c>
      <c r="F2101" s="48"/>
    </row>
    <row r="2102" spans="1:6" x14ac:dyDescent="0.3">
      <c r="A2102" s="45">
        <v>2096</v>
      </c>
      <c r="B2102" s="45" t="s">
        <v>2568</v>
      </c>
      <c r="C2102" s="45" t="s">
        <v>2944</v>
      </c>
      <c r="D2102" s="45"/>
      <c r="E2102" s="79" t="s">
        <v>3204</v>
      </c>
      <c r="F2102" s="48"/>
    </row>
    <row r="2103" spans="1:6" x14ac:dyDescent="0.3">
      <c r="A2103" s="45">
        <v>2097</v>
      </c>
      <c r="B2103" s="45" t="s">
        <v>2569</v>
      </c>
      <c r="C2103" s="45" t="s">
        <v>2944</v>
      </c>
      <c r="D2103" s="45"/>
      <c r="E2103" s="79" t="s">
        <v>3204</v>
      </c>
      <c r="F2103" s="48"/>
    </row>
    <row r="2104" spans="1:6" x14ac:dyDescent="0.3">
      <c r="A2104" s="45">
        <v>2098</v>
      </c>
      <c r="B2104" s="45" t="s">
        <v>1924</v>
      </c>
      <c r="C2104" s="45" t="s">
        <v>2944</v>
      </c>
      <c r="D2104" s="45"/>
      <c r="E2104" s="79" t="s">
        <v>3204</v>
      </c>
      <c r="F2104" s="48"/>
    </row>
    <row r="2105" spans="1:6" x14ac:dyDescent="0.3">
      <c r="A2105" s="45">
        <v>2099</v>
      </c>
      <c r="B2105" s="45" t="s">
        <v>2570</v>
      </c>
      <c r="C2105" s="45" t="s">
        <v>2944</v>
      </c>
      <c r="D2105" s="45"/>
      <c r="E2105" s="79" t="s">
        <v>3204</v>
      </c>
      <c r="F2105" s="48"/>
    </row>
    <row r="2106" spans="1:6" x14ac:dyDescent="0.3">
      <c r="A2106" s="45">
        <v>2100</v>
      </c>
      <c r="B2106" s="45" t="s">
        <v>2571</v>
      </c>
      <c r="C2106" s="45" t="s">
        <v>2944</v>
      </c>
      <c r="D2106" s="45"/>
      <c r="E2106" s="79" t="s">
        <v>3204</v>
      </c>
      <c r="F2106" s="48"/>
    </row>
    <row r="2107" spans="1:6" x14ac:dyDescent="0.3">
      <c r="A2107" s="45">
        <v>2101</v>
      </c>
      <c r="B2107" s="45" t="s">
        <v>2572</v>
      </c>
      <c r="C2107" s="45" t="s">
        <v>2944</v>
      </c>
      <c r="D2107" s="45"/>
      <c r="E2107" s="79" t="s">
        <v>3204</v>
      </c>
      <c r="F2107" s="48"/>
    </row>
    <row r="2108" spans="1:6" x14ac:dyDescent="0.3">
      <c r="A2108" s="45">
        <v>2102</v>
      </c>
      <c r="B2108" s="45" t="s">
        <v>2573</v>
      </c>
      <c r="C2108" s="45" t="s">
        <v>2944</v>
      </c>
      <c r="D2108" s="45"/>
      <c r="E2108" s="79" t="s">
        <v>3204</v>
      </c>
      <c r="F2108" s="48"/>
    </row>
    <row r="2109" spans="1:6" x14ac:dyDescent="0.3">
      <c r="A2109" s="45">
        <v>2103</v>
      </c>
      <c r="B2109" s="45" t="s">
        <v>2574</v>
      </c>
      <c r="C2109" s="45" t="s">
        <v>2944</v>
      </c>
      <c r="D2109" s="45"/>
      <c r="E2109" s="79" t="s">
        <v>3204</v>
      </c>
      <c r="F2109" s="48"/>
    </row>
    <row r="2110" spans="1:6" x14ac:dyDescent="0.3">
      <c r="A2110" s="45">
        <v>2104</v>
      </c>
      <c r="B2110" s="45" t="s">
        <v>2575</v>
      </c>
      <c r="C2110" s="45" t="s">
        <v>2944</v>
      </c>
      <c r="D2110" s="45"/>
      <c r="E2110" s="79" t="s">
        <v>3204</v>
      </c>
      <c r="F2110" s="48"/>
    </row>
    <row r="2111" spans="1:6" x14ac:dyDescent="0.3">
      <c r="A2111" s="45">
        <v>2105</v>
      </c>
      <c r="B2111" s="45" t="s">
        <v>2576</v>
      </c>
      <c r="C2111" s="45" t="s">
        <v>2944</v>
      </c>
      <c r="D2111" s="45"/>
      <c r="E2111" s="79" t="s">
        <v>3204</v>
      </c>
      <c r="F2111" s="48"/>
    </row>
    <row r="2112" spans="1:6" x14ac:dyDescent="0.3">
      <c r="A2112" s="45">
        <v>2106</v>
      </c>
      <c r="B2112" s="45" t="s">
        <v>2577</v>
      </c>
      <c r="C2112" s="45" t="s">
        <v>2944</v>
      </c>
      <c r="D2112" s="45"/>
      <c r="E2112" s="79" t="s">
        <v>3204</v>
      </c>
      <c r="F2112" s="48"/>
    </row>
    <row r="2113" spans="1:6" x14ac:dyDescent="0.3">
      <c r="A2113" s="45">
        <v>2107</v>
      </c>
      <c r="B2113" s="45" t="s">
        <v>2578</v>
      </c>
      <c r="C2113" s="45" t="s">
        <v>2944</v>
      </c>
      <c r="D2113" s="45"/>
      <c r="E2113" s="79" t="s">
        <v>3204</v>
      </c>
      <c r="F2113" s="48"/>
    </row>
    <row r="2114" spans="1:6" x14ac:dyDescent="0.3">
      <c r="A2114" s="45">
        <v>2108</v>
      </c>
      <c r="B2114" s="45" t="s">
        <v>2579</v>
      </c>
      <c r="C2114" s="45" t="s">
        <v>2944</v>
      </c>
      <c r="D2114" s="45"/>
      <c r="E2114" s="79" t="s">
        <v>3204</v>
      </c>
      <c r="F2114" s="48"/>
    </row>
    <row r="2115" spans="1:6" x14ac:dyDescent="0.3">
      <c r="A2115" s="45">
        <v>2109</v>
      </c>
      <c r="B2115" s="45" t="s">
        <v>2582</v>
      </c>
      <c r="C2115" s="45" t="s">
        <v>2944</v>
      </c>
      <c r="D2115" s="45"/>
      <c r="E2115" s="79" t="s">
        <v>3204</v>
      </c>
      <c r="F2115" s="48"/>
    </row>
    <row r="2116" spans="1:6" x14ac:dyDescent="0.3">
      <c r="A2116" s="45">
        <v>2110</v>
      </c>
      <c r="B2116" s="45" t="s">
        <v>2583</v>
      </c>
      <c r="C2116" s="45" t="s">
        <v>2944</v>
      </c>
      <c r="D2116" s="45"/>
      <c r="E2116" s="79" t="s">
        <v>3204</v>
      </c>
      <c r="F2116" s="48"/>
    </row>
    <row r="2117" spans="1:6" x14ac:dyDescent="0.3">
      <c r="A2117" s="45">
        <v>2111</v>
      </c>
      <c r="B2117" s="45" t="s">
        <v>1927</v>
      </c>
      <c r="C2117" s="45" t="s">
        <v>2944</v>
      </c>
      <c r="D2117" s="45"/>
      <c r="E2117" s="79" t="s">
        <v>3204</v>
      </c>
      <c r="F2117" s="48"/>
    </row>
    <row r="2118" spans="1:6" x14ac:dyDescent="0.3">
      <c r="A2118" s="45">
        <v>2112</v>
      </c>
      <c r="B2118" s="45" t="s">
        <v>2584</v>
      </c>
      <c r="C2118" s="45" t="s">
        <v>2944</v>
      </c>
      <c r="D2118" s="45"/>
      <c r="E2118" s="79" t="s">
        <v>3204</v>
      </c>
      <c r="F2118" s="48"/>
    </row>
    <row r="2119" spans="1:6" x14ac:dyDescent="0.3">
      <c r="A2119" s="45">
        <v>2113</v>
      </c>
      <c r="B2119" s="45" t="s">
        <v>2585</v>
      </c>
      <c r="C2119" s="45" t="s">
        <v>2944</v>
      </c>
      <c r="D2119" s="45"/>
      <c r="E2119" s="79" t="s">
        <v>3204</v>
      </c>
      <c r="F2119" s="48"/>
    </row>
    <row r="2120" spans="1:6" x14ac:dyDescent="0.3">
      <c r="A2120" s="45">
        <v>2114</v>
      </c>
      <c r="B2120" s="45" t="s">
        <v>2587</v>
      </c>
      <c r="C2120" s="45" t="s">
        <v>2944</v>
      </c>
      <c r="D2120" s="45"/>
      <c r="E2120" s="79" t="s">
        <v>3204</v>
      </c>
      <c r="F2120" s="48"/>
    </row>
    <row r="2121" spans="1:6" x14ac:dyDescent="0.3">
      <c r="A2121" s="45">
        <v>2115</v>
      </c>
      <c r="B2121" s="45" t="s">
        <v>2588</v>
      </c>
      <c r="C2121" s="45" t="s">
        <v>2944</v>
      </c>
      <c r="D2121" s="45"/>
      <c r="E2121" s="79" t="s">
        <v>3204</v>
      </c>
      <c r="F2121" s="48"/>
    </row>
    <row r="2122" spans="1:6" x14ac:dyDescent="0.3">
      <c r="A2122" s="45">
        <v>2116</v>
      </c>
      <c r="B2122" s="45" t="s">
        <v>2589</v>
      </c>
      <c r="C2122" s="45" t="s">
        <v>2944</v>
      </c>
      <c r="D2122" s="45"/>
      <c r="E2122" s="79" t="s">
        <v>3204</v>
      </c>
      <c r="F2122" s="48"/>
    </row>
    <row r="2123" spans="1:6" x14ac:dyDescent="0.3">
      <c r="A2123" s="45">
        <v>2117</v>
      </c>
      <c r="B2123" s="45" t="s">
        <v>2590</v>
      </c>
      <c r="C2123" s="45" t="s">
        <v>2944</v>
      </c>
      <c r="D2123" s="45"/>
      <c r="E2123" s="79" t="s">
        <v>3204</v>
      </c>
      <c r="F2123" s="48"/>
    </row>
    <row r="2124" spans="1:6" x14ac:dyDescent="0.3">
      <c r="A2124" s="45">
        <v>2118</v>
      </c>
      <c r="B2124" s="45" t="s">
        <v>1930</v>
      </c>
      <c r="C2124" s="45" t="s">
        <v>2944</v>
      </c>
      <c r="D2124" s="45"/>
      <c r="E2124" s="79" t="s">
        <v>3204</v>
      </c>
      <c r="F2124" s="48"/>
    </row>
    <row r="2125" spans="1:6" x14ac:dyDescent="0.3">
      <c r="A2125" s="45">
        <v>2119</v>
      </c>
      <c r="B2125" s="45" t="s">
        <v>2591</v>
      </c>
      <c r="C2125" s="45" t="s">
        <v>2944</v>
      </c>
      <c r="D2125" s="45"/>
      <c r="E2125" s="79" t="s">
        <v>3204</v>
      </c>
      <c r="F2125" s="48"/>
    </row>
    <row r="2126" spans="1:6" x14ac:dyDescent="0.3">
      <c r="A2126" s="45">
        <v>2120</v>
      </c>
      <c r="B2126" s="45" t="s">
        <v>2592</v>
      </c>
      <c r="C2126" s="45" t="s">
        <v>2944</v>
      </c>
      <c r="D2126" s="45"/>
      <c r="E2126" s="79" t="s">
        <v>3204</v>
      </c>
      <c r="F2126" s="48"/>
    </row>
    <row r="2127" spans="1:6" x14ac:dyDescent="0.3">
      <c r="A2127" s="45">
        <v>2121</v>
      </c>
      <c r="B2127" s="45" t="s">
        <v>2594</v>
      </c>
      <c r="C2127" s="45" t="s">
        <v>2944</v>
      </c>
      <c r="D2127" s="45"/>
      <c r="E2127" s="79" t="s">
        <v>3204</v>
      </c>
      <c r="F2127" s="48"/>
    </row>
    <row r="2128" spans="1:6" x14ac:dyDescent="0.3">
      <c r="A2128" s="45">
        <v>2122</v>
      </c>
      <c r="B2128" s="45" t="s">
        <v>2595</v>
      </c>
      <c r="C2128" s="45" t="s">
        <v>2944</v>
      </c>
      <c r="D2128" s="45"/>
      <c r="E2128" s="79" t="s">
        <v>3204</v>
      </c>
      <c r="F2128" s="48"/>
    </row>
    <row r="2129" spans="1:6" x14ac:dyDescent="0.3">
      <c r="A2129" s="45">
        <v>2123</v>
      </c>
      <c r="B2129" s="45" t="s">
        <v>2596</v>
      </c>
      <c r="C2129" s="45" t="s">
        <v>2944</v>
      </c>
      <c r="D2129" s="45"/>
      <c r="E2129" s="79" t="s">
        <v>3204</v>
      </c>
      <c r="F2129" s="48"/>
    </row>
    <row r="2130" spans="1:6" x14ac:dyDescent="0.3">
      <c r="A2130" s="45">
        <v>2124</v>
      </c>
      <c r="B2130" s="45" t="s">
        <v>2597</v>
      </c>
      <c r="C2130" s="45" t="s">
        <v>2944</v>
      </c>
      <c r="D2130" s="45"/>
      <c r="E2130" s="79" t="s">
        <v>3204</v>
      </c>
      <c r="F2130" s="48"/>
    </row>
    <row r="2131" spans="1:6" x14ac:dyDescent="0.3">
      <c r="A2131" s="45">
        <v>2125</v>
      </c>
      <c r="B2131" s="45" t="s">
        <v>1932</v>
      </c>
      <c r="C2131" s="45" t="s">
        <v>2944</v>
      </c>
      <c r="D2131" s="45"/>
      <c r="E2131" s="79" t="s">
        <v>3204</v>
      </c>
      <c r="F2131" s="48"/>
    </row>
    <row r="2132" spans="1:6" x14ac:dyDescent="0.3">
      <c r="A2132" s="45">
        <v>2126</v>
      </c>
      <c r="B2132" s="45" t="s">
        <v>2599</v>
      </c>
      <c r="C2132" s="45" t="s">
        <v>2944</v>
      </c>
      <c r="D2132" s="45"/>
      <c r="E2132" s="79" t="s">
        <v>3204</v>
      </c>
      <c r="F2132" s="48"/>
    </row>
    <row r="2133" spans="1:6" x14ac:dyDescent="0.3">
      <c r="A2133" s="45">
        <v>2127</v>
      </c>
      <c r="B2133" s="45" t="s">
        <v>2600</v>
      </c>
      <c r="C2133" s="45" t="s">
        <v>2944</v>
      </c>
      <c r="D2133" s="45"/>
      <c r="E2133" s="79" t="s">
        <v>3204</v>
      </c>
      <c r="F2133" s="48"/>
    </row>
    <row r="2134" spans="1:6" x14ac:dyDescent="0.3">
      <c r="A2134" s="45">
        <v>2128</v>
      </c>
      <c r="B2134" s="45" t="s">
        <v>2601</v>
      </c>
      <c r="C2134" s="45" t="s">
        <v>2944</v>
      </c>
      <c r="D2134" s="45"/>
      <c r="E2134" s="79" t="s">
        <v>3204</v>
      </c>
      <c r="F2134" s="48"/>
    </row>
    <row r="2135" spans="1:6" x14ac:dyDescent="0.3">
      <c r="A2135" s="45">
        <v>2129</v>
      </c>
      <c r="B2135" s="45" t="s">
        <v>2602</v>
      </c>
      <c r="C2135" s="45" t="s">
        <v>2944</v>
      </c>
      <c r="D2135" s="45"/>
      <c r="E2135" s="79" t="s">
        <v>3204</v>
      </c>
      <c r="F2135" s="48"/>
    </row>
    <row r="2136" spans="1:6" x14ac:dyDescent="0.3">
      <c r="A2136" s="45">
        <v>2130</v>
      </c>
      <c r="B2136" s="45" t="s">
        <v>2603</v>
      </c>
      <c r="C2136" s="45" t="s">
        <v>2944</v>
      </c>
      <c r="D2136" s="45"/>
      <c r="E2136" s="79" t="s">
        <v>3204</v>
      </c>
      <c r="F2136" s="48"/>
    </row>
    <row r="2137" spans="1:6" x14ac:dyDescent="0.3">
      <c r="A2137" s="45">
        <v>2131</v>
      </c>
      <c r="B2137" s="45" t="s">
        <v>2604</v>
      </c>
      <c r="C2137" s="45" t="s">
        <v>2944</v>
      </c>
      <c r="D2137" s="45"/>
      <c r="E2137" s="79" t="s">
        <v>3204</v>
      </c>
      <c r="F2137" s="48"/>
    </row>
    <row r="2138" spans="1:6" x14ac:dyDescent="0.3">
      <c r="A2138" s="45">
        <v>2132</v>
      </c>
      <c r="B2138" s="45" t="s">
        <v>2605</v>
      </c>
      <c r="C2138" s="45" t="s">
        <v>2944</v>
      </c>
      <c r="D2138" s="45"/>
      <c r="E2138" s="79" t="s">
        <v>3204</v>
      </c>
      <c r="F2138" s="48"/>
    </row>
    <row r="2139" spans="1:6" x14ac:dyDescent="0.3">
      <c r="A2139" s="45">
        <v>2133</v>
      </c>
      <c r="B2139" s="45" t="s">
        <v>2606</v>
      </c>
      <c r="C2139" s="45" t="s">
        <v>2944</v>
      </c>
      <c r="D2139" s="45"/>
      <c r="E2139" s="79" t="s">
        <v>3204</v>
      </c>
      <c r="F2139" s="48"/>
    </row>
    <row r="2140" spans="1:6" x14ac:dyDescent="0.3">
      <c r="A2140" s="45">
        <v>2134</v>
      </c>
      <c r="B2140" s="45" t="s">
        <v>2607</v>
      </c>
      <c r="C2140" s="45" t="s">
        <v>2944</v>
      </c>
      <c r="D2140" s="45"/>
      <c r="E2140" s="79" t="s">
        <v>3204</v>
      </c>
      <c r="F2140" s="48"/>
    </row>
    <row r="2141" spans="1:6" x14ac:dyDescent="0.3">
      <c r="A2141" s="45">
        <v>2135</v>
      </c>
      <c r="B2141" s="45" t="s">
        <v>1933</v>
      </c>
      <c r="C2141" s="45" t="s">
        <v>2944</v>
      </c>
      <c r="D2141" s="45"/>
      <c r="E2141" s="79" t="s">
        <v>3204</v>
      </c>
      <c r="F2141" s="48"/>
    </row>
    <row r="2142" spans="1:6" x14ac:dyDescent="0.3">
      <c r="A2142" s="45">
        <v>2136</v>
      </c>
      <c r="B2142" s="45" t="s">
        <v>2608</v>
      </c>
      <c r="C2142" s="45" t="s">
        <v>2944</v>
      </c>
      <c r="D2142" s="45"/>
      <c r="E2142" s="79" t="s">
        <v>3204</v>
      </c>
      <c r="F2142" s="48"/>
    </row>
    <row r="2143" spans="1:6" x14ac:dyDescent="0.3">
      <c r="A2143" s="45">
        <v>2137</v>
      </c>
      <c r="B2143" s="45" t="s">
        <v>2609</v>
      </c>
      <c r="C2143" s="45" t="s">
        <v>2944</v>
      </c>
      <c r="D2143" s="45"/>
      <c r="E2143" s="79" t="s">
        <v>3204</v>
      </c>
      <c r="F2143" s="48"/>
    </row>
    <row r="2144" spans="1:6" x14ac:dyDescent="0.3">
      <c r="A2144" s="45">
        <v>2138</v>
      </c>
      <c r="B2144" s="45" t="s">
        <v>2610</v>
      </c>
      <c r="C2144" s="45" t="s">
        <v>2944</v>
      </c>
      <c r="D2144" s="45"/>
      <c r="E2144" s="79" t="s">
        <v>3204</v>
      </c>
      <c r="F2144" s="48"/>
    </row>
    <row r="2145" spans="1:6" x14ac:dyDescent="0.3">
      <c r="A2145" s="45">
        <v>2139</v>
      </c>
      <c r="B2145" s="45" t="s">
        <v>2611</v>
      </c>
      <c r="C2145" s="45" t="s">
        <v>2944</v>
      </c>
      <c r="D2145" s="45"/>
      <c r="E2145" s="79" t="s">
        <v>3204</v>
      </c>
      <c r="F2145" s="48"/>
    </row>
    <row r="2146" spans="1:6" x14ac:dyDescent="0.3">
      <c r="A2146" s="45">
        <v>2140</v>
      </c>
      <c r="B2146" s="45" t="s">
        <v>2612</v>
      </c>
      <c r="C2146" s="45" t="s">
        <v>2944</v>
      </c>
      <c r="D2146" s="45"/>
      <c r="E2146" s="79" t="s">
        <v>3204</v>
      </c>
      <c r="F2146" s="48"/>
    </row>
    <row r="2147" spans="1:6" x14ac:dyDescent="0.3">
      <c r="A2147" s="45">
        <v>2141</v>
      </c>
      <c r="B2147" s="45" t="s">
        <v>2613</v>
      </c>
      <c r="C2147" s="45" t="s">
        <v>2944</v>
      </c>
      <c r="D2147" s="45"/>
      <c r="E2147" s="79" t="s">
        <v>3204</v>
      </c>
      <c r="F2147" s="48"/>
    </row>
    <row r="2148" spans="1:6" x14ac:dyDescent="0.3">
      <c r="A2148" s="45">
        <v>2142</v>
      </c>
      <c r="B2148" s="45" t="s">
        <v>2614</v>
      </c>
      <c r="C2148" s="45" t="s">
        <v>2944</v>
      </c>
      <c r="D2148" s="45"/>
      <c r="E2148" s="79" t="s">
        <v>3204</v>
      </c>
      <c r="F2148" s="48"/>
    </row>
    <row r="2149" spans="1:6" x14ac:dyDescent="0.3">
      <c r="A2149" s="45">
        <v>2143</v>
      </c>
      <c r="B2149" s="45" t="s">
        <v>2615</v>
      </c>
      <c r="C2149" s="45" t="s">
        <v>2944</v>
      </c>
      <c r="D2149" s="45"/>
      <c r="E2149" s="79" t="s">
        <v>3204</v>
      </c>
      <c r="F2149" s="48"/>
    </row>
    <row r="2150" spans="1:6" x14ac:dyDescent="0.3">
      <c r="A2150" s="45">
        <v>2144</v>
      </c>
      <c r="B2150" s="45" t="s">
        <v>2616</v>
      </c>
      <c r="C2150" s="45" t="s">
        <v>2944</v>
      </c>
      <c r="D2150" s="45"/>
      <c r="E2150" s="79" t="s">
        <v>3204</v>
      </c>
      <c r="F2150" s="48"/>
    </row>
    <row r="2151" spans="1:6" x14ac:dyDescent="0.3">
      <c r="A2151" s="45">
        <v>2145</v>
      </c>
      <c r="B2151" s="45" t="s">
        <v>2617</v>
      </c>
      <c r="C2151" s="45" t="s">
        <v>2944</v>
      </c>
      <c r="D2151" s="45"/>
      <c r="E2151" s="79" t="s">
        <v>3204</v>
      </c>
      <c r="F2151" s="48"/>
    </row>
    <row r="2152" spans="1:6" x14ac:dyDescent="0.3">
      <c r="A2152" s="45">
        <v>2146</v>
      </c>
      <c r="B2152" s="45" t="s">
        <v>2618</v>
      </c>
      <c r="C2152" s="45" t="s">
        <v>2944</v>
      </c>
      <c r="D2152" s="45"/>
      <c r="E2152" s="79" t="s">
        <v>3204</v>
      </c>
      <c r="F2152" s="48"/>
    </row>
    <row r="2153" spans="1:6" x14ac:dyDescent="0.3">
      <c r="A2153" s="45">
        <v>2147</v>
      </c>
      <c r="B2153" s="45" t="s">
        <v>2619</v>
      </c>
      <c r="C2153" s="45" t="s">
        <v>2944</v>
      </c>
      <c r="D2153" s="45"/>
      <c r="E2153" s="79" t="s">
        <v>3204</v>
      </c>
      <c r="F2153" s="48"/>
    </row>
    <row r="2154" spans="1:6" x14ac:dyDescent="0.3">
      <c r="A2154" s="45">
        <v>2148</v>
      </c>
      <c r="B2154" s="45" t="s">
        <v>2620</v>
      </c>
      <c r="C2154" s="45" t="s">
        <v>2944</v>
      </c>
      <c r="D2154" s="45"/>
      <c r="E2154" s="79" t="s">
        <v>3204</v>
      </c>
      <c r="F2154" s="48"/>
    </row>
    <row r="2155" spans="1:6" x14ac:dyDescent="0.3">
      <c r="A2155" s="45">
        <v>2149</v>
      </c>
      <c r="B2155" s="45" t="s">
        <v>2621</v>
      </c>
      <c r="C2155" s="45" t="s">
        <v>2944</v>
      </c>
      <c r="D2155" s="45"/>
      <c r="E2155" s="79" t="s">
        <v>3204</v>
      </c>
      <c r="F2155" s="48"/>
    </row>
    <row r="2156" spans="1:6" x14ac:dyDescent="0.3">
      <c r="A2156" s="45">
        <v>2150</v>
      </c>
      <c r="B2156" s="45" t="s">
        <v>2622</v>
      </c>
      <c r="C2156" s="45" t="s">
        <v>2944</v>
      </c>
      <c r="D2156" s="45"/>
      <c r="E2156" s="79" t="s">
        <v>3204</v>
      </c>
      <c r="F2156" s="48"/>
    </row>
    <row r="2157" spans="1:6" x14ac:dyDescent="0.3">
      <c r="A2157" s="45">
        <v>2151</v>
      </c>
      <c r="B2157" s="45" t="s">
        <v>2623</v>
      </c>
      <c r="C2157" s="45" t="s">
        <v>2944</v>
      </c>
      <c r="D2157" s="45"/>
      <c r="E2157" s="79" t="s">
        <v>3204</v>
      </c>
      <c r="F2157" s="48"/>
    </row>
    <row r="2158" spans="1:6" x14ac:dyDescent="0.3">
      <c r="A2158" s="45">
        <v>2152</v>
      </c>
      <c r="B2158" s="45" t="s">
        <v>2624</v>
      </c>
      <c r="C2158" s="45" t="s">
        <v>2944</v>
      </c>
      <c r="D2158" s="45"/>
      <c r="E2158" s="79" t="s">
        <v>3204</v>
      </c>
      <c r="F2158" s="48"/>
    </row>
    <row r="2159" spans="1:6" x14ac:dyDescent="0.3">
      <c r="A2159" s="45">
        <v>2153</v>
      </c>
      <c r="B2159" s="45" t="s">
        <v>2626</v>
      </c>
      <c r="C2159" s="45" t="s">
        <v>2944</v>
      </c>
      <c r="D2159" s="45"/>
      <c r="E2159" s="79" t="s">
        <v>3204</v>
      </c>
      <c r="F2159" s="48"/>
    </row>
    <row r="2160" spans="1:6" x14ac:dyDescent="0.3">
      <c r="A2160" s="45">
        <v>2154</v>
      </c>
      <c r="B2160" s="45" t="s">
        <v>2627</v>
      </c>
      <c r="C2160" s="45" t="s">
        <v>2944</v>
      </c>
      <c r="D2160" s="45"/>
      <c r="E2160" s="79" t="s">
        <v>3204</v>
      </c>
      <c r="F2160" s="48"/>
    </row>
    <row r="2161" spans="1:6" x14ac:dyDescent="0.3">
      <c r="A2161" s="45">
        <v>2155</v>
      </c>
      <c r="B2161" s="45" t="s">
        <v>1939</v>
      </c>
      <c r="C2161" s="45" t="s">
        <v>2944</v>
      </c>
      <c r="D2161" s="45"/>
      <c r="E2161" s="79" t="s">
        <v>3204</v>
      </c>
      <c r="F2161" s="48"/>
    </row>
    <row r="2162" spans="1:6" x14ac:dyDescent="0.3">
      <c r="A2162" s="45">
        <v>2156</v>
      </c>
      <c r="B2162" s="45" t="s">
        <v>2628</v>
      </c>
      <c r="C2162" s="45" t="s">
        <v>2944</v>
      </c>
      <c r="D2162" s="45"/>
      <c r="E2162" s="79" t="s">
        <v>3204</v>
      </c>
      <c r="F2162" s="48"/>
    </row>
    <row r="2163" spans="1:6" x14ac:dyDescent="0.3">
      <c r="A2163" s="45">
        <v>2157</v>
      </c>
      <c r="B2163" s="45" t="s">
        <v>2629</v>
      </c>
      <c r="C2163" s="45" t="s">
        <v>2944</v>
      </c>
      <c r="D2163" s="45"/>
      <c r="E2163" s="79" t="s">
        <v>3204</v>
      </c>
      <c r="F2163" s="48"/>
    </row>
    <row r="2164" spans="1:6" x14ac:dyDescent="0.3">
      <c r="A2164" s="45">
        <v>2158</v>
      </c>
      <c r="B2164" s="45" t="s">
        <v>2630</v>
      </c>
      <c r="C2164" s="45" t="s">
        <v>2944</v>
      </c>
      <c r="D2164" s="45"/>
      <c r="E2164" s="79" t="s">
        <v>3204</v>
      </c>
      <c r="F2164" s="48"/>
    </row>
    <row r="2165" spans="1:6" x14ac:dyDescent="0.3">
      <c r="A2165" s="45">
        <v>2159</v>
      </c>
      <c r="B2165" s="45" t="s">
        <v>2631</v>
      </c>
      <c r="C2165" s="45" t="s">
        <v>2944</v>
      </c>
      <c r="D2165" s="45"/>
      <c r="E2165" s="79" t="s">
        <v>3204</v>
      </c>
      <c r="F2165" s="48"/>
    </row>
    <row r="2166" spans="1:6" x14ac:dyDescent="0.3">
      <c r="A2166" s="45">
        <v>2160</v>
      </c>
      <c r="B2166" s="45" t="s">
        <v>2632</v>
      </c>
      <c r="C2166" s="45" t="s">
        <v>2944</v>
      </c>
      <c r="D2166" s="45"/>
      <c r="E2166" s="79" t="s">
        <v>3204</v>
      </c>
      <c r="F2166" s="48"/>
    </row>
    <row r="2167" spans="1:6" x14ac:dyDescent="0.3">
      <c r="A2167" s="45">
        <v>2161</v>
      </c>
      <c r="B2167" s="45" t="s">
        <v>2633</v>
      </c>
      <c r="C2167" s="45" t="s">
        <v>2944</v>
      </c>
      <c r="D2167" s="45"/>
      <c r="E2167" s="79" t="s">
        <v>3204</v>
      </c>
      <c r="F2167" s="48"/>
    </row>
    <row r="2168" spans="1:6" x14ac:dyDescent="0.3">
      <c r="A2168" s="45">
        <v>2162</v>
      </c>
      <c r="B2168" s="45" t="s">
        <v>2634</v>
      </c>
      <c r="C2168" s="45" t="s">
        <v>2944</v>
      </c>
      <c r="D2168" s="45"/>
      <c r="E2168" s="79" t="s">
        <v>3204</v>
      </c>
      <c r="F2168" s="48"/>
    </row>
    <row r="2169" spans="1:6" x14ac:dyDescent="0.3">
      <c r="A2169" s="45">
        <v>2163</v>
      </c>
      <c r="B2169" s="45" t="s">
        <v>2635</v>
      </c>
      <c r="C2169" s="45" t="s">
        <v>2944</v>
      </c>
      <c r="D2169" s="45"/>
      <c r="E2169" s="79" t="s">
        <v>3204</v>
      </c>
      <c r="F2169" s="48"/>
    </row>
    <row r="2170" spans="1:6" x14ac:dyDescent="0.3">
      <c r="A2170" s="45">
        <v>2164</v>
      </c>
      <c r="B2170" s="45" t="s">
        <v>2636</v>
      </c>
      <c r="C2170" s="45" t="s">
        <v>2944</v>
      </c>
      <c r="D2170" s="45"/>
      <c r="E2170" s="79" t="s">
        <v>3204</v>
      </c>
      <c r="F2170" s="48"/>
    </row>
    <row r="2171" spans="1:6" x14ac:dyDescent="0.3">
      <c r="A2171" s="45">
        <v>2165</v>
      </c>
      <c r="B2171" s="45" t="s">
        <v>2637</v>
      </c>
      <c r="C2171" s="45" t="s">
        <v>2944</v>
      </c>
      <c r="D2171" s="45"/>
      <c r="E2171" s="79" t="s">
        <v>3204</v>
      </c>
      <c r="F2171" s="48"/>
    </row>
    <row r="2172" spans="1:6" x14ac:dyDescent="0.3">
      <c r="A2172" s="45">
        <v>2166</v>
      </c>
      <c r="B2172" s="45" t="s">
        <v>2638</v>
      </c>
      <c r="C2172" s="45" t="s">
        <v>2944</v>
      </c>
      <c r="D2172" s="45"/>
      <c r="E2172" s="79" t="s">
        <v>3204</v>
      </c>
      <c r="F2172" s="48"/>
    </row>
    <row r="2173" spans="1:6" x14ac:dyDescent="0.3">
      <c r="A2173" s="45">
        <v>2167</v>
      </c>
      <c r="B2173" s="45" t="s">
        <v>2639</v>
      </c>
      <c r="C2173" s="45" t="s">
        <v>2944</v>
      </c>
      <c r="D2173" s="45"/>
      <c r="E2173" s="79" t="s">
        <v>3204</v>
      </c>
      <c r="F2173" s="48"/>
    </row>
    <row r="2174" spans="1:6" x14ac:dyDescent="0.3">
      <c r="A2174" s="45">
        <v>2168</v>
      </c>
      <c r="B2174" s="45" t="s">
        <v>2640</v>
      </c>
      <c r="C2174" s="45" t="s">
        <v>2944</v>
      </c>
      <c r="D2174" s="45"/>
      <c r="E2174" s="79" t="s">
        <v>3204</v>
      </c>
      <c r="F2174" s="48"/>
    </row>
    <row r="2175" spans="1:6" x14ac:dyDescent="0.3">
      <c r="A2175" s="45">
        <v>2169</v>
      </c>
      <c r="B2175" s="45" t="s">
        <v>2641</v>
      </c>
      <c r="C2175" s="45" t="s">
        <v>2944</v>
      </c>
      <c r="D2175" s="45"/>
      <c r="E2175" s="79" t="s">
        <v>3204</v>
      </c>
      <c r="F2175" s="48"/>
    </row>
    <row r="2176" spans="1:6" x14ac:dyDescent="0.3">
      <c r="A2176" s="45">
        <v>2170</v>
      </c>
      <c r="B2176" s="45" t="s">
        <v>2642</v>
      </c>
      <c r="C2176" s="45" t="s">
        <v>2944</v>
      </c>
      <c r="D2176" s="45"/>
      <c r="E2176" s="79" t="s">
        <v>3204</v>
      </c>
      <c r="F2176" s="48"/>
    </row>
    <row r="2177" spans="1:6" x14ac:dyDescent="0.3">
      <c r="A2177" s="45">
        <v>2171</v>
      </c>
      <c r="B2177" s="45" t="s">
        <v>2643</v>
      </c>
      <c r="C2177" s="45" t="s">
        <v>2944</v>
      </c>
      <c r="D2177" s="45"/>
      <c r="E2177" s="79" t="s">
        <v>3204</v>
      </c>
      <c r="F2177" s="48"/>
    </row>
    <row r="2178" spans="1:6" x14ac:dyDescent="0.3">
      <c r="A2178" s="45">
        <v>2172</v>
      </c>
      <c r="B2178" s="45" t="s">
        <v>2644</v>
      </c>
      <c r="C2178" s="45" t="s">
        <v>2944</v>
      </c>
      <c r="D2178" s="45"/>
      <c r="E2178" s="79" t="s">
        <v>3204</v>
      </c>
      <c r="F2178" s="48"/>
    </row>
    <row r="2179" spans="1:6" x14ac:dyDescent="0.3">
      <c r="A2179" s="45">
        <v>2173</v>
      </c>
      <c r="B2179" s="45" t="s">
        <v>2645</v>
      </c>
      <c r="C2179" s="45" t="s">
        <v>2944</v>
      </c>
      <c r="D2179" s="45"/>
      <c r="E2179" s="79" t="s">
        <v>3204</v>
      </c>
      <c r="F2179" s="48"/>
    </row>
    <row r="2180" spans="1:6" x14ac:dyDescent="0.3">
      <c r="A2180" s="45">
        <v>2174</v>
      </c>
      <c r="B2180" s="45" t="s">
        <v>2646</v>
      </c>
      <c r="C2180" s="45" t="s">
        <v>2944</v>
      </c>
      <c r="D2180" s="45"/>
      <c r="E2180" s="79" t="s">
        <v>3204</v>
      </c>
      <c r="F2180" s="48"/>
    </row>
    <row r="2181" spans="1:6" x14ac:dyDescent="0.3">
      <c r="A2181" s="45">
        <v>2175</v>
      </c>
      <c r="B2181" s="45" t="s">
        <v>2647</v>
      </c>
      <c r="C2181" s="45" t="s">
        <v>2944</v>
      </c>
      <c r="D2181" s="45"/>
      <c r="E2181" s="79" t="s">
        <v>3204</v>
      </c>
      <c r="F2181" s="48"/>
    </row>
    <row r="2182" spans="1:6" x14ac:dyDescent="0.3">
      <c r="A2182" s="45">
        <v>2176</v>
      </c>
      <c r="B2182" s="45" t="s">
        <v>2648</v>
      </c>
      <c r="C2182" s="45" t="s">
        <v>2944</v>
      </c>
      <c r="D2182" s="45"/>
      <c r="E2182" s="79" t="s">
        <v>3204</v>
      </c>
      <c r="F2182" s="48"/>
    </row>
    <row r="2183" spans="1:6" x14ac:dyDescent="0.3">
      <c r="A2183" s="45">
        <v>2177</v>
      </c>
      <c r="B2183" s="45" t="s">
        <v>2649</v>
      </c>
      <c r="C2183" s="45" t="s">
        <v>2944</v>
      </c>
      <c r="D2183" s="45"/>
      <c r="E2183" s="79" t="s">
        <v>3204</v>
      </c>
      <c r="F2183" s="48"/>
    </row>
    <row r="2184" spans="1:6" x14ac:dyDescent="0.3">
      <c r="A2184" s="45">
        <v>2178</v>
      </c>
      <c r="B2184" s="45" t="s">
        <v>2650</v>
      </c>
      <c r="C2184" s="45" t="s">
        <v>2944</v>
      </c>
      <c r="D2184" s="45"/>
      <c r="E2184" s="79" t="s">
        <v>3204</v>
      </c>
      <c r="F2184" s="48"/>
    </row>
    <row r="2185" spans="1:6" x14ac:dyDescent="0.3">
      <c r="A2185" s="45">
        <v>2179</v>
      </c>
      <c r="B2185" s="45" t="s">
        <v>2651</v>
      </c>
      <c r="C2185" s="45" t="s">
        <v>2944</v>
      </c>
      <c r="D2185" s="45"/>
      <c r="E2185" s="79" t="s">
        <v>3204</v>
      </c>
      <c r="F2185" s="48"/>
    </row>
    <row r="2186" spans="1:6" x14ac:dyDescent="0.3">
      <c r="A2186" s="45">
        <v>2180</v>
      </c>
      <c r="B2186" s="45" t="s">
        <v>2652</v>
      </c>
      <c r="C2186" s="45" t="s">
        <v>2944</v>
      </c>
      <c r="D2186" s="45"/>
      <c r="E2186" s="79" t="s">
        <v>3204</v>
      </c>
      <c r="F2186" s="48"/>
    </row>
    <row r="2187" spans="1:6" x14ac:dyDescent="0.3">
      <c r="A2187" s="45">
        <v>2181</v>
      </c>
      <c r="B2187" s="45" t="s">
        <v>2653</v>
      </c>
      <c r="C2187" s="45" t="s">
        <v>2944</v>
      </c>
      <c r="D2187" s="45"/>
      <c r="E2187" s="79" t="s">
        <v>3204</v>
      </c>
      <c r="F2187" s="48"/>
    </row>
    <row r="2188" spans="1:6" x14ac:dyDescent="0.3">
      <c r="A2188" s="45">
        <v>2182</v>
      </c>
      <c r="B2188" s="45" t="s">
        <v>2654</v>
      </c>
      <c r="C2188" s="45" t="s">
        <v>2944</v>
      </c>
      <c r="D2188" s="45"/>
      <c r="E2188" s="79" t="s">
        <v>3204</v>
      </c>
      <c r="F2188" s="48"/>
    </row>
    <row r="2189" spans="1:6" x14ac:dyDescent="0.3">
      <c r="A2189" s="45">
        <v>2183</v>
      </c>
      <c r="B2189" s="45" t="s">
        <v>2655</v>
      </c>
      <c r="C2189" s="45" t="s">
        <v>2944</v>
      </c>
      <c r="D2189" s="45"/>
      <c r="E2189" s="79" t="s">
        <v>3204</v>
      </c>
      <c r="F2189" s="48"/>
    </row>
    <row r="2190" spans="1:6" x14ac:dyDescent="0.3">
      <c r="A2190" s="45">
        <v>2184</v>
      </c>
      <c r="B2190" s="45" t="s">
        <v>2656</v>
      </c>
      <c r="C2190" s="45" t="s">
        <v>2944</v>
      </c>
      <c r="D2190" s="45"/>
      <c r="E2190" s="79" t="s">
        <v>3204</v>
      </c>
      <c r="F2190" s="48"/>
    </row>
    <row r="2191" spans="1:6" x14ac:dyDescent="0.3">
      <c r="A2191" s="45">
        <v>2185</v>
      </c>
      <c r="B2191" s="45" t="s">
        <v>2657</v>
      </c>
      <c r="C2191" s="45" t="s">
        <v>2944</v>
      </c>
      <c r="D2191" s="45"/>
      <c r="E2191" s="79" t="s">
        <v>3204</v>
      </c>
      <c r="F2191" s="48"/>
    </row>
    <row r="2192" spans="1:6" x14ac:dyDescent="0.3">
      <c r="A2192" s="45">
        <v>2186</v>
      </c>
      <c r="B2192" s="45" t="s">
        <v>2658</v>
      </c>
      <c r="C2192" s="45" t="s">
        <v>2944</v>
      </c>
      <c r="D2192" s="45"/>
      <c r="E2192" s="79" t="s">
        <v>3204</v>
      </c>
      <c r="F2192" s="48"/>
    </row>
    <row r="2193" spans="1:6" x14ac:dyDescent="0.3">
      <c r="A2193" s="45">
        <v>2187</v>
      </c>
      <c r="B2193" s="45" t="s">
        <v>2659</v>
      </c>
      <c r="C2193" s="45" t="s">
        <v>2944</v>
      </c>
      <c r="D2193" s="45"/>
      <c r="E2193" s="79" t="s">
        <v>3204</v>
      </c>
      <c r="F2193" s="48"/>
    </row>
    <row r="2194" spans="1:6" x14ac:dyDescent="0.3">
      <c r="A2194" s="45">
        <v>2188</v>
      </c>
      <c r="B2194" s="45" t="s">
        <v>2660</v>
      </c>
      <c r="C2194" s="45" t="s">
        <v>2944</v>
      </c>
      <c r="D2194" s="45"/>
      <c r="E2194" s="79" t="s">
        <v>3204</v>
      </c>
      <c r="F2194" s="48"/>
    </row>
    <row r="2195" spans="1:6" x14ac:dyDescent="0.3">
      <c r="A2195" s="45">
        <v>2189</v>
      </c>
      <c r="B2195" s="45" t="s">
        <v>2661</v>
      </c>
      <c r="C2195" s="45" t="s">
        <v>2944</v>
      </c>
      <c r="D2195" s="45"/>
      <c r="E2195" s="79" t="s">
        <v>3204</v>
      </c>
      <c r="F2195" s="48"/>
    </row>
    <row r="2196" spans="1:6" x14ac:dyDescent="0.3">
      <c r="A2196" s="45">
        <v>2190</v>
      </c>
      <c r="B2196" s="45" t="s">
        <v>2662</v>
      </c>
      <c r="C2196" s="45" t="s">
        <v>2944</v>
      </c>
      <c r="D2196" s="45"/>
      <c r="E2196" s="79" t="s">
        <v>3204</v>
      </c>
      <c r="F2196" s="48"/>
    </row>
    <row r="2197" spans="1:6" x14ac:dyDescent="0.3">
      <c r="A2197" s="45">
        <v>2191</v>
      </c>
      <c r="B2197" s="45" t="s">
        <v>2663</v>
      </c>
      <c r="C2197" s="45" t="s">
        <v>2944</v>
      </c>
      <c r="D2197" s="45"/>
      <c r="E2197" s="79" t="s">
        <v>3204</v>
      </c>
      <c r="F2197" s="48"/>
    </row>
    <row r="2198" spans="1:6" x14ac:dyDescent="0.3">
      <c r="A2198" s="45">
        <v>2192</v>
      </c>
      <c r="B2198" s="45" t="s">
        <v>2664</v>
      </c>
      <c r="C2198" s="45" t="s">
        <v>2944</v>
      </c>
      <c r="D2198" s="45"/>
      <c r="E2198" s="79" t="s">
        <v>3204</v>
      </c>
      <c r="F2198" s="48"/>
    </row>
    <row r="2199" spans="1:6" x14ac:dyDescent="0.3">
      <c r="A2199" s="45">
        <v>2193</v>
      </c>
      <c r="B2199" s="45" t="s">
        <v>2665</v>
      </c>
      <c r="C2199" s="45" t="s">
        <v>2944</v>
      </c>
      <c r="D2199" s="45"/>
      <c r="E2199" s="79" t="s">
        <v>3204</v>
      </c>
      <c r="F2199" s="48"/>
    </row>
    <row r="2200" spans="1:6" x14ac:dyDescent="0.3">
      <c r="A2200" s="45">
        <v>2194</v>
      </c>
      <c r="B2200" s="45" t="s">
        <v>2666</v>
      </c>
      <c r="C2200" s="45" t="s">
        <v>2944</v>
      </c>
      <c r="D2200" s="45"/>
      <c r="E2200" s="79" t="s">
        <v>3204</v>
      </c>
      <c r="F2200" s="48"/>
    </row>
    <row r="2201" spans="1:6" x14ac:dyDescent="0.3">
      <c r="A2201" s="45">
        <v>2195</v>
      </c>
      <c r="B2201" s="45" t="s">
        <v>2667</v>
      </c>
      <c r="C2201" s="45" t="s">
        <v>2944</v>
      </c>
      <c r="D2201" s="45"/>
      <c r="E2201" s="79" t="s">
        <v>3204</v>
      </c>
      <c r="F2201" s="48"/>
    </row>
    <row r="2202" spans="1:6" x14ac:dyDescent="0.3">
      <c r="A2202" s="45">
        <v>2196</v>
      </c>
      <c r="B2202" s="45" t="s">
        <v>2668</v>
      </c>
      <c r="C2202" s="45" t="s">
        <v>2944</v>
      </c>
      <c r="D2202" s="45"/>
      <c r="E2202" s="79" t="s">
        <v>3204</v>
      </c>
      <c r="F2202" s="48"/>
    </row>
    <row r="2203" spans="1:6" x14ac:dyDescent="0.3">
      <c r="A2203" s="45">
        <v>2197</v>
      </c>
      <c r="B2203" s="45" t="s">
        <v>1940</v>
      </c>
      <c r="C2203" s="45" t="s">
        <v>2944</v>
      </c>
      <c r="D2203" s="45"/>
      <c r="E2203" s="79" t="s">
        <v>3204</v>
      </c>
      <c r="F2203" s="48"/>
    </row>
    <row r="2204" spans="1:6" x14ac:dyDescent="0.3">
      <c r="A2204" s="45">
        <v>2198</v>
      </c>
      <c r="B2204" s="45" t="s">
        <v>2669</v>
      </c>
      <c r="C2204" s="45" t="s">
        <v>2944</v>
      </c>
      <c r="D2204" s="45"/>
      <c r="E2204" s="79" t="s">
        <v>3204</v>
      </c>
      <c r="F2204" s="48"/>
    </row>
    <row r="2205" spans="1:6" x14ac:dyDescent="0.3">
      <c r="A2205" s="45">
        <v>2199</v>
      </c>
      <c r="B2205" s="45" t="s">
        <v>2670</v>
      </c>
      <c r="C2205" s="45" t="s">
        <v>2944</v>
      </c>
      <c r="D2205" s="45"/>
      <c r="E2205" s="79" t="s">
        <v>3204</v>
      </c>
      <c r="F2205" s="48"/>
    </row>
    <row r="2206" spans="1:6" x14ac:dyDescent="0.3">
      <c r="A2206" s="45">
        <v>2200</v>
      </c>
      <c r="B2206" s="45" t="s">
        <v>2671</v>
      </c>
      <c r="C2206" s="45" t="s">
        <v>2944</v>
      </c>
      <c r="D2206" s="45"/>
      <c r="E2206" s="79" t="s">
        <v>3204</v>
      </c>
      <c r="F2206" s="48"/>
    </row>
    <row r="2207" spans="1:6" x14ac:dyDescent="0.3">
      <c r="A2207" s="45">
        <v>2201</v>
      </c>
      <c r="B2207" s="45" t="s">
        <v>2672</v>
      </c>
      <c r="C2207" s="45" t="s">
        <v>2944</v>
      </c>
      <c r="D2207" s="45"/>
      <c r="E2207" s="79" t="s">
        <v>3204</v>
      </c>
      <c r="F2207" s="48"/>
    </row>
    <row r="2208" spans="1:6" x14ac:dyDescent="0.3">
      <c r="A2208" s="45">
        <v>2202</v>
      </c>
      <c r="B2208" s="45" t="s">
        <v>2673</v>
      </c>
      <c r="C2208" s="45" t="s">
        <v>2944</v>
      </c>
      <c r="D2208" s="45"/>
      <c r="E2208" s="79" t="s">
        <v>3204</v>
      </c>
      <c r="F2208" s="48"/>
    </row>
    <row r="2209" spans="1:6" x14ac:dyDescent="0.3">
      <c r="A2209" s="45">
        <v>2203</v>
      </c>
      <c r="B2209" s="45" t="s">
        <v>2674</v>
      </c>
      <c r="C2209" s="45" t="s">
        <v>2944</v>
      </c>
      <c r="D2209" s="45"/>
      <c r="E2209" s="79" t="s">
        <v>3204</v>
      </c>
      <c r="F2209" s="48"/>
    </row>
    <row r="2210" spans="1:6" x14ac:dyDescent="0.3">
      <c r="A2210" s="45">
        <v>2204</v>
      </c>
      <c r="B2210" s="45" t="s">
        <v>2675</v>
      </c>
      <c r="C2210" s="45" t="s">
        <v>2944</v>
      </c>
      <c r="D2210" s="45"/>
      <c r="E2210" s="79" t="s">
        <v>3204</v>
      </c>
      <c r="F2210" s="48"/>
    </row>
    <row r="2211" spans="1:6" x14ac:dyDescent="0.3">
      <c r="A2211" s="45">
        <v>2205</v>
      </c>
      <c r="B2211" s="45" t="s">
        <v>2676</v>
      </c>
      <c r="C2211" s="45" t="s">
        <v>2944</v>
      </c>
      <c r="D2211" s="45"/>
      <c r="E2211" s="79" t="s">
        <v>3204</v>
      </c>
      <c r="F2211" s="48"/>
    </row>
    <row r="2212" spans="1:6" x14ac:dyDescent="0.3">
      <c r="A2212" s="45">
        <v>2206</v>
      </c>
      <c r="B2212" s="45" t="s">
        <v>2677</v>
      </c>
      <c r="C2212" s="45" t="s">
        <v>2944</v>
      </c>
      <c r="D2212" s="45"/>
      <c r="E2212" s="79" t="s">
        <v>3204</v>
      </c>
      <c r="F2212" s="48"/>
    </row>
    <row r="2213" spans="1:6" x14ac:dyDescent="0.3">
      <c r="A2213" s="45">
        <v>2207</v>
      </c>
      <c r="B2213" s="45" t="s">
        <v>2678</v>
      </c>
      <c r="C2213" s="45" t="s">
        <v>2944</v>
      </c>
      <c r="D2213" s="45"/>
      <c r="E2213" s="79" t="s">
        <v>3204</v>
      </c>
      <c r="F2213" s="48"/>
    </row>
    <row r="2214" spans="1:6" x14ac:dyDescent="0.3">
      <c r="A2214" s="45">
        <v>2208</v>
      </c>
      <c r="B2214" s="45" t="s">
        <v>2679</v>
      </c>
      <c r="C2214" s="45" t="s">
        <v>2944</v>
      </c>
      <c r="D2214" s="45"/>
      <c r="E2214" s="79" t="s">
        <v>3204</v>
      </c>
      <c r="F2214" s="48"/>
    </row>
    <row r="2215" spans="1:6" x14ac:dyDescent="0.3">
      <c r="A2215" s="45">
        <v>2209</v>
      </c>
      <c r="B2215" s="45" t="s">
        <v>2680</v>
      </c>
      <c r="C2215" s="45" t="s">
        <v>2944</v>
      </c>
      <c r="D2215" s="45"/>
      <c r="E2215" s="79" t="s">
        <v>3204</v>
      </c>
      <c r="F2215" s="48"/>
    </row>
    <row r="2216" spans="1:6" x14ac:dyDescent="0.3">
      <c r="A2216" s="45">
        <v>2210</v>
      </c>
      <c r="B2216" s="45" t="s">
        <v>2681</v>
      </c>
      <c r="C2216" s="45" t="s">
        <v>2944</v>
      </c>
      <c r="D2216" s="45"/>
      <c r="E2216" s="79" t="s">
        <v>3204</v>
      </c>
      <c r="F2216" s="48"/>
    </row>
    <row r="2217" spans="1:6" x14ac:dyDescent="0.3">
      <c r="A2217" s="45">
        <v>2211</v>
      </c>
      <c r="B2217" s="45" t="s">
        <v>2682</v>
      </c>
      <c r="C2217" s="45" t="s">
        <v>2944</v>
      </c>
      <c r="D2217" s="45"/>
      <c r="E2217" s="79" t="s">
        <v>3204</v>
      </c>
      <c r="F2217" s="48"/>
    </row>
    <row r="2218" spans="1:6" x14ac:dyDescent="0.3">
      <c r="A2218" s="45">
        <v>2212</v>
      </c>
      <c r="B2218" s="45" t="s">
        <v>2683</v>
      </c>
      <c r="C2218" s="45" t="s">
        <v>2944</v>
      </c>
      <c r="D2218" s="45"/>
      <c r="E2218" s="79" t="s">
        <v>3204</v>
      </c>
      <c r="F2218" s="48"/>
    </row>
    <row r="2219" spans="1:6" x14ac:dyDescent="0.3">
      <c r="A2219" s="45">
        <v>2213</v>
      </c>
      <c r="B2219" s="45" t="s">
        <v>2684</v>
      </c>
      <c r="C2219" s="45" t="s">
        <v>2944</v>
      </c>
      <c r="D2219" s="45"/>
      <c r="E2219" s="79" t="s">
        <v>3204</v>
      </c>
      <c r="F2219" s="48"/>
    </row>
    <row r="2220" spans="1:6" x14ac:dyDescent="0.3">
      <c r="A2220" s="45">
        <v>2214</v>
      </c>
      <c r="B2220" s="45" t="s">
        <v>2685</v>
      </c>
      <c r="C2220" s="45" t="s">
        <v>2944</v>
      </c>
      <c r="D2220" s="45"/>
      <c r="E2220" s="79" t="s">
        <v>3204</v>
      </c>
      <c r="F2220" s="48"/>
    </row>
    <row r="2221" spans="1:6" x14ac:dyDescent="0.3">
      <c r="A2221" s="45">
        <v>2215</v>
      </c>
      <c r="B2221" s="45" t="s">
        <v>2686</v>
      </c>
      <c r="C2221" s="45" t="s">
        <v>2944</v>
      </c>
      <c r="D2221" s="45"/>
      <c r="E2221" s="79" t="s">
        <v>3204</v>
      </c>
      <c r="F2221" s="48"/>
    </row>
    <row r="2222" spans="1:6" x14ac:dyDescent="0.3">
      <c r="A2222" s="45">
        <v>2216</v>
      </c>
      <c r="B2222" s="45" t="s">
        <v>2687</v>
      </c>
      <c r="C2222" s="45" t="s">
        <v>2944</v>
      </c>
      <c r="D2222" s="45"/>
      <c r="E2222" s="79" t="s">
        <v>3204</v>
      </c>
      <c r="F2222" s="48"/>
    </row>
    <row r="2223" spans="1:6" x14ac:dyDescent="0.3">
      <c r="A2223" s="45">
        <v>2217</v>
      </c>
      <c r="B2223" s="45" t="s">
        <v>1911</v>
      </c>
      <c r="C2223" s="45" t="s">
        <v>2944</v>
      </c>
      <c r="D2223" s="45"/>
      <c r="E2223" s="79" t="s">
        <v>3204</v>
      </c>
      <c r="F2223" s="48"/>
    </row>
    <row r="2224" spans="1:6" x14ac:dyDescent="0.3">
      <c r="A2224" s="45">
        <v>2218</v>
      </c>
      <c r="B2224" s="45" t="s">
        <v>1996</v>
      </c>
      <c r="C2224" s="45" t="s">
        <v>2944</v>
      </c>
      <c r="D2224" s="45"/>
      <c r="E2224" s="79" t="s">
        <v>3204</v>
      </c>
      <c r="F2224" s="48"/>
    </row>
    <row r="2225" spans="1:6" x14ac:dyDescent="0.3">
      <c r="A2225" s="45">
        <v>2219</v>
      </c>
      <c r="B2225" s="45" t="s">
        <v>2133</v>
      </c>
      <c r="C2225" s="45" t="s">
        <v>2944</v>
      </c>
      <c r="D2225" s="45"/>
      <c r="E2225" s="79" t="s">
        <v>3204</v>
      </c>
      <c r="F2225" s="48"/>
    </row>
    <row r="2226" spans="1:6" x14ac:dyDescent="0.3">
      <c r="A2226" s="45">
        <v>2220</v>
      </c>
      <c r="B2226" s="45" t="s">
        <v>1849</v>
      </c>
      <c r="C2226" s="45" t="s">
        <v>2944</v>
      </c>
      <c r="D2226" s="45"/>
      <c r="E2226" s="79" t="s">
        <v>3204</v>
      </c>
      <c r="F2226" s="48"/>
    </row>
    <row r="2227" spans="1:6" x14ac:dyDescent="0.3">
      <c r="A2227" s="45">
        <v>2221</v>
      </c>
      <c r="B2227" s="45" t="s">
        <v>1861</v>
      </c>
      <c r="C2227" s="45" t="s">
        <v>2944</v>
      </c>
      <c r="D2227" s="45"/>
      <c r="E2227" s="79" t="s">
        <v>3204</v>
      </c>
      <c r="F2227" s="48"/>
    </row>
    <row r="2228" spans="1:6" x14ac:dyDescent="0.3">
      <c r="A2228" s="45">
        <v>2222</v>
      </c>
      <c r="B2228" s="45" t="s">
        <v>2382</v>
      </c>
      <c r="C2228" s="45" t="s">
        <v>2944</v>
      </c>
      <c r="D2228" s="45"/>
      <c r="E2228" s="79" t="s">
        <v>3204</v>
      </c>
      <c r="F2228" s="48"/>
    </row>
    <row r="2229" spans="1:6" x14ac:dyDescent="0.3">
      <c r="A2229" s="45">
        <v>2223</v>
      </c>
      <c r="B2229" s="45" t="s">
        <v>2625</v>
      </c>
      <c r="C2229" s="45" t="s">
        <v>2944</v>
      </c>
      <c r="D2229" s="45"/>
      <c r="E2229" s="79" t="s">
        <v>3204</v>
      </c>
      <c r="F2229" s="48"/>
    </row>
    <row r="2230" spans="1:6" x14ac:dyDescent="0.3">
      <c r="A2230" s="45">
        <v>2224</v>
      </c>
      <c r="B2230" s="45" t="s">
        <v>1830</v>
      </c>
      <c r="C2230" s="45" t="s">
        <v>2944</v>
      </c>
      <c r="D2230" s="45"/>
      <c r="E2230" s="79" t="s">
        <v>3204</v>
      </c>
      <c r="F2230" s="48"/>
    </row>
    <row r="2231" spans="1:6" x14ac:dyDescent="0.3">
      <c r="A2231" s="45">
        <v>2225</v>
      </c>
      <c r="B2231" s="45" t="s">
        <v>2001</v>
      </c>
      <c r="C2231" s="45" t="s">
        <v>2944</v>
      </c>
      <c r="D2231" s="45"/>
      <c r="E2231" s="79" t="s">
        <v>3204</v>
      </c>
      <c r="F2231" s="48"/>
    </row>
    <row r="2232" spans="1:6" x14ac:dyDescent="0.3">
      <c r="A2232" s="45">
        <v>2226</v>
      </c>
      <c r="B2232" s="45" t="s">
        <v>1832</v>
      </c>
      <c r="C2232" s="45" t="s">
        <v>2944</v>
      </c>
      <c r="D2232" s="45"/>
      <c r="E2232" s="79" t="s">
        <v>3204</v>
      </c>
      <c r="F2232" s="48"/>
    </row>
    <row r="2233" spans="1:6" x14ac:dyDescent="0.3">
      <c r="A2233" s="45">
        <v>2227</v>
      </c>
      <c r="B2233" s="45" t="s">
        <v>2016</v>
      </c>
      <c r="C2233" s="45" t="s">
        <v>2944</v>
      </c>
      <c r="D2233" s="45"/>
      <c r="E2233" s="79" t="s">
        <v>3204</v>
      </c>
      <c r="F2233" s="48"/>
    </row>
    <row r="2234" spans="1:6" x14ac:dyDescent="0.3">
      <c r="A2234" s="45">
        <v>2228</v>
      </c>
      <c r="B2234" s="45" t="s">
        <v>1834</v>
      </c>
      <c r="C2234" s="45" t="s">
        <v>2944</v>
      </c>
      <c r="D2234" s="45"/>
      <c r="E2234" s="79" t="s">
        <v>3204</v>
      </c>
      <c r="F2234" s="48"/>
    </row>
    <row r="2235" spans="1:6" x14ac:dyDescent="0.3">
      <c r="A2235" s="45">
        <v>2229</v>
      </c>
      <c r="B2235" s="45" t="s">
        <v>1863</v>
      </c>
      <c r="C2235" s="45" t="s">
        <v>2944</v>
      </c>
      <c r="D2235" s="45"/>
      <c r="E2235" s="79" t="s">
        <v>3204</v>
      </c>
      <c r="F2235" s="48"/>
    </row>
    <row r="2236" spans="1:6" x14ac:dyDescent="0.3">
      <c r="A2236" s="45">
        <v>2230</v>
      </c>
      <c r="B2236" s="45" t="s">
        <v>1866</v>
      </c>
      <c r="C2236" s="45" t="s">
        <v>2944</v>
      </c>
      <c r="D2236" s="45"/>
      <c r="E2236" s="79" t="s">
        <v>3204</v>
      </c>
      <c r="F2236" s="48"/>
    </row>
    <row r="2237" spans="1:6" x14ac:dyDescent="0.3">
      <c r="A2237" s="45">
        <v>2231</v>
      </c>
      <c r="B2237" s="45" t="s">
        <v>2270</v>
      </c>
      <c r="C2237" s="45" t="s">
        <v>2944</v>
      </c>
      <c r="D2237" s="45"/>
      <c r="E2237" s="79" t="s">
        <v>3204</v>
      </c>
      <c r="F2237" s="48"/>
    </row>
    <row r="2238" spans="1:6" x14ac:dyDescent="0.3">
      <c r="A2238" s="45">
        <v>2232</v>
      </c>
      <c r="B2238" s="45" t="s">
        <v>1870</v>
      </c>
      <c r="C2238" s="45" t="s">
        <v>2944</v>
      </c>
      <c r="D2238" s="45"/>
      <c r="E2238" s="79" t="s">
        <v>3204</v>
      </c>
      <c r="F2238" s="48"/>
    </row>
    <row r="2239" spans="1:6" x14ac:dyDescent="0.3">
      <c r="A2239" s="45">
        <v>2233</v>
      </c>
      <c r="B2239" s="45" t="s">
        <v>2281</v>
      </c>
      <c r="C2239" s="45" t="s">
        <v>2944</v>
      </c>
      <c r="D2239" s="45"/>
      <c r="E2239" s="79" t="s">
        <v>3204</v>
      </c>
      <c r="F2239" s="48"/>
    </row>
    <row r="2240" spans="1:6" x14ac:dyDescent="0.3">
      <c r="A2240" s="45">
        <v>2234</v>
      </c>
      <c r="B2240" s="45" t="s">
        <v>2313</v>
      </c>
      <c r="C2240" s="45" t="s">
        <v>2944</v>
      </c>
      <c r="D2240" s="45"/>
      <c r="E2240" s="79" t="s">
        <v>3204</v>
      </c>
      <c r="F2240" s="48"/>
    </row>
    <row r="2241" spans="1:6" x14ac:dyDescent="0.3">
      <c r="A2241" s="45">
        <v>2235</v>
      </c>
      <c r="B2241" s="45" t="s">
        <v>2328</v>
      </c>
      <c r="C2241" s="45" t="s">
        <v>2944</v>
      </c>
      <c r="D2241" s="45"/>
      <c r="E2241" s="79" t="s">
        <v>3204</v>
      </c>
      <c r="F2241" s="48"/>
    </row>
    <row r="2242" spans="1:6" x14ac:dyDescent="0.3">
      <c r="A2242" s="45">
        <v>2236</v>
      </c>
      <c r="B2242" s="45" t="s">
        <v>2350</v>
      </c>
      <c r="C2242" s="45" t="s">
        <v>2944</v>
      </c>
      <c r="D2242" s="45"/>
      <c r="E2242" s="79" t="s">
        <v>3204</v>
      </c>
      <c r="F2242" s="48"/>
    </row>
    <row r="2243" spans="1:6" x14ac:dyDescent="0.3">
      <c r="A2243" s="45">
        <v>2237</v>
      </c>
      <c r="B2243" s="45" t="s">
        <v>1892</v>
      </c>
      <c r="C2243" s="45" t="s">
        <v>2944</v>
      </c>
      <c r="D2243" s="45"/>
      <c r="E2243" s="79" t="s">
        <v>3204</v>
      </c>
      <c r="F2243" s="48"/>
    </row>
    <row r="2244" spans="1:6" x14ac:dyDescent="0.3">
      <c r="A2244" s="45">
        <v>2238</v>
      </c>
      <c r="B2244" s="45" t="s">
        <v>1894</v>
      </c>
      <c r="C2244" s="45" t="s">
        <v>2944</v>
      </c>
      <c r="D2244" s="45"/>
      <c r="E2244" s="79" t="s">
        <v>3204</v>
      </c>
      <c r="F2244" s="48"/>
    </row>
    <row r="2245" spans="1:6" x14ac:dyDescent="0.3">
      <c r="A2245" s="45">
        <v>2239</v>
      </c>
      <c r="B2245" s="45" t="s">
        <v>1895</v>
      </c>
      <c r="C2245" s="45" t="s">
        <v>2944</v>
      </c>
      <c r="D2245" s="45"/>
      <c r="E2245" s="79" t="s">
        <v>3204</v>
      </c>
      <c r="F2245" s="48"/>
    </row>
    <row r="2246" spans="1:6" x14ac:dyDescent="0.3">
      <c r="A2246" s="45">
        <v>2240</v>
      </c>
      <c r="B2246" s="45" t="s">
        <v>1902</v>
      </c>
      <c r="C2246" s="45" t="s">
        <v>2944</v>
      </c>
      <c r="D2246" s="45"/>
      <c r="E2246" s="79" t="s">
        <v>3204</v>
      </c>
      <c r="F2246" s="48"/>
    </row>
    <row r="2247" spans="1:6" x14ac:dyDescent="0.3">
      <c r="A2247" s="45">
        <v>2241</v>
      </c>
      <c r="B2247" s="45" t="s">
        <v>1912</v>
      </c>
      <c r="C2247" s="45" t="s">
        <v>2944</v>
      </c>
      <c r="D2247" s="45"/>
      <c r="E2247" s="79" t="s">
        <v>3204</v>
      </c>
      <c r="F2247" s="48"/>
    </row>
    <row r="2248" spans="1:6" x14ac:dyDescent="0.3">
      <c r="A2248" s="45">
        <v>2242</v>
      </c>
      <c r="B2248" s="45" t="s">
        <v>1925</v>
      </c>
      <c r="C2248" s="45" t="s">
        <v>2944</v>
      </c>
      <c r="D2248" s="45"/>
      <c r="E2248" s="79" t="s">
        <v>3204</v>
      </c>
      <c r="F2248" s="48"/>
    </row>
    <row r="2249" spans="1:6" x14ac:dyDescent="0.3">
      <c r="A2249" s="45">
        <v>2243</v>
      </c>
      <c r="B2249" s="45" t="s">
        <v>1931</v>
      </c>
      <c r="C2249" s="45" t="s">
        <v>2944</v>
      </c>
      <c r="D2249" s="45"/>
      <c r="E2249" s="79" t="s">
        <v>3204</v>
      </c>
      <c r="F2249" s="48"/>
    </row>
    <row r="2250" spans="1:6" x14ac:dyDescent="0.3">
      <c r="A2250" s="45">
        <v>2244</v>
      </c>
      <c r="B2250" s="45" t="s">
        <v>1935</v>
      </c>
      <c r="C2250" s="45" t="s">
        <v>2944</v>
      </c>
      <c r="D2250" s="45"/>
      <c r="E2250" s="79" t="s">
        <v>3204</v>
      </c>
      <c r="F2250" s="48"/>
    </row>
    <row r="2251" spans="1:6" x14ac:dyDescent="0.3">
      <c r="A2251" s="45">
        <v>2245</v>
      </c>
      <c r="B2251" s="45" t="s">
        <v>1938</v>
      </c>
      <c r="C2251" s="45" t="s">
        <v>2944</v>
      </c>
      <c r="D2251" s="45"/>
      <c r="E2251" s="79" t="s">
        <v>3204</v>
      </c>
      <c r="F2251" s="48"/>
    </row>
    <row r="2252" spans="1:6" x14ac:dyDescent="0.3">
      <c r="A2252" s="45">
        <v>2246</v>
      </c>
      <c r="B2252" s="45" t="s">
        <v>2104</v>
      </c>
      <c r="C2252" s="45" t="s">
        <v>2944</v>
      </c>
      <c r="D2252" s="45"/>
      <c r="E2252" s="79" t="s">
        <v>3204</v>
      </c>
      <c r="F2252" s="48"/>
    </row>
    <row r="2253" spans="1:6" x14ac:dyDescent="0.3">
      <c r="A2253" s="45">
        <v>2247</v>
      </c>
      <c r="B2253" s="45" t="s">
        <v>2116</v>
      </c>
      <c r="C2253" s="45" t="s">
        <v>2944</v>
      </c>
      <c r="D2253" s="45"/>
      <c r="E2253" s="79" t="s">
        <v>3204</v>
      </c>
      <c r="F2253" s="48"/>
    </row>
    <row r="2254" spans="1:6" x14ac:dyDescent="0.3">
      <c r="A2254" s="45">
        <v>2248</v>
      </c>
      <c r="B2254" s="45" t="s">
        <v>2181</v>
      </c>
      <c r="C2254" s="45" t="s">
        <v>2944</v>
      </c>
      <c r="D2254" s="45"/>
      <c r="E2254" s="79" t="s">
        <v>3204</v>
      </c>
      <c r="F2254" s="48"/>
    </row>
    <row r="2255" spans="1:6" x14ac:dyDescent="0.3">
      <c r="A2255" s="45">
        <v>2249</v>
      </c>
      <c r="B2255" s="45" t="s">
        <v>2196</v>
      </c>
      <c r="C2255" s="45" t="s">
        <v>2944</v>
      </c>
      <c r="D2255" s="45"/>
      <c r="E2255" s="79" t="s">
        <v>3204</v>
      </c>
      <c r="F2255" s="48"/>
    </row>
    <row r="2256" spans="1:6" x14ac:dyDescent="0.3">
      <c r="A2256" s="45">
        <v>2250</v>
      </c>
      <c r="B2256" s="45" t="s">
        <v>2211</v>
      </c>
      <c r="C2256" s="45" t="s">
        <v>2944</v>
      </c>
      <c r="D2256" s="45"/>
      <c r="E2256" s="79" t="s">
        <v>3204</v>
      </c>
      <c r="F2256" s="48"/>
    </row>
    <row r="2257" spans="1:6" x14ac:dyDescent="0.3">
      <c r="A2257" s="45">
        <v>2251</v>
      </c>
      <c r="B2257" s="45" t="s">
        <v>1859</v>
      </c>
      <c r="C2257" s="45" t="s">
        <v>2944</v>
      </c>
      <c r="D2257" s="45"/>
      <c r="E2257" s="79" t="s">
        <v>3204</v>
      </c>
      <c r="F2257" s="48"/>
    </row>
    <row r="2258" spans="1:6" x14ac:dyDescent="0.3">
      <c r="A2258" s="45">
        <v>2252</v>
      </c>
      <c r="B2258" s="45" t="s">
        <v>2267</v>
      </c>
      <c r="C2258" s="45" t="s">
        <v>2944</v>
      </c>
      <c r="D2258" s="45"/>
      <c r="E2258" s="79" t="s">
        <v>3204</v>
      </c>
      <c r="F2258" s="48"/>
    </row>
    <row r="2259" spans="1:6" x14ac:dyDescent="0.3">
      <c r="A2259" s="45">
        <v>2253</v>
      </c>
      <c r="B2259" s="45" t="s">
        <v>2327</v>
      </c>
      <c r="C2259" s="45" t="s">
        <v>2944</v>
      </c>
      <c r="D2259" s="45"/>
      <c r="E2259" s="79" t="s">
        <v>3204</v>
      </c>
      <c r="F2259" s="48"/>
    </row>
    <row r="2260" spans="1:6" x14ac:dyDescent="0.3">
      <c r="A2260" s="45">
        <v>2254</v>
      </c>
      <c r="B2260" s="45" t="s">
        <v>1884</v>
      </c>
      <c r="C2260" s="45" t="s">
        <v>2944</v>
      </c>
      <c r="D2260" s="45"/>
      <c r="E2260" s="79" t="s">
        <v>3204</v>
      </c>
      <c r="F2260" s="48"/>
    </row>
    <row r="2261" spans="1:6" x14ac:dyDescent="0.3">
      <c r="A2261" s="45">
        <v>2255</v>
      </c>
      <c r="B2261" s="45" t="s">
        <v>2433</v>
      </c>
      <c r="C2261" s="45" t="s">
        <v>2944</v>
      </c>
      <c r="D2261" s="45"/>
      <c r="E2261" s="79" t="s">
        <v>3204</v>
      </c>
      <c r="F2261" s="48"/>
    </row>
    <row r="2262" spans="1:6" x14ac:dyDescent="0.3">
      <c r="A2262" s="45">
        <v>2256</v>
      </c>
      <c r="B2262" s="45" t="s">
        <v>1900</v>
      </c>
      <c r="C2262" s="45" t="s">
        <v>2944</v>
      </c>
      <c r="D2262" s="45"/>
      <c r="E2262" s="79" t="s">
        <v>3204</v>
      </c>
      <c r="F2262" s="48"/>
    </row>
    <row r="2263" spans="1:6" x14ac:dyDescent="0.3">
      <c r="A2263" s="45">
        <v>2257</v>
      </c>
      <c r="B2263" s="45" t="s">
        <v>1918</v>
      </c>
      <c r="C2263" s="45" t="s">
        <v>2944</v>
      </c>
      <c r="D2263" s="45"/>
      <c r="E2263" s="79" t="s">
        <v>3204</v>
      </c>
      <c r="F2263" s="48"/>
    </row>
    <row r="2264" spans="1:6" x14ac:dyDescent="0.3">
      <c r="A2264" s="45">
        <v>2258</v>
      </c>
      <c r="B2264" s="45" t="s">
        <v>2580</v>
      </c>
      <c r="C2264" s="45" t="s">
        <v>2944</v>
      </c>
      <c r="D2264" s="45"/>
      <c r="E2264" s="79" t="s">
        <v>3204</v>
      </c>
      <c r="F2264" s="48"/>
    </row>
    <row r="2265" spans="1:6" x14ac:dyDescent="0.3">
      <c r="A2265" s="45">
        <v>2259</v>
      </c>
      <c r="B2265" s="45" t="s">
        <v>2598</v>
      </c>
      <c r="C2265" s="45" t="s">
        <v>2944</v>
      </c>
      <c r="D2265" s="45"/>
      <c r="E2265" s="79" t="s">
        <v>3204</v>
      </c>
      <c r="F2265" s="48"/>
    </row>
    <row r="2266" spans="1:6" x14ac:dyDescent="0.3">
      <c r="A2266" s="45">
        <v>2260</v>
      </c>
      <c r="B2266" s="45" t="s">
        <v>1828</v>
      </c>
      <c r="C2266" s="45" t="s">
        <v>2944</v>
      </c>
      <c r="D2266" s="45"/>
      <c r="E2266" s="79" t="s">
        <v>3204</v>
      </c>
      <c r="F2266" s="48"/>
    </row>
    <row r="2267" spans="1:6" x14ac:dyDescent="0.3">
      <c r="A2267" s="45">
        <v>2261</v>
      </c>
      <c r="B2267" s="45" t="s">
        <v>1862</v>
      </c>
      <c r="C2267" s="45" t="s">
        <v>2944</v>
      </c>
      <c r="D2267" s="45"/>
      <c r="E2267" s="79" t="s">
        <v>3204</v>
      </c>
      <c r="F2267" s="48"/>
    </row>
    <row r="2268" spans="1:6" x14ac:dyDescent="0.3">
      <c r="A2268" s="45">
        <v>2262</v>
      </c>
      <c r="B2268" s="45" t="s">
        <v>1929</v>
      </c>
      <c r="C2268" s="45" t="s">
        <v>2944</v>
      </c>
      <c r="D2268" s="45"/>
      <c r="E2268" s="79" t="s">
        <v>3204</v>
      </c>
      <c r="F2268" s="48"/>
    </row>
    <row r="2269" spans="1:6" x14ac:dyDescent="0.3">
      <c r="A2269" s="45">
        <v>2263</v>
      </c>
      <c r="B2269" s="45" t="s">
        <v>1876</v>
      </c>
      <c r="C2269" s="45" t="s">
        <v>2944</v>
      </c>
      <c r="D2269" s="45"/>
      <c r="E2269" s="79" t="s">
        <v>3204</v>
      </c>
      <c r="F2269" s="48"/>
    </row>
    <row r="2270" spans="1:6" x14ac:dyDescent="0.3">
      <c r="A2270" s="45">
        <v>2264</v>
      </c>
      <c r="B2270" s="45" t="s">
        <v>2022</v>
      </c>
      <c r="C2270" s="45" t="s">
        <v>2944</v>
      </c>
      <c r="D2270" s="45"/>
      <c r="E2270" s="79" t="s">
        <v>3204</v>
      </c>
      <c r="F2270" s="48"/>
    </row>
    <row r="2271" spans="1:6" x14ac:dyDescent="0.3">
      <c r="A2271" s="45">
        <v>2265</v>
      </c>
      <c r="B2271" s="45" t="s">
        <v>2037</v>
      </c>
      <c r="C2271" s="45" t="s">
        <v>2944</v>
      </c>
      <c r="D2271" s="45"/>
      <c r="E2271" s="79" t="s">
        <v>3204</v>
      </c>
      <c r="F2271" s="48"/>
    </row>
    <row r="2272" spans="1:6" x14ac:dyDescent="0.3">
      <c r="A2272" s="45">
        <v>2266</v>
      </c>
      <c r="B2272" s="45" t="s">
        <v>2048</v>
      </c>
      <c r="C2272" s="45" t="s">
        <v>2944</v>
      </c>
      <c r="D2272" s="45"/>
      <c r="E2272" s="79" t="s">
        <v>3204</v>
      </c>
      <c r="F2272" s="48"/>
    </row>
    <row r="2273" spans="1:6" x14ac:dyDescent="0.3">
      <c r="A2273" s="45">
        <v>2267</v>
      </c>
      <c r="B2273" s="45" t="s">
        <v>2097</v>
      </c>
      <c r="C2273" s="45" t="s">
        <v>2944</v>
      </c>
      <c r="D2273" s="45"/>
      <c r="E2273" s="79" t="s">
        <v>3204</v>
      </c>
      <c r="F2273" s="48"/>
    </row>
    <row r="2274" spans="1:6" x14ac:dyDescent="0.3">
      <c r="A2274" s="45">
        <v>2268</v>
      </c>
      <c r="B2274" s="45" t="s">
        <v>2108</v>
      </c>
      <c r="C2274" s="45" t="s">
        <v>2944</v>
      </c>
      <c r="D2274" s="45"/>
      <c r="E2274" s="79" t="s">
        <v>3204</v>
      </c>
      <c r="F2274" s="48"/>
    </row>
    <row r="2275" spans="1:6" x14ac:dyDescent="0.3">
      <c r="A2275" s="45">
        <v>2269</v>
      </c>
      <c r="B2275" s="45" t="s">
        <v>2157</v>
      </c>
      <c r="C2275" s="45" t="s">
        <v>2944</v>
      </c>
      <c r="D2275" s="45"/>
      <c r="E2275" s="79" t="s">
        <v>3204</v>
      </c>
      <c r="F2275" s="48"/>
    </row>
    <row r="2276" spans="1:6" x14ac:dyDescent="0.3">
      <c r="A2276" s="45">
        <v>2270</v>
      </c>
      <c r="B2276" s="45" t="s">
        <v>2277</v>
      </c>
      <c r="C2276" s="45" t="s">
        <v>2944</v>
      </c>
      <c r="D2276" s="45"/>
      <c r="E2276" s="79" t="s">
        <v>3204</v>
      </c>
      <c r="F2276" s="48"/>
    </row>
    <row r="2277" spans="1:6" x14ac:dyDescent="0.3">
      <c r="A2277" s="45">
        <v>2271</v>
      </c>
      <c r="B2277" s="45" t="s">
        <v>1890</v>
      </c>
      <c r="C2277" s="45" t="s">
        <v>2944</v>
      </c>
      <c r="D2277" s="45"/>
      <c r="E2277" s="79" t="s">
        <v>3204</v>
      </c>
      <c r="F2277" s="48"/>
    </row>
    <row r="2278" spans="1:6" x14ac:dyDescent="0.3">
      <c r="A2278" s="45">
        <v>2272</v>
      </c>
      <c r="B2278" s="45" t="s">
        <v>2405</v>
      </c>
      <c r="C2278" s="45" t="s">
        <v>2944</v>
      </c>
      <c r="D2278" s="45"/>
      <c r="E2278" s="79" t="s">
        <v>3204</v>
      </c>
      <c r="F2278" s="48"/>
    </row>
    <row r="2279" spans="1:6" x14ac:dyDescent="0.3">
      <c r="A2279" s="45">
        <v>2273</v>
      </c>
      <c r="B2279" s="48" t="s">
        <v>1915</v>
      </c>
      <c r="C2279" s="45" t="s">
        <v>2944</v>
      </c>
      <c r="D2279" s="48"/>
      <c r="E2279" s="79" t="s">
        <v>3204</v>
      </c>
      <c r="F2279" s="48"/>
    </row>
    <row r="2280" spans="1:6" x14ac:dyDescent="0.3">
      <c r="B2280" s="48"/>
      <c r="D2280" s="48"/>
      <c r="E2280" s="48"/>
      <c r="F2280" s="48"/>
    </row>
    <row r="2281" spans="1:6" x14ac:dyDescent="0.3">
      <c r="B2281" s="48"/>
      <c r="D2281" s="49"/>
      <c r="E2281" s="56"/>
      <c r="F2281" s="48"/>
    </row>
    <row r="2282" spans="1:6" ht="15.6" x14ac:dyDescent="0.3">
      <c r="B2282" s="105" t="s">
        <v>1624</v>
      </c>
      <c r="C2282" s="90" t="s">
        <v>1344</v>
      </c>
      <c r="D2282" s="73"/>
      <c r="E2282" s="56"/>
      <c r="F2282" s="48"/>
    </row>
    <row r="2283" spans="1:6" ht="15.6" x14ac:dyDescent="0.3">
      <c r="B2283" s="75" t="s">
        <v>2734</v>
      </c>
      <c r="C2283" s="79" t="s">
        <v>2935</v>
      </c>
      <c r="D2283" s="73" t="s">
        <v>2735</v>
      </c>
      <c r="E2283" s="79" t="s">
        <v>2925</v>
      </c>
      <c r="F2283" s="48"/>
    </row>
    <row r="2284" spans="1:6" ht="15.6" x14ac:dyDescent="0.3">
      <c r="A2284" s="74">
        <v>2274</v>
      </c>
      <c r="B2284" s="118" t="s">
        <v>3013</v>
      </c>
      <c r="C2284" s="111" t="s">
        <v>2945</v>
      </c>
      <c r="D2284" s="119"/>
      <c r="E2284" s="111" t="s">
        <v>3175</v>
      </c>
      <c r="F2284" s="48"/>
    </row>
    <row r="2285" spans="1:6" ht="15.6" x14ac:dyDescent="0.3">
      <c r="A2285" s="74">
        <v>2275</v>
      </c>
      <c r="B2285" s="29" t="s">
        <v>2757</v>
      </c>
      <c r="C2285" s="46" t="s">
        <v>2944</v>
      </c>
      <c r="D2285" s="46"/>
      <c r="E2285" s="111" t="s">
        <v>3175</v>
      </c>
      <c r="F2285" s="48"/>
    </row>
    <row r="2286" spans="1:6" ht="15.6" x14ac:dyDescent="0.3">
      <c r="A2286" s="74">
        <v>2276</v>
      </c>
      <c r="B2286" s="33" t="s">
        <v>2946</v>
      </c>
      <c r="C2286" s="79" t="s">
        <v>2945</v>
      </c>
      <c r="D2286" s="73"/>
      <c r="E2286" s="79" t="s">
        <v>3204</v>
      </c>
      <c r="F2286" s="48"/>
    </row>
    <row r="2287" spans="1:6" ht="15.6" x14ac:dyDescent="0.3">
      <c r="A2287" s="74">
        <v>2277</v>
      </c>
      <c r="B2287" s="33" t="s">
        <v>2947</v>
      </c>
      <c r="C2287" s="79" t="s">
        <v>2945</v>
      </c>
      <c r="D2287" s="73"/>
      <c r="E2287" s="79" t="s">
        <v>3204</v>
      </c>
      <c r="F2287" s="48"/>
    </row>
    <row r="2288" spans="1:6" ht="15.6" x14ac:dyDescent="0.3">
      <c r="A2288" s="74">
        <v>2278</v>
      </c>
      <c r="B2288" s="33" t="s">
        <v>2948</v>
      </c>
      <c r="C2288" s="79" t="s">
        <v>2945</v>
      </c>
      <c r="D2288" s="73"/>
      <c r="E2288" s="79" t="s">
        <v>3204</v>
      </c>
      <c r="F2288" s="48"/>
    </row>
    <row r="2289" spans="1:6" ht="15.6" x14ac:dyDescent="0.3">
      <c r="A2289" s="74">
        <v>2279</v>
      </c>
      <c r="B2289" s="33" t="s">
        <v>2950</v>
      </c>
      <c r="C2289" s="79" t="s">
        <v>2945</v>
      </c>
      <c r="D2289" s="73"/>
      <c r="E2289" s="79" t="s">
        <v>3204</v>
      </c>
      <c r="F2289" s="48"/>
    </row>
    <row r="2290" spans="1:6" ht="15.6" x14ac:dyDescent="0.3">
      <c r="A2290" s="74">
        <v>2280</v>
      </c>
      <c r="B2290" s="33" t="s">
        <v>2951</v>
      </c>
      <c r="C2290" s="79" t="s">
        <v>2945</v>
      </c>
      <c r="D2290" s="73"/>
      <c r="E2290" s="79" t="s">
        <v>3204</v>
      </c>
      <c r="F2290" s="48"/>
    </row>
    <row r="2291" spans="1:6" ht="15.6" x14ac:dyDescent="0.3">
      <c r="A2291" s="74">
        <v>2281</v>
      </c>
      <c r="B2291" s="33" t="s">
        <v>2952</v>
      </c>
      <c r="C2291" s="79" t="s">
        <v>2945</v>
      </c>
      <c r="D2291" s="73"/>
      <c r="E2291" s="79" t="s">
        <v>3204</v>
      </c>
      <c r="F2291" s="48"/>
    </row>
    <row r="2292" spans="1:6" ht="15.6" x14ac:dyDescent="0.3">
      <c r="A2292" s="74">
        <v>2282</v>
      </c>
      <c r="B2292" s="33" t="s">
        <v>2953</v>
      </c>
      <c r="C2292" s="79" t="s">
        <v>2945</v>
      </c>
      <c r="D2292" s="73"/>
      <c r="E2292" s="79" t="s">
        <v>3204</v>
      </c>
      <c r="F2292" s="48"/>
    </row>
    <row r="2293" spans="1:6" ht="15.6" x14ac:dyDescent="0.3">
      <c r="A2293" s="74">
        <v>2283</v>
      </c>
      <c r="B2293" s="33" t="s">
        <v>2954</v>
      </c>
      <c r="C2293" s="79" t="s">
        <v>2945</v>
      </c>
      <c r="D2293" s="73"/>
      <c r="E2293" s="79" t="s">
        <v>3204</v>
      </c>
      <c r="F2293" s="48"/>
    </row>
    <row r="2294" spans="1:6" ht="15.6" x14ac:dyDescent="0.3">
      <c r="A2294" s="74">
        <v>2284</v>
      </c>
      <c r="B2294" s="33" t="s">
        <v>2955</v>
      </c>
      <c r="C2294" s="79" t="s">
        <v>2945</v>
      </c>
      <c r="D2294" s="73"/>
      <c r="E2294" s="79" t="s">
        <v>3204</v>
      </c>
      <c r="F2294" s="48"/>
    </row>
    <row r="2295" spans="1:6" ht="15.6" x14ac:dyDescent="0.3">
      <c r="A2295" s="74">
        <v>2285</v>
      </c>
      <c r="B2295" s="33" t="s">
        <v>2956</v>
      </c>
      <c r="C2295" s="79" t="s">
        <v>2945</v>
      </c>
      <c r="D2295" s="73"/>
      <c r="E2295" s="79" t="s">
        <v>3204</v>
      </c>
      <c r="F2295" s="48"/>
    </row>
    <row r="2296" spans="1:6" ht="15.6" x14ac:dyDescent="0.3">
      <c r="A2296" s="74">
        <v>2286</v>
      </c>
      <c r="B2296" s="33" t="s">
        <v>2957</v>
      </c>
      <c r="C2296" s="79" t="s">
        <v>2945</v>
      </c>
      <c r="D2296" s="73"/>
      <c r="E2296" s="79" t="s">
        <v>3204</v>
      </c>
      <c r="F2296" s="48"/>
    </row>
    <row r="2297" spans="1:6" ht="15.6" x14ac:dyDescent="0.3">
      <c r="A2297" s="74">
        <v>2287</v>
      </c>
      <c r="B2297" s="33" t="s">
        <v>2958</v>
      </c>
      <c r="C2297" s="79" t="s">
        <v>2945</v>
      </c>
      <c r="D2297" s="73"/>
      <c r="E2297" s="79" t="s">
        <v>3204</v>
      </c>
      <c r="F2297" s="48"/>
    </row>
    <row r="2298" spans="1:6" ht="15.6" x14ac:dyDescent="0.3">
      <c r="A2298" s="74">
        <v>2288</v>
      </c>
      <c r="B2298" s="33" t="s">
        <v>2959</v>
      </c>
      <c r="C2298" s="79" t="s">
        <v>2945</v>
      </c>
      <c r="D2298" s="73"/>
      <c r="E2298" s="79" t="s">
        <v>3204</v>
      </c>
      <c r="F2298" s="48"/>
    </row>
    <row r="2299" spans="1:6" ht="15.6" x14ac:dyDescent="0.3">
      <c r="A2299" s="74">
        <v>2289</v>
      </c>
      <c r="B2299" s="31" t="s">
        <v>2724</v>
      </c>
      <c r="C2299" s="45" t="s">
        <v>2944</v>
      </c>
      <c r="D2299" s="45"/>
      <c r="E2299" s="79" t="s">
        <v>3204</v>
      </c>
      <c r="F2299" s="48"/>
    </row>
    <row r="2300" spans="1:6" ht="15.6" x14ac:dyDescent="0.3">
      <c r="A2300" s="74">
        <v>2290</v>
      </c>
      <c r="B2300" s="33" t="s">
        <v>2960</v>
      </c>
      <c r="C2300" s="79" t="s">
        <v>2945</v>
      </c>
      <c r="D2300" s="73"/>
      <c r="E2300" s="79" t="s">
        <v>3204</v>
      </c>
      <c r="F2300" s="48"/>
    </row>
    <row r="2301" spans="1:6" ht="15.6" x14ac:dyDescent="0.3">
      <c r="A2301" s="74">
        <v>2291</v>
      </c>
      <c r="B2301" s="33" t="s">
        <v>2961</v>
      </c>
      <c r="C2301" s="79" t="s">
        <v>2945</v>
      </c>
      <c r="D2301" s="73"/>
      <c r="E2301" s="79" t="s">
        <v>3204</v>
      </c>
      <c r="F2301" s="48"/>
    </row>
    <row r="2302" spans="1:6" ht="15.6" x14ac:dyDescent="0.3">
      <c r="A2302" s="74">
        <v>2292</v>
      </c>
      <c r="B2302" s="31" t="s">
        <v>2792</v>
      </c>
      <c r="C2302" s="45" t="s">
        <v>2944</v>
      </c>
      <c r="D2302" s="45"/>
      <c r="E2302" s="79" t="s">
        <v>3204</v>
      </c>
      <c r="F2302" s="48"/>
    </row>
    <row r="2303" spans="1:6" ht="15.6" x14ac:dyDescent="0.3">
      <c r="A2303" s="74">
        <v>2293</v>
      </c>
      <c r="B2303" s="31" t="s">
        <v>2812</v>
      </c>
      <c r="C2303" s="45" t="s">
        <v>2944</v>
      </c>
      <c r="D2303" s="45"/>
      <c r="E2303" s="79" t="s">
        <v>3204</v>
      </c>
      <c r="F2303" s="48"/>
    </row>
    <row r="2304" spans="1:6" ht="15.6" x14ac:dyDescent="0.3">
      <c r="A2304" s="74">
        <v>2294</v>
      </c>
      <c r="B2304" s="31" t="s">
        <v>2736</v>
      </c>
      <c r="C2304" s="45" t="s">
        <v>2944</v>
      </c>
      <c r="D2304" s="45"/>
      <c r="E2304" s="79" t="s">
        <v>3204</v>
      </c>
      <c r="F2304" s="48"/>
    </row>
    <row r="2305" spans="1:6" ht="15.6" x14ac:dyDescent="0.3">
      <c r="A2305" s="74">
        <v>2295</v>
      </c>
      <c r="B2305" s="31" t="s">
        <v>2737</v>
      </c>
      <c r="C2305" s="45" t="s">
        <v>2944</v>
      </c>
      <c r="D2305" s="45"/>
      <c r="E2305" s="79" t="s">
        <v>3204</v>
      </c>
      <c r="F2305" s="48"/>
    </row>
    <row r="2306" spans="1:6" ht="15.6" x14ac:dyDescent="0.3">
      <c r="A2306" s="74">
        <v>2296</v>
      </c>
      <c r="B2306" s="31" t="s">
        <v>2813</v>
      </c>
      <c r="C2306" s="45" t="s">
        <v>2944</v>
      </c>
      <c r="D2306" s="45"/>
      <c r="E2306" s="79" t="s">
        <v>3204</v>
      </c>
      <c r="F2306" s="48"/>
    </row>
    <row r="2307" spans="1:6" ht="15.6" x14ac:dyDescent="0.3">
      <c r="A2307" s="74">
        <v>2297</v>
      </c>
      <c r="B2307" s="33" t="s">
        <v>2962</v>
      </c>
      <c r="C2307" s="79" t="s">
        <v>2945</v>
      </c>
      <c r="D2307" s="73"/>
      <c r="E2307" s="79" t="s">
        <v>3204</v>
      </c>
      <c r="F2307" s="48"/>
    </row>
    <row r="2308" spans="1:6" ht="15.6" x14ac:dyDescent="0.3">
      <c r="A2308" s="74">
        <v>2298</v>
      </c>
      <c r="B2308" s="33" t="s">
        <v>2963</v>
      </c>
      <c r="C2308" s="79" t="s">
        <v>2945</v>
      </c>
      <c r="D2308" s="73"/>
      <c r="E2308" s="79" t="s">
        <v>3204</v>
      </c>
      <c r="F2308" s="48"/>
    </row>
    <row r="2309" spans="1:6" ht="15.6" x14ac:dyDescent="0.3">
      <c r="A2309" s="74">
        <v>2299</v>
      </c>
      <c r="B2309" s="33" t="s">
        <v>2964</v>
      </c>
      <c r="C2309" s="79" t="s">
        <v>2945</v>
      </c>
      <c r="D2309" s="73"/>
      <c r="E2309" s="79" t="s">
        <v>3204</v>
      </c>
      <c r="F2309" s="48"/>
    </row>
    <row r="2310" spans="1:6" ht="15.6" x14ac:dyDescent="0.3">
      <c r="A2310" s="74">
        <v>2300</v>
      </c>
      <c r="B2310" s="31" t="s">
        <v>2814</v>
      </c>
      <c r="C2310" s="45" t="s">
        <v>2944</v>
      </c>
      <c r="D2310" s="45"/>
      <c r="E2310" s="79" t="s">
        <v>3204</v>
      </c>
      <c r="F2310" s="48"/>
    </row>
    <row r="2311" spans="1:6" ht="15.6" x14ac:dyDescent="0.3">
      <c r="A2311" s="74">
        <v>2301</v>
      </c>
      <c r="B2311" s="33" t="s">
        <v>2965</v>
      </c>
      <c r="C2311" s="79" t="s">
        <v>2945</v>
      </c>
      <c r="D2311" s="73"/>
      <c r="E2311" s="79" t="s">
        <v>3204</v>
      </c>
      <c r="F2311" s="48"/>
    </row>
    <row r="2312" spans="1:6" ht="15.6" x14ac:dyDescent="0.3">
      <c r="A2312" s="74">
        <v>2302</v>
      </c>
      <c r="B2312" s="31" t="s">
        <v>2793</v>
      </c>
      <c r="C2312" s="45" t="s">
        <v>2944</v>
      </c>
      <c r="D2312" s="45"/>
      <c r="E2312" s="79" t="s">
        <v>3204</v>
      </c>
      <c r="F2312" s="48"/>
    </row>
    <row r="2313" spans="1:6" ht="15.6" x14ac:dyDescent="0.3">
      <c r="A2313" s="74">
        <v>2303</v>
      </c>
      <c r="B2313" s="33" t="s">
        <v>2966</v>
      </c>
      <c r="C2313" s="79" t="s">
        <v>2945</v>
      </c>
      <c r="D2313" s="73"/>
      <c r="E2313" s="79" t="s">
        <v>3204</v>
      </c>
      <c r="F2313" s="48"/>
    </row>
    <row r="2314" spans="1:6" ht="15.6" x14ac:dyDescent="0.3">
      <c r="A2314" s="74">
        <v>2304</v>
      </c>
      <c r="B2314" s="31" t="s">
        <v>2842</v>
      </c>
      <c r="C2314" s="45" t="s">
        <v>2944</v>
      </c>
      <c r="D2314" s="45"/>
      <c r="E2314" s="79" t="s">
        <v>3204</v>
      </c>
      <c r="F2314" s="48"/>
    </row>
    <row r="2315" spans="1:6" ht="15.6" x14ac:dyDescent="0.3">
      <c r="A2315" s="74">
        <v>2305</v>
      </c>
      <c r="B2315" s="33" t="s">
        <v>2967</v>
      </c>
      <c r="C2315" s="79" t="s">
        <v>2945</v>
      </c>
      <c r="D2315" s="49"/>
      <c r="E2315" s="79" t="s">
        <v>3204</v>
      </c>
      <c r="F2315" s="48"/>
    </row>
    <row r="2316" spans="1:6" ht="15.6" x14ac:dyDescent="0.3">
      <c r="A2316" s="74">
        <v>2306</v>
      </c>
      <c r="B2316" s="33" t="s">
        <v>2968</v>
      </c>
      <c r="C2316" s="79" t="s">
        <v>2945</v>
      </c>
      <c r="D2316" s="73"/>
      <c r="E2316" s="79" t="s">
        <v>3204</v>
      </c>
      <c r="F2316" s="48"/>
    </row>
    <row r="2317" spans="1:6" ht="15.6" x14ac:dyDescent="0.3">
      <c r="A2317" s="74">
        <v>2307</v>
      </c>
      <c r="B2317" s="33" t="s">
        <v>2969</v>
      </c>
      <c r="C2317" s="79" t="s">
        <v>2945</v>
      </c>
      <c r="D2317" s="73"/>
      <c r="E2317" s="79" t="s">
        <v>3204</v>
      </c>
      <c r="F2317" s="48"/>
    </row>
    <row r="2318" spans="1:6" ht="15.6" x14ac:dyDescent="0.3">
      <c r="A2318" s="74">
        <v>2308</v>
      </c>
      <c r="B2318" s="31" t="s">
        <v>2738</v>
      </c>
      <c r="C2318" s="45" t="s">
        <v>2944</v>
      </c>
      <c r="D2318" s="45"/>
      <c r="E2318" s="79" t="s">
        <v>3204</v>
      </c>
      <c r="F2318" s="48"/>
    </row>
    <row r="2319" spans="1:6" ht="15.6" x14ac:dyDescent="0.3">
      <c r="A2319" s="74">
        <v>2309</v>
      </c>
      <c r="B2319" s="31" t="s">
        <v>2843</v>
      </c>
      <c r="C2319" s="45" t="s">
        <v>2944</v>
      </c>
      <c r="D2319" s="45"/>
      <c r="E2319" s="79" t="s">
        <v>3204</v>
      </c>
      <c r="F2319" s="48"/>
    </row>
    <row r="2320" spans="1:6" ht="15.6" x14ac:dyDescent="0.3">
      <c r="A2320" s="74">
        <v>2310</v>
      </c>
      <c r="B2320" s="31" t="s">
        <v>2739</v>
      </c>
      <c r="C2320" s="45" t="s">
        <v>2944</v>
      </c>
      <c r="D2320" s="45"/>
      <c r="E2320" s="79" t="s">
        <v>3204</v>
      </c>
      <c r="F2320" s="48"/>
    </row>
    <row r="2321" spans="1:6" ht="15.6" x14ac:dyDescent="0.3">
      <c r="A2321" s="74">
        <v>2311</v>
      </c>
      <c r="B2321" s="33" t="s">
        <v>2970</v>
      </c>
      <c r="C2321" s="79" t="s">
        <v>2945</v>
      </c>
      <c r="D2321" s="73"/>
      <c r="E2321" s="79" t="s">
        <v>3204</v>
      </c>
      <c r="F2321" s="48"/>
    </row>
    <row r="2322" spans="1:6" ht="15.6" x14ac:dyDescent="0.3">
      <c r="A2322" s="74">
        <v>2312</v>
      </c>
      <c r="B2322" s="33" t="s">
        <v>2971</v>
      </c>
      <c r="C2322" s="79" t="s">
        <v>2945</v>
      </c>
      <c r="D2322" s="73"/>
      <c r="E2322" s="79" t="s">
        <v>3204</v>
      </c>
      <c r="F2322" s="48"/>
    </row>
    <row r="2323" spans="1:6" ht="15.6" x14ac:dyDescent="0.3">
      <c r="A2323" s="74">
        <v>2313</v>
      </c>
      <c r="B2323" s="31" t="s">
        <v>2844</v>
      </c>
      <c r="C2323" s="45" t="s">
        <v>2944</v>
      </c>
      <c r="D2323" s="45"/>
      <c r="E2323" s="79" t="s">
        <v>3204</v>
      </c>
      <c r="F2323" s="48"/>
    </row>
    <row r="2324" spans="1:6" ht="15.6" x14ac:dyDescent="0.3">
      <c r="A2324" s="74">
        <v>2314</v>
      </c>
      <c r="B2324" s="33" t="s">
        <v>2972</v>
      </c>
      <c r="C2324" s="79" t="s">
        <v>2945</v>
      </c>
      <c r="D2324" s="73"/>
      <c r="E2324" s="79" t="s">
        <v>3204</v>
      </c>
      <c r="F2324" s="49"/>
    </row>
    <row r="2325" spans="1:6" ht="15.6" x14ac:dyDescent="0.3">
      <c r="A2325" s="74">
        <v>2315</v>
      </c>
      <c r="B2325" s="33" t="s">
        <v>2973</v>
      </c>
      <c r="C2325" s="79" t="s">
        <v>2945</v>
      </c>
      <c r="D2325" s="73"/>
      <c r="E2325" s="79" t="s">
        <v>3204</v>
      </c>
      <c r="F2325" s="49"/>
    </row>
    <row r="2326" spans="1:6" ht="15.6" x14ac:dyDescent="0.3">
      <c r="A2326" s="74">
        <v>2316</v>
      </c>
      <c r="B2326" s="33" t="s">
        <v>2974</v>
      </c>
      <c r="C2326" s="79" t="s">
        <v>2945</v>
      </c>
      <c r="D2326" s="73"/>
      <c r="E2326" s="79" t="s">
        <v>3204</v>
      </c>
      <c r="F2326" s="49"/>
    </row>
    <row r="2327" spans="1:6" ht="15.6" x14ac:dyDescent="0.3">
      <c r="A2327" s="74">
        <v>2317</v>
      </c>
      <c r="B2327" s="31" t="s">
        <v>2740</v>
      </c>
      <c r="C2327" s="45" t="s">
        <v>2944</v>
      </c>
      <c r="D2327" s="45"/>
      <c r="E2327" s="79" t="s">
        <v>3204</v>
      </c>
      <c r="F2327" s="49"/>
    </row>
    <row r="2328" spans="1:6" ht="15.6" x14ac:dyDescent="0.3">
      <c r="A2328" s="74">
        <v>2318</v>
      </c>
      <c r="B2328" s="33" t="s">
        <v>2975</v>
      </c>
      <c r="C2328" s="79" t="s">
        <v>2945</v>
      </c>
      <c r="D2328" s="73"/>
      <c r="E2328" s="79" t="s">
        <v>3204</v>
      </c>
      <c r="F2328" s="49"/>
    </row>
    <row r="2329" spans="1:6" ht="15.6" x14ac:dyDescent="0.3">
      <c r="A2329" s="74">
        <v>2319</v>
      </c>
      <c r="B2329" s="33" t="s">
        <v>2976</v>
      </c>
      <c r="C2329" s="79" t="s">
        <v>2945</v>
      </c>
      <c r="D2329" s="73"/>
      <c r="E2329" s="79" t="s">
        <v>3204</v>
      </c>
      <c r="F2329" s="49"/>
    </row>
    <row r="2330" spans="1:6" ht="15.6" x14ac:dyDescent="0.3">
      <c r="A2330" s="74">
        <v>2320</v>
      </c>
      <c r="B2330" s="33" t="s">
        <v>2977</v>
      </c>
      <c r="C2330" s="79" t="s">
        <v>2945</v>
      </c>
      <c r="D2330" s="73"/>
      <c r="E2330" s="79" t="s">
        <v>3204</v>
      </c>
      <c r="F2330" s="49"/>
    </row>
    <row r="2331" spans="1:6" ht="15.6" x14ac:dyDescent="0.3">
      <c r="A2331" s="74">
        <v>2321</v>
      </c>
      <c r="B2331" s="33" t="s">
        <v>2978</v>
      </c>
      <c r="C2331" s="79" t="s">
        <v>2945</v>
      </c>
      <c r="D2331" s="73"/>
      <c r="E2331" s="79" t="s">
        <v>3204</v>
      </c>
      <c r="F2331" s="49"/>
    </row>
    <row r="2332" spans="1:6" ht="15.6" x14ac:dyDescent="0.3">
      <c r="A2332" s="74">
        <v>2322</v>
      </c>
      <c r="B2332" s="33" t="s">
        <v>2979</v>
      </c>
      <c r="C2332" s="79" t="s">
        <v>2945</v>
      </c>
      <c r="D2332" s="73"/>
      <c r="E2332" s="79" t="s">
        <v>3204</v>
      </c>
      <c r="F2332" s="49"/>
    </row>
    <row r="2333" spans="1:6" ht="15.6" x14ac:dyDescent="0.3">
      <c r="A2333" s="74">
        <v>2323</v>
      </c>
      <c r="B2333" s="31" t="s">
        <v>2845</v>
      </c>
      <c r="C2333" s="45" t="s">
        <v>2944</v>
      </c>
      <c r="D2333" s="45"/>
      <c r="E2333" s="79" t="s">
        <v>3204</v>
      </c>
      <c r="F2333" s="49"/>
    </row>
    <row r="2334" spans="1:6" ht="15.6" x14ac:dyDescent="0.3">
      <c r="A2334" s="74">
        <v>2324</v>
      </c>
      <c r="B2334" s="31" t="s">
        <v>2741</v>
      </c>
      <c r="C2334" s="45" t="s">
        <v>2944</v>
      </c>
      <c r="D2334" s="45"/>
      <c r="E2334" s="79" t="s">
        <v>3204</v>
      </c>
      <c r="F2334" s="49"/>
    </row>
    <row r="2335" spans="1:6" ht="15.6" x14ac:dyDescent="0.3">
      <c r="A2335" s="74">
        <v>2325</v>
      </c>
      <c r="B2335" s="31" t="s">
        <v>2846</v>
      </c>
      <c r="C2335" s="45" t="s">
        <v>2944</v>
      </c>
      <c r="D2335" s="45"/>
      <c r="E2335" s="79" t="s">
        <v>3204</v>
      </c>
      <c r="F2335" s="49"/>
    </row>
    <row r="2336" spans="1:6" ht="15.6" x14ac:dyDescent="0.3">
      <c r="A2336" s="74">
        <v>2326</v>
      </c>
      <c r="B2336" s="31" t="s">
        <v>2815</v>
      </c>
      <c r="C2336" s="45" t="s">
        <v>2944</v>
      </c>
      <c r="D2336" s="45"/>
      <c r="E2336" s="79" t="s">
        <v>3204</v>
      </c>
      <c r="F2336" s="49"/>
    </row>
    <row r="2337" spans="1:6" ht="15.6" x14ac:dyDescent="0.3">
      <c r="A2337" s="74">
        <v>2327</v>
      </c>
      <c r="B2337" s="31" t="s">
        <v>2713</v>
      </c>
      <c r="C2337" s="45" t="s">
        <v>2944</v>
      </c>
      <c r="D2337" s="45"/>
      <c r="E2337" s="79" t="s">
        <v>3204</v>
      </c>
      <c r="F2337" s="49"/>
    </row>
    <row r="2338" spans="1:6" ht="15.6" x14ac:dyDescent="0.3">
      <c r="A2338" s="74">
        <v>2328</v>
      </c>
      <c r="B2338" s="33" t="s">
        <v>2980</v>
      </c>
      <c r="C2338" s="79" t="s">
        <v>2945</v>
      </c>
      <c r="D2338" s="73"/>
      <c r="E2338" s="79" t="s">
        <v>3204</v>
      </c>
      <c r="F2338" s="49"/>
    </row>
    <row r="2339" spans="1:6" ht="15.6" x14ac:dyDescent="0.3">
      <c r="A2339" s="74">
        <v>2329</v>
      </c>
      <c r="B2339" s="31" t="s">
        <v>2725</v>
      </c>
      <c r="C2339" s="45" t="s">
        <v>2944</v>
      </c>
      <c r="D2339" s="45"/>
      <c r="E2339" s="79" t="s">
        <v>3204</v>
      </c>
      <c r="F2339" s="49"/>
    </row>
    <row r="2340" spans="1:6" ht="15.6" x14ac:dyDescent="0.3">
      <c r="A2340" s="74">
        <v>2330</v>
      </c>
      <c r="B2340" s="33" t="s">
        <v>2981</v>
      </c>
      <c r="C2340" s="79" t="s">
        <v>2945</v>
      </c>
      <c r="D2340" s="73"/>
      <c r="E2340" s="79" t="s">
        <v>3204</v>
      </c>
      <c r="F2340" s="49"/>
    </row>
    <row r="2341" spans="1:6" ht="15.6" x14ac:dyDescent="0.3">
      <c r="A2341" s="74">
        <v>2331</v>
      </c>
      <c r="B2341" s="33" t="s">
        <v>2982</v>
      </c>
      <c r="C2341" s="79" t="s">
        <v>2945</v>
      </c>
      <c r="D2341" s="73"/>
      <c r="E2341" s="79" t="s">
        <v>3204</v>
      </c>
      <c r="F2341" s="49"/>
    </row>
    <row r="2342" spans="1:6" ht="15.6" x14ac:dyDescent="0.3">
      <c r="A2342" s="74">
        <v>2332</v>
      </c>
      <c r="B2342" s="31" t="s">
        <v>2742</v>
      </c>
      <c r="C2342" s="45" t="s">
        <v>2944</v>
      </c>
      <c r="D2342" s="45"/>
      <c r="E2342" s="79" t="s">
        <v>3204</v>
      </c>
      <c r="F2342" s="49"/>
    </row>
    <row r="2343" spans="1:6" ht="15.6" x14ac:dyDescent="0.3">
      <c r="A2343" s="74">
        <v>2333</v>
      </c>
      <c r="B2343" s="31" t="s">
        <v>2743</v>
      </c>
      <c r="C2343" s="45" t="s">
        <v>2944</v>
      </c>
      <c r="D2343" s="45"/>
      <c r="E2343" s="79" t="s">
        <v>3204</v>
      </c>
      <c r="F2343" s="49"/>
    </row>
    <row r="2344" spans="1:6" ht="15.6" x14ac:dyDescent="0.3">
      <c r="A2344" s="74">
        <v>2334</v>
      </c>
      <c r="B2344" s="33" t="s">
        <v>2983</v>
      </c>
      <c r="C2344" s="79" t="s">
        <v>2945</v>
      </c>
      <c r="D2344" s="73"/>
      <c r="E2344" s="79" t="s">
        <v>3204</v>
      </c>
      <c r="F2344" s="49"/>
    </row>
    <row r="2345" spans="1:6" ht="15.6" x14ac:dyDescent="0.3">
      <c r="A2345" s="74">
        <v>2335</v>
      </c>
      <c r="B2345" s="31" t="s">
        <v>2726</v>
      </c>
      <c r="C2345" s="45" t="s">
        <v>2944</v>
      </c>
      <c r="D2345" s="45"/>
      <c r="E2345" s="79" t="s">
        <v>3204</v>
      </c>
      <c r="F2345" s="49"/>
    </row>
    <row r="2346" spans="1:6" ht="15.6" x14ac:dyDescent="0.3">
      <c r="A2346" s="74">
        <v>2336</v>
      </c>
      <c r="B2346" s="33" t="s">
        <v>2984</v>
      </c>
      <c r="C2346" s="79" t="s">
        <v>2945</v>
      </c>
      <c r="D2346" s="73"/>
      <c r="E2346" s="79" t="s">
        <v>3204</v>
      </c>
      <c r="F2346" s="49"/>
    </row>
    <row r="2347" spans="1:6" ht="15.6" x14ac:dyDescent="0.3">
      <c r="A2347" s="74">
        <v>2337</v>
      </c>
      <c r="B2347" s="33" t="s">
        <v>2985</v>
      </c>
      <c r="C2347" s="79" t="s">
        <v>2945</v>
      </c>
      <c r="D2347" s="73"/>
      <c r="E2347" s="79" t="s">
        <v>3204</v>
      </c>
      <c r="F2347" s="49"/>
    </row>
    <row r="2348" spans="1:6" ht="15.6" x14ac:dyDescent="0.3">
      <c r="A2348" s="74">
        <v>2338</v>
      </c>
      <c r="B2348" s="33" t="s">
        <v>2986</v>
      </c>
      <c r="C2348" s="79" t="s">
        <v>2945</v>
      </c>
      <c r="D2348" s="73"/>
      <c r="E2348" s="79" t="s">
        <v>3204</v>
      </c>
      <c r="F2348" s="49"/>
    </row>
    <row r="2349" spans="1:6" ht="15.6" x14ac:dyDescent="0.3">
      <c r="A2349" s="74">
        <v>2339</v>
      </c>
      <c r="B2349" s="33" t="s">
        <v>2987</v>
      </c>
      <c r="C2349" s="79" t="s">
        <v>2945</v>
      </c>
      <c r="D2349" s="73"/>
      <c r="E2349" s="79" t="s">
        <v>3204</v>
      </c>
      <c r="F2349" s="49"/>
    </row>
    <row r="2350" spans="1:6" ht="15.6" x14ac:dyDescent="0.3">
      <c r="A2350" s="74">
        <v>2340</v>
      </c>
      <c r="B2350" s="33" t="s">
        <v>2988</v>
      </c>
      <c r="C2350" s="79" t="s">
        <v>2945</v>
      </c>
      <c r="D2350" s="73"/>
      <c r="E2350" s="79" t="s">
        <v>3204</v>
      </c>
      <c r="F2350" s="49"/>
    </row>
    <row r="2351" spans="1:6" ht="15.6" x14ac:dyDescent="0.3">
      <c r="A2351" s="74">
        <v>2341</v>
      </c>
      <c r="B2351" s="33" t="s">
        <v>2989</v>
      </c>
      <c r="C2351" s="79" t="s">
        <v>2945</v>
      </c>
      <c r="D2351" s="73"/>
      <c r="E2351" s="79" t="s">
        <v>3204</v>
      </c>
      <c r="F2351" s="49"/>
    </row>
    <row r="2352" spans="1:6" ht="15.6" x14ac:dyDescent="0.3">
      <c r="A2352" s="74">
        <v>2342</v>
      </c>
      <c r="B2352" s="31" t="s">
        <v>2816</v>
      </c>
      <c r="C2352" s="45" t="s">
        <v>2944</v>
      </c>
      <c r="D2352" s="45"/>
      <c r="E2352" s="79" t="s">
        <v>3204</v>
      </c>
      <c r="F2352" s="49"/>
    </row>
    <row r="2353" spans="1:6" ht="15.6" x14ac:dyDescent="0.3">
      <c r="A2353" s="74">
        <v>2343</v>
      </c>
      <c r="B2353" s="33" t="s">
        <v>2990</v>
      </c>
      <c r="C2353" s="79" t="s">
        <v>2945</v>
      </c>
      <c r="D2353" s="73"/>
      <c r="E2353" s="79" t="s">
        <v>3204</v>
      </c>
      <c r="F2353" s="49"/>
    </row>
    <row r="2354" spans="1:6" ht="15.6" x14ac:dyDescent="0.3">
      <c r="A2354" s="74">
        <v>2344</v>
      </c>
      <c r="B2354" s="31" t="s">
        <v>2794</v>
      </c>
      <c r="C2354" s="45" t="s">
        <v>2944</v>
      </c>
      <c r="D2354" s="45"/>
      <c r="E2354" s="79" t="s">
        <v>3204</v>
      </c>
      <c r="F2354" s="49"/>
    </row>
    <row r="2355" spans="1:6" ht="15.6" x14ac:dyDescent="0.3">
      <c r="A2355" s="74">
        <v>2345</v>
      </c>
      <c r="B2355" s="33" t="s">
        <v>2991</v>
      </c>
      <c r="C2355" s="79" t="s">
        <v>2945</v>
      </c>
      <c r="D2355" s="73"/>
      <c r="E2355" s="79" t="s">
        <v>3204</v>
      </c>
      <c r="F2355" s="49"/>
    </row>
    <row r="2356" spans="1:6" ht="15.6" x14ac:dyDescent="0.3">
      <c r="A2356" s="74">
        <v>2346</v>
      </c>
      <c r="B2356" s="31" t="s">
        <v>2795</v>
      </c>
      <c r="C2356" s="45" t="s">
        <v>2944</v>
      </c>
      <c r="D2356" s="45"/>
      <c r="E2356" s="79" t="s">
        <v>3204</v>
      </c>
      <c r="F2356" s="49"/>
    </row>
    <row r="2357" spans="1:6" ht="15.6" x14ac:dyDescent="0.3">
      <c r="A2357" s="74">
        <v>2347</v>
      </c>
      <c r="B2357" s="31" t="s">
        <v>2847</v>
      </c>
      <c r="C2357" s="45" t="s">
        <v>2944</v>
      </c>
      <c r="D2357" s="45"/>
      <c r="E2357" s="79" t="s">
        <v>3204</v>
      </c>
      <c r="F2357" s="49"/>
    </row>
    <row r="2358" spans="1:6" ht="15.6" x14ac:dyDescent="0.3">
      <c r="A2358" s="74">
        <v>2348</v>
      </c>
      <c r="B2358" s="33" t="s">
        <v>2992</v>
      </c>
      <c r="C2358" s="79" t="s">
        <v>2945</v>
      </c>
      <c r="D2358" s="73"/>
      <c r="E2358" s="79" t="s">
        <v>3204</v>
      </c>
      <c r="F2358" s="49"/>
    </row>
    <row r="2359" spans="1:6" ht="15.6" x14ac:dyDescent="0.3">
      <c r="A2359" s="74">
        <v>2349</v>
      </c>
      <c r="B2359" s="31" t="s">
        <v>2744</v>
      </c>
      <c r="C2359" s="45" t="s">
        <v>2944</v>
      </c>
      <c r="D2359" s="45"/>
      <c r="E2359" s="79" t="s">
        <v>3204</v>
      </c>
      <c r="F2359" s="49"/>
    </row>
    <row r="2360" spans="1:6" ht="15.6" x14ac:dyDescent="0.3">
      <c r="A2360" s="74">
        <v>2350</v>
      </c>
      <c r="B2360" s="33" t="s">
        <v>2993</v>
      </c>
      <c r="C2360" s="79" t="s">
        <v>2945</v>
      </c>
      <c r="D2360" s="73"/>
      <c r="E2360" s="79" t="s">
        <v>3204</v>
      </c>
      <c r="F2360" s="49"/>
    </row>
    <row r="2361" spans="1:6" ht="15.6" x14ac:dyDescent="0.3">
      <c r="A2361" s="74">
        <v>2351</v>
      </c>
      <c r="B2361" s="33" t="s">
        <v>2994</v>
      </c>
      <c r="C2361" s="79" t="s">
        <v>2945</v>
      </c>
      <c r="D2361" s="73"/>
      <c r="E2361" s="79" t="s">
        <v>3204</v>
      </c>
      <c r="F2361" s="49"/>
    </row>
    <row r="2362" spans="1:6" ht="15.6" x14ac:dyDescent="0.3">
      <c r="A2362" s="74">
        <v>2352</v>
      </c>
      <c r="B2362" s="33" t="s">
        <v>2995</v>
      </c>
      <c r="C2362" s="79" t="s">
        <v>2945</v>
      </c>
      <c r="D2362" s="73"/>
      <c r="E2362" s="79" t="s">
        <v>3204</v>
      </c>
      <c r="F2362" s="49"/>
    </row>
    <row r="2363" spans="1:6" ht="15.6" x14ac:dyDescent="0.3">
      <c r="A2363" s="74">
        <v>2353</v>
      </c>
      <c r="B2363" s="33" t="s">
        <v>2996</v>
      </c>
      <c r="C2363" s="79" t="s">
        <v>2945</v>
      </c>
      <c r="D2363" s="73"/>
      <c r="E2363" s="79" t="s">
        <v>3204</v>
      </c>
      <c r="F2363" s="49"/>
    </row>
    <row r="2364" spans="1:6" ht="15.6" x14ac:dyDescent="0.3">
      <c r="A2364" s="74">
        <v>2354</v>
      </c>
      <c r="B2364" s="31" t="s">
        <v>2817</v>
      </c>
      <c r="C2364" s="45" t="s">
        <v>2944</v>
      </c>
      <c r="D2364" s="45"/>
      <c r="E2364" s="79" t="s">
        <v>3204</v>
      </c>
      <c r="F2364" s="49"/>
    </row>
    <row r="2365" spans="1:6" ht="15.6" x14ac:dyDescent="0.3">
      <c r="A2365" s="74">
        <v>2355</v>
      </c>
      <c r="B2365" s="31" t="s">
        <v>2714</v>
      </c>
      <c r="C2365" s="45" t="s">
        <v>2944</v>
      </c>
      <c r="D2365" s="45"/>
      <c r="E2365" s="79" t="s">
        <v>3204</v>
      </c>
      <c r="F2365" s="49"/>
    </row>
    <row r="2366" spans="1:6" ht="15.6" x14ac:dyDescent="0.3">
      <c r="A2366" s="74">
        <v>2356</v>
      </c>
      <c r="B2366" s="33" t="s">
        <v>2997</v>
      </c>
      <c r="C2366" s="79" t="s">
        <v>2945</v>
      </c>
      <c r="D2366" s="73"/>
      <c r="E2366" s="79" t="s">
        <v>3204</v>
      </c>
      <c r="F2366" s="49"/>
    </row>
    <row r="2367" spans="1:6" ht="15.6" x14ac:dyDescent="0.3">
      <c r="A2367" s="74">
        <v>2357</v>
      </c>
      <c r="B2367" s="33" t="s">
        <v>2998</v>
      </c>
      <c r="C2367" s="79" t="s">
        <v>2945</v>
      </c>
      <c r="D2367" s="73"/>
      <c r="E2367" s="79" t="s">
        <v>3204</v>
      </c>
      <c r="F2367" s="49"/>
    </row>
    <row r="2368" spans="1:6" ht="15.6" x14ac:dyDescent="0.3">
      <c r="A2368" s="74">
        <v>2358</v>
      </c>
      <c r="B2368" s="33" t="s">
        <v>2999</v>
      </c>
      <c r="C2368" s="79" t="s">
        <v>2945</v>
      </c>
      <c r="D2368" s="73"/>
      <c r="E2368" s="79" t="s">
        <v>3204</v>
      </c>
      <c r="F2368" s="49"/>
    </row>
    <row r="2369" spans="1:6" ht="15.6" x14ac:dyDescent="0.3">
      <c r="A2369" s="74">
        <v>2359</v>
      </c>
      <c r="B2369" s="33" t="s">
        <v>3000</v>
      </c>
      <c r="C2369" s="79" t="s">
        <v>2945</v>
      </c>
      <c r="D2369" s="73"/>
      <c r="E2369" s="79" t="s">
        <v>3204</v>
      </c>
      <c r="F2369" s="49"/>
    </row>
    <row r="2370" spans="1:6" ht="15.6" x14ac:dyDescent="0.3">
      <c r="A2370" s="74">
        <v>2360</v>
      </c>
      <c r="B2370" s="33" t="s">
        <v>3001</v>
      </c>
      <c r="C2370" s="79" t="s">
        <v>2945</v>
      </c>
      <c r="D2370" s="73"/>
      <c r="E2370" s="79" t="s">
        <v>3204</v>
      </c>
      <c r="F2370" s="49"/>
    </row>
    <row r="2371" spans="1:6" ht="15.6" x14ac:dyDescent="0.3">
      <c r="A2371" s="74">
        <v>2361</v>
      </c>
      <c r="B2371" s="31" t="s">
        <v>2818</v>
      </c>
      <c r="C2371" s="45" t="s">
        <v>2944</v>
      </c>
      <c r="D2371" s="45"/>
      <c r="E2371" s="79" t="s">
        <v>3204</v>
      </c>
      <c r="F2371" s="49"/>
    </row>
    <row r="2372" spans="1:6" ht="15.6" x14ac:dyDescent="0.3">
      <c r="A2372" s="74">
        <v>2362</v>
      </c>
      <c r="B2372" s="33" t="s">
        <v>3002</v>
      </c>
      <c r="C2372" s="79" t="s">
        <v>2945</v>
      </c>
      <c r="D2372" s="73"/>
      <c r="E2372" s="79" t="s">
        <v>3204</v>
      </c>
      <c r="F2372" s="49"/>
    </row>
    <row r="2373" spans="1:6" ht="15.6" x14ac:dyDescent="0.3">
      <c r="A2373" s="74">
        <v>2363</v>
      </c>
      <c r="B2373" s="33" t="s">
        <v>3003</v>
      </c>
      <c r="C2373" s="79" t="s">
        <v>2945</v>
      </c>
      <c r="D2373" s="73"/>
      <c r="E2373" s="79" t="s">
        <v>3204</v>
      </c>
      <c r="F2373" s="49"/>
    </row>
    <row r="2374" spans="1:6" ht="15.6" x14ac:dyDescent="0.3">
      <c r="A2374" s="74">
        <v>2364</v>
      </c>
      <c r="B2374" s="31" t="s">
        <v>2745</v>
      </c>
      <c r="C2374" s="45" t="s">
        <v>2944</v>
      </c>
      <c r="D2374" s="45"/>
      <c r="E2374" s="79" t="s">
        <v>3204</v>
      </c>
      <c r="F2374" s="49"/>
    </row>
    <row r="2375" spans="1:6" ht="15.6" x14ac:dyDescent="0.3">
      <c r="A2375" s="74">
        <v>2365</v>
      </c>
      <c r="B2375" s="33" t="s">
        <v>3004</v>
      </c>
      <c r="C2375" s="79" t="s">
        <v>2945</v>
      </c>
      <c r="D2375" s="73"/>
      <c r="E2375" s="79" t="s">
        <v>3204</v>
      </c>
      <c r="F2375" s="49"/>
    </row>
    <row r="2376" spans="1:6" ht="15.6" x14ac:dyDescent="0.3">
      <c r="A2376" s="74">
        <v>2366</v>
      </c>
      <c r="B2376" s="31" t="s">
        <v>2746</v>
      </c>
      <c r="C2376" s="45" t="s">
        <v>2944</v>
      </c>
      <c r="D2376" s="45"/>
      <c r="E2376" s="79" t="s">
        <v>3204</v>
      </c>
      <c r="F2376" s="49"/>
    </row>
    <row r="2377" spans="1:6" ht="15.6" x14ac:dyDescent="0.3">
      <c r="A2377" s="74">
        <v>2367</v>
      </c>
      <c r="B2377" s="33" t="s">
        <v>3005</v>
      </c>
      <c r="C2377" s="79" t="s">
        <v>2945</v>
      </c>
      <c r="D2377" s="73"/>
      <c r="E2377" s="79" t="s">
        <v>3204</v>
      </c>
      <c r="F2377" s="49"/>
    </row>
    <row r="2378" spans="1:6" ht="15.6" x14ac:dyDescent="0.3">
      <c r="A2378" s="74">
        <v>2368</v>
      </c>
      <c r="B2378" s="33" t="s">
        <v>3006</v>
      </c>
      <c r="C2378" s="79" t="s">
        <v>2945</v>
      </c>
      <c r="D2378" s="73"/>
      <c r="E2378" s="79" t="s">
        <v>3204</v>
      </c>
      <c r="F2378" s="49"/>
    </row>
    <row r="2379" spans="1:6" ht="15.6" x14ac:dyDescent="0.3">
      <c r="A2379" s="74">
        <v>2369</v>
      </c>
      <c r="B2379" s="31" t="s">
        <v>2715</v>
      </c>
      <c r="C2379" s="45" t="s">
        <v>2944</v>
      </c>
      <c r="D2379" s="45"/>
      <c r="E2379" s="79" t="s">
        <v>3204</v>
      </c>
      <c r="F2379" s="49"/>
    </row>
    <row r="2380" spans="1:6" ht="15.6" x14ac:dyDescent="0.3">
      <c r="A2380" s="74">
        <v>2370</v>
      </c>
      <c r="B2380" s="33" t="s">
        <v>3007</v>
      </c>
      <c r="C2380" s="79" t="s">
        <v>2945</v>
      </c>
      <c r="D2380" s="73"/>
      <c r="E2380" s="79" t="s">
        <v>3204</v>
      </c>
      <c r="F2380" s="49"/>
    </row>
    <row r="2381" spans="1:6" ht="15.6" x14ac:dyDescent="0.3">
      <c r="A2381" s="74">
        <v>2371</v>
      </c>
      <c r="B2381" s="31" t="s">
        <v>2819</v>
      </c>
      <c r="C2381" s="45" t="s">
        <v>2944</v>
      </c>
      <c r="D2381" s="45"/>
      <c r="E2381" s="79" t="s">
        <v>3204</v>
      </c>
      <c r="F2381" s="49"/>
    </row>
    <row r="2382" spans="1:6" ht="15.6" x14ac:dyDescent="0.3">
      <c r="A2382" s="74">
        <v>2372</v>
      </c>
      <c r="B2382" s="33" t="s">
        <v>3008</v>
      </c>
      <c r="C2382" s="79" t="s">
        <v>2945</v>
      </c>
      <c r="D2382" s="73"/>
      <c r="E2382" s="79" t="s">
        <v>3204</v>
      </c>
      <c r="F2382" s="49"/>
    </row>
    <row r="2383" spans="1:6" ht="15.6" x14ac:dyDescent="0.3">
      <c r="A2383" s="74">
        <v>2373</v>
      </c>
      <c r="B2383" s="33" t="s">
        <v>3009</v>
      </c>
      <c r="C2383" s="79" t="s">
        <v>2945</v>
      </c>
      <c r="D2383" s="73"/>
      <c r="E2383" s="79" t="s">
        <v>3204</v>
      </c>
      <c r="F2383" s="49"/>
    </row>
    <row r="2384" spans="1:6" ht="15.6" x14ac:dyDescent="0.3">
      <c r="A2384" s="74">
        <v>2374</v>
      </c>
      <c r="B2384" s="31" t="s">
        <v>2747</v>
      </c>
      <c r="C2384" s="45" t="s">
        <v>2944</v>
      </c>
      <c r="D2384" s="45"/>
      <c r="E2384" s="79" t="s">
        <v>3204</v>
      </c>
      <c r="F2384" s="49"/>
    </row>
    <row r="2385" spans="1:6" ht="15.6" x14ac:dyDescent="0.3">
      <c r="A2385" s="74">
        <v>2375</v>
      </c>
      <c r="B2385" s="33" t="s">
        <v>3010</v>
      </c>
      <c r="C2385" s="79" t="s">
        <v>2945</v>
      </c>
      <c r="D2385" s="73"/>
      <c r="E2385" s="79" t="s">
        <v>3204</v>
      </c>
      <c r="F2385" s="49"/>
    </row>
    <row r="2386" spans="1:6" ht="15.6" x14ac:dyDescent="0.3">
      <c r="A2386" s="74">
        <v>2376</v>
      </c>
      <c r="B2386" s="33" t="s">
        <v>3011</v>
      </c>
      <c r="C2386" s="79" t="s">
        <v>2945</v>
      </c>
      <c r="D2386" s="73"/>
      <c r="E2386" s="79" t="s">
        <v>3204</v>
      </c>
      <c r="F2386" s="49"/>
    </row>
    <row r="2387" spans="1:6" ht="15.6" x14ac:dyDescent="0.3">
      <c r="A2387" s="74">
        <v>2377</v>
      </c>
      <c r="B2387" s="31" t="s">
        <v>2716</v>
      </c>
      <c r="C2387" s="45" t="s">
        <v>2944</v>
      </c>
      <c r="D2387" s="45"/>
      <c r="E2387" s="79" t="s">
        <v>3204</v>
      </c>
      <c r="F2387" s="49"/>
    </row>
    <row r="2388" spans="1:6" ht="15.6" x14ac:dyDescent="0.3">
      <c r="A2388" s="74">
        <v>2378</v>
      </c>
      <c r="B2388" s="31" t="s">
        <v>2748</v>
      </c>
      <c r="C2388" s="45" t="s">
        <v>2944</v>
      </c>
      <c r="D2388" s="45"/>
      <c r="E2388" s="79" t="s">
        <v>3204</v>
      </c>
      <c r="F2388" s="49"/>
    </row>
    <row r="2389" spans="1:6" ht="15.6" x14ac:dyDescent="0.3">
      <c r="A2389" s="74">
        <v>2379</v>
      </c>
      <c r="B2389" s="33" t="s">
        <v>3014</v>
      </c>
      <c r="C2389" s="79" t="s">
        <v>2945</v>
      </c>
      <c r="D2389" s="73"/>
      <c r="E2389" s="79" t="s">
        <v>3204</v>
      </c>
      <c r="F2389" s="49"/>
    </row>
    <row r="2390" spans="1:6" ht="15.6" x14ac:dyDescent="0.3">
      <c r="A2390" s="74">
        <v>2380</v>
      </c>
      <c r="B2390" s="33" t="s">
        <v>3015</v>
      </c>
      <c r="C2390" s="79" t="s">
        <v>2945</v>
      </c>
      <c r="D2390" s="73"/>
      <c r="E2390" s="79" t="s">
        <v>3204</v>
      </c>
      <c r="F2390" s="49"/>
    </row>
    <row r="2391" spans="1:6" ht="15.6" x14ac:dyDescent="0.3">
      <c r="A2391" s="74">
        <v>2381</v>
      </c>
      <c r="B2391" s="33" t="s">
        <v>3016</v>
      </c>
      <c r="C2391" s="79" t="s">
        <v>2945</v>
      </c>
      <c r="D2391" s="73"/>
      <c r="E2391" s="79" t="s">
        <v>3204</v>
      </c>
      <c r="F2391" s="49"/>
    </row>
    <row r="2392" spans="1:6" ht="15.6" x14ac:dyDescent="0.3">
      <c r="A2392" s="74">
        <v>2382</v>
      </c>
      <c r="B2392" s="33" t="s">
        <v>3018</v>
      </c>
      <c r="C2392" s="79" t="s">
        <v>2945</v>
      </c>
      <c r="D2392" s="73"/>
      <c r="E2392" s="79" t="s">
        <v>3204</v>
      </c>
      <c r="F2392" s="49"/>
    </row>
    <row r="2393" spans="1:6" ht="15.6" x14ac:dyDescent="0.3">
      <c r="A2393" s="74">
        <v>2383</v>
      </c>
      <c r="B2393" s="33" t="s">
        <v>3019</v>
      </c>
      <c r="C2393" s="79" t="s">
        <v>2945</v>
      </c>
      <c r="D2393" s="73"/>
      <c r="E2393" s="79" t="s">
        <v>3204</v>
      </c>
      <c r="F2393" s="49"/>
    </row>
    <row r="2394" spans="1:6" ht="15.6" x14ac:dyDescent="0.3">
      <c r="A2394" s="74">
        <v>2384</v>
      </c>
      <c r="B2394" s="31" t="s">
        <v>2848</v>
      </c>
      <c r="C2394" s="45" t="s">
        <v>2944</v>
      </c>
      <c r="D2394" s="45"/>
      <c r="E2394" s="79" t="s">
        <v>3204</v>
      </c>
      <c r="F2394" s="49"/>
    </row>
    <row r="2395" spans="1:6" ht="15.6" x14ac:dyDescent="0.3">
      <c r="A2395" s="74">
        <v>2385</v>
      </c>
      <c r="B2395" s="33" t="s">
        <v>3020</v>
      </c>
      <c r="C2395" s="79" t="s">
        <v>2945</v>
      </c>
      <c r="D2395" s="73"/>
      <c r="E2395" s="79" t="s">
        <v>3204</v>
      </c>
      <c r="F2395" s="49"/>
    </row>
    <row r="2396" spans="1:6" ht="15.6" x14ac:dyDescent="0.3">
      <c r="A2396" s="74">
        <v>2386</v>
      </c>
      <c r="B2396" s="33" t="s">
        <v>3021</v>
      </c>
      <c r="C2396" s="79" t="s">
        <v>2945</v>
      </c>
      <c r="D2396" s="73"/>
      <c r="E2396" s="79" t="s">
        <v>3204</v>
      </c>
      <c r="F2396" s="49"/>
    </row>
    <row r="2397" spans="1:6" ht="15.6" x14ac:dyDescent="0.3">
      <c r="A2397" s="74">
        <v>2387</v>
      </c>
      <c r="B2397" s="33" t="s">
        <v>3022</v>
      </c>
      <c r="C2397" s="79" t="s">
        <v>2945</v>
      </c>
      <c r="D2397" s="73"/>
      <c r="E2397" s="79" t="s">
        <v>3204</v>
      </c>
      <c r="F2397" s="49"/>
    </row>
    <row r="2398" spans="1:6" ht="15.6" x14ac:dyDescent="0.3">
      <c r="A2398" s="74">
        <v>2388</v>
      </c>
      <c r="B2398" s="33" t="s">
        <v>3023</v>
      </c>
      <c r="C2398" s="79" t="s">
        <v>2945</v>
      </c>
      <c r="D2398" s="73"/>
      <c r="E2398" s="79" t="s">
        <v>3204</v>
      </c>
      <c r="F2398" s="49"/>
    </row>
    <row r="2399" spans="1:6" ht="15.6" x14ac:dyDescent="0.3">
      <c r="A2399" s="74">
        <v>2389</v>
      </c>
      <c r="B2399" s="31" t="s">
        <v>2796</v>
      </c>
      <c r="C2399" s="45" t="s">
        <v>2944</v>
      </c>
      <c r="D2399" s="45"/>
      <c r="E2399" s="79" t="s">
        <v>3204</v>
      </c>
      <c r="F2399" s="49"/>
    </row>
    <row r="2400" spans="1:6" ht="15.6" x14ac:dyDescent="0.3">
      <c r="A2400" s="74">
        <v>2390</v>
      </c>
      <c r="B2400" s="33" t="s">
        <v>3024</v>
      </c>
      <c r="C2400" s="79" t="s">
        <v>2945</v>
      </c>
      <c r="D2400" s="73"/>
      <c r="E2400" s="79" t="s">
        <v>3204</v>
      </c>
      <c r="F2400" s="49"/>
    </row>
    <row r="2401" spans="1:6" ht="15.6" x14ac:dyDescent="0.3">
      <c r="A2401" s="74">
        <v>2391</v>
      </c>
      <c r="B2401" s="31" t="s">
        <v>2749</v>
      </c>
      <c r="C2401" s="45" t="s">
        <v>2944</v>
      </c>
      <c r="D2401" s="45"/>
      <c r="E2401" s="79" t="s">
        <v>3204</v>
      </c>
      <c r="F2401" s="49"/>
    </row>
    <row r="2402" spans="1:6" ht="15.6" x14ac:dyDescent="0.3">
      <c r="A2402" s="74">
        <v>2392</v>
      </c>
      <c r="B2402" s="31" t="s">
        <v>2820</v>
      </c>
      <c r="C2402" s="45" t="s">
        <v>2944</v>
      </c>
      <c r="D2402" s="45"/>
      <c r="E2402" s="79" t="s">
        <v>3204</v>
      </c>
      <c r="F2402" s="49"/>
    </row>
    <row r="2403" spans="1:6" ht="15.6" x14ac:dyDescent="0.3">
      <c r="A2403" s="74">
        <v>2393</v>
      </c>
      <c r="B2403" s="31" t="s">
        <v>2750</v>
      </c>
      <c r="C2403" s="45" t="s">
        <v>2944</v>
      </c>
      <c r="D2403" s="45"/>
      <c r="E2403" s="79" t="s">
        <v>3204</v>
      </c>
      <c r="F2403" s="49"/>
    </row>
    <row r="2404" spans="1:6" ht="15.6" x14ac:dyDescent="0.3">
      <c r="A2404" s="74">
        <v>2394</v>
      </c>
      <c r="B2404" s="31" t="s">
        <v>2797</v>
      </c>
      <c r="C2404" s="45" t="s">
        <v>2944</v>
      </c>
      <c r="D2404" s="45"/>
      <c r="E2404" s="79" t="s">
        <v>3204</v>
      </c>
      <c r="F2404" s="49"/>
    </row>
    <row r="2405" spans="1:6" ht="15.6" x14ac:dyDescent="0.3">
      <c r="A2405" s="74">
        <v>2395</v>
      </c>
      <c r="B2405" s="33" t="s">
        <v>3025</v>
      </c>
      <c r="C2405" s="79" t="s">
        <v>2945</v>
      </c>
      <c r="D2405" s="73"/>
      <c r="E2405" s="79" t="s">
        <v>3204</v>
      </c>
      <c r="F2405" s="49"/>
    </row>
    <row r="2406" spans="1:6" ht="15.6" x14ac:dyDescent="0.3">
      <c r="A2406" s="74">
        <v>2396</v>
      </c>
      <c r="B2406" s="33" t="s">
        <v>3026</v>
      </c>
      <c r="C2406" s="79" t="s">
        <v>2945</v>
      </c>
      <c r="D2406" s="73"/>
      <c r="E2406" s="79" t="s">
        <v>3204</v>
      </c>
      <c r="F2406" s="49"/>
    </row>
    <row r="2407" spans="1:6" ht="15.6" x14ac:dyDescent="0.3">
      <c r="A2407" s="74">
        <v>2397</v>
      </c>
      <c r="B2407" s="31" t="s">
        <v>2751</v>
      </c>
      <c r="C2407" s="45" t="s">
        <v>2944</v>
      </c>
      <c r="D2407" s="45"/>
      <c r="E2407" s="79" t="s">
        <v>3204</v>
      </c>
      <c r="F2407" s="49"/>
    </row>
    <row r="2408" spans="1:6" ht="15.6" x14ac:dyDescent="0.3">
      <c r="A2408" s="74">
        <v>2398</v>
      </c>
      <c r="B2408" s="33" t="s">
        <v>3027</v>
      </c>
      <c r="C2408" s="79" t="s">
        <v>2945</v>
      </c>
      <c r="D2408" s="73"/>
      <c r="E2408" s="79" t="s">
        <v>3204</v>
      </c>
      <c r="F2408" s="49"/>
    </row>
    <row r="2409" spans="1:6" ht="15.6" x14ac:dyDescent="0.3">
      <c r="A2409" s="74">
        <v>2399</v>
      </c>
      <c r="B2409" s="31" t="s">
        <v>2849</v>
      </c>
      <c r="C2409" s="45" t="s">
        <v>2944</v>
      </c>
      <c r="D2409" s="45"/>
      <c r="E2409" s="79" t="s">
        <v>3204</v>
      </c>
      <c r="F2409" s="49"/>
    </row>
    <row r="2410" spans="1:6" ht="15.6" x14ac:dyDescent="0.3">
      <c r="A2410" s="74">
        <v>2400</v>
      </c>
      <c r="B2410" s="33" t="s">
        <v>3028</v>
      </c>
      <c r="C2410" s="79" t="s">
        <v>2945</v>
      </c>
      <c r="D2410" s="73"/>
      <c r="E2410" s="79" t="s">
        <v>3204</v>
      </c>
      <c r="F2410" s="49"/>
    </row>
    <row r="2411" spans="1:6" ht="15.6" x14ac:dyDescent="0.3">
      <c r="A2411" s="74">
        <v>2401</v>
      </c>
      <c r="B2411" s="33" t="s">
        <v>3029</v>
      </c>
      <c r="C2411" s="79" t="s">
        <v>2945</v>
      </c>
      <c r="D2411" s="73"/>
      <c r="E2411" s="79" t="s">
        <v>3204</v>
      </c>
      <c r="F2411" s="49"/>
    </row>
    <row r="2412" spans="1:6" ht="15.6" x14ac:dyDescent="0.3">
      <c r="A2412" s="74">
        <v>2402</v>
      </c>
      <c r="B2412" s="31" t="s">
        <v>2752</v>
      </c>
      <c r="C2412" s="45" t="s">
        <v>2944</v>
      </c>
      <c r="D2412" s="45"/>
      <c r="E2412" s="79" t="s">
        <v>3204</v>
      </c>
      <c r="F2412" s="49"/>
    </row>
    <row r="2413" spans="1:6" ht="15.6" x14ac:dyDescent="0.3">
      <c r="A2413" s="74">
        <v>2403</v>
      </c>
      <c r="B2413" s="33" t="s">
        <v>3030</v>
      </c>
      <c r="C2413" s="79" t="s">
        <v>2945</v>
      </c>
      <c r="D2413" s="73"/>
      <c r="E2413" s="79" t="s">
        <v>3204</v>
      </c>
      <c r="F2413" s="49"/>
    </row>
    <row r="2414" spans="1:6" ht="15.6" x14ac:dyDescent="0.3">
      <c r="A2414" s="74">
        <v>2404</v>
      </c>
      <c r="B2414" s="31" t="s">
        <v>2850</v>
      </c>
      <c r="C2414" s="45" t="s">
        <v>2944</v>
      </c>
      <c r="D2414" s="45"/>
      <c r="E2414" s="79" t="s">
        <v>3204</v>
      </c>
      <c r="F2414" s="49"/>
    </row>
    <row r="2415" spans="1:6" ht="15.6" x14ac:dyDescent="0.3">
      <c r="A2415" s="74">
        <v>2405</v>
      </c>
      <c r="B2415" s="31" t="s">
        <v>2851</v>
      </c>
      <c r="C2415" s="45" t="s">
        <v>2944</v>
      </c>
      <c r="D2415" s="45"/>
      <c r="E2415" s="79" t="s">
        <v>3204</v>
      </c>
      <c r="F2415" s="49"/>
    </row>
    <row r="2416" spans="1:6" ht="15.6" x14ac:dyDescent="0.3">
      <c r="A2416" s="74">
        <v>2406</v>
      </c>
      <c r="B2416" s="31" t="s">
        <v>2852</v>
      </c>
      <c r="C2416" s="45" t="s">
        <v>2944</v>
      </c>
      <c r="D2416" s="45"/>
      <c r="E2416" s="79" t="s">
        <v>3204</v>
      </c>
      <c r="F2416" s="49"/>
    </row>
    <row r="2417" spans="1:6" ht="15.6" x14ac:dyDescent="0.3">
      <c r="A2417" s="74">
        <v>2407</v>
      </c>
      <c r="B2417" s="33" t="s">
        <v>3032</v>
      </c>
      <c r="C2417" s="79" t="s">
        <v>2945</v>
      </c>
      <c r="D2417" s="73"/>
      <c r="E2417" s="79" t="s">
        <v>3204</v>
      </c>
      <c r="F2417" s="49"/>
    </row>
    <row r="2418" spans="1:6" ht="15.6" x14ac:dyDescent="0.3">
      <c r="A2418" s="74">
        <v>2408</v>
      </c>
      <c r="B2418" s="31" t="s">
        <v>2798</v>
      </c>
      <c r="C2418" s="45" t="s">
        <v>2944</v>
      </c>
      <c r="D2418" s="45"/>
      <c r="E2418" s="79" t="s">
        <v>3204</v>
      </c>
      <c r="F2418" s="49"/>
    </row>
    <row r="2419" spans="1:6" ht="15.6" x14ac:dyDescent="0.3">
      <c r="A2419" s="74">
        <v>2409</v>
      </c>
      <c r="B2419" s="33" t="s">
        <v>3033</v>
      </c>
      <c r="C2419" s="79" t="s">
        <v>2945</v>
      </c>
      <c r="D2419" s="73"/>
      <c r="E2419" s="79" t="s">
        <v>3204</v>
      </c>
      <c r="F2419" s="49"/>
    </row>
    <row r="2420" spans="1:6" ht="15.6" x14ac:dyDescent="0.3">
      <c r="A2420" s="74">
        <v>2410</v>
      </c>
      <c r="B2420" s="31" t="s">
        <v>2853</v>
      </c>
      <c r="C2420" s="45" t="s">
        <v>2944</v>
      </c>
      <c r="D2420" s="45"/>
      <c r="E2420" s="79" t="s">
        <v>3204</v>
      </c>
      <c r="F2420" s="49"/>
    </row>
    <row r="2421" spans="1:6" ht="15.6" x14ac:dyDescent="0.3">
      <c r="A2421" s="74">
        <v>2411</v>
      </c>
      <c r="B2421" s="33" t="s">
        <v>3034</v>
      </c>
      <c r="C2421" s="79" t="s">
        <v>2945</v>
      </c>
      <c r="D2421" s="73"/>
      <c r="E2421" s="79" t="s">
        <v>3204</v>
      </c>
      <c r="F2421" s="49"/>
    </row>
    <row r="2422" spans="1:6" ht="15.6" x14ac:dyDescent="0.3">
      <c r="A2422" s="74">
        <v>2412</v>
      </c>
      <c r="B2422" s="31" t="s">
        <v>2753</v>
      </c>
      <c r="C2422" s="45" t="s">
        <v>2944</v>
      </c>
      <c r="D2422" s="45"/>
      <c r="E2422" s="79" t="s">
        <v>3204</v>
      </c>
      <c r="F2422" s="49"/>
    </row>
    <row r="2423" spans="1:6" ht="15.6" x14ac:dyDescent="0.3">
      <c r="A2423" s="74">
        <v>2413</v>
      </c>
      <c r="B2423" s="31" t="s">
        <v>2854</v>
      </c>
      <c r="C2423" s="45" t="s">
        <v>2944</v>
      </c>
      <c r="D2423" s="45"/>
      <c r="E2423" s="79" t="s">
        <v>3204</v>
      </c>
      <c r="F2423" s="49"/>
    </row>
    <row r="2424" spans="1:6" ht="15.6" x14ac:dyDescent="0.3">
      <c r="A2424" s="74">
        <v>2414</v>
      </c>
      <c r="B2424" s="31" t="s">
        <v>2821</v>
      </c>
      <c r="C2424" s="45" t="s">
        <v>2944</v>
      </c>
      <c r="D2424" s="45"/>
      <c r="E2424" s="79" t="s">
        <v>3204</v>
      </c>
      <c r="F2424" s="49"/>
    </row>
    <row r="2425" spans="1:6" ht="15.6" x14ac:dyDescent="0.3">
      <c r="A2425" s="74">
        <v>2415</v>
      </c>
      <c r="B2425" s="31" t="s">
        <v>2822</v>
      </c>
      <c r="C2425" s="45" t="s">
        <v>2944</v>
      </c>
      <c r="D2425" s="45"/>
      <c r="E2425" s="79" t="s">
        <v>3204</v>
      </c>
      <c r="F2425" s="49"/>
    </row>
    <row r="2426" spans="1:6" ht="15.6" x14ac:dyDescent="0.3">
      <c r="A2426" s="74">
        <v>2416</v>
      </c>
      <c r="B2426" s="33" t="s">
        <v>3035</v>
      </c>
      <c r="C2426" s="79" t="s">
        <v>2945</v>
      </c>
      <c r="D2426" s="73"/>
      <c r="E2426" s="79" t="s">
        <v>3204</v>
      </c>
      <c r="F2426" s="49"/>
    </row>
    <row r="2427" spans="1:6" ht="15.6" x14ac:dyDescent="0.3">
      <c r="A2427" s="74">
        <v>2417</v>
      </c>
      <c r="B2427" s="33" t="s">
        <v>3036</v>
      </c>
      <c r="C2427" s="79" t="s">
        <v>2945</v>
      </c>
      <c r="D2427" s="73"/>
      <c r="E2427" s="79" t="s">
        <v>3204</v>
      </c>
      <c r="F2427" s="49"/>
    </row>
    <row r="2428" spans="1:6" ht="15.6" x14ac:dyDescent="0.3">
      <c r="A2428" s="74">
        <v>2418</v>
      </c>
      <c r="B2428" s="31" t="s">
        <v>2799</v>
      </c>
      <c r="C2428" s="45" t="s">
        <v>2944</v>
      </c>
      <c r="D2428" s="45"/>
      <c r="E2428" s="79" t="s">
        <v>3204</v>
      </c>
      <c r="F2428" s="49"/>
    </row>
    <row r="2429" spans="1:6" ht="15.6" x14ac:dyDescent="0.3">
      <c r="A2429" s="74">
        <v>2419</v>
      </c>
      <c r="B2429" s="31" t="s">
        <v>2855</v>
      </c>
      <c r="C2429" s="45" t="s">
        <v>2944</v>
      </c>
      <c r="D2429" s="45"/>
      <c r="E2429" s="79" t="s">
        <v>3204</v>
      </c>
      <c r="F2429" s="49"/>
    </row>
    <row r="2430" spans="1:6" ht="15.6" x14ac:dyDescent="0.3">
      <c r="A2430" s="74">
        <v>2420</v>
      </c>
      <c r="B2430" s="33" t="s">
        <v>3037</v>
      </c>
      <c r="C2430" s="79" t="s">
        <v>2945</v>
      </c>
      <c r="D2430" s="73"/>
      <c r="E2430" s="79" t="s">
        <v>3204</v>
      </c>
      <c r="F2430" s="49"/>
    </row>
    <row r="2431" spans="1:6" ht="15.6" x14ac:dyDescent="0.3">
      <c r="A2431" s="74">
        <v>2421</v>
      </c>
      <c r="B2431" s="31" t="s">
        <v>2754</v>
      </c>
      <c r="C2431" s="45" t="s">
        <v>2944</v>
      </c>
      <c r="D2431" s="45"/>
      <c r="E2431" s="79" t="s">
        <v>3204</v>
      </c>
      <c r="F2431" s="49"/>
    </row>
    <row r="2432" spans="1:6" ht="15.6" x14ac:dyDescent="0.3">
      <c r="A2432" s="74">
        <v>2422</v>
      </c>
      <c r="B2432" s="33" t="s">
        <v>3038</v>
      </c>
      <c r="C2432" s="79" t="s">
        <v>2945</v>
      </c>
      <c r="D2432" s="73"/>
      <c r="E2432" s="79" t="s">
        <v>3204</v>
      </c>
      <c r="F2432" s="49"/>
    </row>
    <row r="2433" spans="1:6" ht="15.6" x14ac:dyDescent="0.3">
      <c r="A2433" s="74">
        <v>2423</v>
      </c>
      <c r="B2433" s="33" t="s">
        <v>3039</v>
      </c>
      <c r="C2433" s="79" t="s">
        <v>2945</v>
      </c>
      <c r="D2433" s="73"/>
      <c r="E2433" s="79" t="s">
        <v>3204</v>
      </c>
      <c r="F2433" s="49"/>
    </row>
    <row r="2434" spans="1:6" ht="15.6" x14ac:dyDescent="0.3">
      <c r="A2434" s="74">
        <v>2424</v>
      </c>
      <c r="B2434" s="33" t="s">
        <v>3040</v>
      </c>
      <c r="C2434" s="79" t="s">
        <v>2945</v>
      </c>
      <c r="D2434" s="73"/>
      <c r="E2434" s="79" t="s">
        <v>3204</v>
      </c>
      <c r="F2434" s="49"/>
    </row>
    <row r="2435" spans="1:6" ht="15.6" x14ac:dyDescent="0.3">
      <c r="A2435" s="74">
        <v>2425</v>
      </c>
      <c r="B2435" s="31" t="s">
        <v>2800</v>
      </c>
      <c r="C2435" s="45" t="s">
        <v>2944</v>
      </c>
      <c r="D2435" s="45"/>
      <c r="E2435" s="79" t="s">
        <v>3204</v>
      </c>
      <c r="F2435" s="49"/>
    </row>
    <row r="2436" spans="1:6" ht="15.6" x14ac:dyDescent="0.3">
      <c r="A2436" s="74">
        <v>2426</v>
      </c>
      <c r="B2436" s="31" t="s">
        <v>2755</v>
      </c>
      <c r="C2436" s="45" t="s">
        <v>2944</v>
      </c>
      <c r="D2436" s="45"/>
      <c r="E2436" s="79" t="s">
        <v>3204</v>
      </c>
      <c r="F2436" s="49"/>
    </row>
    <row r="2437" spans="1:6" ht="15.6" x14ac:dyDescent="0.3">
      <c r="A2437" s="74">
        <v>2427</v>
      </c>
      <c r="B2437" s="31" t="s">
        <v>2823</v>
      </c>
      <c r="C2437" s="45" t="s">
        <v>2944</v>
      </c>
      <c r="D2437" s="45"/>
      <c r="E2437" s="79" t="s">
        <v>3204</v>
      </c>
      <c r="F2437" s="49"/>
    </row>
    <row r="2438" spans="1:6" ht="15.6" x14ac:dyDescent="0.3">
      <c r="A2438" s="74">
        <v>2428</v>
      </c>
      <c r="B2438" s="33" t="s">
        <v>3041</v>
      </c>
      <c r="C2438" s="79" t="s">
        <v>2945</v>
      </c>
      <c r="D2438" s="73"/>
      <c r="E2438" s="79" t="s">
        <v>3204</v>
      </c>
      <c r="F2438" s="49"/>
    </row>
    <row r="2439" spans="1:6" ht="15.6" x14ac:dyDescent="0.3">
      <c r="A2439" s="74">
        <v>2429</v>
      </c>
      <c r="B2439" s="31" t="s">
        <v>2756</v>
      </c>
      <c r="C2439" s="45" t="s">
        <v>2944</v>
      </c>
      <c r="D2439" s="45"/>
      <c r="E2439" s="79" t="s">
        <v>3204</v>
      </c>
      <c r="F2439" s="49"/>
    </row>
    <row r="2440" spans="1:6" ht="15.6" x14ac:dyDescent="0.3">
      <c r="A2440" s="74">
        <v>2430</v>
      </c>
      <c r="B2440" s="31" t="s">
        <v>2758</v>
      </c>
      <c r="C2440" s="45" t="s">
        <v>2944</v>
      </c>
      <c r="D2440" s="45"/>
      <c r="E2440" s="79" t="s">
        <v>3204</v>
      </c>
      <c r="F2440" s="49"/>
    </row>
    <row r="2441" spans="1:6" ht="15.6" x14ac:dyDescent="0.3">
      <c r="A2441" s="74">
        <v>2431</v>
      </c>
      <c r="B2441" s="33" t="s">
        <v>3042</v>
      </c>
      <c r="C2441" s="79" t="s">
        <v>2945</v>
      </c>
      <c r="D2441" s="73"/>
      <c r="E2441" s="79" t="s">
        <v>3204</v>
      </c>
      <c r="F2441" s="49"/>
    </row>
    <row r="2442" spans="1:6" ht="15.6" x14ac:dyDescent="0.3">
      <c r="A2442" s="74">
        <v>2432</v>
      </c>
      <c r="B2442" s="33" t="s">
        <v>3043</v>
      </c>
      <c r="C2442" s="79" t="s">
        <v>2945</v>
      </c>
      <c r="D2442" s="73"/>
      <c r="E2442" s="79" t="s">
        <v>3204</v>
      </c>
      <c r="F2442" s="49"/>
    </row>
    <row r="2443" spans="1:6" ht="15.6" x14ac:dyDescent="0.3">
      <c r="A2443" s="74">
        <v>2433</v>
      </c>
      <c r="B2443" s="31" t="s">
        <v>2856</v>
      </c>
      <c r="C2443" s="45" t="s">
        <v>2944</v>
      </c>
      <c r="D2443" s="45"/>
      <c r="E2443" s="79" t="s">
        <v>3204</v>
      </c>
      <c r="F2443" s="49"/>
    </row>
    <row r="2444" spans="1:6" ht="15.6" x14ac:dyDescent="0.3">
      <c r="A2444" s="74">
        <v>2434</v>
      </c>
      <c r="B2444" s="31" t="s">
        <v>2759</v>
      </c>
      <c r="C2444" s="45" t="s">
        <v>2944</v>
      </c>
      <c r="D2444" s="45"/>
      <c r="E2444" s="79" t="s">
        <v>3204</v>
      </c>
      <c r="F2444" s="49"/>
    </row>
    <row r="2445" spans="1:6" ht="15.6" x14ac:dyDescent="0.3">
      <c r="A2445" s="74">
        <v>2435</v>
      </c>
      <c r="B2445" s="33" t="s">
        <v>3044</v>
      </c>
      <c r="C2445" s="79" t="s">
        <v>2945</v>
      </c>
      <c r="D2445" s="73"/>
      <c r="E2445" s="79" t="s">
        <v>3204</v>
      </c>
      <c r="F2445" s="49"/>
    </row>
    <row r="2446" spans="1:6" ht="15.6" x14ac:dyDescent="0.3">
      <c r="A2446" s="74">
        <v>2436</v>
      </c>
      <c r="B2446" s="31" t="s">
        <v>2760</v>
      </c>
      <c r="C2446" s="45" t="s">
        <v>2944</v>
      </c>
      <c r="D2446" s="45"/>
      <c r="E2446" s="79" t="s">
        <v>3204</v>
      </c>
      <c r="F2446" s="49"/>
    </row>
    <row r="2447" spans="1:6" ht="15.6" x14ac:dyDescent="0.3">
      <c r="A2447" s="74">
        <v>2437</v>
      </c>
      <c r="B2447" s="31" t="s">
        <v>2857</v>
      </c>
      <c r="C2447" s="45" t="s">
        <v>2944</v>
      </c>
      <c r="D2447" s="45"/>
      <c r="E2447" s="79" t="s">
        <v>3204</v>
      </c>
      <c r="F2447" s="49"/>
    </row>
    <row r="2448" spans="1:6" ht="15.6" x14ac:dyDescent="0.3">
      <c r="A2448" s="74">
        <v>2438</v>
      </c>
      <c r="B2448" s="33" t="s">
        <v>3045</v>
      </c>
      <c r="C2448" s="79" t="s">
        <v>2945</v>
      </c>
      <c r="D2448" s="73"/>
      <c r="E2448" s="79" t="s">
        <v>3204</v>
      </c>
      <c r="F2448" s="49"/>
    </row>
    <row r="2449" spans="1:6" ht="15.6" x14ac:dyDescent="0.3">
      <c r="A2449" s="74">
        <v>2439</v>
      </c>
      <c r="B2449" s="31" t="s">
        <v>2761</v>
      </c>
      <c r="C2449" s="45" t="s">
        <v>2944</v>
      </c>
      <c r="D2449" s="45"/>
      <c r="E2449" s="79" t="s">
        <v>3204</v>
      </c>
      <c r="F2449" s="49"/>
    </row>
    <row r="2450" spans="1:6" ht="15.6" x14ac:dyDescent="0.3">
      <c r="A2450" s="74">
        <v>2440</v>
      </c>
      <c r="B2450" s="33" t="s">
        <v>3046</v>
      </c>
      <c r="C2450" s="79" t="s">
        <v>2945</v>
      </c>
      <c r="D2450" s="73"/>
      <c r="E2450" s="79" t="s">
        <v>3204</v>
      </c>
      <c r="F2450" s="49"/>
    </row>
    <row r="2451" spans="1:6" ht="15.6" x14ac:dyDescent="0.3">
      <c r="A2451" s="74">
        <v>2441</v>
      </c>
      <c r="B2451" s="31" t="s">
        <v>2801</v>
      </c>
      <c r="C2451" s="45" t="s">
        <v>2944</v>
      </c>
      <c r="D2451" s="45"/>
      <c r="E2451" s="79" t="s">
        <v>3204</v>
      </c>
      <c r="F2451" s="49"/>
    </row>
    <row r="2452" spans="1:6" ht="15.6" x14ac:dyDescent="0.3">
      <c r="A2452" s="74">
        <v>2442</v>
      </c>
      <c r="B2452" s="31" t="s">
        <v>2762</v>
      </c>
      <c r="C2452" s="45" t="s">
        <v>2944</v>
      </c>
      <c r="D2452" s="45"/>
      <c r="E2452" s="79" t="s">
        <v>3204</v>
      </c>
      <c r="F2452" s="49"/>
    </row>
    <row r="2453" spans="1:6" ht="15.6" x14ac:dyDescent="0.3">
      <c r="A2453" s="74">
        <v>2443</v>
      </c>
      <c r="B2453" s="33" t="s">
        <v>3047</v>
      </c>
      <c r="C2453" s="79" t="s">
        <v>2945</v>
      </c>
      <c r="D2453" s="73"/>
      <c r="E2453" s="79" t="s">
        <v>3204</v>
      </c>
      <c r="F2453" s="49"/>
    </row>
    <row r="2454" spans="1:6" ht="15.6" x14ac:dyDescent="0.3">
      <c r="A2454" s="74">
        <v>2444</v>
      </c>
      <c r="B2454" s="33" t="s">
        <v>3048</v>
      </c>
      <c r="C2454" s="79" t="s">
        <v>2945</v>
      </c>
      <c r="D2454" s="73"/>
      <c r="E2454" s="79" t="s">
        <v>3204</v>
      </c>
      <c r="F2454" s="49"/>
    </row>
    <row r="2455" spans="1:6" ht="15.6" x14ac:dyDescent="0.3">
      <c r="A2455" s="74">
        <v>2445</v>
      </c>
      <c r="B2455" s="33" t="s">
        <v>3049</v>
      </c>
      <c r="C2455" s="79" t="s">
        <v>2945</v>
      </c>
      <c r="D2455" s="73"/>
      <c r="E2455" s="79" t="s">
        <v>3204</v>
      </c>
      <c r="F2455" s="49"/>
    </row>
    <row r="2456" spans="1:6" ht="15.6" x14ac:dyDescent="0.3">
      <c r="A2456" s="74">
        <v>2446</v>
      </c>
      <c r="B2456" s="33" t="s">
        <v>3050</v>
      </c>
      <c r="C2456" s="79" t="s">
        <v>2945</v>
      </c>
      <c r="D2456" s="73"/>
      <c r="E2456" s="79" t="s">
        <v>3204</v>
      </c>
      <c r="F2456" s="49"/>
    </row>
    <row r="2457" spans="1:6" ht="15.6" x14ac:dyDescent="0.3">
      <c r="A2457" s="74">
        <v>2447</v>
      </c>
      <c r="B2457" s="31" t="s">
        <v>2727</v>
      </c>
      <c r="C2457" s="45" t="s">
        <v>2944</v>
      </c>
      <c r="D2457" s="45"/>
      <c r="E2457" s="79" t="s">
        <v>3204</v>
      </c>
      <c r="F2457" s="49"/>
    </row>
    <row r="2458" spans="1:6" ht="15.6" x14ac:dyDescent="0.3">
      <c r="A2458" s="74">
        <v>2448</v>
      </c>
      <c r="B2458" s="33" t="s">
        <v>3051</v>
      </c>
      <c r="C2458" s="79" t="s">
        <v>2945</v>
      </c>
      <c r="D2458" s="73"/>
      <c r="E2458" s="79" t="s">
        <v>3204</v>
      </c>
      <c r="F2458" s="49"/>
    </row>
    <row r="2459" spans="1:6" ht="15.6" x14ac:dyDescent="0.3">
      <c r="A2459" s="74">
        <v>2449</v>
      </c>
      <c r="B2459" s="33" t="s">
        <v>3052</v>
      </c>
      <c r="C2459" s="79" t="s">
        <v>2945</v>
      </c>
      <c r="D2459" s="73"/>
      <c r="E2459" s="79" t="s">
        <v>3204</v>
      </c>
      <c r="F2459" s="49"/>
    </row>
    <row r="2460" spans="1:6" ht="15.6" x14ac:dyDescent="0.3">
      <c r="A2460" s="74">
        <v>2450</v>
      </c>
      <c r="B2460" s="31" t="s">
        <v>2802</v>
      </c>
      <c r="C2460" s="45" t="s">
        <v>2944</v>
      </c>
      <c r="D2460" s="45"/>
      <c r="E2460" s="79" t="s">
        <v>3204</v>
      </c>
      <c r="F2460" s="49"/>
    </row>
    <row r="2461" spans="1:6" ht="15.6" x14ac:dyDescent="0.3">
      <c r="A2461" s="74">
        <v>2451</v>
      </c>
      <c r="B2461" s="31" t="s">
        <v>2858</v>
      </c>
      <c r="C2461" s="45" t="s">
        <v>2944</v>
      </c>
      <c r="D2461" s="45"/>
      <c r="E2461" s="79" t="s">
        <v>3204</v>
      </c>
      <c r="F2461" s="49"/>
    </row>
    <row r="2462" spans="1:6" ht="15.6" x14ac:dyDescent="0.3">
      <c r="A2462" s="74">
        <v>2452</v>
      </c>
      <c r="B2462" s="31" t="s">
        <v>2824</v>
      </c>
      <c r="C2462" s="45" t="s">
        <v>2944</v>
      </c>
      <c r="D2462" s="45"/>
      <c r="E2462" s="79" t="s">
        <v>3204</v>
      </c>
      <c r="F2462" s="49"/>
    </row>
    <row r="2463" spans="1:6" ht="15.6" x14ac:dyDescent="0.3">
      <c r="A2463" s="74">
        <v>2453</v>
      </c>
      <c r="B2463" s="31" t="s">
        <v>2763</v>
      </c>
      <c r="C2463" s="45" t="s">
        <v>2944</v>
      </c>
      <c r="D2463" s="45"/>
      <c r="E2463" s="79" t="s">
        <v>3204</v>
      </c>
      <c r="F2463" s="49"/>
    </row>
    <row r="2464" spans="1:6" ht="15.6" x14ac:dyDescent="0.3">
      <c r="A2464" s="74">
        <v>2454</v>
      </c>
      <c r="B2464" s="33" t="s">
        <v>3053</v>
      </c>
      <c r="C2464" s="79" t="s">
        <v>2945</v>
      </c>
      <c r="D2464" s="73"/>
      <c r="E2464" s="79" t="s">
        <v>3204</v>
      </c>
      <c r="F2464" s="49"/>
    </row>
    <row r="2465" spans="1:6" ht="15.6" x14ac:dyDescent="0.3">
      <c r="A2465" s="74">
        <v>2455</v>
      </c>
      <c r="B2465" s="33" t="s">
        <v>3054</v>
      </c>
      <c r="C2465" s="79" t="s">
        <v>2945</v>
      </c>
      <c r="D2465" s="73"/>
      <c r="E2465" s="79" t="s">
        <v>3204</v>
      </c>
      <c r="F2465" s="49"/>
    </row>
    <row r="2466" spans="1:6" ht="15.6" x14ac:dyDescent="0.3">
      <c r="A2466" s="74">
        <v>2456</v>
      </c>
      <c r="B2466" s="31" t="s">
        <v>2764</v>
      </c>
      <c r="C2466" s="45" t="s">
        <v>2944</v>
      </c>
      <c r="D2466" s="45"/>
      <c r="E2466" s="79" t="s">
        <v>3204</v>
      </c>
      <c r="F2466" s="49"/>
    </row>
    <row r="2467" spans="1:6" ht="15.6" x14ac:dyDescent="0.3">
      <c r="A2467" s="74">
        <v>2457</v>
      </c>
      <c r="B2467" s="33" t="s">
        <v>3055</v>
      </c>
      <c r="C2467" s="79" t="s">
        <v>2945</v>
      </c>
      <c r="D2467" s="73"/>
      <c r="E2467" s="79" t="s">
        <v>3204</v>
      </c>
      <c r="F2467" s="49"/>
    </row>
    <row r="2468" spans="1:6" ht="15.6" x14ac:dyDescent="0.3">
      <c r="A2468" s="74">
        <v>2458</v>
      </c>
      <c r="B2468" s="31" t="s">
        <v>2859</v>
      </c>
      <c r="C2468" s="45" t="s">
        <v>2944</v>
      </c>
      <c r="D2468" s="45"/>
      <c r="E2468" s="79" t="s">
        <v>3204</v>
      </c>
      <c r="F2468" s="49"/>
    </row>
    <row r="2469" spans="1:6" ht="15.6" x14ac:dyDescent="0.3">
      <c r="A2469" s="74">
        <v>2459</v>
      </c>
      <c r="B2469" s="31" t="s">
        <v>2825</v>
      </c>
      <c r="C2469" s="45" t="s">
        <v>2944</v>
      </c>
      <c r="D2469" s="45"/>
      <c r="E2469" s="79" t="s">
        <v>3204</v>
      </c>
      <c r="F2469" s="49"/>
    </row>
    <row r="2470" spans="1:6" ht="15.6" x14ac:dyDescent="0.3">
      <c r="A2470" s="74">
        <v>2460</v>
      </c>
      <c r="B2470" s="33" t="s">
        <v>3056</v>
      </c>
      <c r="C2470" s="79" t="s">
        <v>2945</v>
      </c>
      <c r="D2470" s="73"/>
      <c r="E2470" s="79" t="s">
        <v>3204</v>
      </c>
      <c r="F2470" s="49"/>
    </row>
    <row r="2471" spans="1:6" ht="15.6" x14ac:dyDescent="0.3">
      <c r="A2471" s="74">
        <v>2461</v>
      </c>
      <c r="B2471" s="33" t="s">
        <v>3057</v>
      </c>
      <c r="C2471" s="79" t="s">
        <v>2945</v>
      </c>
      <c r="D2471" s="73"/>
      <c r="E2471" s="79" t="s">
        <v>3204</v>
      </c>
      <c r="F2471" s="49"/>
    </row>
    <row r="2472" spans="1:6" ht="15.6" x14ac:dyDescent="0.3">
      <c r="A2472" s="74">
        <v>2462</v>
      </c>
      <c r="B2472" s="33" t="s">
        <v>3058</v>
      </c>
      <c r="C2472" s="79" t="s">
        <v>2945</v>
      </c>
      <c r="D2472" s="73"/>
      <c r="E2472" s="79" t="s">
        <v>3204</v>
      </c>
      <c r="F2472" s="49"/>
    </row>
    <row r="2473" spans="1:6" ht="15.6" x14ac:dyDescent="0.3">
      <c r="A2473" s="74">
        <v>2463</v>
      </c>
      <c r="B2473" s="33" t="s">
        <v>3059</v>
      </c>
      <c r="C2473" s="79" t="s">
        <v>2945</v>
      </c>
      <c r="D2473" s="73"/>
      <c r="E2473" s="79" t="s">
        <v>3204</v>
      </c>
      <c r="F2473" s="49"/>
    </row>
    <row r="2474" spans="1:6" ht="15.6" x14ac:dyDescent="0.3">
      <c r="A2474" s="74">
        <v>2464</v>
      </c>
      <c r="B2474" s="33" t="s">
        <v>3060</v>
      </c>
      <c r="C2474" s="79" t="s">
        <v>2945</v>
      </c>
      <c r="D2474" s="73"/>
      <c r="E2474" s="79" t="s">
        <v>3204</v>
      </c>
      <c r="F2474" s="49"/>
    </row>
    <row r="2475" spans="1:6" ht="15.6" x14ac:dyDescent="0.3">
      <c r="A2475" s="74">
        <v>2465</v>
      </c>
      <c r="B2475" s="31" t="s">
        <v>2803</v>
      </c>
      <c r="C2475" s="45" t="s">
        <v>2944</v>
      </c>
      <c r="D2475" s="45"/>
      <c r="E2475" s="79" t="s">
        <v>3204</v>
      </c>
      <c r="F2475" s="49"/>
    </row>
    <row r="2476" spans="1:6" ht="15.6" x14ac:dyDescent="0.3">
      <c r="A2476" s="74">
        <v>2466</v>
      </c>
      <c r="B2476" s="31" t="s">
        <v>2860</v>
      </c>
      <c r="C2476" s="45" t="s">
        <v>2944</v>
      </c>
      <c r="D2476" s="45"/>
      <c r="E2476" s="79" t="s">
        <v>3204</v>
      </c>
      <c r="F2476" s="49"/>
    </row>
    <row r="2477" spans="1:6" ht="15.6" x14ac:dyDescent="0.3">
      <c r="A2477" s="74">
        <v>2467</v>
      </c>
      <c r="B2477" s="31" t="s">
        <v>2718</v>
      </c>
      <c r="C2477" s="45" t="s">
        <v>2944</v>
      </c>
      <c r="D2477" s="45"/>
      <c r="E2477" s="79" t="s">
        <v>3204</v>
      </c>
      <c r="F2477" s="49"/>
    </row>
    <row r="2478" spans="1:6" ht="15.6" x14ac:dyDescent="0.3">
      <c r="A2478" s="74">
        <v>2468</v>
      </c>
      <c r="B2478" s="31" t="s">
        <v>2826</v>
      </c>
      <c r="C2478" s="45" t="s">
        <v>2944</v>
      </c>
      <c r="D2478" s="45"/>
      <c r="E2478" s="79" t="s">
        <v>3204</v>
      </c>
      <c r="F2478" s="49"/>
    </row>
    <row r="2479" spans="1:6" ht="15.6" x14ac:dyDescent="0.3">
      <c r="A2479" s="74">
        <v>2469</v>
      </c>
      <c r="B2479" s="33" t="s">
        <v>3061</v>
      </c>
      <c r="C2479" s="79" t="s">
        <v>2945</v>
      </c>
      <c r="D2479" s="73"/>
      <c r="E2479" s="79" t="s">
        <v>3204</v>
      </c>
      <c r="F2479" s="49"/>
    </row>
    <row r="2480" spans="1:6" ht="15.6" x14ac:dyDescent="0.3">
      <c r="A2480" s="74">
        <v>2470</v>
      </c>
      <c r="B2480" s="33" t="s">
        <v>3062</v>
      </c>
      <c r="C2480" s="79" t="s">
        <v>2945</v>
      </c>
      <c r="D2480" s="73"/>
      <c r="E2480" s="79" t="s">
        <v>3204</v>
      </c>
      <c r="F2480" s="49"/>
    </row>
    <row r="2481" spans="1:6" ht="15.6" x14ac:dyDescent="0.3">
      <c r="A2481" s="74">
        <v>2471</v>
      </c>
      <c r="B2481" s="33" t="s">
        <v>3063</v>
      </c>
      <c r="C2481" s="79" t="s">
        <v>2945</v>
      </c>
      <c r="D2481" s="73"/>
      <c r="E2481" s="79" t="s">
        <v>3204</v>
      </c>
      <c r="F2481" s="49"/>
    </row>
    <row r="2482" spans="1:6" ht="15.6" x14ac:dyDescent="0.3">
      <c r="A2482" s="74">
        <v>2472</v>
      </c>
      <c r="B2482" s="33" t="s">
        <v>3064</v>
      </c>
      <c r="C2482" s="79" t="s">
        <v>2945</v>
      </c>
      <c r="D2482" s="73"/>
      <c r="E2482" s="79" t="s">
        <v>3204</v>
      </c>
      <c r="F2482" s="49"/>
    </row>
    <row r="2483" spans="1:6" ht="15.6" x14ac:dyDescent="0.3">
      <c r="A2483" s="74">
        <v>2473</v>
      </c>
      <c r="B2483" s="31" t="s">
        <v>2827</v>
      </c>
      <c r="C2483" s="45" t="s">
        <v>2944</v>
      </c>
      <c r="D2483" s="45"/>
      <c r="E2483" s="79" t="s">
        <v>3204</v>
      </c>
      <c r="F2483" s="49"/>
    </row>
    <row r="2484" spans="1:6" ht="15.6" x14ac:dyDescent="0.3">
      <c r="A2484" s="74">
        <v>2474</v>
      </c>
      <c r="B2484" s="33" t="s">
        <v>3065</v>
      </c>
      <c r="C2484" s="79" t="s">
        <v>2945</v>
      </c>
      <c r="D2484" s="73"/>
      <c r="E2484" s="79" t="s">
        <v>3204</v>
      </c>
      <c r="F2484" s="49"/>
    </row>
    <row r="2485" spans="1:6" ht="15.6" x14ac:dyDescent="0.3">
      <c r="A2485" s="74">
        <v>2475</v>
      </c>
      <c r="B2485" s="31" t="s">
        <v>2804</v>
      </c>
      <c r="C2485" s="45" t="s">
        <v>2944</v>
      </c>
      <c r="D2485" s="45"/>
      <c r="E2485" s="79" t="s">
        <v>3204</v>
      </c>
      <c r="F2485" s="49"/>
    </row>
    <row r="2486" spans="1:6" ht="15.6" x14ac:dyDescent="0.3">
      <c r="A2486" s="74">
        <v>2476</v>
      </c>
      <c r="B2486" s="31" t="s">
        <v>2861</v>
      </c>
      <c r="C2486" s="45" t="s">
        <v>2944</v>
      </c>
      <c r="D2486" s="45"/>
      <c r="E2486" s="79" t="s">
        <v>3204</v>
      </c>
      <c r="F2486" s="49"/>
    </row>
    <row r="2487" spans="1:6" ht="15.6" x14ac:dyDescent="0.3">
      <c r="A2487" s="74">
        <v>2477</v>
      </c>
      <c r="B2487" s="31" t="s">
        <v>2765</v>
      </c>
      <c r="C2487" s="45" t="s">
        <v>2944</v>
      </c>
      <c r="D2487" s="45"/>
      <c r="E2487" s="79" t="s">
        <v>3204</v>
      </c>
      <c r="F2487" s="49"/>
    </row>
    <row r="2488" spans="1:6" ht="15.6" x14ac:dyDescent="0.3">
      <c r="A2488" s="74">
        <v>2478</v>
      </c>
      <c r="B2488" s="33" t="s">
        <v>3066</v>
      </c>
      <c r="C2488" s="79" t="s">
        <v>2945</v>
      </c>
      <c r="D2488" s="73"/>
      <c r="E2488" s="79" t="s">
        <v>3204</v>
      </c>
      <c r="F2488" s="49"/>
    </row>
    <row r="2489" spans="1:6" ht="15.6" x14ac:dyDescent="0.3">
      <c r="A2489" s="74">
        <v>2479</v>
      </c>
      <c r="B2489" s="31" t="s">
        <v>2862</v>
      </c>
      <c r="C2489" s="45" t="s">
        <v>2944</v>
      </c>
      <c r="D2489" s="45"/>
      <c r="E2489" s="79" t="s">
        <v>3204</v>
      </c>
      <c r="F2489" s="49"/>
    </row>
    <row r="2490" spans="1:6" ht="15.6" x14ac:dyDescent="0.3">
      <c r="A2490" s="74">
        <v>2480</v>
      </c>
      <c r="B2490" s="31" t="s">
        <v>2728</v>
      </c>
      <c r="C2490" s="45" t="s">
        <v>2944</v>
      </c>
      <c r="D2490" s="45"/>
      <c r="E2490" s="79" t="s">
        <v>3204</v>
      </c>
      <c r="F2490" s="49"/>
    </row>
    <row r="2491" spans="1:6" ht="15.6" x14ac:dyDescent="0.3">
      <c r="A2491" s="74">
        <v>2481</v>
      </c>
      <c r="B2491" s="31" t="s">
        <v>2805</v>
      </c>
      <c r="C2491" s="45" t="s">
        <v>2944</v>
      </c>
      <c r="D2491" s="45"/>
      <c r="E2491" s="79" t="s">
        <v>3204</v>
      </c>
      <c r="F2491" s="49"/>
    </row>
    <row r="2492" spans="1:6" ht="15.6" x14ac:dyDescent="0.3">
      <c r="A2492" s="74">
        <v>2482</v>
      </c>
      <c r="B2492" s="31" t="s">
        <v>2766</v>
      </c>
      <c r="C2492" s="45" t="s">
        <v>2944</v>
      </c>
      <c r="D2492" s="45"/>
      <c r="E2492" s="79" t="s">
        <v>3204</v>
      </c>
      <c r="F2492" s="49"/>
    </row>
    <row r="2493" spans="1:6" ht="15.6" x14ac:dyDescent="0.3">
      <c r="A2493" s="74">
        <v>2483</v>
      </c>
      <c r="B2493" s="33" t="s">
        <v>3067</v>
      </c>
      <c r="C2493" s="79" t="s">
        <v>2945</v>
      </c>
      <c r="D2493" s="73"/>
      <c r="E2493" s="79" t="s">
        <v>3204</v>
      </c>
      <c r="F2493" s="49"/>
    </row>
    <row r="2494" spans="1:6" ht="15.6" x14ac:dyDescent="0.3">
      <c r="A2494" s="74">
        <v>2484</v>
      </c>
      <c r="B2494" s="31" t="s">
        <v>2828</v>
      </c>
      <c r="C2494" s="45" t="s">
        <v>2944</v>
      </c>
      <c r="D2494" s="45"/>
      <c r="E2494" s="79" t="s">
        <v>3204</v>
      </c>
      <c r="F2494" s="49"/>
    </row>
    <row r="2495" spans="1:6" ht="15.6" x14ac:dyDescent="0.3">
      <c r="A2495" s="74">
        <v>2485</v>
      </c>
      <c r="B2495" s="31" t="s">
        <v>2806</v>
      </c>
      <c r="C2495" s="45" t="s">
        <v>2944</v>
      </c>
      <c r="D2495" s="45"/>
      <c r="E2495" s="79" t="s">
        <v>3204</v>
      </c>
      <c r="F2495" s="49"/>
    </row>
    <row r="2496" spans="1:6" ht="15.6" x14ac:dyDescent="0.3">
      <c r="A2496" s="74">
        <v>2486</v>
      </c>
      <c r="B2496" s="31" t="s">
        <v>2767</v>
      </c>
      <c r="C2496" s="45" t="s">
        <v>2944</v>
      </c>
      <c r="D2496" s="45"/>
      <c r="E2496" s="79" t="s">
        <v>3204</v>
      </c>
      <c r="F2496" s="49"/>
    </row>
    <row r="2497" spans="1:6" ht="15.6" x14ac:dyDescent="0.3">
      <c r="A2497" s="74">
        <v>2487</v>
      </c>
      <c r="B2497" s="33" t="s">
        <v>3068</v>
      </c>
      <c r="C2497" s="79" t="s">
        <v>2945</v>
      </c>
      <c r="D2497" s="73"/>
      <c r="E2497" s="79" t="s">
        <v>3204</v>
      </c>
      <c r="F2497" s="49"/>
    </row>
    <row r="2498" spans="1:6" ht="15.6" x14ac:dyDescent="0.3">
      <c r="A2498" s="74">
        <v>2488</v>
      </c>
      <c r="B2498" s="33" t="s">
        <v>3069</v>
      </c>
      <c r="C2498" s="79" t="s">
        <v>2945</v>
      </c>
      <c r="D2498" s="73"/>
      <c r="E2498" s="79" t="s">
        <v>3204</v>
      </c>
      <c r="F2498" s="49"/>
    </row>
    <row r="2499" spans="1:6" ht="15.6" x14ac:dyDescent="0.3">
      <c r="A2499" s="74">
        <v>2489</v>
      </c>
      <c r="B2499" s="33" t="s">
        <v>3070</v>
      </c>
      <c r="C2499" s="79" t="s">
        <v>2945</v>
      </c>
      <c r="D2499" s="73"/>
      <c r="E2499" s="79" t="s">
        <v>3204</v>
      </c>
      <c r="F2499" s="49"/>
    </row>
    <row r="2500" spans="1:6" ht="15.6" x14ac:dyDescent="0.3">
      <c r="A2500" s="74">
        <v>2490</v>
      </c>
      <c r="B2500" s="33" t="s">
        <v>3071</v>
      </c>
      <c r="C2500" s="79" t="s">
        <v>2945</v>
      </c>
      <c r="D2500" s="73"/>
      <c r="E2500" s="79" t="s">
        <v>3204</v>
      </c>
      <c r="F2500" s="49"/>
    </row>
    <row r="2501" spans="1:6" ht="15.6" x14ac:dyDescent="0.3">
      <c r="A2501" s="74">
        <v>2491</v>
      </c>
      <c r="B2501" s="31" t="s">
        <v>2863</v>
      </c>
      <c r="C2501" s="45" t="s">
        <v>2944</v>
      </c>
      <c r="D2501" s="45"/>
      <c r="E2501" s="79" t="s">
        <v>3204</v>
      </c>
      <c r="F2501" s="49"/>
    </row>
    <row r="2502" spans="1:6" ht="15.6" x14ac:dyDescent="0.3">
      <c r="A2502" s="74">
        <v>2492</v>
      </c>
      <c r="B2502" s="33" t="s">
        <v>3072</v>
      </c>
      <c r="C2502" s="79" t="s">
        <v>2945</v>
      </c>
      <c r="D2502" s="73"/>
      <c r="E2502" s="79" t="s">
        <v>3204</v>
      </c>
      <c r="F2502" s="49"/>
    </row>
    <row r="2503" spans="1:6" ht="15.6" x14ac:dyDescent="0.3">
      <c r="A2503" s="74">
        <v>2493</v>
      </c>
      <c r="B2503" s="31" t="s">
        <v>2829</v>
      </c>
      <c r="C2503" s="45" t="s">
        <v>2944</v>
      </c>
      <c r="D2503" s="45"/>
      <c r="E2503" s="79" t="s">
        <v>3204</v>
      </c>
      <c r="F2503" s="49"/>
    </row>
    <row r="2504" spans="1:6" ht="15.6" x14ac:dyDescent="0.3">
      <c r="A2504" s="74">
        <v>2494</v>
      </c>
      <c r="B2504" s="31" t="s">
        <v>2864</v>
      </c>
      <c r="C2504" s="45" t="s">
        <v>2944</v>
      </c>
      <c r="D2504" s="45"/>
      <c r="E2504" s="79" t="s">
        <v>3204</v>
      </c>
      <c r="F2504" s="49"/>
    </row>
    <row r="2505" spans="1:6" ht="15.6" x14ac:dyDescent="0.3">
      <c r="A2505" s="74">
        <v>2495</v>
      </c>
      <c r="B2505" s="33" t="s">
        <v>3073</v>
      </c>
      <c r="C2505" s="79" t="s">
        <v>2945</v>
      </c>
      <c r="D2505" s="73"/>
      <c r="E2505" s="79" t="s">
        <v>3204</v>
      </c>
      <c r="F2505" s="49"/>
    </row>
    <row r="2506" spans="1:6" ht="15.6" x14ac:dyDescent="0.3">
      <c r="A2506" s="74">
        <v>2496</v>
      </c>
      <c r="B2506" s="31" t="s">
        <v>2729</v>
      </c>
      <c r="C2506" s="45" t="s">
        <v>2944</v>
      </c>
      <c r="D2506" s="45"/>
      <c r="E2506" s="79" t="s">
        <v>3204</v>
      </c>
      <c r="F2506" s="49"/>
    </row>
    <row r="2507" spans="1:6" ht="15.6" x14ac:dyDescent="0.3">
      <c r="A2507" s="74">
        <v>2497</v>
      </c>
      <c r="B2507" s="33" t="s">
        <v>3074</v>
      </c>
      <c r="C2507" s="79" t="s">
        <v>2945</v>
      </c>
      <c r="D2507" s="73"/>
      <c r="E2507" s="79" t="s">
        <v>3204</v>
      </c>
      <c r="F2507" s="49"/>
    </row>
    <row r="2508" spans="1:6" ht="15.6" x14ac:dyDescent="0.3">
      <c r="A2508" s="74">
        <v>2498</v>
      </c>
      <c r="B2508" s="31" t="s">
        <v>2830</v>
      </c>
      <c r="C2508" s="45" t="s">
        <v>2944</v>
      </c>
      <c r="D2508" s="45"/>
      <c r="E2508" s="79" t="s">
        <v>3204</v>
      </c>
      <c r="F2508" s="49"/>
    </row>
    <row r="2509" spans="1:6" ht="15.6" x14ac:dyDescent="0.3">
      <c r="A2509" s="74">
        <v>2499</v>
      </c>
      <c r="B2509" s="33" t="s">
        <v>3075</v>
      </c>
      <c r="C2509" s="79" t="s">
        <v>2945</v>
      </c>
      <c r="D2509" s="73"/>
      <c r="E2509" s="79" t="s">
        <v>3204</v>
      </c>
      <c r="F2509" s="49"/>
    </row>
    <row r="2510" spans="1:6" ht="15.6" x14ac:dyDescent="0.3">
      <c r="A2510" s="74">
        <v>2500</v>
      </c>
      <c r="B2510" s="33" t="s">
        <v>3076</v>
      </c>
      <c r="C2510" s="79" t="s">
        <v>2945</v>
      </c>
      <c r="D2510" s="73"/>
      <c r="E2510" s="79" t="s">
        <v>3204</v>
      </c>
      <c r="F2510" s="49"/>
    </row>
    <row r="2511" spans="1:6" ht="15.6" x14ac:dyDescent="0.3">
      <c r="A2511" s="74">
        <v>2501</v>
      </c>
      <c r="B2511" s="31" t="s">
        <v>2831</v>
      </c>
      <c r="C2511" s="45" t="s">
        <v>2944</v>
      </c>
      <c r="D2511" s="45"/>
      <c r="E2511" s="79" t="s">
        <v>3204</v>
      </c>
      <c r="F2511" s="49"/>
    </row>
    <row r="2512" spans="1:6" ht="15.6" x14ac:dyDescent="0.3">
      <c r="A2512" s="74">
        <v>2502</v>
      </c>
      <c r="B2512" s="33" t="s">
        <v>3077</v>
      </c>
      <c r="C2512" s="79" t="s">
        <v>2945</v>
      </c>
      <c r="D2512" s="73"/>
      <c r="E2512" s="79" t="s">
        <v>3204</v>
      </c>
      <c r="F2512" s="49"/>
    </row>
    <row r="2513" spans="1:6" ht="15.6" x14ac:dyDescent="0.3">
      <c r="A2513" s="74">
        <v>2503</v>
      </c>
      <c r="B2513" s="33" t="s">
        <v>3078</v>
      </c>
      <c r="C2513" s="79" t="s">
        <v>2945</v>
      </c>
      <c r="D2513" s="73"/>
      <c r="E2513" s="79" t="s">
        <v>3204</v>
      </c>
      <c r="F2513" s="49"/>
    </row>
    <row r="2514" spans="1:6" ht="15.6" x14ac:dyDescent="0.3">
      <c r="A2514" s="74">
        <v>2504</v>
      </c>
      <c r="B2514" s="33" t="s">
        <v>3079</v>
      </c>
      <c r="C2514" s="79" t="s">
        <v>2945</v>
      </c>
      <c r="D2514" s="73"/>
      <c r="E2514" s="79" t="s">
        <v>3204</v>
      </c>
      <c r="F2514" s="49"/>
    </row>
    <row r="2515" spans="1:6" ht="15.6" x14ac:dyDescent="0.3">
      <c r="A2515" s="74">
        <v>2505</v>
      </c>
      <c r="B2515" s="43" t="s">
        <v>2719</v>
      </c>
      <c r="C2515" s="48" t="s">
        <v>2944</v>
      </c>
      <c r="D2515" s="48"/>
      <c r="E2515" s="79" t="s">
        <v>3204</v>
      </c>
      <c r="F2515" s="49"/>
    </row>
    <row r="2516" spans="1:6" ht="15.6" x14ac:dyDescent="0.3">
      <c r="A2516" s="74">
        <v>2506</v>
      </c>
      <c r="B2516" s="31" t="s">
        <v>2865</v>
      </c>
      <c r="C2516" s="45" t="s">
        <v>2944</v>
      </c>
      <c r="D2516" s="45"/>
      <c r="E2516" s="79" t="s">
        <v>3204</v>
      </c>
      <c r="F2516" s="49"/>
    </row>
    <row r="2517" spans="1:6" ht="15.6" x14ac:dyDescent="0.3">
      <c r="A2517" s="74">
        <v>2507</v>
      </c>
      <c r="B2517" s="33" t="s">
        <v>3080</v>
      </c>
      <c r="C2517" s="79" t="s">
        <v>2945</v>
      </c>
      <c r="D2517" s="73"/>
      <c r="E2517" s="79" t="s">
        <v>3204</v>
      </c>
      <c r="F2517" s="49"/>
    </row>
    <row r="2518" spans="1:6" ht="15.6" x14ac:dyDescent="0.3">
      <c r="A2518" s="74">
        <v>2508</v>
      </c>
      <c r="B2518" s="31" t="s">
        <v>2866</v>
      </c>
      <c r="C2518" s="45" t="s">
        <v>2944</v>
      </c>
      <c r="D2518" s="45"/>
      <c r="E2518" s="79" t="s">
        <v>3204</v>
      </c>
      <c r="F2518" s="49"/>
    </row>
    <row r="2519" spans="1:6" ht="15.6" x14ac:dyDescent="0.3">
      <c r="A2519" s="74">
        <v>2509</v>
      </c>
      <c r="B2519" s="33" t="s">
        <v>3081</v>
      </c>
      <c r="C2519" s="79" t="s">
        <v>2945</v>
      </c>
      <c r="D2519" s="73"/>
      <c r="E2519" s="79" t="s">
        <v>3204</v>
      </c>
      <c r="F2519" s="49"/>
    </row>
    <row r="2520" spans="1:6" ht="15.6" x14ac:dyDescent="0.3">
      <c r="A2520" s="74">
        <v>2510</v>
      </c>
      <c r="B2520" s="33" t="s">
        <v>3082</v>
      </c>
      <c r="C2520" s="79" t="s">
        <v>2945</v>
      </c>
      <c r="D2520" s="73"/>
      <c r="E2520" s="79" t="s">
        <v>3204</v>
      </c>
      <c r="F2520" s="49"/>
    </row>
    <row r="2521" spans="1:6" ht="15.6" x14ac:dyDescent="0.3">
      <c r="A2521" s="74">
        <v>2511</v>
      </c>
      <c r="B2521" s="31" t="s">
        <v>2867</v>
      </c>
      <c r="C2521" s="45" t="s">
        <v>2944</v>
      </c>
      <c r="D2521" s="45"/>
      <c r="E2521" s="79" t="s">
        <v>3204</v>
      </c>
      <c r="F2521" s="49"/>
    </row>
    <row r="2522" spans="1:6" ht="15.6" x14ac:dyDescent="0.3">
      <c r="A2522" s="74">
        <v>2512</v>
      </c>
      <c r="B2522" s="33" t="s">
        <v>3083</v>
      </c>
      <c r="C2522" s="79" t="s">
        <v>2945</v>
      </c>
      <c r="D2522" s="73"/>
      <c r="E2522" s="79" t="s">
        <v>3204</v>
      </c>
      <c r="F2522" s="49"/>
    </row>
    <row r="2523" spans="1:6" ht="15.6" x14ac:dyDescent="0.3">
      <c r="A2523" s="74">
        <v>2513</v>
      </c>
      <c r="B2523" s="33" t="s">
        <v>3084</v>
      </c>
      <c r="C2523" s="79" t="s">
        <v>2945</v>
      </c>
      <c r="D2523" s="73"/>
      <c r="E2523" s="79" t="s">
        <v>3204</v>
      </c>
      <c r="F2523" s="49"/>
    </row>
    <row r="2524" spans="1:6" ht="15.6" x14ac:dyDescent="0.3">
      <c r="A2524" s="74">
        <v>2514</v>
      </c>
      <c r="B2524" s="33" t="s">
        <v>3085</v>
      </c>
      <c r="C2524" s="79" t="s">
        <v>2945</v>
      </c>
      <c r="D2524" s="73"/>
      <c r="E2524" s="79" t="s">
        <v>3204</v>
      </c>
      <c r="F2524" s="49"/>
    </row>
    <row r="2525" spans="1:6" ht="15.6" x14ac:dyDescent="0.3">
      <c r="A2525" s="74">
        <v>2515</v>
      </c>
      <c r="B2525" s="31" t="s">
        <v>2868</v>
      </c>
      <c r="C2525" s="45" t="s">
        <v>2944</v>
      </c>
      <c r="D2525" s="45"/>
      <c r="E2525" s="79" t="s">
        <v>3204</v>
      </c>
      <c r="F2525" s="49"/>
    </row>
    <row r="2526" spans="1:6" ht="15.6" x14ac:dyDescent="0.3">
      <c r="A2526" s="74">
        <v>2516</v>
      </c>
      <c r="B2526" s="31" t="s">
        <v>2768</v>
      </c>
      <c r="C2526" s="45" t="s">
        <v>2944</v>
      </c>
      <c r="D2526" s="45"/>
      <c r="E2526" s="79" t="s">
        <v>3204</v>
      </c>
      <c r="F2526" s="49"/>
    </row>
    <row r="2527" spans="1:6" ht="15.6" x14ac:dyDescent="0.3">
      <c r="A2527" s="74">
        <v>2517</v>
      </c>
      <c r="B2527" s="31" t="s">
        <v>2769</v>
      </c>
      <c r="C2527" s="45" t="s">
        <v>2944</v>
      </c>
      <c r="D2527" s="45"/>
      <c r="E2527" s="79" t="s">
        <v>3204</v>
      </c>
      <c r="F2527" s="49"/>
    </row>
    <row r="2528" spans="1:6" ht="15.6" x14ac:dyDescent="0.3">
      <c r="A2528" s="74">
        <v>2518</v>
      </c>
      <c r="B2528" s="31" t="s">
        <v>2770</v>
      </c>
      <c r="C2528" s="45" t="s">
        <v>2944</v>
      </c>
      <c r="D2528" s="45"/>
      <c r="E2528" s="79" t="s">
        <v>3204</v>
      </c>
      <c r="F2528" s="49"/>
    </row>
    <row r="2529" spans="1:6" ht="15.6" x14ac:dyDescent="0.3">
      <c r="A2529" s="74">
        <v>2519</v>
      </c>
      <c r="B2529" s="33" t="s">
        <v>3086</v>
      </c>
      <c r="C2529" s="79" t="s">
        <v>2945</v>
      </c>
      <c r="D2529" s="73"/>
      <c r="E2529" s="79" t="s">
        <v>3204</v>
      </c>
      <c r="F2529" s="49"/>
    </row>
    <row r="2530" spans="1:6" ht="15.6" x14ac:dyDescent="0.3">
      <c r="A2530" s="74">
        <v>2520</v>
      </c>
      <c r="B2530" s="33" t="s">
        <v>3087</v>
      </c>
      <c r="C2530" s="79" t="s">
        <v>2945</v>
      </c>
      <c r="D2530" s="73"/>
      <c r="E2530" s="79" t="s">
        <v>3204</v>
      </c>
      <c r="F2530" s="49"/>
    </row>
    <row r="2531" spans="1:6" ht="15.6" x14ac:dyDescent="0.3">
      <c r="A2531" s="74">
        <v>2521</v>
      </c>
      <c r="B2531" s="33" t="s">
        <v>3088</v>
      </c>
      <c r="C2531" s="79" t="s">
        <v>2945</v>
      </c>
      <c r="D2531" s="73"/>
      <c r="E2531" s="79" t="s">
        <v>3204</v>
      </c>
      <c r="F2531" s="49"/>
    </row>
    <row r="2532" spans="1:6" ht="15.6" x14ac:dyDescent="0.3">
      <c r="A2532" s="74">
        <v>2522</v>
      </c>
      <c r="B2532" s="31" t="s">
        <v>2869</v>
      </c>
      <c r="C2532" s="45" t="s">
        <v>2944</v>
      </c>
      <c r="D2532" s="45"/>
      <c r="E2532" s="79" t="s">
        <v>3204</v>
      </c>
      <c r="F2532" s="49"/>
    </row>
    <row r="2533" spans="1:6" ht="15.6" x14ac:dyDescent="0.3">
      <c r="A2533" s="74">
        <v>2523</v>
      </c>
      <c r="B2533" s="31" t="s">
        <v>2832</v>
      </c>
      <c r="C2533" s="45" t="s">
        <v>2944</v>
      </c>
      <c r="D2533" s="45"/>
      <c r="E2533" s="79" t="s">
        <v>3204</v>
      </c>
      <c r="F2533" s="49"/>
    </row>
    <row r="2534" spans="1:6" ht="15.6" x14ac:dyDescent="0.3">
      <c r="A2534" s="74">
        <v>2524</v>
      </c>
      <c r="B2534" s="31" t="s">
        <v>2771</v>
      </c>
      <c r="C2534" s="45" t="s">
        <v>2944</v>
      </c>
      <c r="D2534" s="45"/>
      <c r="E2534" s="79" t="s">
        <v>3204</v>
      </c>
      <c r="F2534" s="49"/>
    </row>
    <row r="2535" spans="1:6" ht="15.6" x14ac:dyDescent="0.3">
      <c r="A2535" s="74">
        <v>2525</v>
      </c>
      <c r="B2535" s="31" t="s">
        <v>2772</v>
      </c>
      <c r="C2535" s="45" t="s">
        <v>2944</v>
      </c>
      <c r="D2535" s="45"/>
      <c r="E2535" s="79" t="s">
        <v>3204</v>
      </c>
      <c r="F2535" s="49"/>
    </row>
    <row r="2536" spans="1:6" ht="15.6" x14ac:dyDescent="0.3">
      <c r="A2536" s="74">
        <v>2526</v>
      </c>
      <c r="B2536" s="33" t="s">
        <v>3089</v>
      </c>
      <c r="C2536" s="79" t="s">
        <v>2945</v>
      </c>
      <c r="D2536" s="73"/>
      <c r="E2536" s="79" t="s">
        <v>3204</v>
      </c>
      <c r="F2536" s="49"/>
    </row>
    <row r="2537" spans="1:6" ht="15.6" x14ac:dyDescent="0.3">
      <c r="A2537" s="74">
        <v>2527</v>
      </c>
      <c r="B2537" s="33" t="s">
        <v>3090</v>
      </c>
      <c r="C2537" s="79" t="s">
        <v>2945</v>
      </c>
      <c r="D2537" s="73"/>
      <c r="E2537" s="79" t="s">
        <v>3204</v>
      </c>
      <c r="F2537" s="49"/>
    </row>
    <row r="2538" spans="1:6" ht="15.6" x14ac:dyDescent="0.3">
      <c r="A2538" s="74">
        <v>2528</v>
      </c>
      <c r="B2538" s="31" t="s">
        <v>2807</v>
      </c>
      <c r="C2538" s="45" t="s">
        <v>2944</v>
      </c>
      <c r="D2538" s="45"/>
      <c r="E2538" s="79" t="s">
        <v>3204</v>
      </c>
      <c r="F2538" s="49"/>
    </row>
    <row r="2539" spans="1:6" ht="15.6" x14ac:dyDescent="0.3">
      <c r="A2539" s="74">
        <v>2529</v>
      </c>
      <c r="B2539" s="31" t="s">
        <v>2773</v>
      </c>
      <c r="C2539" s="45" t="s">
        <v>2944</v>
      </c>
      <c r="D2539" s="45"/>
      <c r="E2539" s="79" t="s">
        <v>3204</v>
      </c>
      <c r="F2539" s="49"/>
    </row>
    <row r="2540" spans="1:6" ht="15.6" x14ac:dyDescent="0.3">
      <c r="A2540" s="74">
        <v>2530</v>
      </c>
      <c r="B2540" s="31" t="s">
        <v>2774</v>
      </c>
      <c r="C2540" s="45" t="s">
        <v>2944</v>
      </c>
      <c r="D2540" s="45"/>
      <c r="E2540" s="79" t="s">
        <v>3204</v>
      </c>
      <c r="F2540" s="49"/>
    </row>
    <row r="2541" spans="1:6" ht="15.6" x14ac:dyDescent="0.3">
      <c r="A2541" s="74">
        <v>2531</v>
      </c>
      <c r="B2541" s="31" t="s">
        <v>2870</v>
      </c>
      <c r="C2541" s="45" t="s">
        <v>2944</v>
      </c>
      <c r="D2541" s="45"/>
      <c r="E2541" s="79" t="s">
        <v>3204</v>
      </c>
      <c r="F2541" s="49"/>
    </row>
    <row r="2542" spans="1:6" ht="15.6" x14ac:dyDescent="0.3">
      <c r="A2542" s="74">
        <v>2532</v>
      </c>
      <c r="B2542" s="33" t="s">
        <v>3091</v>
      </c>
      <c r="C2542" s="79" t="s">
        <v>2945</v>
      </c>
      <c r="D2542" s="54"/>
      <c r="E2542" s="79" t="s">
        <v>3204</v>
      </c>
      <c r="F2542" s="49"/>
    </row>
    <row r="2543" spans="1:6" ht="15.6" x14ac:dyDescent="0.3">
      <c r="A2543" s="74">
        <v>2533</v>
      </c>
      <c r="B2543" s="31" t="s">
        <v>2775</v>
      </c>
      <c r="C2543" s="45" t="s">
        <v>2944</v>
      </c>
      <c r="D2543" s="45"/>
      <c r="E2543" s="79" t="s">
        <v>3204</v>
      </c>
      <c r="F2543" s="49"/>
    </row>
    <row r="2544" spans="1:6" ht="15.6" x14ac:dyDescent="0.3">
      <c r="A2544" s="74">
        <v>2534</v>
      </c>
      <c r="B2544" s="33" t="s">
        <v>3092</v>
      </c>
      <c r="C2544" s="79" t="s">
        <v>2945</v>
      </c>
      <c r="D2544" s="54"/>
      <c r="E2544" s="79" t="s">
        <v>3204</v>
      </c>
      <c r="F2544" s="49"/>
    </row>
    <row r="2545" spans="1:6" ht="15.6" x14ac:dyDescent="0.3">
      <c r="A2545" s="74">
        <v>2535</v>
      </c>
      <c r="B2545" s="31" t="s">
        <v>2833</v>
      </c>
      <c r="C2545" s="45" t="s">
        <v>2944</v>
      </c>
      <c r="D2545" s="45"/>
      <c r="E2545" s="79" t="s">
        <v>3204</v>
      </c>
      <c r="F2545" s="49"/>
    </row>
    <row r="2546" spans="1:6" ht="15.6" x14ac:dyDescent="0.3">
      <c r="A2546" s="74">
        <v>2536</v>
      </c>
      <c r="B2546" s="31" t="s">
        <v>2834</v>
      </c>
      <c r="C2546" s="45" t="s">
        <v>2944</v>
      </c>
      <c r="D2546" s="45"/>
      <c r="E2546" s="79" t="s">
        <v>3204</v>
      </c>
      <c r="F2546" s="49"/>
    </row>
    <row r="2547" spans="1:6" ht="15.6" x14ac:dyDescent="0.3">
      <c r="A2547" s="74">
        <v>2537</v>
      </c>
      <c r="B2547" s="31" t="s">
        <v>2776</v>
      </c>
      <c r="C2547" s="45" t="s">
        <v>2944</v>
      </c>
      <c r="D2547" s="45"/>
      <c r="E2547" s="79" t="s">
        <v>3204</v>
      </c>
      <c r="F2547" s="49"/>
    </row>
    <row r="2548" spans="1:6" ht="15.6" x14ac:dyDescent="0.3">
      <c r="A2548" s="74">
        <v>2538</v>
      </c>
      <c r="B2548" s="33" t="s">
        <v>3093</v>
      </c>
      <c r="C2548" s="79" t="s">
        <v>2945</v>
      </c>
      <c r="D2548" s="54"/>
      <c r="E2548" s="79" t="s">
        <v>3204</v>
      </c>
      <c r="F2548" s="49"/>
    </row>
    <row r="2549" spans="1:6" ht="15.6" x14ac:dyDescent="0.3">
      <c r="A2549" s="74">
        <v>2539</v>
      </c>
      <c r="B2549" s="33" t="s">
        <v>3094</v>
      </c>
      <c r="C2549" s="79" t="s">
        <v>2945</v>
      </c>
      <c r="D2549" s="54"/>
      <c r="E2549" s="79" t="s">
        <v>3204</v>
      </c>
      <c r="F2549" s="49"/>
    </row>
    <row r="2550" spans="1:6" ht="15.6" x14ac:dyDescent="0.3">
      <c r="A2550" s="74">
        <v>2540</v>
      </c>
      <c r="B2550" s="33" t="s">
        <v>3095</v>
      </c>
      <c r="C2550" s="79" t="s">
        <v>2945</v>
      </c>
      <c r="D2550" s="54"/>
      <c r="E2550" s="79" t="s">
        <v>3204</v>
      </c>
      <c r="F2550" s="49"/>
    </row>
    <row r="2551" spans="1:6" ht="15.6" x14ac:dyDescent="0.3">
      <c r="A2551" s="74">
        <v>2541</v>
      </c>
      <c r="B2551" s="31" t="s">
        <v>2777</v>
      </c>
      <c r="C2551" s="45" t="s">
        <v>2944</v>
      </c>
      <c r="D2551" s="45"/>
      <c r="E2551" s="79" t="s">
        <v>3204</v>
      </c>
      <c r="F2551" s="49"/>
    </row>
    <row r="2552" spans="1:6" ht="15.6" x14ac:dyDescent="0.3">
      <c r="A2552" s="74">
        <v>2542</v>
      </c>
      <c r="B2552" s="31" t="s">
        <v>2808</v>
      </c>
      <c r="C2552" s="45" t="s">
        <v>2944</v>
      </c>
      <c r="D2552" s="45"/>
      <c r="E2552" s="79" t="s">
        <v>3204</v>
      </c>
      <c r="F2552" s="49"/>
    </row>
    <row r="2553" spans="1:6" ht="15.6" x14ac:dyDescent="0.3">
      <c r="A2553" s="74">
        <v>2543</v>
      </c>
      <c r="B2553" s="31" t="s">
        <v>2809</v>
      </c>
      <c r="C2553" s="45" t="s">
        <v>2944</v>
      </c>
      <c r="D2553" s="45"/>
      <c r="E2553" s="79" t="s">
        <v>3204</v>
      </c>
      <c r="F2553" s="49"/>
    </row>
    <row r="2554" spans="1:6" ht="15.6" x14ac:dyDescent="0.3">
      <c r="A2554" s="74">
        <v>2544</v>
      </c>
      <c r="B2554" s="33" t="s">
        <v>3096</v>
      </c>
      <c r="C2554" s="79" t="s">
        <v>2945</v>
      </c>
      <c r="D2554" s="54"/>
      <c r="E2554" s="79" t="s">
        <v>3204</v>
      </c>
      <c r="F2554" s="93"/>
    </row>
    <row r="2555" spans="1:6" ht="15.6" x14ac:dyDescent="0.3">
      <c r="A2555" s="74">
        <v>2545</v>
      </c>
      <c r="B2555" s="31" t="s">
        <v>2778</v>
      </c>
      <c r="C2555" s="45" t="s">
        <v>2944</v>
      </c>
      <c r="D2555" s="45"/>
      <c r="E2555" s="79" t="s">
        <v>3204</v>
      </c>
      <c r="F2555" s="93"/>
    </row>
    <row r="2556" spans="1:6" ht="15.6" x14ac:dyDescent="0.3">
      <c r="A2556" s="74">
        <v>2546</v>
      </c>
      <c r="B2556" s="33" t="s">
        <v>3097</v>
      </c>
      <c r="C2556" s="79" t="s">
        <v>2945</v>
      </c>
      <c r="D2556" s="49"/>
      <c r="E2556" s="79" t="s">
        <v>3204</v>
      </c>
      <c r="F2556" s="79"/>
    </row>
    <row r="2557" spans="1:6" ht="15.6" x14ac:dyDescent="0.3">
      <c r="A2557" s="74">
        <v>2547</v>
      </c>
      <c r="B2557" s="33" t="s">
        <v>3098</v>
      </c>
      <c r="C2557" s="79" t="s">
        <v>2945</v>
      </c>
      <c r="D2557" s="49"/>
      <c r="E2557" s="79" t="s">
        <v>3204</v>
      </c>
      <c r="F2557" s="93"/>
    </row>
    <row r="2558" spans="1:6" ht="15.6" x14ac:dyDescent="0.3">
      <c r="A2558" s="74">
        <v>2548</v>
      </c>
      <c r="B2558" s="33" t="s">
        <v>3099</v>
      </c>
      <c r="C2558" s="79" t="s">
        <v>2945</v>
      </c>
      <c r="D2558" s="49"/>
      <c r="E2558" s="79" t="s">
        <v>3204</v>
      </c>
      <c r="F2558" s="79"/>
    </row>
    <row r="2559" spans="1:6" ht="15.6" x14ac:dyDescent="0.3">
      <c r="A2559" s="74">
        <v>2549</v>
      </c>
      <c r="B2559" s="33" t="s">
        <v>3100</v>
      </c>
      <c r="C2559" s="79" t="s">
        <v>2945</v>
      </c>
      <c r="D2559" s="49"/>
      <c r="E2559" s="79" t="s">
        <v>3204</v>
      </c>
      <c r="F2559" s="79"/>
    </row>
    <row r="2560" spans="1:6" ht="15.6" x14ac:dyDescent="0.3">
      <c r="A2560" s="74">
        <v>2550</v>
      </c>
      <c r="B2560" s="33" t="s">
        <v>3101</v>
      </c>
      <c r="C2560" s="79" t="s">
        <v>2945</v>
      </c>
      <c r="D2560" s="49"/>
      <c r="E2560" s="79" t="s">
        <v>3204</v>
      </c>
      <c r="F2560" s="79"/>
    </row>
    <row r="2561" spans="1:6" ht="15.6" x14ac:dyDescent="0.3">
      <c r="A2561" s="74">
        <v>2551</v>
      </c>
      <c r="B2561" s="33" t="s">
        <v>3102</v>
      </c>
      <c r="C2561" s="79" t="s">
        <v>2945</v>
      </c>
      <c r="D2561" s="49"/>
      <c r="E2561" s="79" t="s">
        <v>3204</v>
      </c>
      <c r="F2561" s="49"/>
    </row>
    <row r="2562" spans="1:6" ht="15.6" x14ac:dyDescent="0.3">
      <c r="A2562" s="74">
        <v>2552</v>
      </c>
      <c r="B2562" s="31" t="s">
        <v>2871</v>
      </c>
      <c r="C2562" s="45" t="s">
        <v>2944</v>
      </c>
      <c r="D2562" s="45"/>
      <c r="E2562" s="79" t="s">
        <v>3204</v>
      </c>
      <c r="F2562" s="49"/>
    </row>
    <row r="2563" spans="1:6" ht="15.6" x14ac:dyDescent="0.3">
      <c r="A2563" s="74">
        <v>2553</v>
      </c>
      <c r="B2563" s="33" t="s">
        <v>3103</v>
      </c>
      <c r="C2563" s="79" t="s">
        <v>2945</v>
      </c>
      <c r="D2563" s="49"/>
      <c r="E2563" s="79" t="s">
        <v>3204</v>
      </c>
      <c r="F2563" s="49"/>
    </row>
    <row r="2564" spans="1:6" ht="15.6" x14ac:dyDescent="0.3">
      <c r="A2564" s="74">
        <v>2554</v>
      </c>
      <c r="B2564" s="33" t="s">
        <v>3104</v>
      </c>
      <c r="C2564" s="79" t="s">
        <v>2945</v>
      </c>
      <c r="D2564" s="49"/>
      <c r="E2564" s="79" t="s">
        <v>3204</v>
      </c>
      <c r="F2564" s="49"/>
    </row>
    <row r="2565" spans="1:6" ht="15.6" x14ac:dyDescent="0.3">
      <c r="A2565" s="74">
        <v>2555</v>
      </c>
      <c r="B2565" s="33" t="s">
        <v>3105</v>
      </c>
      <c r="C2565" s="79" t="s">
        <v>2945</v>
      </c>
      <c r="D2565" s="49"/>
      <c r="E2565" s="79" t="s">
        <v>3204</v>
      </c>
      <c r="F2565" s="49"/>
    </row>
    <row r="2566" spans="1:6" ht="15.6" x14ac:dyDescent="0.3">
      <c r="A2566" s="74">
        <v>2556</v>
      </c>
      <c r="B2566" s="31" t="s">
        <v>2835</v>
      </c>
      <c r="C2566" s="45" t="s">
        <v>2944</v>
      </c>
      <c r="D2566" s="45"/>
      <c r="E2566" s="79" t="s">
        <v>3204</v>
      </c>
      <c r="F2566" s="49"/>
    </row>
    <row r="2567" spans="1:6" ht="15.6" x14ac:dyDescent="0.3">
      <c r="A2567" s="74">
        <v>2557</v>
      </c>
      <c r="B2567" s="31" t="s">
        <v>2872</v>
      </c>
      <c r="C2567" s="45" t="s">
        <v>2944</v>
      </c>
      <c r="D2567" s="45"/>
      <c r="E2567" s="79" t="s">
        <v>3204</v>
      </c>
      <c r="F2567" s="49"/>
    </row>
    <row r="2568" spans="1:6" ht="15.6" x14ac:dyDescent="0.3">
      <c r="A2568" s="74">
        <v>2558</v>
      </c>
      <c r="B2568" s="33" t="s">
        <v>3106</v>
      </c>
      <c r="C2568" s="79" t="s">
        <v>2945</v>
      </c>
      <c r="D2568" s="49"/>
      <c r="E2568" s="79" t="s">
        <v>3204</v>
      </c>
      <c r="F2568" s="49"/>
    </row>
    <row r="2569" spans="1:6" ht="15.6" x14ac:dyDescent="0.3">
      <c r="A2569" s="74">
        <v>2559</v>
      </c>
      <c r="B2569" s="31" t="s">
        <v>2810</v>
      </c>
      <c r="C2569" s="45" t="s">
        <v>2944</v>
      </c>
      <c r="D2569" s="45"/>
      <c r="E2569" s="79" t="s">
        <v>3204</v>
      </c>
      <c r="F2569" s="49"/>
    </row>
    <row r="2570" spans="1:6" ht="15.6" x14ac:dyDescent="0.3">
      <c r="A2570" s="74">
        <v>2560</v>
      </c>
      <c r="B2570" s="33" t="s">
        <v>3108</v>
      </c>
      <c r="C2570" s="79" t="s">
        <v>2945</v>
      </c>
      <c r="D2570" s="49"/>
      <c r="E2570" s="79" t="s">
        <v>3204</v>
      </c>
      <c r="F2570" s="49"/>
    </row>
    <row r="2571" spans="1:6" ht="15.6" x14ac:dyDescent="0.3">
      <c r="A2571" s="74">
        <v>2561</v>
      </c>
      <c r="B2571" s="33" t="s">
        <v>3109</v>
      </c>
      <c r="C2571" s="79" t="s">
        <v>2945</v>
      </c>
      <c r="D2571" s="49"/>
      <c r="E2571" s="79" t="s">
        <v>3204</v>
      </c>
      <c r="F2571" s="49"/>
    </row>
    <row r="2572" spans="1:6" ht="15.6" x14ac:dyDescent="0.3">
      <c r="A2572" s="74">
        <v>2562</v>
      </c>
      <c r="B2572" s="33" t="s">
        <v>3110</v>
      </c>
      <c r="C2572" s="79" t="s">
        <v>2945</v>
      </c>
      <c r="D2572" s="49"/>
      <c r="E2572" s="79" t="s">
        <v>3204</v>
      </c>
      <c r="F2572" s="49"/>
    </row>
    <row r="2573" spans="1:6" ht="15.6" x14ac:dyDescent="0.3">
      <c r="A2573" s="74">
        <v>2563</v>
      </c>
      <c r="B2573" s="33" t="s">
        <v>3111</v>
      </c>
      <c r="C2573" s="79" t="s">
        <v>2945</v>
      </c>
      <c r="D2573" s="49"/>
      <c r="E2573" s="79" t="s">
        <v>3204</v>
      </c>
      <c r="F2573" s="49"/>
    </row>
    <row r="2574" spans="1:6" ht="15.6" x14ac:dyDescent="0.3">
      <c r="A2574" s="74">
        <v>2564</v>
      </c>
      <c r="B2574" s="33" t="s">
        <v>3112</v>
      </c>
      <c r="C2574" s="79" t="s">
        <v>2945</v>
      </c>
      <c r="D2574" s="49"/>
      <c r="E2574" s="79" t="s">
        <v>3204</v>
      </c>
      <c r="F2574" s="49"/>
    </row>
    <row r="2575" spans="1:6" ht="15.6" x14ac:dyDescent="0.3">
      <c r="A2575" s="74">
        <v>2565</v>
      </c>
      <c r="B2575" s="33" t="s">
        <v>3113</v>
      </c>
      <c r="C2575" s="79" t="s">
        <v>2945</v>
      </c>
      <c r="D2575" s="49"/>
      <c r="E2575" s="79" t="s">
        <v>3204</v>
      </c>
      <c r="F2575" s="49"/>
    </row>
    <row r="2576" spans="1:6" ht="15.6" x14ac:dyDescent="0.3">
      <c r="A2576" s="74">
        <v>2566</v>
      </c>
      <c r="B2576" s="31" t="s">
        <v>2779</v>
      </c>
      <c r="C2576" s="45" t="s">
        <v>2944</v>
      </c>
      <c r="D2576" s="45"/>
      <c r="E2576" s="79" t="s">
        <v>3204</v>
      </c>
      <c r="F2576" s="49"/>
    </row>
    <row r="2577" spans="1:6" ht="15.6" x14ac:dyDescent="0.3">
      <c r="A2577" s="74">
        <v>2567</v>
      </c>
      <c r="B2577" s="33" t="s">
        <v>3114</v>
      </c>
      <c r="C2577" s="79" t="s">
        <v>2945</v>
      </c>
      <c r="D2577" s="49"/>
      <c r="E2577" s="79" t="s">
        <v>3204</v>
      </c>
      <c r="F2577" s="49"/>
    </row>
    <row r="2578" spans="1:6" ht="15.6" x14ac:dyDescent="0.3">
      <c r="A2578" s="74">
        <v>2568</v>
      </c>
      <c r="B2578" s="33" t="s">
        <v>3115</v>
      </c>
      <c r="C2578" s="79" t="s">
        <v>2945</v>
      </c>
      <c r="D2578" s="49"/>
      <c r="E2578" s="79" t="s">
        <v>3204</v>
      </c>
      <c r="F2578" s="49"/>
    </row>
    <row r="2579" spans="1:6" ht="15.6" x14ac:dyDescent="0.3">
      <c r="A2579" s="74">
        <v>2569</v>
      </c>
      <c r="B2579" s="33" t="s">
        <v>3116</v>
      </c>
      <c r="C2579" s="79" t="s">
        <v>2945</v>
      </c>
      <c r="D2579" s="49"/>
      <c r="E2579" s="79" t="s">
        <v>3204</v>
      </c>
      <c r="F2579" s="49"/>
    </row>
    <row r="2580" spans="1:6" ht="15.6" x14ac:dyDescent="0.3">
      <c r="A2580" s="74">
        <v>2570</v>
      </c>
      <c r="B2580" s="33" t="s">
        <v>3117</v>
      </c>
      <c r="C2580" s="79" t="s">
        <v>2945</v>
      </c>
      <c r="D2580" s="49"/>
      <c r="E2580" s="79" t="s">
        <v>3204</v>
      </c>
      <c r="F2580" s="49"/>
    </row>
    <row r="2581" spans="1:6" ht="15.6" x14ac:dyDescent="0.3">
      <c r="A2581" s="74">
        <v>2571</v>
      </c>
      <c r="B2581" s="31" t="s">
        <v>2873</v>
      </c>
      <c r="C2581" s="45" t="s">
        <v>2944</v>
      </c>
      <c r="D2581" s="45"/>
      <c r="E2581" s="79" t="s">
        <v>3204</v>
      </c>
      <c r="F2581" s="49"/>
    </row>
    <row r="2582" spans="1:6" ht="15.6" x14ac:dyDescent="0.3">
      <c r="A2582" s="74">
        <v>2572</v>
      </c>
      <c r="B2582" s="33" t="s">
        <v>3118</v>
      </c>
      <c r="C2582" s="79" t="s">
        <v>2945</v>
      </c>
      <c r="D2582" s="49"/>
      <c r="E2582" s="79" t="s">
        <v>3204</v>
      </c>
      <c r="F2582" s="49"/>
    </row>
    <row r="2583" spans="1:6" ht="15.6" x14ac:dyDescent="0.3">
      <c r="A2583" s="74">
        <v>2573</v>
      </c>
      <c r="B2583" s="31" t="s">
        <v>2780</v>
      </c>
      <c r="C2583" s="45" t="s">
        <v>2944</v>
      </c>
      <c r="D2583" s="45"/>
      <c r="E2583" s="79" t="s">
        <v>3204</v>
      </c>
      <c r="F2583" s="49"/>
    </row>
    <row r="2584" spans="1:6" ht="15.6" x14ac:dyDescent="0.3">
      <c r="A2584" s="74">
        <v>2574</v>
      </c>
      <c r="B2584" s="33" t="s">
        <v>3119</v>
      </c>
      <c r="C2584" s="79" t="s">
        <v>2945</v>
      </c>
      <c r="D2584" s="49"/>
      <c r="E2584" s="79" t="s">
        <v>3204</v>
      </c>
      <c r="F2584" s="49"/>
    </row>
    <row r="2585" spans="1:6" ht="15.6" x14ac:dyDescent="0.3">
      <c r="A2585" s="74">
        <v>2575</v>
      </c>
      <c r="B2585" s="31" t="s">
        <v>2874</v>
      </c>
      <c r="C2585" s="45" t="s">
        <v>2944</v>
      </c>
      <c r="D2585" s="45"/>
      <c r="E2585" s="79" t="s">
        <v>3204</v>
      </c>
      <c r="F2585" s="49"/>
    </row>
    <row r="2586" spans="1:6" ht="15.6" x14ac:dyDescent="0.3">
      <c r="A2586" s="74">
        <v>2576</v>
      </c>
      <c r="B2586" s="33" t="s">
        <v>3120</v>
      </c>
      <c r="C2586" s="79" t="s">
        <v>2945</v>
      </c>
      <c r="D2586" s="49"/>
      <c r="E2586" s="79" t="s">
        <v>3204</v>
      </c>
      <c r="F2586" s="49"/>
    </row>
    <row r="2587" spans="1:6" ht="15.6" x14ac:dyDescent="0.3">
      <c r="A2587" s="74">
        <v>2577</v>
      </c>
      <c r="B2587" s="31" t="s">
        <v>2836</v>
      </c>
      <c r="C2587" s="45" t="s">
        <v>2944</v>
      </c>
      <c r="D2587" s="45"/>
      <c r="E2587" s="79" t="s">
        <v>3204</v>
      </c>
      <c r="F2587" s="49"/>
    </row>
    <row r="2588" spans="1:6" ht="15.6" x14ac:dyDescent="0.3">
      <c r="A2588" s="74">
        <v>2578</v>
      </c>
      <c r="B2588" s="31" t="s">
        <v>2730</v>
      </c>
      <c r="C2588" s="45" t="s">
        <v>2944</v>
      </c>
      <c r="D2588" s="45"/>
      <c r="E2588" s="79" t="s">
        <v>3204</v>
      </c>
      <c r="F2588" s="49"/>
    </row>
    <row r="2589" spans="1:6" ht="15.6" x14ac:dyDescent="0.3">
      <c r="A2589" s="74">
        <v>2579</v>
      </c>
      <c r="B2589" s="33" t="s">
        <v>3121</v>
      </c>
      <c r="C2589" s="79" t="s">
        <v>2945</v>
      </c>
      <c r="D2589" s="49"/>
      <c r="E2589" s="79" t="s">
        <v>3204</v>
      </c>
      <c r="F2589" s="49"/>
    </row>
    <row r="2590" spans="1:6" ht="15.6" x14ac:dyDescent="0.3">
      <c r="A2590" s="74">
        <v>2580</v>
      </c>
      <c r="B2590" s="31" t="s">
        <v>2837</v>
      </c>
      <c r="C2590" s="45" t="s">
        <v>2944</v>
      </c>
      <c r="D2590" s="45"/>
      <c r="E2590" s="79" t="s">
        <v>3204</v>
      </c>
      <c r="F2590" s="49"/>
    </row>
    <row r="2591" spans="1:6" ht="15.6" x14ac:dyDescent="0.3">
      <c r="A2591" s="74">
        <v>2581</v>
      </c>
      <c r="B2591" s="31" t="s">
        <v>2838</v>
      </c>
      <c r="C2591" s="45" t="s">
        <v>2944</v>
      </c>
      <c r="D2591" s="45"/>
      <c r="E2591" s="79" t="s">
        <v>3204</v>
      </c>
      <c r="F2591" s="49"/>
    </row>
    <row r="2592" spans="1:6" ht="15.6" x14ac:dyDescent="0.3">
      <c r="A2592" s="74">
        <v>2582</v>
      </c>
      <c r="B2592" s="33" t="s">
        <v>3123</v>
      </c>
      <c r="C2592" s="79" t="s">
        <v>2945</v>
      </c>
      <c r="D2592" s="49"/>
      <c r="E2592" s="79" t="s">
        <v>3204</v>
      </c>
      <c r="F2592" s="49"/>
    </row>
    <row r="2593" spans="1:6" ht="15.6" x14ac:dyDescent="0.3">
      <c r="A2593" s="74">
        <v>2583</v>
      </c>
      <c r="B2593" s="33" t="s">
        <v>3124</v>
      </c>
      <c r="C2593" s="79" t="s">
        <v>2945</v>
      </c>
      <c r="D2593" s="49"/>
      <c r="E2593" s="79" t="s">
        <v>3204</v>
      </c>
      <c r="F2593" s="49"/>
    </row>
    <row r="2594" spans="1:6" ht="15.6" x14ac:dyDescent="0.3">
      <c r="A2594" s="74">
        <v>2584</v>
      </c>
      <c r="B2594" s="33" t="s">
        <v>3125</v>
      </c>
      <c r="C2594" s="79" t="s">
        <v>2945</v>
      </c>
      <c r="D2594" s="49"/>
      <c r="E2594" s="79" t="s">
        <v>3204</v>
      </c>
      <c r="F2594" s="49"/>
    </row>
    <row r="2595" spans="1:6" ht="15.6" x14ac:dyDescent="0.3">
      <c r="A2595" s="74">
        <v>2585</v>
      </c>
      <c r="B2595" s="33" t="s">
        <v>3126</v>
      </c>
      <c r="C2595" s="79" t="s">
        <v>2945</v>
      </c>
      <c r="D2595" s="49"/>
      <c r="E2595" s="79" t="s">
        <v>3204</v>
      </c>
      <c r="F2595" s="49"/>
    </row>
    <row r="2596" spans="1:6" ht="15.6" x14ac:dyDescent="0.3">
      <c r="A2596" s="74">
        <v>2586</v>
      </c>
      <c r="B2596" s="33" t="s">
        <v>3127</v>
      </c>
      <c r="C2596" s="79" t="s">
        <v>2945</v>
      </c>
      <c r="D2596" s="49"/>
      <c r="E2596" s="79" t="s">
        <v>3204</v>
      </c>
      <c r="F2596" s="49"/>
    </row>
    <row r="2597" spans="1:6" ht="15.6" x14ac:dyDescent="0.3">
      <c r="A2597" s="74">
        <v>2587</v>
      </c>
      <c r="B2597" s="33" t="s">
        <v>3128</v>
      </c>
      <c r="C2597" s="79" t="s">
        <v>2945</v>
      </c>
      <c r="D2597" s="49"/>
      <c r="E2597" s="79" t="s">
        <v>3204</v>
      </c>
      <c r="F2597" s="49"/>
    </row>
    <row r="2598" spans="1:6" ht="15.6" x14ac:dyDescent="0.3">
      <c r="A2598" s="74">
        <v>2588</v>
      </c>
      <c r="B2598" s="31" t="s">
        <v>2731</v>
      </c>
      <c r="C2598" s="45" t="s">
        <v>2944</v>
      </c>
      <c r="D2598" s="45"/>
      <c r="E2598" s="79" t="s">
        <v>3204</v>
      </c>
      <c r="F2598" s="49"/>
    </row>
    <row r="2599" spans="1:6" ht="15.6" x14ac:dyDescent="0.3">
      <c r="A2599" s="74">
        <v>2589</v>
      </c>
      <c r="B2599" s="33" t="s">
        <v>3129</v>
      </c>
      <c r="C2599" s="79" t="s">
        <v>2945</v>
      </c>
      <c r="D2599" s="49"/>
      <c r="E2599" s="79" t="s">
        <v>3204</v>
      </c>
      <c r="F2599" s="49"/>
    </row>
    <row r="2600" spans="1:6" ht="15.6" x14ac:dyDescent="0.3">
      <c r="A2600" s="74">
        <v>2590</v>
      </c>
      <c r="B2600" s="31" t="s">
        <v>2720</v>
      </c>
      <c r="C2600" s="45" t="s">
        <v>2944</v>
      </c>
      <c r="D2600" s="45"/>
      <c r="E2600" s="79" t="s">
        <v>3204</v>
      </c>
      <c r="F2600" s="49"/>
    </row>
    <row r="2601" spans="1:6" ht="15.6" x14ac:dyDescent="0.3">
      <c r="A2601" s="74">
        <v>2591</v>
      </c>
      <c r="B2601" s="33" t="s">
        <v>3130</v>
      </c>
      <c r="C2601" s="79" t="s">
        <v>2945</v>
      </c>
      <c r="D2601" s="49"/>
      <c r="E2601" s="79" t="s">
        <v>3204</v>
      </c>
      <c r="F2601" s="49"/>
    </row>
    <row r="2602" spans="1:6" ht="15.6" x14ac:dyDescent="0.3">
      <c r="A2602" s="74">
        <v>2592</v>
      </c>
      <c r="B2602" s="33" t="s">
        <v>3131</v>
      </c>
      <c r="C2602" s="79" t="s">
        <v>2945</v>
      </c>
      <c r="D2602" s="49"/>
      <c r="E2602" s="79" t="s">
        <v>3204</v>
      </c>
      <c r="F2602" s="49"/>
    </row>
    <row r="2603" spans="1:6" ht="15.6" x14ac:dyDescent="0.3">
      <c r="A2603" s="74">
        <v>2593</v>
      </c>
      <c r="B2603" s="33" t="s">
        <v>3132</v>
      </c>
      <c r="C2603" s="79" t="s">
        <v>2945</v>
      </c>
      <c r="D2603" s="49"/>
      <c r="E2603" s="79" t="s">
        <v>3204</v>
      </c>
      <c r="F2603" s="49"/>
    </row>
    <row r="2604" spans="1:6" ht="15.6" x14ac:dyDescent="0.3">
      <c r="A2604" s="74">
        <v>2594</v>
      </c>
      <c r="B2604" s="31" t="s">
        <v>2875</v>
      </c>
      <c r="C2604" s="45" t="s">
        <v>2944</v>
      </c>
      <c r="D2604" s="45"/>
      <c r="E2604" s="79" t="s">
        <v>3204</v>
      </c>
      <c r="F2604" s="49"/>
    </row>
    <row r="2605" spans="1:6" ht="15.6" x14ac:dyDescent="0.3">
      <c r="A2605" s="74">
        <v>2595</v>
      </c>
      <c r="B2605" s="33" t="s">
        <v>3133</v>
      </c>
      <c r="C2605" s="79" t="s">
        <v>2945</v>
      </c>
      <c r="D2605" s="49"/>
      <c r="E2605" s="79" t="s">
        <v>3204</v>
      </c>
      <c r="F2605" s="49"/>
    </row>
    <row r="2606" spans="1:6" ht="15.6" x14ac:dyDescent="0.3">
      <c r="A2606" s="74">
        <v>2596</v>
      </c>
      <c r="B2606" s="33" t="s">
        <v>3134</v>
      </c>
      <c r="C2606" s="79" t="s">
        <v>2945</v>
      </c>
      <c r="D2606" s="49"/>
      <c r="E2606" s="79" t="s">
        <v>3204</v>
      </c>
      <c r="F2606" s="49"/>
    </row>
    <row r="2607" spans="1:6" ht="15.6" x14ac:dyDescent="0.3">
      <c r="A2607" s="74">
        <v>2597</v>
      </c>
      <c r="B2607" s="31" t="s">
        <v>2781</v>
      </c>
      <c r="C2607" s="45" t="s">
        <v>2944</v>
      </c>
      <c r="D2607" s="45"/>
      <c r="E2607" s="79" t="s">
        <v>3204</v>
      </c>
      <c r="F2607" s="49"/>
    </row>
    <row r="2608" spans="1:6" ht="15.6" x14ac:dyDescent="0.3">
      <c r="A2608" s="74">
        <v>2598</v>
      </c>
      <c r="B2608" s="31" t="s">
        <v>2839</v>
      </c>
      <c r="C2608" s="45" t="s">
        <v>2944</v>
      </c>
      <c r="D2608" s="45"/>
      <c r="E2608" s="79" t="s">
        <v>3204</v>
      </c>
      <c r="F2608" s="49"/>
    </row>
    <row r="2609" spans="1:6" ht="15.6" x14ac:dyDescent="0.3">
      <c r="A2609" s="74">
        <v>2599</v>
      </c>
      <c r="B2609" s="33" t="s">
        <v>3135</v>
      </c>
      <c r="C2609" s="79" t="s">
        <v>2945</v>
      </c>
      <c r="D2609" s="49"/>
      <c r="E2609" s="79" t="s">
        <v>3204</v>
      </c>
      <c r="F2609" s="49"/>
    </row>
    <row r="2610" spans="1:6" ht="15.6" x14ac:dyDescent="0.3">
      <c r="A2610" s="74">
        <v>2600</v>
      </c>
      <c r="B2610" s="33" t="s">
        <v>3136</v>
      </c>
      <c r="C2610" s="79" t="s">
        <v>2945</v>
      </c>
      <c r="D2610" s="49"/>
      <c r="E2610" s="79" t="s">
        <v>3204</v>
      </c>
      <c r="F2610" s="49"/>
    </row>
    <row r="2611" spans="1:6" ht="15.6" x14ac:dyDescent="0.3">
      <c r="A2611" s="74">
        <v>2601</v>
      </c>
      <c r="B2611" s="31" t="s">
        <v>2732</v>
      </c>
      <c r="C2611" s="45" t="s">
        <v>2944</v>
      </c>
      <c r="D2611" s="45"/>
      <c r="E2611" s="79" t="s">
        <v>3204</v>
      </c>
      <c r="F2611" s="49"/>
    </row>
    <row r="2612" spans="1:6" ht="15.6" x14ac:dyDescent="0.3">
      <c r="A2612" s="74">
        <v>2602</v>
      </c>
      <c r="B2612" s="33" t="s">
        <v>3137</v>
      </c>
      <c r="C2612" s="79" t="s">
        <v>2945</v>
      </c>
      <c r="D2612" s="49"/>
      <c r="E2612" s="79" t="s">
        <v>3204</v>
      </c>
      <c r="F2612" s="49"/>
    </row>
    <row r="2613" spans="1:6" ht="15.6" x14ac:dyDescent="0.3">
      <c r="A2613" s="74">
        <v>2603</v>
      </c>
      <c r="B2613" s="31" t="s">
        <v>2721</v>
      </c>
      <c r="C2613" s="45" t="s">
        <v>2944</v>
      </c>
      <c r="D2613" s="45"/>
      <c r="E2613" s="79" t="s">
        <v>3204</v>
      </c>
      <c r="F2613" s="49"/>
    </row>
    <row r="2614" spans="1:6" ht="15.6" x14ac:dyDescent="0.3">
      <c r="A2614" s="74">
        <v>2604</v>
      </c>
      <c r="B2614" s="31" t="s">
        <v>2811</v>
      </c>
      <c r="C2614" s="45" t="s">
        <v>2944</v>
      </c>
      <c r="D2614" s="45"/>
      <c r="E2614" s="79" t="s">
        <v>3204</v>
      </c>
      <c r="F2614" s="49"/>
    </row>
    <row r="2615" spans="1:6" ht="15.6" x14ac:dyDescent="0.3">
      <c r="A2615" s="74">
        <v>2605</v>
      </c>
      <c r="B2615" s="33" t="s">
        <v>3138</v>
      </c>
      <c r="C2615" s="79" t="s">
        <v>2945</v>
      </c>
      <c r="D2615" s="49"/>
      <c r="E2615" s="79" t="s">
        <v>3204</v>
      </c>
      <c r="F2615" s="49"/>
    </row>
    <row r="2616" spans="1:6" ht="15.6" x14ac:dyDescent="0.3">
      <c r="A2616" s="74">
        <v>2606</v>
      </c>
      <c r="B2616" s="31" t="s">
        <v>2876</v>
      </c>
      <c r="C2616" s="45" t="s">
        <v>2944</v>
      </c>
      <c r="D2616" s="45"/>
      <c r="E2616" s="79" t="s">
        <v>3204</v>
      </c>
      <c r="F2616" s="49"/>
    </row>
    <row r="2617" spans="1:6" ht="15.6" x14ac:dyDescent="0.3">
      <c r="A2617" s="74">
        <v>2607</v>
      </c>
      <c r="B2617" s="31" t="s">
        <v>2877</v>
      </c>
      <c r="C2617" s="45" t="s">
        <v>2944</v>
      </c>
      <c r="D2617" s="45"/>
      <c r="E2617" s="79" t="s">
        <v>3204</v>
      </c>
      <c r="F2617" s="49"/>
    </row>
    <row r="2618" spans="1:6" ht="15.6" x14ac:dyDescent="0.3">
      <c r="A2618" s="74">
        <v>2608</v>
      </c>
      <c r="B2618" s="33" t="s">
        <v>3139</v>
      </c>
      <c r="C2618" s="79" t="s">
        <v>2945</v>
      </c>
      <c r="D2618" s="49"/>
      <c r="E2618" s="79" t="s">
        <v>3204</v>
      </c>
      <c r="F2618" s="49"/>
    </row>
    <row r="2619" spans="1:6" ht="15.6" x14ac:dyDescent="0.3">
      <c r="A2619" s="74">
        <v>2609</v>
      </c>
      <c r="B2619" s="33" t="s">
        <v>3140</v>
      </c>
      <c r="C2619" s="79" t="s">
        <v>2945</v>
      </c>
      <c r="D2619" s="49"/>
      <c r="E2619" s="79" t="s">
        <v>3204</v>
      </c>
      <c r="F2619" s="49"/>
    </row>
    <row r="2620" spans="1:6" ht="15.6" x14ac:dyDescent="0.3">
      <c r="A2620" s="74">
        <v>2610</v>
      </c>
      <c r="B2620" s="33" t="s">
        <v>3142</v>
      </c>
      <c r="C2620" s="79" t="s">
        <v>2945</v>
      </c>
      <c r="D2620" s="49"/>
      <c r="E2620" s="79" t="s">
        <v>3204</v>
      </c>
      <c r="F2620" s="49"/>
    </row>
    <row r="2621" spans="1:6" ht="15.6" x14ac:dyDescent="0.3">
      <c r="A2621" s="74">
        <v>2611</v>
      </c>
      <c r="B2621" s="33" t="s">
        <v>3143</v>
      </c>
      <c r="C2621" s="79" t="s">
        <v>2945</v>
      </c>
      <c r="D2621" s="49"/>
      <c r="E2621" s="79" t="s">
        <v>3204</v>
      </c>
      <c r="F2621" s="49"/>
    </row>
    <row r="2622" spans="1:6" ht="15.6" x14ac:dyDescent="0.3">
      <c r="A2622" s="74">
        <v>2612</v>
      </c>
      <c r="B2622" s="31" t="s">
        <v>2782</v>
      </c>
      <c r="C2622" s="45" t="s">
        <v>2944</v>
      </c>
      <c r="D2622" s="45"/>
      <c r="E2622" s="79" t="s">
        <v>3204</v>
      </c>
      <c r="F2622" s="49"/>
    </row>
    <row r="2623" spans="1:6" ht="15.6" x14ac:dyDescent="0.3">
      <c r="A2623" s="74">
        <v>2613</v>
      </c>
      <c r="B2623" s="31" t="s">
        <v>2733</v>
      </c>
      <c r="C2623" s="45" t="s">
        <v>2944</v>
      </c>
      <c r="D2623" s="45"/>
      <c r="E2623" s="79" t="s">
        <v>3204</v>
      </c>
      <c r="F2623" s="49"/>
    </row>
    <row r="2624" spans="1:6" ht="15.6" x14ac:dyDescent="0.3">
      <c r="A2624" s="74">
        <v>2614</v>
      </c>
      <c r="B2624" s="33" t="s">
        <v>3144</v>
      </c>
      <c r="C2624" s="79" t="s">
        <v>2945</v>
      </c>
      <c r="D2624" s="49"/>
      <c r="E2624" s="79" t="s">
        <v>3204</v>
      </c>
      <c r="F2624" s="49"/>
    </row>
    <row r="2625" spans="1:6" ht="15.6" x14ac:dyDescent="0.3">
      <c r="A2625" s="74">
        <v>2615</v>
      </c>
      <c r="B2625" s="33" t="s">
        <v>3145</v>
      </c>
      <c r="C2625" s="79" t="s">
        <v>2945</v>
      </c>
      <c r="D2625" s="49"/>
      <c r="E2625" s="79" t="s">
        <v>3204</v>
      </c>
      <c r="F2625" s="49"/>
    </row>
    <row r="2626" spans="1:6" ht="15.6" x14ac:dyDescent="0.3">
      <c r="A2626" s="74">
        <v>2616</v>
      </c>
      <c r="B2626" s="33" t="s">
        <v>3146</v>
      </c>
      <c r="C2626" s="79" t="s">
        <v>2945</v>
      </c>
      <c r="D2626" s="49"/>
      <c r="E2626" s="79" t="s">
        <v>3204</v>
      </c>
      <c r="F2626" s="49"/>
    </row>
    <row r="2627" spans="1:6" ht="15.6" x14ac:dyDescent="0.3">
      <c r="A2627" s="74">
        <v>2617</v>
      </c>
      <c r="B2627" s="33" t="s">
        <v>3147</v>
      </c>
      <c r="C2627" s="79" t="s">
        <v>2945</v>
      </c>
      <c r="D2627" s="49"/>
      <c r="E2627" s="79" t="s">
        <v>3204</v>
      </c>
      <c r="F2627" s="49"/>
    </row>
    <row r="2628" spans="1:6" ht="15.6" x14ac:dyDescent="0.3">
      <c r="A2628" s="74">
        <v>2618</v>
      </c>
      <c r="B2628" s="31" t="s">
        <v>2783</v>
      </c>
      <c r="C2628" s="45" t="s">
        <v>2944</v>
      </c>
      <c r="D2628" s="45"/>
      <c r="E2628" s="79" t="s">
        <v>3204</v>
      </c>
      <c r="F2628" s="49"/>
    </row>
    <row r="2629" spans="1:6" ht="15.6" x14ac:dyDescent="0.3">
      <c r="A2629" s="74">
        <v>2619</v>
      </c>
      <c r="B2629" s="31" t="s">
        <v>2840</v>
      </c>
      <c r="C2629" s="45" t="s">
        <v>2944</v>
      </c>
      <c r="D2629" s="45"/>
      <c r="E2629" s="79" t="s">
        <v>3204</v>
      </c>
      <c r="F2629" s="49"/>
    </row>
    <row r="2630" spans="1:6" ht="15.6" x14ac:dyDescent="0.3">
      <c r="A2630" s="74">
        <v>2620</v>
      </c>
      <c r="B2630" s="31" t="s">
        <v>2722</v>
      </c>
      <c r="C2630" s="45" t="s">
        <v>2944</v>
      </c>
      <c r="D2630" s="45"/>
      <c r="E2630" s="79" t="s">
        <v>3204</v>
      </c>
      <c r="F2630" s="49"/>
    </row>
    <row r="2631" spans="1:6" ht="15.6" x14ac:dyDescent="0.3">
      <c r="A2631" s="74">
        <v>2621</v>
      </c>
      <c r="B2631" s="33" t="s">
        <v>3149</v>
      </c>
      <c r="C2631" s="79" t="s">
        <v>2945</v>
      </c>
      <c r="D2631" s="49"/>
      <c r="E2631" s="79" t="s">
        <v>3204</v>
      </c>
      <c r="F2631" s="49"/>
    </row>
    <row r="2632" spans="1:6" ht="15.6" x14ac:dyDescent="0.3">
      <c r="A2632" s="74">
        <v>2622</v>
      </c>
      <c r="B2632" s="33" t="s">
        <v>3150</v>
      </c>
      <c r="C2632" s="79" t="s">
        <v>2945</v>
      </c>
      <c r="D2632" s="49"/>
      <c r="E2632" s="79" t="s">
        <v>3204</v>
      </c>
      <c r="F2632" s="49"/>
    </row>
    <row r="2633" spans="1:6" ht="15.6" x14ac:dyDescent="0.3">
      <c r="A2633" s="74">
        <v>2623</v>
      </c>
      <c r="B2633" s="33" t="s">
        <v>3151</v>
      </c>
      <c r="C2633" s="79" t="s">
        <v>2945</v>
      </c>
      <c r="D2633" s="49"/>
      <c r="E2633" s="79" t="s">
        <v>3204</v>
      </c>
      <c r="F2633" s="49"/>
    </row>
    <row r="2634" spans="1:6" ht="15.6" x14ac:dyDescent="0.3">
      <c r="A2634" s="74">
        <v>2624</v>
      </c>
      <c r="B2634" s="33" t="s">
        <v>3152</v>
      </c>
      <c r="C2634" s="79" t="s">
        <v>2945</v>
      </c>
      <c r="D2634" s="49"/>
      <c r="E2634" s="79" t="s">
        <v>3204</v>
      </c>
      <c r="F2634" s="49"/>
    </row>
    <row r="2635" spans="1:6" ht="15.6" x14ac:dyDescent="0.3">
      <c r="A2635" s="74">
        <v>2625</v>
      </c>
      <c r="B2635" s="33" t="s">
        <v>3153</v>
      </c>
      <c r="C2635" s="79" t="s">
        <v>2945</v>
      </c>
      <c r="D2635" s="49"/>
      <c r="E2635" s="79" t="s">
        <v>3204</v>
      </c>
      <c r="F2635" s="49"/>
    </row>
    <row r="2636" spans="1:6" ht="15.6" x14ac:dyDescent="0.3">
      <c r="A2636" s="74">
        <v>2626</v>
      </c>
      <c r="B2636" s="31" t="s">
        <v>2784</v>
      </c>
      <c r="C2636" s="45" t="s">
        <v>2944</v>
      </c>
      <c r="D2636" s="45"/>
      <c r="E2636" s="79" t="s">
        <v>3204</v>
      </c>
      <c r="F2636" s="49"/>
    </row>
    <row r="2637" spans="1:6" ht="15.6" x14ac:dyDescent="0.3">
      <c r="A2637" s="74">
        <v>2627</v>
      </c>
      <c r="B2637" s="33" t="s">
        <v>3154</v>
      </c>
      <c r="C2637" s="79" t="s">
        <v>2945</v>
      </c>
      <c r="D2637" s="49"/>
      <c r="E2637" s="79" t="s">
        <v>3204</v>
      </c>
      <c r="F2637" s="49"/>
    </row>
    <row r="2638" spans="1:6" ht="15.6" x14ac:dyDescent="0.3">
      <c r="A2638" s="74">
        <v>2628</v>
      </c>
      <c r="B2638" s="33" t="s">
        <v>3155</v>
      </c>
      <c r="C2638" s="79" t="s">
        <v>2945</v>
      </c>
      <c r="D2638" s="49"/>
      <c r="E2638" s="79" t="s">
        <v>3204</v>
      </c>
      <c r="F2638" s="49"/>
    </row>
    <row r="2639" spans="1:6" ht="15.6" x14ac:dyDescent="0.3">
      <c r="A2639" s="74">
        <v>2629</v>
      </c>
      <c r="B2639" s="31" t="s">
        <v>2841</v>
      </c>
      <c r="C2639" s="45" t="s">
        <v>2944</v>
      </c>
      <c r="D2639" s="45"/>
      <c r="E2639" s="79" t="s">
        <v>3204</v>
      </c>
      <c r="F2639" s="49"/>
    </row>
    <row r="2640" spans="1:6" ht="15.6" x14ac:dyDescent="0.3">
      <c r="A2640" s="74">
        <v>2630</v>
      </c>
      <c r="B2640" s="33" t="s">
        <v>3156</v>
      </c>
      <c r="C2640" s="79" t="s">
        <v>2945</v>
      </c>
      <c r="D2640" s="49"/>
      <c r="E2640" s="79" t="s">
        <v>3204</v>
      </c>
      <c r="F2640" s="49"/>
    </row>
    <row r="2641" spans="1:6" ht="15.6" x14ac:dyDescent="0.3">
      <c r="A2641" s="74">
        <v>2631</v>
      </c>
      <c r="B2641" s="31" t="s">
        <v>2785</v>
      </c>
      <c r="C2641" s="45" t="s">
        <v>2944</v>
      </c>
      <c r="D2641" s="45"/>
      <c r="E2641" s="79" t="s">
        <v>3204</v>
      </c>
      <c r="F2641" s="49"/>
    </row>
    <row r="2642" spans="1:6" ht="15.6" x14ac:dyDescent="0.3">
      <c r="A2642" s="74">
        <v>2632</v>
      </c>
      <c r="B2642" s="31" t="s">
        <v>2878</v>
      </c>
      <c r="C2642" s="45" t="s">
        <v>2944</v>
      </c>
      <c r="D2642" s="45"/>
      <c r="E2642" s="79" t="s">
        <v>3204</v>
      </c>
      <c r="F2642" s="49"/>
    </row>
    <row r="2643" spans="1:6" ht="15.6" x14ac:dyDescent="0.3">
      <c r="A2643" s="74">
        <v>2633</v>
      </c>
      <c r="B2643" s="33" t="s">
        <v>3157</v>
      </c>
      <c r="C2643" s="79" t="s">
        <v>2945</v>
      </c>
      <c r="D2643" s="49"/>
      <c r="E2643" s="79" t="s">
        <v>3204</v>
      </c>
      <c r="F2643" s="49"/>
    </row>
    <row r="2644" spans="1:6" x14ac:dyDescent="0.3">
      <c r="F2644" s="49"/>
    </row>
    <row r="2645" spans="1:6" x14ac:dyDescent="0.3">
      <c r="F2645" s="49"/>
    </row>
    <row r="2646" spans="1:6" x14ac:dyDescent="0.3">
      <c r="F2646" s="49"/>
    </row>
    <row r="2647" spans="1:6" x14ac:dyDescent="0.3">
      <c r="F2647" s="49"/>
    </row>
    <row r="2648" spans="1:6" x14ac:dyDescent="0.3">
      <c r="F2648" s="49"/>
    </row>
    <row r="2649" spans="1:6" x14ac:dyDescent="0.3">
      <c r="F2649" s="49"/>
    </row>
    <row r="2650" spans="1:6" x14ac:dyDescent="0.3">
      <c r="F2650" s="49"/>
    </row>
    <row r="2651" spans="1:6" x14ac:dyDescent="0.3">
      <c r="F2651" s="49"/>
    </row>
    <row r="2652" spans="1:6" x14ac:dyDescent="0.3">
      <c r="F2652" s="49"/>
    </row>
    <row r="2653" spans="1:6" x14ac:dyDescent="0.3">
      <c r="F2653" s="49"/>
    </row>
    <row r="2654" spans="1:6" x14ac:dyDescent="0.3">
      <c r="F2654" s="49"/>
    </row>
    <row r="2655" spans="1:6" x14ac:dyDescent="0.3">
      <c r="F2655" s="49"/>
    </row>
    <row r="2656" spans="1:6" x14ac:dyDescent="0.3">
      <c r="F2656" s="49"/>
    </row>
    <row r="2657" spans="6:6" x14ac:dyDescent="0.3">
      <c r="F2657" s="49"/>
    </row>
    <row r="2658" spans="6:6" x14ac:dyDescent="0.3">
      <c r="F2658" s="49"/>
    </row>
    <row r="2659" spans="6:6" x14ac:dyDescent="0.3">
      <c r="F2659" s="49"/>
    </row>
    <row r="2660" spans="6:6" x14ac:dyDescent="0.3">
      <c r="F2660" s="49"/>
    </row>
    <row r="2661" spans="6:6" x14ac:dyDescent="0.3">
      <c r="F2661" s="49"/>
    </row>
    <row r="2662" spans="6:6" x14ac:dyDescent="0.3">
      <c r="F2662" s="49"/>
    </row>
    <row r="2663" spans="6:6" x14ac:dyDescent="0.3">
      <c r="F2663" s="49"/>
    </row>
    <row r="2664" spans="6:6" x14ac:dyDescent="0.3">
      <c r="F2664" s="49"/>
    </row>
    <row r="2665" spans="6:6" x14ac:dyDescent="0.3">
      <c r="F2665" s="49"/>
    </row>
    <row r="2666" spans="6:6" x14ac:dyDescent="0.3">
      <c r="F2666" s="49"/>
    </row>
    <row r="2667" spans="6:6" x14ac:dyDescent="0.3">
      <c r="F2667" s="49"/>
    </row>
    <row r="2668" spans="6:6" x14ac:dyDescent="0.3">
      <c r="F2668" s="49"/>
    </row>
    <row r="2669" spans="6:6" x14ac:dyDescent="0.3">
      <c r="F2669" s="49"/>
    </row>
    <row r="2670" spans="6:6" x14ac:dyDescent="0.3">
      <c r="F2670" s="49"/>
    </row>
    <row r="2671" spans="6:6" x14ac:dyDescent="0.3">
      <c r="F2671" s="49"/>
    </row>
    <row r="2672" spans="6:6" x14ac:dyDescent="0.3">
      <c r="F2672" s="49"/>
    </row>
    <row r="2673" spans="6:6" x14ac:dyDescent="0.3">
      <c r="F2673" s="49"/>
    </row>
    <row r="2674" spans="6:6" x14ac:dyDescent="0.3">
      <c r="F2674" s="49"/>
    </row>
    <row r="2675" spans="6:6" x14ac:dyDescent="0.3">
      <c r="F2675" s="49"/>
    </row>
    <row r="2676" spans="6:6" x14ac:dyDescent="0.3">
      <c r="F2676" s="49"/>
    </row>
    <row r="2677" spans="6:6" x14ac:dyDescent="0.3">
      <c r="F2677" s="49"/>
    </row>
    <row r="2678" spans="6:6" x14ac:dyDescent="0.3">
      <c r="F2678" s="49"/>
    </row>
    <row r="2679" spans="6:6" x14ac:dyDescent="0.3">
      <c r="F2679" s="49"/>
    </row>
    <row r="2680" spans="6:6" x14ac:dyDescent="0.3">
      <c r="F2680" s="49"/>
    </row>
    <row r="2681" spans="6:6" x14ac:dyDescent="0.3">
      <c r="F2681" s="49"/>
    </row>
    <row r="2682" spans="6:6" x14ac:dyDescent="0.3">
      <c r="F2682" s="49"/>
    </row>
    <row r="2683" spans="6:6" x14ac:dyDescent="0.3">
      <c r="F2683" s="49"/>
    </row>
    <row r="2684" spans="6:6" x14ac:dyDescent="0.3">
      <c r="F2684" s="49"/>
    </row>
    <row r="2685" spans="6:6" x14ac:dyDescent="0.3">
      <c r="F2685" s="49"/>
    </row>
    <row r="2686" spans="6:6" x14ac:dyDescent="0.3">
      <c r="F2686" s="49"/>
    </row>
    <row r="2687" spans="6:6" x14ac:dyDescent="0.3">
      <c r="F2687" s="49"/>
    </row>
    <row r="2688" spans="6:6" x14ac:dyDescent="0.3">
      <c r="F2688" s="49"/>
    </row>
    <row r="2689" spans="6:6" x14ac:dyDescent="0.3">
      <c r="F2689" s="49"/>
    </row>
    <row r="2690" spans="6:6" x14ac:dyDescent="0.3">
      <c r="F2690" s="49"/>
    </row>
    <row r="2691" spans="6:6" x14ac:dyDescent="0.3">
      <c r="F2691" s="49"/>
    </row>
    <row r="2692" spans="6:6" x14ac:dyDescent="0.3">
      <c r="F2692" s="49"/>
    </row>
    <row r="2693" spans="6:6" x14ac:dyDescent="0.3">
      <c r="F2693" s="49"/>
    </row>
    <row r="2694" spans="6:6" x14ac:dyDescent="0.3">
      <c r="F2694" s="49"/>
    </row>
  </sheetData>
  <autoFilter ref="A3:E3" xr:uid="{014D7345-6FA7-40F9-AF8D-05F732DC145F}">
    <sortState xmlns:xlrd2="http://schemas.microsoft.com/office/spreadsheetml/2017/richdata2" ref="A4:E520">
      <sortCondition ref="E3"/>
    </sortState>
  </autoFilter>
  <phoneticPr fontId="27" type="noConversion"/>
  <conditionalFormatting sqref="AO333:AP333">
    <cfRule type="duplicateValues" dxfId="330" priority="226"/>
  </conditionalFormatting>
  <conditionalFormatting sqref="G12:G13 V11:V15 V9">
    <cfRule type="cellIs" dxfId="329" priority="225" operator="equal">
      <formula>"yes"</formula>
    </cfRule>
  </conditionalFormatting>
  <conditionalFormatting sqref="G15">
    <cfRule type="cellIs" dxfId="328" priority="224" operator="equal">
      <formula>"yes"</formula>
    </cfRule>
  </conditionalFormatting>
  <conditionalFormatting sqref="G29">
    <cfRule type="cellIs" dxfId="327" priority="223" operator="equal">
      <formula>"yes"</formula>
    </cfRule>
  </conditionalFormatting>
  <conditionalFormatting sqref="G30">
    <cfRule type="cellIs" dxfId="326" priority="222" operator="equal">
      <formula>"yes"</formula>
    </cfRule>
  </conditionalFormatting>
  <conditionalFormatting sqref="G34">
    <cfRule type="cellIs" dxfId="325" priority="221" operator="equal">
      <formula>"yes"</formula>
    </cfRule>
  </conditionalFormatting>
  <conditionalFormatting sqref="G42">
    <cfRule type="cellIs" dxfId="324" priority="220" operator="equal">
      <formula>"yes"</formula>
    </cfRule>
  </conditionalFormatting>
  <conditionalFormatting sqref="G53">
    <cfRule type="cellIs" dxfId="323" priority="219" operator="equal">
      <formula>"yes"</formula>
    </cfRule>
  </conditionalFormatting>
  <conditionalFormatting sqref="G62">
    <cfRule type="cellIs" dxfId="322" priority="218" operator="equal">
      <formula>"yes"</formula>
    </cfRule>
  </conditionalFormatting>
  <conditionalFormatting sqref="G64">
    <cfRule type="cellIs" dxfId="321" priority="217" operator="equal">
      <formula>"yes"</formula>
    </cfRule>
  </conditionalFormatting>
  <conditionalFormatting sqref="G83">
    <cfRule type="cellIs" dxfId="320" priority="216" operator="equal">
      <formula>"yes"</formula>
    </cfRule>
  </conditionalFormatting>
  <conditionalFormatting sqref="G84">
    <cfRule type="cellIs" dxfId="319" priority="215" operator="equal">
      <formula>"yes"</formula>
    </cfRule>
  </conditionalFormatting>
  <conditionalFormatting sqref="G86">
    <cfRule type="cellIs" dxfId="318" priority="214" operator="equal">
      <formula>"yes"</formula>
    </cfRule>
  </conditionalFormatting>
  <conditionalFormatting sqref="G87">
    <cfRule type="cellIs" dxfId="317" priority="213" operator="equal">
      <formula>"yes"</formula>
    </cfRule>
  </conditionalFormatting>
  <conditionalFormatting sqref="G91">
    <cfRule type="cellIs" dxfId="316" priority="212" operator="equal">
      <formula>"yes"</formula>
    </cfRule>
  </conditionalFormatting>
  <conditionalFormatting sqref="G93">
    <cfRule type="cellIs" dxfId="315" priority="211" operator="equal">
      <formula>"yes"</formula>
    </cfRule>
  </conditionalFormatting>
  <conditionalFormatting sqref="G95">
    <cfRule type="cellIs" dxfId="314" priority="210" operator="equal">
      <formula>"yes"</formula>
    </cfRule>
  </conditionalFormatting>
  <conditionalFormatting sqref="G99">
    <cfRule type="cellIs" dxfId="313" priority="209" operator="equal">
      <formula>"yes"</formula>
    </cfRule>
  </conditionalFormatting>
  <conditionalFormatting sqref="G100">
    <cfRule type="cellIs" dxfId="312" priority="208" operator="equal">
      <formula>"yes"</formula>
    </cfRule>
  </conditionalFormatting>
  <conditionalFormatting sqref="G110">
    <cfRule type="cellIs" dxfId="311" priority="207" operator="equal">
      <formula>"yes"</formula>
    </cfRule>
  </conditionalFormatting>
  <conditionalFormatting sqref="G118">
    <cfRule type="cellIs" dxfId="310" priority="206" operator="equal">
      <formula>"yes"</formula>
    </cfRule>
  </conditionalFormatting>
  <conditionalFormatting sqref="G132">
    <cfRule type="cellIs" dxfId="309" priority="205" operator="equal">
      <formula>"yes"</formula>
    </cfRule>
  </conditionalFormatting>
  <conditionalFormatting sqref="G133">
    <cfRule type="cellIs" dxfId="308" priority="204" operator="equal">
      <formula>"yes"</formula>
    </cfRule>
  </conditionalFormatting>
  <conditionalFormatting sqref="G148">
    <cfRule type="cellIs" dxfId="307" priority="203" operator="equal">
      <formula>"yes"</formula>
    </cfRule>
  </conditionalFormatting>
  <conditionalFormatting sqref="G157">
    <cfRule type="cellIs" dxfId="306" priority="202" operator="equal">
      <formula>"yes"</formula>
    </cfRule>
  </conditionalFormatting>
  <conditionalFormatting sqref="G172">
    <cfRule type="cellIs" dxfId="305" priority="201" operator="equal">
      <formula>"yes"</formula>
    </cfRule>
  </conditionalFormatting>
  <conditionalFormatting sqref="G173">
    <cfRule type="cellIs" dxfId="304" priority="200" operator="equal">
      <formula>"yes"</formula>
    </cfRule>
  </conditionalFormatting>
  <conditionalFormatting sqref="G174">
    <cfRule type="cellIs" dxfId="303" priority="199" operator="equal">
      <formula>"yes"</formula>
    </cfRule>
  </conditionalFormatting>
  <conditionalFormatting sqref="G176">
    <cfRule type="cellIs" dxfId="302" priority="198" operator="equal">
      <formula>"yes"</formula>
    </cfRule>
  </conditionalFormatting>
  <conditionalFormatting sqref="G189">
    <cfRule type="cellIs" dxfId="301" priority="197" operator="equal">
      <formula>"yes"</formula>
    </cfRule>
  </conditionalFormatting>
  <conditionalFormatting sqref="G191">
    <cfRule type="cellIs" dxfId="300" priority="196" operator="equal">
      <formula>"yes"</formula>
    </cfRule>
  </conditionalFormatting>
  <conditionalFormatting sqref="G196">
    <cfRule type="cellIs" dxfId="299" priority="195" operator="equal">
      <formula>"yes"</formula>
    </cfRule>
  </conditionalFormatting>
  <conditionalFormatting sqref="G198">
    <cfRule type="cellIs" dxfId="298" priority="194" operator="equal">
      <formula>"yes"</formula>
    </cfRule>
  </conditionalFormatting>
  <conditionalFormatting sqref="G152">
    <cfRule type="cellIs" dxfId="297" priority="193" operator="equal">
      <formula>"yes"</formula>
    </cfRule>
  </conditionalFormatting>
  <conditionalFormatting sqref="G207">
    <cfRule type="cellIs" dxfId="296" priority="192" operator="equal">
      <formula>"yes"</formula>
    </cfRule>
  </conditionalFormatting>
  <conditionalFormatting sqref="G210">
    <cfRule type="cellIs" dxfId="295" priority="191" operator="equal">
      <formula>"yes"</formula>
    </cfRule>
  </conditionalFormatting>
  <conditionalFormatting sqref="G212">
    <cfRule type="cellIs" dxfId="294" priority="190" operator="equal">
      <formula>"yes"</formula>
    </cfRule>
  </conditionalFormatting>
  <conditionalFormatting sqref="G218">
    <cfRule type="cellIs" dxfId="293" priority="189" operator="equal">
      <formula>"yes"</formula>
    </cfRule>
  </conditionalFormatting>
  <conditionalFormatting sqref="G219">
    <cfRule type="cellIs" dxfId="292" priority="188" operator="equal">
      <formula>"yes"</formula>
    </cfRule>
  </conditionalFormatting>
  <conditionalFormatting sqref="G229">
    <cfRule type="cellIs" dxfId="291" priority="187" operator="equal">
      <formula>"yes"</formula>
    </cfRule>
  </conditionalFormatting>
  <conditionalFormatting sqref="G231">
    <cfRule type="cellIs" dxfId="290" priority="186" operator="equal">
      <formula>"yes"</formula>
    </cfRule>
  </conditionalFormatting>
  <conditionalFormatting sqref="G243">
    <cfRule type="cellIs" dxfId="289" priority="185" operator="equal">
      <formula>"yes"</formula>
    </cfRule>
  </conditionalFormatting>
  <conditionalFormatting sqref="G251">
    <cfRule type="cellIs" dxfId="288" priority="184" operator="equal">
      <formula>"yes"</formula>
    </cfRule>
  </conditionalFormatting>
  <conditionalFormatting sqref="G284">
    <cfRule type="cellIs" dxfId="287" priority="183" operator="equal">
      <formula>"yes"</formula>
    </cfRule>
  </conditionalFormatting>
  <conditionalFormatting sqref="G285">
    <cfRule type="cellIs" dxfId="286" priority="182" operator="equal">
      <formula>"yes"</formula>
    </cfRule>
  </conditionalFormatting>
  <conditionalFormatting sqref="G287">
    <cfRule type="cellIs" dxfId="285" priority="181" operator="equal">
      <formula>"yes"</formula>
    </cfRule>
  </conditionalFormatting>
  <conditionalFormatting sqref="G291">
    <cfRule type="cellIs" dxfId="284" priority="180" operator="equal">
      <formula>"yes"</formula>
    </cfRule>
  </conditionalFormatting>
  <conditionalFormatting sqref="G292">
    <cfRule type="cellIs" dxfId="283" priority="179" operator="equal">
      <formula>"yes"</formula>
    </cfRule>
  </conditionalFormatting>
  <conditionalFormatting sqref="G296">
    <cfRule type="cellIs" dxfId="282" priority="178" operator="equal">
      <formula>"yes"</formula>
    </cfRule>
  </conditionalFormatting>
  <conditionalFormatting sqref="G299">
    <cfRule type="cellIs" dxfId="281" priority="177" operator="equal">
      <formula>"yes"</formula>
    </cfRule>
  </conditionalFormatting>
  <conditionalFormatting sqref="G303">
    <cfRule type="cellIs" dxfId="280" priority="176" operator="equal">
      <formula>"yes"</formula>
    </cfRule>
  </conditionalFormatting>
  <conditionalFormatting sqref="G305">
    <cfRule type="cellIs" dxfId="279" priority="175" operator="equal">
      <formula>"yes"</formula>
    </cfRule>
  </conditionalFormatting>
  <conditionalFormatting sqref="G308">
    <cfRule type="cellIs" dxfId="278" priority="174" operator="equal">
      <formula>"yes"</formula>
    </cfRule>
  </conditionalFormatting>
  <conditionalFormatting sqref="G313">
    <cfRule type="cellIs" dxfId="277" priority="173" operator="equal">
      <formula>"yes"</formula>
    </cfRule>
  </conditionalFormatting>
  <conditionalFormatting sqref="G323">
    <cfRule type="cellIs" dxfId="276" priority="172" operator="equal">
      <formula>"yes"</formula>
    </cfRule>
  </conditionalFormatting>
  <conditionalFormatting sqref="G328">
    <cfRule type="cellIs" dxfId="275" priority="171" operator="equal">
      <formula>"yes"</formula>
    </cfRule>
  </conditionalFormatting>
  <conditionalFormatting sqref="G365">
    <cfRule type="cellIs" dxfId="274" priority="170" operator="equal">
      <formula>"yes"</formula>
    </cfRule>
  </conditionalFormatting>
  <conditionalFormatting sqref="G371">
    <cfRule type="cellIs" dxfId="273" priority="169" operator="equal">
      <formula>"yes"</formula>
    </cfRule>
  </conditionalFormatting>
  <conditionalFormatting sqref="G374">
    <cfRule type="cellIs" dxfId="272" priority="168" operator="equal">
      <formula>"yes"</formula>
    </cfRule>
  </conditionalFormatting>
  <conditionalFormatting sqref="G376">
    <cfRule type="cellIs" dxfId="271" priority="167" operator="equal">
      <formula>"yes"</formula>
    </cfRule>
  </conditionalFormatting>
  <conditionalFormatting sqref="G384">
    <cfRule type="cellIs" dxfId="270" priority="165" operator="equal">
      <formula>"yes"</formula>
    </cfRule>
  </conditionalFormatting>
  <conditionalFormatting sqref="G385">
    <cfRule type="cellIs" dxfId="269" priority="164" operator="equal">
      <formula>"yes"</formula>
    </cfRule>
  </conditionalFormatting>
  <conditionalFormatting sqref="G386">
    <cfRule type="cellIs" dxfId="268" priority="163" operator="equal">
      <formula>"yes"</formula>
    </cfRule>
  </conditionalFormatting>
  <conditionalFormatting sqref="G391">
    <cfRule type="cellIs" dxfId="267" priority="162" operator="equal">
      <formula>"yes"</formula>
    </cfRule>
  </conditionalFormatting>
  <conditionalFormatting sqref="G397">
    <cfRule type="cellIs" dxfId="266" priority="161" operator="equal">
      <formula>"yes"</formula>
    </cfRule>
  </conditionalFormatting>
  <conditionalFormatting sqref="G399">
    <cfRule type="cellIs" dxfId="265" priority="160" operator="equal">
      <formula>"yes"</formula>
    </cfRule>
  </conditionalFormatting>
  <conditionalFormatting sqref="G404">
    <cfRule type="cellIs" dxfId="264" priority="159" operator="equal">
      <formula>"yes"</formula>
    </cfRule>
  </conditionalFormatting>
  <conditionalFormatting sqref="G416">
    <cfRule type="cellIs" dxfId="263" priority="158" operator="equal">
      <formula>"yes"</formula>
    </cfRule>
  </conditionalFormatting>
  <conditionalFormatting sqref="G419">
    <cfRule type="cellIs" dxfId="262" priority="157" operator="equal">
      <formula>"yes"</formula>
    </cfRule>
  </conditionalFormatting>
  <conditionalFormatting sqref="G420">
    <cfRule type="cellIs" dxfId="261" priority="156" operator="equal">
      <formula>"yes"</formula>
    </cfRule>
  </conditionalFormatting>
  <conditionalFormatting sqref="B1 C104:C520 D354:D446 F403:F410 D4 C4:C99 D524:D1313 B523:B1347 C2282:C2501 D2281:D2297 F412:F490 V9:W9 O9 F2324:F2694 D1353:D1634 F534:F1575 B1353:B1647 C1468 L95:L126 A2280:A2651">
    <cfRule type="cellIs" dxfId="260" priority="147" operator="equal">
      <formula>1</formula>
    </cfRule>
  </conditionalFormatting>
  <conditionalFormatting sqref="C2:D2 F206:F357 D193:D283 B2269:B2279 D2269:D2279 F359:F366 F368:F369 F371:F377 F379:F399">
    <cfRule type="cellIs" dxfId="259" priority="135" operator="equal">
      <formula>1</formula>
    </cfRule>
  </conditionalFormatting>
  <conditionalFormatting sqref="D2299:D2431 D1636:D1647">
    <cfRule type="cellIs" dxfId="258" priority="134" operator="equal">
      <formula>1</formula>
    </cfRule>
  </conditionalFormatting>
  <conditionalFormatting sqref="A3 F200:F204 F83:F139 F47:F80 D458:D475 F172:F198 D323:D352 D6:D10 D285:D320 D448:D456 F501:F529 A521 D2280:E2280 D523:E523 E2283 D2438:D2501 D104:D191 C100:D103 D12:D99">
    <cfRule type="cellIs" dxfId="257" priority="130" operator="equal">
      <formula>1</formula>
    </cfRule>
  </conditionalFormatting>
  <conditionalFormatting sqref="D192">
    <cfRule type="cellIs" dxfId="256" priority="129" operator="equal">
      <formula>1</formula>
    </cfRule>
  </conditionalFormatting>
  <conditionalFormatting sqref="D284 D321:D322 D353 D447 D457 F199">
    <cfRule type="cellIs" dxfId="255" priority="128" operator="equal">
      <formula>1</formula>
    </cfRule>
  </conditionalFormatting>
  <conditionalFormatting sqref="F205">
    <cfRule type="cellIs" dxfId="254" priority="127" operator="equal">
      <formula>1</formula>
    </cfRule>
  </conditionalFormatting>
  <conditionalFormatting sqref="F15:F27">
    <cfRule type="duplicateValues" dxfId="253" priority="126"/>
  </conditionalFormatting>
  <conditionalFormatting sqref="F28:F46">
    <cfRule type="duplicateValues" dxfId="252" priority="125"/>
  </conditionalFormatting>
  <conditionalFormatting sqref="C3">
    <cfRule type="cellIs" dxfId="251" priority="124" operator="equal">
      <formula>1</formula>
    </cfRule>
  </conditionalFormatting>
  <conditionalFormatting sqref="F9:F14">
    <cfRule type="duplicateValues" dxfId="250" priority="131"/>
  </conditionalFormatting>
  <conditionalFormatting sqref="C522:D522 D1315:D1347 B1349:B1351 D1349:D1351 B1649:B1944 B1946:B2267 D1946:D2267 D1649:D1944">
    <cfRule type="cellIs" dxfId="249" priority="123" operator="equal">
      <formula>1</formula>
    </cfRule>
  </conditionalFormatting>
  <conditionalFormatting sqref="B522">
    <cfRule type="cellIs" dxfId="248" priority="122" operator="equal">
      <formula>1</formula>
    </cfRule>
  </conditionalFormatting>
  <conditionalFormatting sqref="C524">
    <cfRule type="cellIs" dxfId="247" priority="113" operator="equal">
      <formula>1</formula>
    </cfRule>
  </conditionalFormatting>
  <conditionalFormatting sqref="C525">
    <cfRule type="cellIs" dxfId="246" priority="112" operator="equal">
      <formula>1</formula>
    </cfRule>
  </conditionalFormatting>
  <conditionalFormatting sqref="C526">
    <cfRule type="cellIs" dxfId="245" priority="111" operator="equal">
      <formula>1</formula>
    </cfRule>
  </conditionalFormatting>
  <conditionalFormatting sqref="C530">
    <cfRule type="cellIs" dxfId="244" priority="110" operator="equal">
      <formula>1</formula>
    </cfRule>
  </conditionalFormatting>
  <conditionalFormatting sqref="C532">
    <cfRule type="cellIs" dxfId="243" priority="109" operator="equal">
      <formula>1</formula>
    </cfRule>
  </conditionalFormatting>
  <conditionalFormatting sqref="C534">
    <cfRule type="cellIs" dxfId="242" priority="108" operator="equal">
      <formula>1</formula>
    </cfRule>
  </conditionalFormatting>
  <conditionalFormatting sqref="C535">
    <cfRule type="cellIs" dxfId="241" priority="107" operator="equal">
      <formula>1</formula>
    </cfRule>
  </conditionalFormatting>
  <conditionalFormatting sqref="C537">
    <cfRule type="cellIs" dxfId="240" priority="106" operator="equal">
      <formula>1</formula>
    </cfRule>
  </conditionalFormatting>
  <conditionalFormatting sqref="C538">
    <cfRule type="cellIs" dxfId="239" priority="105" operator="equal">
      <formula>1</formula>
    </cfRule>
  </conditionalFormatting>
  <conditionalFormatting sqref="C539">
    <cfRule type="cellIs" dxfId="238" priority="104" operator="equal">
      <formula>1</formula>
    </cfRule>
  </conditionalFormatting>
  <conditionalFormatting sqref="C540">
    <cfRule type="cellIs" dxfId="237" priority="103" operator="equal">
      <formula>1</formula>
    </cfRule>
  </conditionalFormatting>
  <conditionalFormatting sqref="C542">
    <cfRule type="cellIs" dxfId="236" priority="102" operator="equal">
      <formula>1</formula>
    </cfRule>
  </conditionalFormatting>
  <conditionalFormatting sqref="C545">
    <cfRule type="cellIs" dxfId="235" priority="101" operator="equal">
      <formula>1</formula>
    </cfRule>
  </conditionalFormatting>
  <conditionalFormatting sqref="C546">
    <cfRule type="cellIs" dxfId="234" priority="100" operator="equal">
      <formula>1</formula>
    </cfRule>
  </conditionalFormatting>
  <conditionalFormatting sqref="C550">
    <cfRule type="cellIs" dxfId="233" priority="99" operator="equal">
      <formula>1</formula>
    </cfRule>
  </conditionalFormatting>
  <conditionalFormatting sqref="C553">
    <cfRule type="cellIs" dxfId="232" priority="98" operator="equal">
      <formula>1</formula>
    </cfRule>
  </conditionalFormatting>
  <conditionalFormatting sqref="C554">
    <cfRule type="cellIs" dxfId="231" priority="97" operator="equal">
      <formula>1</formula>
    </cfRule>
  </conditionalFormatting>
  <conditionalFormatting sqref="C555">
    <cfRule type="cellIs" dxfId="230" priority="96" operator="equal">
      <formula>1</formula>
    </cfRule>
  </conditionalFormatting>
  <conditionalFormatting sqref="C557">
    <cfRule type="cellIs" dxfId="229" priority="95" operator="equal">
      <formula>1</formula>
    </cfRule>
  </conditionalFormatting>
  <conditionalFormatting sqref="C558">
    <cfRule type="cellIs" dxfId="228" priority="94" operator="equal">
      <formula>1</formula>
    </cfRule>
  </conditionalFormatting>
  <conditionalFormatting sqref="C559">
    <cfRule type="cellIs" dxfId="227" priority="93" operator="equal">
      <formula>1</formula>
    </cfRule>
  </conditionalFormatting>
  <conditionalFormatting sqref="C560">
    <cfRule type="cellIs" dxfId="226" priority="92" operator="equal">
      <formula>1</formula>
    </cfRule>
  </conditionalFormatting>
  <conditionalFormatting sqref="C563">
    <cfRule type="cellIs" dxfId="225" priority="91" operator="equal">
      <formula>1</formula>
    </cfRule>
  </conditionalFormatting>
  <conditionalFormatting sqref="C566">
    <cfRule type="cellIs" dxfId="224" priority="90" operator="equal">
      <formula>1</formula>
    </cfRule>
  </conditionalFormatting>
  <conditionalFormatting sqref="C567">
    <cfRule type="cellIs" dxfId="223" priority="89" operator="equal">
      <formula>1</formula>
    </cfRule>
  </conditionalFormatting>
  <conditionalFormatting sqref="C568">
    <cfRule type="cellIs" dxfId="222" priority="88" operator="equal">
      <formula>1</formula>
    </cfRule>
  </conditionalFormatting>
  <conditionalFormatting sqref="C570">
    <cfRule type="cellIs" dxfId="221" priority="87" operator="equal">
      <formula>1</formula>
    </cfRule>
  </conditionalFormatting>
  <conditionalFormatting sqref="C571">
    <cfRule type="cellIs" dxfId="220" priority="86" operator="equal">
      <formula>1</formula>
    </cfRule>
  </conditionalFormatting>
  <conditionalFormatting sqref="C572">
    <cfRule type="cellIs" dxfId="219" priority="85" operator="equal">
      <formula>1</formula>
    </cfRule>
  </conditionalFormatting>
  <conditionalFormatting sqref="C574">
    <cfRule type="cellIs" dxfId="218" priority="84" operator="equal">
      <formula>1</formula>
    </cfRule>
  </conditionalFormatting>
  <conditionalFormatting sqref="C577">
    <cfRule type="cellIs" dxfId="217" priority="83" operator="equal">
      <formula>1</formula>
    </cfRule>
  </conditionalFormatting>
  <conditionalFormatting sqref="C579">
    <cfRule type="cellIs" dxfId="216" priority="82" operator="equal">
      <formula>1</formula>
    </cfRule>
  </conditionalFormatting>
  <conditionalFormatting sqref="C580">
    <cfRule type="cellIs" dxfId="215" priority="81" operator="equal">
      <formula>1</formula>
    </cfRule>
  </conditionalFormatting>
  <conditionalFormatting sqref="C587">
    <cfRule type="cellIs" dxfId="214" priority="80" operator="equal">
      <formula>1</formula>
    </cfRule>
  </conditionalFormatting>
  <conditionalFormatting sqref="C589">
    <cfRule type="cellIs" dxfId="213" priority="79" operator="equal">
      <formula>1</formula>
    </cfRule>
  </conditionalFormatting>
  <conditionalFormatting sqref="C592">
    <cfRule type="cellIs" dxfId="212" priority="78" operator="equal">
      <formula>1</formula>
    </cfRule>
  </conditionalFormatting>
  <conditionalFormatting sqref="C593">
    <cfRule type="cellIs" dxfId="211" priority="77" operator="equal">
      <formula>1</formula>
    </cfRule>
  </conditionalFormatting>
  <conditionalFormatting sqref="C596">
    <cfRule type="cellIs" dxfId="210" priority="76" operator="equal">
      <formula>1</formula>
    </cfRule>
  </conditionalFormatting>
  <conditionalFormatting sqref="C598">
    <cfRule type="cellIs" dxfId="209" priority="75" operator="equal">
      <formula>1</formula>
    </cfRule>
  </conditionalFormatting>
  <conditionalFormatting sqref="C605">
    <cfRule type="cellIs" dxfId="208" priority="74" operator="equal">
      <formula>1</formula>
    </cfRule>
  </conditionalFormatting>
  <conditionalFormatting sqref="C606:C608">
    <cfRule type="cellIs" dxfId="207" priority="73" operator="equal">
      <formula>1</formula>
    </cfRule>
  </conditionalFormatting>
  <conditionalFormatting sqref="C613 C615">
    <cfRule type="cellIs" dxfId="206" priority="72" operator="equal">
      <formula>1</formula>
    </cfRule>
  </conditionalFormatting>
  <conditionalFormatting sqref="C614 C616">
    <cfRule type="cellIs" dxfId="205" priority="71" operator="equal">
      <formula>1</formula>
    </cfRule>
  </conditionalFormatting>
  <conditionalFormatting sqref="C618">
    <cfRule type="cellIs" dxfId="204" priority="70" operator="equal">
      <formula>1</formula>
    </cfRule>
  </conditionalFormatting>
  <conditionalFormatting sqref="C621">
    <cfRule type="cellIs" dxfId="203" priority="69" operator="equal">
      <formula>1</formula>
    </cfRule>
  </conditionalFormatting>
  <conditionalFormatting sqref="C622">
    <cfRule type="cellIs" dxfId="202" priority="68" operator="equal">
      <formula>1</formula>
    </cfRule>
  </conditionalFormatting>
  <conditionalFormatting sqref="C624">
    <cfRule type="cellIs" dxfId="201" priority="67" operator="equal">
      <formula>1</formula>
    </cfRule>
  </conditionalFormatting>
  <conditionalFormatting sqref="C626">
    <cfRule type="cellIs" dxfId="200" priority="66" operator="equal">
      <formula>1</formula>
    </cfRule>
  </conditionalFormatting>
  <conditionalFormatting sqref="C627">
    <cfRule type="cellIs" dxfId="199" priority="65" operator="equal">
      <formula>1</formula>
    </cfRule>
  </conditionalFormatting>
  <conditionalFormatting sqref="C628">
    <cfRule type="cellIs" dxfId="198" priority="64" operator="equal">
      <formula>1</formula>
    </cfRule>
  </conditionalFormatting>
  <conditionalFormatting sqref="C629">
    <cfRule type="cellIs" dxfId="197" priority="63" operator="equal">
      <formula>1</formula>
    </cfRule>
  </conditionalFormatting>
  <conditionalFormatting sqref="C633">
    <cfRule type="cellIs" dxfId="196" priority="62" operator="equal">
      <formula>1</formula>
    </cfRule>
  </conditionalFormatting>
  <conditionalFormatting sqref="C634">
    <cfRule type="cellIs" dxfId="195" priority="61" operator="equal">
      <formula>1</formula>
    </cfRule>
  </conditionalFormatting>
  <conditionalFormatting sqref="C635">
    <cfRule type="cellIs" dxfId="194" priority="60" operator="equal">
      <formula>1</formula>
    </cfRule>
  </conditionalFormatting>
  <conditionalFormatting sqref="C639">
    <cfRule type="cellIs" dxfId="193" priority="59" operator="equal">
      <formula>1</formula>
    </cfRule>
  </conditionalFormatting>
  <conditionalFormatting sqref="C638">
    <cfRule type="cellIs" dxfId="192" priority="58" operator="equal">
      <formula>1</formula>
    </cfRule>
  </conditionalFormatting>
  <conditionalFormatting sqref="C640">
    <cfRule type="cellIs" dxfId="191" priority="57" operator="equal">
      <formula>1</formula>
    </cfRule>
  </conditionalFormatting>
  <conditionalFormatting sqref="C641">
    <cfRule type="cellIs" dxfId="190" priority="56" operator="equal">
      <formula>1</formula>
    </cfRule>
  </conditionalFormatting>
  <conditionalFormatting sqref="C642">
    <cfRule type="cellIs" dxfId="189" priority="55" operator="equal">
      <formula>1</formula>
    </cfRule>
  </conditionalFormatting>
  <conditionalFormatting sqref="C644">
    <cfRule type="cellIs" dxfId="188" priority="54" operator="equal">
      <formula>1</formula>
    </cfRule>
  </conditionalFormatting>
  <conditionalFormatting sqref="C645">
    <cfRule type="cellIs" dxfId="187" priority="53" operator="equal">
      <formula>1</formula>
    </cfRule>
  </conditionalFormatting>
  <conditionalFormatting sqref="C650">
    <cfRule type="cellIs" dxfId="186" priority="52" operator="equal">
      <formula>1</formula>
    </cfRule>
  </conditionalFormatting>
  <conditionalFormatting sqref="C651">
    <cfRule type="cellIs" dxfId="185" priority="51" operator="equal">
      <formula>1</formula>
    </cfRule>
  </conditionalFormatting>
  <conditionalFormatting sqref="C652">
    <cfRule type="cellIs" dxfId="184" priority="50" operator="equal">
      <formula>1</formula>
    </cfRule>
  </conditionalFormatting>
  <conditionalFormatting sqref="C654">
    <cfRule type="cellIs" dxfId="183" priority="49" operator="equal">
      <formula>1</formula>
    </cfRule>
  </conditionalFormatting>
  <conditionalFormatting sqref="C656">
    <cfRule type="cellIs" dxfId="182" priority="48" operator="equal">
      <formula>1</formula>
    </cfRule>
  </conditionalFormatting>
  <conditionalFormatting sqref="C658">
    <cfRule type="cellIs" dxfId="181" priority="47" operator="equal">
      <formula>1</formula>
    </cfRule>
  </conditionalFormatting>
  <conditionalFormatting sqref="C662">
    <cfRule type="cellIs" dxfId="180" priority="46" operator="equal">
      <formula>1</formula>
    </cfRule>
  </conditionalFormatting>
  <conditionalFormatting sqref="C663">
    <cfRule type="cellIs" dxfId="179" priority="45" operator="equal">
      <formula>1</formula>
    </cfRule>
  </conditionalFormatting>
  <conditionalFormatting sqref="C664 C666 C668 C670 C672">
    <cfRule type="cellIs" dxfId="178" priority="44" operator="equal">
      <formula>1</formula>
    </cfRule>
  </conditionalFormatting>
  <conditionalFormatting sqref="C676">
    <cfRule type="cellIs" dxfId="177" priority="43" operator="equal">
      <formula>1</formula>
    </cfRule>
  </conditionalFormatting>
  <conditionalFormatting sqref="C677">
    <cfRule type="cellIs" dxfId="176" priority="42" operator="equal">
      <formula>1</formula>
    </cfRule>
  </conditionalFormatting>
  <conditionalFormatting sqref="C679">
    <cfRule type="cellIs" dxfId="175" priority="41" operator="equal">
      <formula>1</formula>
    </cfRule>
  </conditionalFormatting>
  <conditionalFormatting sqref="C682">
    <cfRule type="cellIs" dxfId="174" priority="40" operator="equal">
      <formula>1</formula>
    </cfRule>
  </conditionalFormatting>
  <conditionalFormatting sqref="C683">
    <cfRule type="cellIs" dxfId="173" priority="39" operator="equal">
      <formula>1</formula>
    </cfRule>
  </conditionalFormatting>
  <conditionalFormatting sqref="C685">
    <cfRule type="cellIs" dxfId="172" priority="38" operator="equal">
      <formula>1</formula>
    </cfRule>
  </conditionalFormatting>
  <conditionalFormatting sqref="C689">
    <cfRule type="cellIs" dxfId="171" priority="37" operator="equal">
      <formula>1</formula>
    </cfRule>
  </conditionalFormatting>
  <conditionalFormatting sqref="C692 C695 C698 C701">
    <cfRule type="cellIs" dxfId="170" priority="36" operator="equal">
      <formula>1</formula>
    </cfRule>
  </conditionalFormatting>
  <conditionalFormatting sqref="C694 C697 C700">
    <cfRule type="cellIs" dxfId="169" priority="35" operator="equal">
      <formula>1</formula>
    </cfRule>
  </conditionalFormatting>
  <conditionalFormatting sqref="C693 C696 C699">
    <cfRule type="cellIs" dxfId="168" priority="34" operator="equal">
      <formula>1</formula>
    </cfRule>
  </conditionalFormatting>
  <conditionalFormatting sqref="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1203 C1206 C1209 C1212 C1215 C1218 C1221 C1224 C1227 C1230 C1233 C1236 C1239 C1242 C1245 C1248 C1251 C1254 C1257 C1260 C1263 C1266 C1269 C1272 C1275 C1278 C1281 C1284 C1287 C1290 C1293 C1296 C1299 C1302 C1305 C1308 C1311 C1314 C1317 C1320 C1323 C1326 C1329 C1332 C1335 C1338 C1341 C1344 C1347 C1350 C1353 C1356 C1359 C1362 C1365 C1368 C1371 C1374 C1377 C1380 C1383 C1386 C1389 C1392 C1395 C1398 C1401 C1404 C1407 C1410 C1413">
    <cfRule type="cellIs" dxfId="167" priority="33" operator="equal">
      <formula>1</formula>
    </cfRule>
  </conditionalFormatting>
  <conditionalFormatting sqref="C1414 C1416 C1418 C1420 C1422 C1424:C1425 C1427 C1438 C1449 C1460 C1470 C1480 C1491 C1502 C1513 C1524 C1535 C1546 C1557 C1568 C1579 C1590 C1601 C1612 C1623 C1634 C1645 C1656 C1429 C1440 C1451 C1462 C1472 C1482 C1493 C1504 C1515 C1526 C1537 C1548 C1559 C1570 C1581 C1592 C1603 C1614 C1625 C1636 C1647 C1431 C1442 C1453 C1464 C1474 C1484 C1495 C1506 C1517 C1528 C1539 C1550 C1561 C1572 C1583 C1594 C1605 C1616 C1627 C1638 C1649 C1433 C1444 C1455 C1466 C1476 C1486 C1497 C1508 C1519 C1530 C1541 C1552 C1563 C1574 C1585 C1596 C1607 C1618 C1629 C1640 C1651 C1435:C1436 C1446:C1447 C1457:C1458 C1478 C1488:C1489 C1499:C1500 C1510:C1511 C1521:C1522 C1532:C1533 C1543:C1544 C1554:C1555 C1565:C1566 C1576:C1577 C1587:C1588 C1598:C1599 C1609:C1610 C1620:C1621 C1631:C1632 C1642:C1643 C1653:C1654 C1658:C1659 C1661 C1908 C2155 C1663 C1910 C2157 C1665 C1912 C2159 C1667 C1914 C2161 C1669:C1670 C1916:C1917 C2163:C2164 C1672 C1919 C2166 C1683 C1930 C2177 C1694 C1941 C2188 C1705 C1952 C2199 C1716 C1963 C2210 C1727 C1974 C2221 C1738 C1985 C2232 C1749 C1996 C2243 C1760 C2007 C2254 C1771 C2018 C2265 C1782 C2029 C2276 C1793 C2040 C1804 C2051 C1815 C2062 C1826 C2073 C1837 C2084 C1848 C2095 C1859 C2106 C1870 C2117 C1881 C2128 C1892 C2139 C1903 C2150 C1674 C1921 C2168 C1685 C1932 C2179 C1696 C1943 C2190 C1707 C1954 C2201 C1718 C1965 C2212 C1729 C1976 C2223 C1740 C1987 C2234 C1751 C1998 C2245 C1762 C2009 C2256 C1773 C2020 C2267 C1784 C2031 C2278 C1795 C2042 C1806 C2053 C1817 C2064 C1828 C2075 C1839 C2086 C1850 C2097 C1861 C2108 C1872 C2119 C1883 C2130 C1894 C2141 C1905:C1906 C2152:C2153 C1676 C1923 C2170 C1687 C1934 C2181 C1698 C1945 C2192 C1709 C1956 C2203 C1720 C1967 C2214 C1731 C1978 C2225 C1742 C1989 C2236 C1753 C2000 C2247 C1764 C2011 C2258 C1775 C2022 C2269 C1786 C2033 C1797 C2044 C1808 C2055 C1819 C2066 C1830 C2077 C1841 C2088 C1852 C2099 C1863 C2110 C1874 C2121 C1885 C2132 C1896 C2143 C1678 C1925 C2172 C1689 C1936 C2183 C1700 C1947 C2194 C1711 C1958 C2205 C1722 C1969 C2216 C1733 C1980 C2227 C1744 C1991 C2238 C1755 C2002 C2249 C1766 C2013 C2260 C1777 C2024 C2271 C1788 C2035 C1799 C2046 C1810 C2057 C1821 C2068 C1832 C2079 C1843 C2090 C1854 C2101 C1865 C2112 C1876 C2123 C1887 C2134 C1898 C2145 C1680:C1681 C1927:C1928 C2174:C2175 C1691:C1692 C1938:C1939 C2185:C2186 C1702:C1703 C1949:C1950 C2196:C2197 C1713:C1714 C1960:C1961 C2207:C2208 C1724:C1725 C1971:C1972 C2218:C2219 C1735:C1736 C1982:C1983 C2229:C2230 C1746:C1747 C1993:C1994 C2240:C2241 C1757:C1758 C2004:C2005 C2251:C2252 C1768:C1769 C2015:C2016 C2262:C2263 C1779:C1780 C2026:C2027 C2273:C2274 C1790:C1791 C2037:C2038 C1801:C1802 C2048:C2049 C1812:C1813 C2059:C2060 C1823:C1824 C2070:C2071 C1834:C1835 C2081:C2082 C1845:C1846 C2092:C2093 C1856:C1857 C2103:C2104 C1867:C1868 C2114:C2115 C1878:C1879 C2125:C2126 C1889:C1890 C2136:C2137 C1900:C1901 C2147:C2148">
    <cfRule type="cellIs" dxfId="166" priority="32" operator="equal">
      <formula>1</formula>
    </cfRule>
  </conditionalFormatting>
  <conditionalFormatting sqref="C1415 C1417 C1419 C1421 C1423 C1426 C1437 C1448 C1459 C1469 C1479 C1490 C1501 C1512 C1523 C1534 C1545 C1556 C1567 C1578 C1589 C1600 C1611 C1622 C1633 C1644 C1655 C1428 C1439 C1450 C1461 C1471 C1481 C1492 C1503 C1514 C1525 C1536 C1547 C1558 C1569 C1580 C1591 C1602 C1613 C1624 C1635 C1646 C1657 C1430 C1441 C1452 C1463 C1473 C1483 C1494 C1505 C1516 C1527 C1538 C1549 C1560 C1571 C1582 C1593 C1604 C1615 C1626 C1637 C1648 C1432 C1443 C1454 C1465 C1475 C1485 C1496 C1507 C1518 C1529 C1540 C1551 C1562 C1573 C1584 C1595 C1606 C1617 C1628 C1639 C1650 C1434 C1445 C1456 C1467 C1477 C1487 C1498 C1509 C1520 C1531 C1542 C1553 C1564 C1575 C1586 C1597 C1608 C1619 C1630 C1641 C1652 C1660 C1907 C2154 C1662 C1909 C2156 C1664 C1911 C2158 C1666 C1913 C2160 C1668 C1915 C2162 C1671 C1918 C2165 C1682 C1929 C2176 C1693 C1940 C2187 C1704 C1951 C2198 C1715 C1962 C2209 C1726 C1973 C2220 C1737 C1984 C2231 C1748 C1995 C2242 C1759 C2006 C2253 C1770 C2017 C2264 C1781 C2028 C2275 C1792 C2039 C1803 C2050 C1814 C2061 C1825 C2072 C1836 C2083 C1847 C2094 C1858 C2105 C1869 C2116 C1880 C2127 C1891 C2138 C1902 C2149 C1673 C1920 C2167 C1684 C1931 C2178 C1695 C1942 C2189 C1706 C1953 C2200 C1717 C1964 C2211 C1728 C1975 C2222 C1739 C1986 C2233 C1750 C1997 C2244 C1761 C2008 C2255 C1772 C2019 C2266 C1783 C2030 C2277 C1794 C2041 C1805 C2052 C1816 C2063 C1827 C2074 C1838 C2085 C1849 C2096 C1860 C2107 C1871 C2118 C1882 C2129 C1893 C2140 C1904 C2151 C1675 C1922 C2169 C1686 C1933 C2180 C1697 C1944 C2191 C1708 C1955 C2202 C1719 C1966 C2213 C1730 C1977 C2224 C1741 C1988 C2235 C1752 C1999 C2246 C1763 C2010 C2257 C1774 C2021 C2268 C1785 C2032 C1796 C2043 C1807 C2054 C1818 C2065 C1829 C2076 C1840 C2087 C1851 C2098 C1862 C2109 C1873 C2120 C1884 C2131 C1895 C2142 C1677 C1924 C2171 C1688 C1935 C2182 C1699 C1946 C2193 C1710 C1957 C2204 C1721 C1968 C2215 C1732 C1979 C2226 C1743 C1990 C2237 C1754 C2001 C2248 C1765 C2012 C2259 C1776 C2023 C2270 C1787 C2034 C1798 C2045 C1809 C2056 C1820 C2067 C1831 C2078 C1842 C2089 C1853 C2100 C1864 C2111 C1875 C2122 C1886 C2133 C1897 C2144 C1679 C1926 C2173 C1690 C1937 C2184 C1701 C1948 C2195 C1712 C1959 C2206 C1723 C1970 C2217 C1734 C1981 C2228 C1745 C1992 C2239 C1756 C2003 C2250 C1767 C2014 C2261 C1778 C2025 C2272 C1789 C2036 C1800 C2047 C1811 C2058 C1822 C2069 C1833 C2080 C1844 C2091 C1855 C2102 C1866 C2113 C1877 C2124 C1888 C2135 C1899 C2146">
    <cfRule type="cellIs" dxfId="165" priority="31" operator="equal">
      <formula>1</formula>
    </cfRule>
  </conditionalFormatting>
  <conditionalFormatting sqref="C2279">
    <cfRule type="cellIs" dxfId="164" priority="30" operator="equal">
      <formula>1</formula>
    </cfRule>
  </conditionalFormatting>
  <conditionalFormatting sqref="B2269:B2279 B1959:B2267 B1946:B1957 B1649:B1944 B1353:B1647 B1349:B1351 B524:B1347">
    <cfRule type="duplicateValues" dxfId="163" priority="136"/>
  </conditionalFormatting>
  <conditionalFormatting sqref="H235 G106:G109 G111:G117 G119:G131 G134:G147 G149:G151 G158:G171 G175 G177:G188 G190 G192:G195 G197 G199:G206 G153:G156 G208:G209 G211 G213:G217 G220:G228 G230 G232:G242 G244:G250 G252:G283 G286 G288:G290 G293:G295 G297:G298 G300:G302 G304 G306:G307 G309:G312 G314:G322 G324:G327 G329:G357 G366 G372:G373 G375 G377 G379:G383 G387:G390 G392:G396 G398 G400:G403 G405:G415 G417:G418 G421:G1448 G368:G369 G359:G364">
    <cfRule type="duplicateValues" dxfId="162" priority="2560"/>
  </conditionalFormatting>
  <conditionalFormatting sqref="L10:L11 J10:J11">
    <cfRule type="cellIs" dxfId="161" priority="25" operator="equal">
      <formula>1</formula>
    </cfRule>
  </conditionalFormatting>
  <conditionalFormatting sqref="K10">
    <cfRule type="cellIs" dxfId="160" priority="23" operator="equal">
      <formula>1</formula>
    </cfRule>
  </conditionalFormatting>
  <conditionalFormatting sqref="K11">
    <cfRule type="cellIs" dxfId="159" priority="22" operator="equal">
      <formula>1</formula>
    </cfRule>
  </conditionalFormatting>
  <conditionalFormatting sqref="J10:J11">
    <cfRule type="duplicateValues" dxfId="158" priority="24"/>
  </conditionalFormatting>
  <conditionalFormatting sqref="K12:L13">
    <cfRule type="cellIs" dxfId="157" priority="21" operator="equal">
      <formula>1</formula>
    </cfRule>
  </conditionalFormatting>
  <conditionalFormatting sqref="L14 K14:K94">
    <cfRule type="cellIs" dxfId="156" priority="20" operator="equal">
      <formula>1</formula>
    </cfRule>
  </conditionalFormatting>
  <conditionalFormatting sqref="L16:L20 L22:L94">
    <cfRule type="cellIs" dxfId="155" priority="19" operator="equal">
      <formula>1</formula>
    </cfRule>
  </conditionalFormatting>
  <conditionalFormatting sqref="H367:I367">
    <cfRule type="cellIs" dxfId="154" priority="18" operator="equal">
      <formula>1</formula>
    </cfRule>
  </conditionalFormatting>
  <conditionalFormatting sqref="I358">
    <cfRule type="cellIs" dxfId="153" priority="17" operator="equal">
      <formula>1</formula>
    </cfRule>
  </conditionalFormatting>
  <conditionalFormatting sqref="H358">
    <cfRule type="cellIs" dxfId="152" priority="16" operator="equal">
      <formula>1</formula>
    </cfRule>
  </conditionalFormatting>
  <conditionalFormatting sqref="H370:I370">
    <cfRule type="cellIs" dxfId="151" priority="15" operator="equal">
      <formula>1</formula>
    </cfRule>
  </conditionalFormatting>
  <conditionalFormatting sqref="H378:I378">
    <cfRule type="cellIs" dxfId="150" priority="14" operator="equal">
      <formula>1</formula>
    </cfRule>
  </conditionalFormatting>
  <conditionalFormatting sqref="M209:M216">
    <cfRule type="cellIs" dxfId="149" priority="13" operator="equal">
      <formula>1</formula>
    </cfRule>
  </conditionalFormatting>
  <conditionalFormatting sqref="F358">
    <cfRule type="cellIs" dxfId="148" priority="12" operator="equal">
      <formula>1</formula>
    </cfRule>
  </conditionalFormatting>
  <conditionalFormatting sqref="F367">
    <cfRule type="cellIs" dxfId="147" priority="11" operator="equal">
      <formula>1</formula>
    </cfRule>
  </conditionalFormatting>
  <conditionalFormatting sqref="F370">
    <cfRule type="cellIs" dxfId="146" priority="10" operator="equal">
      <formula>1</formula>
    </cfRule>
  </conditionalFormatting>
  <conditionalFormatting sqref="F378">
    <cfRule type="cellIs" dxfId="145" priority="9" operator="equal">
      <formula>1</formula>
    </cfRule>
  </conditionalFormatting>
  <conditionalFormatting sqref="F411">
    <cfRule type="cellIs" dxfId="144" priority="8" operator="equal">
      <formula>1</formula>
    </cfRule>
  </conditionalFormatting>
  <conditionalFormatting sqref="K4">
    <cfRule type="cellIs" dxfId="143" priority="7" operator="equal">
      <formula>1</formula>
    </cfRule>
  </conditionalFormatting>
  <conditionalFormatting sqref="K127:K132">
    <cfRule type="cellIs" dxfId="142" priority="6" operator="equal">
      <formula>1</formula>
    </cfRule>
  </conditionalFormatting>
  <conditionalFormatting sqref="L127:L132">
    <cfRule type="cellIs" dxfId="141" priority="5" operator="equal">
      <formula>1</formula>
    </cfRule>
  </conditionalFormatting>
  <conditionalFormatting sqref="B2502:B2514 B2516:B2563">
    <cfRule type="duplicateValues" dxfId="140" priority="2624"/>
  </conditionalFormatting>
  <conditionalFormatting sqref="B2502:B2514 B2516:B2643">
    <cfRule type="duplicateValues" dxfId="139" priority="2626"/>
  </conditionalFormatting>
  <conditionalFormatting sqref="C122:D122">
    <cfRule type="cellIs" dxfId="138" priority="4" operator="equal">
      <formula>1</formula>
    </cfRule>
  </conditionalFormatting>
  <conditionalFormatting sqref="B2515">
    <cfRule type="duplicateValues" dxfId="137" priority="2"/>
  </conditionalFormatting>
  <conditionalFormatting sqref="B2515">
    <cfRule type="duplicateValues" dxfId="136" priority="3"/>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320D0-7893-4E43-AE3E-97232F52DC2D}">
  <dimension ref="A2:AF126"/>
  <sheetViews>
    <sheetView zoomScale="85" zoomScaleNormal="85" workbookViewId="0">
      <selection activeCell="H14" sqref="H14"/>
    </sheetView>
  </sheetViews>
  <sheetFormatPr defaultRowHeight="14.4" x14ac:dyDescent="0.3"/>
  <cols>
    <col min="1" max="1" width="5.5546875" style="54" customWidth="1"/>
    <col min="2" max="2" width="17.5546875" style="78" customWidth="1"/>
    <col min="3" max="3" width="41.21875" style="54" customWidth="1"/>
    <col min="4" max="4" width="18.109375" style="54" customWidth="1"/>
    <col min="5" max="5" width="12.33203125" style="54" customWidth="1"/>
    <col min="6" max="6" width="97.88671875" style="54" customWidth="1"/>
    <col min="7" max="7" width="9.109375" style="115" customWidth="1"/>
    <col min="8" max="8" width="40.77734375" style="54" customWidth="1"/>
    <col min="9" max="9" width="14.33203125" style="54" customWidth="1"/>
    <col min="10" max="10" width="12" style="54" bestFit="1" customWidth="1"/>
    <col min="11" max="12" width="8.88671875" style="48"/>
    <col min="13" max="13" width="9.21875" style="48" customWidth="1"/>
    <col min="14" max="14" width="8.88671875" style="48"/>
    <col min="15" max="15" width="14.77734375" style="48" customWidth="1"/>
    <col min="16" max="16" width="35.33203125" style="48" customWidth="1"/>
    <col min="17" max="16384" width="8.88671875" style="48"/>
  </cols>
  <sheetData>
    <row r="2" spans="1:19" ht="167.4" customHeight="1" x14ac:dyDescent="0.3">
      <c r="C2" s="141" t="s">
        <v>3208</v>
      </c>
    </row>
    <row r="3" spans="1:19" x14ac:dyDescent="0.3">
      <c r="B3" s="124" t="s">
        <v>2923</v>
      </c>
      <c r="C3" s="126" t="s">
        <v>2734</v>
      </c>
      <c r="D3" s="126" t="s">
        <v>2935</v>
      </c>
      <c r="E3" s="126" t="s">
        <v>3186</v>
      </c>
      <c r="F3" s="116" t="s">
        <v>2932</v>
      </c>
      <c r="G3" s="45"/>
      <c r="H3" s="48"/>
      <c r="I3" s="48"/>
      <c r="O3" s="78"/>
      <c r="P3" s="78"/>
      <c r="Q3" s="78"/>
      <c r="S3" s="60"/>
    </row>
    <row r="4" spans="1:19" x14ac:dyDescent="0.3">
      <c r="A4" s="54">
        <v>1</v>
      </c>
      <c r="B4" s="84" t="s">
        <v>1347</v>
      </c>
      <c r="C4" s="127" t="s">
        <v>2880</v>
      </c>
      <c r="D4" s="111" t="s">
        <v>3172</v>
      </c>
      <c r="E4" s="111" t="s">
        <v>1821</v>
      </c>
      <c r="F4" s="139" t="s">
        <v>1821</v>
      </c>
      <c r="G4" s="78"/>
      <c r="L4" s="78"/>
      <c r="O4" s="78"/>
      <c r="P4" s="54"/>
      <c r="Q4" s="78"/>
      <c r="R4" s="74"/>
    </row>
    <row r="5" spans="1:19" ht="25.2" customHeight="1" x14ac:dyDescent="0.3">
      <c r="A5" s="54">
        <v>2</v>
      </c>
      <c r="B5" s="84" t="s">
        <v>1347</v>
      </c>
      <c r="C5" s="127" t="s">
        <v>2883</v>
      </c>
      <c r="D5" s="111" t="s">
        <v>3172</v>
      </c>
      <c r="E5" s="111" t="s">
        <v>1821</v>
      </c>
      <c r="F5" s="139" t="s">
        <v>1821</v>
      </c>
      <c r="G5" s="75"/>
      <c r="H5" s="156" t="s">
        <v>3189</v>
      </c>
      <c r="I5" s="155"/>
      <c r="L5" s="78"/>
      <c r="O5" s="140"/>
      <c r="P5" s="54"/>
      <c r="Q5" s="78"/>
      <c r="R5" s="80"/>
    </row>
    <row r="6" spans="1:19" ht="16.2" customHeight="1" x14ac:dyDescent="0.3">
      <c r="A6" s="54">
        <v>3</v>
      </c>
      <c r="B6" s="84" t="s">
        <v>1347</v>
      </c>
      <c r="C6" s="111" t="s">
        <v>1709</v>
      </c>
      <c r="D6" s="111" t="s">
        <v>3172</v>
      </c>
      <c r="E6" s="111" t="s">
        <v>1821</v>
      </c>
      <c r="F6" s="136" t="s">
        <v>1710</v>
      </c>
      <c r="G6" s="75"/>
      <c r="H6" s="143" t="s">
        <v>1705</v>
      </c>
      <c r="I6" s="157">
        <f>COUNTIF(C4:C126, "*")</f>
        <v>123</v>
      </c>
      <c r="L6" s="78"/>
      <c r="O6" s="78"/>
      <c r="P6" s="79"/>
      <c r="Q6" s="77"/>
      <c r="R6" s="80"/>
    </row>
    <row r="7" spans="1:19" x14ac:dyDescent="0.3">
      <c r="A7" s="54">
        <v>4</v>
      </c>
      <c r="B7" s="84" t="s">
        <v>1347</v>
      </c>
      <c r="C7" s="111" t="s">
        <v>1746</v>
      </c>
      <c r="D7" s="111" t="s">
        <v>3172</v>
      </c>
      <c r="E7" s="111" t="s">
        <v>1821</v>
      </c>
      <c r="F7" s="137" t="s">
        <v>3185</v>
      </c>
      <c r="G7" s="75"/>
      <c r="H7" s="142" t="s">
        <v>3188</v>
      </c>
      <c r="I7" s="157">
        <f>COUNTIF(E67:E126, "*")</f>
        <v>60</v>
      </c>
      <c r="J7" s="131"/>
      <c r="K7" s="48" t="s">
        <v>1507</v>
      </c>
      <c r="L7" s="78"/>
      <c r="O7" s="140"/>
      <c r="P7" s="89"/>
      <c r="Q7" s="88"/>
      <c r="R7" s="80"/>
    </row>
    <row r="8" spans="1:19" x14ac:dyDescent="0.3">
      <c r="A8" s="54">
        <v>5</v>
      </c>
      <c r="B8" s="84" t="s">
        <v>1347</v>
      </c>
      <c r="C8" s="111" t="s">
        <v>1783</v>
      </c>
      <c r="D8" s="111" t="s">
        <v>3172</v>
      </c>
      <c r="E8" s="111" t="s">
        <v>1821</v>
      </c>
      <c r="F8" s="136" t="s">
        <v>1784</v>
      </c>
      <c r="G8" s="75"/>
      <c r="H8" s="158" t="s">
        <v>1708</v>
      </c>
      <c r="I8" s="159">
        <f>COUNTIF(E4:E66, "*")</f>
        <v>63</v>
      </c>
      <c r="K8" s="48" t="s">
        <v>1507</v>
      </c>
      <c r="L8" s="78"/>
      <c r="M8" s="54"/>
      <c r="N8" s="140"/>
      <c r="O8" s="78"/>
      <c r="P8" s="79"/>
      <c r="Q8" s="77"/>
      <c r="R8" s="80"/>
    </row>
    <row r="9" spans="1:19" x14ac:dyDescent="0.3">
      <c r="A9" s="54">
        <v>6</v>
      </c>
      <c r="B9" s="84" t="s">
        <v>1347</v>
      </c>
      <c r="C9" s="111" t="s">
        <v>1772</v>
      </c>
      <c r="D9" s="111" t="s">
        <v>3172</v>
      </c>
      <c r="E9" s="111" t="s">
        <v>1821</v>
      </c>
      <c r="F9" s="136" t="s">
        <v>1773</v>
      </c>
      <c r="G9" s="75"/>
      <c r="H9" s="48"/>
      <c r="I9" s="48"/>
      <c r="K9" s="48" t="s">
        <v>1507</v>
      </c>
      <c r="L9" s="78"/>
      <c r="R9" s="80"/>
    </row>
    <row r="10" spans="1:19" x14ac:dyDescent="0.3">
      <c r="A10" s="54">
        <v>7</v>
      </c>
      <c r="B10" s="84" t="s">
        <v>1347</v>
      </c>
      <c r="C10" s="111" t="s">
        <v>1743</v>
      </c>
      <c r="D10" s="111" t="s">
        <v>3172</v>
      </c>
      <c r="E10" s="111" t="s">
        <v>1821</v>
      </c>
      <c r="F10" s="136" t="s">
        <v>1744</v>
      </c>
      <c r="G10" s="75"/>
      <c r="H10" s="48"/>
      <c r="I10" s="48"/>
      <c r="K10" s="48" t="s">
        <v>1507</v>
      </c>
    </row>
    <row r="11" spans="1:19" x14ac:dyDescent="0.3">
      <c r="A11" s="54">
        <v>8</v>
      </c>
      <c r="B11" s="84" t="s">
        <v>1347</v>
      </c>
      <c r="C11" s="111" t="s">
        <v>1734</v>
      </c>
      <c r="D11" s="111" t="s">
        <v>3172</v>
      </c>
      <c r="E11" s="111" t="s">
        <v>1821</v>
      </c>
      <c r="F11" s="136" t="s">
        <v>1735</v>
      </c>
      <c r="G11" s="78"/>
      <c r="H11" s="48"/>
      <c r="I11" s="48"/>
      <c r="K11" s="48" t="s">
        <v>1507</v>
      </c>
    </row>
    <row r="12" spans="1:19" x14ac:dyDescent="0.3">
      <c r="A12" s="54">
        <v>9</v>
      </c>
      <c r="B12" s="84" t="s">
        <v>1347</v>
      </c>
      <c r="C12" s="127" t="s">
        <v>2892</v>
      </c>
      <c r="D12" s="111" t="s">
        <v>3172</v>
      </c>
      <c r="E12" s="111" t="s">
        <v>1821</v>
      </c>
      <c r="F12" s="139" t="s">
        <v>1821</v>
      </c>
      <c r="G12" s="78"/>
      <c r="H12" s="48"/>
      <c r="I12" s="48"/>
      <c r="K12" s="48" t="s">
        <v>1507</v>
      </c>
    </row>
    <row r="13" spans="1:19" x14ac:dyDescent="0.3">
      <c r="A13" s="54">
        <v>10</v>
      </c>
      <c r="B13" s="84" t="s">
        <v>1347</v>
      </c>
      <c r="C13" s="111" t="s">
        <v>1793</v>
      </c>
      <c r="D13" s="111" t="s">
        <v>3172</v>
      </c>
      <c r="E13" s="111" t="s">
        <v>1821</v>
      </c>
      <c r="F13" s="137" t="s">
        <v>1794</v>
      </c>
      <c r="G13" s="78"/>
      <c r="H13" s="48"/>
      <c r="I13" s="48"/>
      <c r="K13" s="48" t="s">
        <v>1507</v>
      </c>
    </row>
    <row r="14" spans="1:19" x14ac:dyDescent="0.3">
      <c r="A14" s="54">
        <v>11</v>
      </c>
      <c r="B14" s="84" t="s">
        <v>1347</v>
      </c>
      <c r="C14" s="111" t="s">
        <v>1770</v>
      </c>
      <c r="D14" s="111" t="s">
        <v>3172</v>
      </c>
      <c r="E14" s="111" t="s">
        <v>1821</v>
      </c>
      <c r="F14" s="136" t="s">
        <v>1771</v>
      </c>
      <c r="G14" s="78"/>
      <c r="H14" s="48"/>
      <c r="I14" s="48"/>
      <c r="J14" s="48"/>
      <c r="M14" s="56"/>
    </row>
    <row r="15" spans="1:19" x14ac:dyDescent="0.3">
      <c r="A15" s="54">
        <v>12</v>
      </c>
      <c r="B15" s="84" t="s">
        <v>1347</v>
      </c>
      <c r="C15" s="111" t="s">
        <v>1809</v>
      </c>
      <c r="D15" s="111" t="s">
        <v>3172</v>
      </c>
      <c r="E15" s="111" t="s">
        <v>1821</v>
      </c>
      <c r="F15" s="136" t="s">
        <v>1810</v>
      </c>
      <c r="G15" s="78"/>
      <c r="H15" s="48"/>
      <c r="I15" s="48"/>
      <c r="J15" s="48"/>
      <c r="M15" s="56"/>
    </row>
    <row r="16" spans="1:19" x14ac:dyDescent="0.3">
      <c r="A16" s="54">
        <v>13</v>
      </c>
      <c r="B16" s="84" t="s">
        <v>1347</v>
      </c>
      <c r="C16" s="127" t="s">
        <v>1893</v>
      </c>
      <c r="D16" s="111" t="s">
        <v>3172</v>
      </c>
      <c r="E16" s="111" t="s">
        <v>1821</v>
      </c>
      <c r="F16" s="139" t="s">
        <v>1821</v>
      </c>
      <c r="G16" s="78"/>
      <c r="H16" s="48"/>
      <c r="I16" s="48"/>
      <c r="J16" s="48"/>
      <c r="M16" s="56"/>
    </row>
    <row r="17" spans="1:32" x14ac:dyDescent="0.3">
      <c r="A17" s="54">
        <v>14</v>
      </c>
      <c r="B17" s="84" t="s">
        <v>1347</v>
      </c>
      <c r="C17" s="111" t="s">
        <v>1796</v>
      </c>
      <c r="D17" s="111" t="s">
        <v>3172</v>
      </c>
      <c r="E17" s="111" t="s">
        <v>1821</v>
      </c>
      <c r="F17" s="136" t="s">
        <v>1797</v>
      </c>
      <c r="G17" s="78"/>
      <c r="H17" s="48"/>
      <c r="I17" s="48"/>
      <c r="J17" s="48"/>
      <c r="M17" s="56"/>
    </row>
    <row r="18" spans="1:32" x14ac:dyDescent="0.3">
      <c r="A18" s="54">
        <v>15</v>
      </c>
      <c r="B18" s="84" t="s">
        <v>1347</v>
      </c>
      <c r="C18" s="111" t="s">
        <v>1756</v>
      </c>
      <c r="D18" s="111" t="s">
        <v>3172</v>
      </c>
      <c r="E18" s="111" t="s">
        <v>1821</v>
      </c>
      <c r="F18" s="136" t="s">
        <v>1757</v>
      </c>
      <c r="G18" s="78"/>
      <c r="H18" s="48"/>
      <c r="I18" s="48"/>
      <c r="J18" s="48"/>
      <c r="M18" s="56"/>
    </row>
    <row r="19" spans="1:32" x14ac:dyDescent="0.3">
      <c r="A19" s="54">
        <v>16</v>
      </c>
      <c r="B19" s="84" t="s">
        <v>1347</v>
      </c>
      <c r="C19" s="127" t="s">
        <v>2906</v>
      </c>
      <c r="D19" s="111" t="s">
        <v>3172</v>
      </c>
      <c r="E19" s="111" t="s">
        <v>1821</v>
      </c>
      <c r="F19" s="139" t="s">
        <v>1821</v>
      </c>
      <c r="G19" s="78"/>
      <c r="H19" s="48"/>
      <c r="I19" s="79"/>
      <c r="J19" s="79"/>
      <c r="L19" s="56"/>
    </row>
    <row r="20" spans="1:32" ht="15.6" x14ac:dyDescent="0.3">
      <c r="A20" s="54">
        <v>17</v>
      </c>
      <c r="B20" s="84" t="s">
        <v>1503</v>
      </c>
      <c r="C20" s="118" t="s">
        <v>3013</v>
      </c>
      <c r="D20" s="111" t="s">
        <v>2945</v>
      </c>
      <c r="E20" s="111" t="s">
        <v>1821</v>
      </c>
      <c r="F20" s="136" t="s">
        <v>1646</v>
      </c>
      <c r="G20" s="78"/>
      <c r="H20" s="48"/>
      <c r="I20" s="79"/>
      <c r="J20" s="79"/>
      <c r="L20" s="79"/>
      <c r="M20" s="56"/>
    </row>
    <row r="21" spans="1:32" x14ac:dyDescent="0.3">
      <c r="A21" s="54">
        <v>18</v>
      </c>
      <c r="B21" s="84" t="s">
        <v>1347</v>
      </c>
      <c r="C21" s="111" t="s">
        <v>401</v>
      </c>
      <c r="D21" s="111" t="s">
        <v>3170</v>
      </c>
      <c r="E21" s="111" t="s">
        <v>1821</v>
      </c>
      <c r="F21" s="136" t="s">
        <v>1636</v>
      </c>
      <c r="G21" s="78"/>
      <c r="H21" s="48"/>
      <c r="I21" s="79"/>
      <c r="J21" s="79"/>
      <c r="L21" s="56"/>
      <c r="M21" s="56"/>
    </row>
    <row r="22" spans="1:32" x14ac:dyDescent="0.3">
      <c r="A22" s="54">
        <v>19</v>
      </c>
      <c r="B22" s="84" t="s">
        <v>1347</v>
      </c>
      <c r="C22" s="111" t="s">
        <v>338</v>
      </c>
      <c r="D22" s="111" t="s">
        <v>3170</v>
      </c>
      <c r="E22" s="111" t="s">
        <v>1821</v>
      </c>
      <c r="F22" s="136" t="s">
        <v>1637</v>
      </c>
      <c r="G22" s="78"/>
      <c r="H22" s="48"/>
      <c r="I22" s="79"/>
      <c r="J22" s="79"/>
      <c r="L22" s="56"/>
      <c r="M22" s="56"/>
      <c r="U22" s="62"/>
      <c r="V22" s="62"/>
      <c r="W22" s="62"/>
      <c r="X22" s="62"/>
      <c r="Y22" s="62"/>
      <c r="Z22" s="62"/>
      <c r="AA22" s="62"/>
      <c r="AB22" s="62"/>
      <c r="AC22" s="62"/>
      <c r="AD22" s="62"/>
      <c r="AE22" s="62"/>
      <c r="AF22" s="62"/>
    </row>
    <row r="23" spans="1:32" x14ac:dyDescent="0.3">
      <c r="A23" s="54">
        <v>20</v>
      </c>
      <c r="B23" s="84" t="s">
        <v>1347</v>
      </c>
      <c r="C23" s="111" t="s">
        <v>239</v>
      </c>
      <c r="D23" s="111" t="s">
        <v>3170</v>
      </c>
      <c r="E23" s="111" t="s">
        <v>1821</v>
      </c>
      <c r="F23" s="136" t="s">
        <v>1638</v>
      </c>
      <c r="G23" s="78"/>
      <c r="H23" s="48"/>
      <c r="I23" s="79"/>
      <c r="J23" s="79"/>
      <c r="L23" s="56"/>
      <c r="M23" s="56"/>
    </row>
    <row r="24" spans="1:32" x14ac:dyDescent="0.3">
      <c r="A24" s="54">
        <v>21</v>
      </c>
      <c r="B24" s="84" t="s">
        <v>1347</v>
      </c>
      <c r="C24" s="111" t="s">
        <v>140</v>
      </c>
      <c r="D24" s="111" t="s">
        <v>3170</v>
      </c>
      <c r="E24" s="111" t="s">
        <v>1821</v>
      </c>
      <c r="F24" s="136" t="s">
        <v>1639</v>
      </c>
      <c r="G24" s="78"/>
      <c r="H24" s="48"/>
      <c r="I24" s="79"/>
      <c r="J24" s="79"/>
      <c r="L24" s="56"/>
      <c r="M24" s="56"/>
    </row>
    <row r="25" spans="1:32" x14ac:dyDescent="0.3">
      <c r="A25" s="54">
        <v>22</v>
      </c>
      <c r="B25" s="84" t="s">
        <v>1347</v>
      </c>
      <c r="C25" s="111" t="s">
        <v>116</v>
      </c>
      <c r="D25" s="111" t="s">
        <v>3170</v>
      </c>
      <c r="E25" s="111" t="s">
        <v>1821</v>
      </c>
      <c r="F25" s="136" t="s">
        <v>1640</v>
      </c>
      <c r="G25" s="78"/>
      <c r="H25" s="48"/>
      <c r="I25" s="79"/>
      <c r="J25" s="48"/>
      <c r="L25" s="79"/>
      <c r="M25" s="56"/>
    </row>
    <row r="26" spans="1:32" x14ac:dyDescent="0.3">
      <c r="A26" s="54">
        <v>23</v>
      </c>
      <c r="B26" s="84" t="s">
        <v>1347</v>
      </c>
      <c r="C26" s="111" t="s">
        <v>94</v>
      </c>
      <c r="D26" s="111" t="s">
        <v>3170</v>
      </c>
      <c r="E26" s="111" t="s">
        <v>1821</v>
      </c>
      <c r="F26" s="136" t="s">
        <v>1641</v>
      </c>
      <c r="G26" s="78"/>
      <c r="H26" s="48"/>
      <c r="I26" s="75"/>
      <c r="J26" s="79"/>
      <c r="L26" s="56"/>
      <c r="M26" s="56"/>
    </row>
    <row r="27" spans="1:32" x14ac:dyDescent="0.3">
      <c r="A27" s="54">
        <v>24</v>
      </c>
      <c r="B27" s="84" t="s">
        <v>1347</v>
      </c>
      <c r="C27" s="111" t="s">
        <v>277</v>
      </c>
      <c r="D27" s="111" t="s">
        <v>3170</v>
      </c>
      <c r="E27" s="111" t="s">
        <v>1821</v>
      </c>
      <c r="F27" s="136" t="s">
        <v>1643</v>
      </c>
      <c r="G27" s="78"/>
      <c r="H27" s="48"/>
      <c r="I27" s="79"/>
      <c r="J27" s="79"/>
      <c r="L27" s="56"/>
      <c r="M27" s="56"/>
    </row>
    <row r="28" spans="1:32" x14ac:dyDescent="0.3">
      <c r="A28" s="54">
        <v>25</v>
      </c>
      <c r="B28" s="84" t="s">
        <v>1347</v>
      </c>
      <c r="C28" s="111" t="s">
        <v>100</v>
      </c>
      <c r="D28" s="111" t="s">
        <v>3170</v>
      </c>
      <c r="E28" s="111" t="s">
        <v>1821</v>
      </c>
      <c r="F28" s="136" t="s">
        <v>1644</v>
      </c>
      <c r="G28" s="78"/>
      <c r="H28" s="48"/>
      <c r="I28" s="79"/>
      <c r="J28" s="79"/>
      <c r="L28" s="56"/>
      <c r="M28" s="56"/>
    </row>
    <row r="29" spans="1:32" x14ac:dyDescent="0.3">
      <c r="A29" s="54">
        <v>26</v>
      </c>
      <c r="B29" s="84" t="s">
        <v>1347</v>
      </c>
      <c r="C29" s="111" t="s">
        <v>219</v>
      </c>
      <c r="D29" s="111" t="s">
        <v>3170</v>
      </c>
      <c r="E29" s="111" t="s">
        <v>1821</v>
      </c>
      <c r="F29" s="136" t="s">
        <v>3182</v>
      </c>
      <c r="G29" s="78"/>
      <c r="H29" s="48"/>
      <c r="I29" s="79"/>
      <c r="J29" s="79"/>
      <c r="L29" s="56"/>
      <c r="M29" s="56"/>
      <c r="U29" s="62"/>
      <c r="V29" s="62"/>
      <c r="W29" s="62"/>
      <c r="X29" s="62"/>
      <c r="Y29" s="62"/>
      <c r="Z29" s="62"/>
      <c r="AA29" s="62"/>
      <c r="AB29" s="62"/>
      <c r="AC29" s="62"/>
      <c r="AD29" s="62"/>
      <c r="AE29" s="62"/>
      <c r="AF29" s="62"/>
    </row>
    <row r="30" spans="1:32" x14ac:dyDescent="0.3">
      <c r="A30" s="54">
        <v>27</v>
      </c>
      <c r="B30" s="84" t="s">
        <v>1347</v>
      </c>
      <c r="C30" s="111" t="s">
        <v>328</v>
      </c>
      <c r="D30" s="111" t="s">
        <v>3170</v>
      </c>
      <c r="E30" s="111" t="s">
        <v>1821</v>
      </c>
      <c r="F30" s="136" t="s">
        <v>1530</v>
      </c>
      <c r="G30" s="78"/>
      <c r="H30" s="48"/>
      <c r="I30" s="48"/>
      <c r="K30" s="48" t="s">
        <v>1507</v>
      </c>
    </row>
    <row r="31" spans="1:32" x14ac:dyDescent="0.3">
      <c r="A31" s="54">
        <v>28</v>
      </c>
      <c r="B31" s="84" t="s">
        <v>1347</v>
      </c>
      <c r="C31" s="111" t="s">
        <v>302</v>
      </c>
      <c r="D31" s="111" t="s">
        <v>3170</v>
      </c>
      <c r="E31" s="111" t="s">
        <v>1821</v>
      </c>
      <c r="F31" s="136" t="s">
        <v>1645</v>
      </c>
      <c r="G31" s="78"/>
      <c r="H31" s="48"/>
      <c r="I31" s="48"/>
      <c r="K31" s="48" t="s">
        <v>1507</v>
      </c>
    </row>
    <row r="32" spans="1:32" x14ac:dyDescent="0.3">
      <c r="A32" s="54">
        <v>29</v>
      </c>
      <c r="B32" s="84" t="s">
        <v>1347</v>
      </c>
      <c r="C32" s="111" t="s">
        <v>3</v>
      </c>
      <c r="D32" s="111" t="s">
        <v>3170</v>
      </c>
      <c r="E32" s="111" t="s">
        <v>1821</v>
      </c>
      <c r="F32" s="136" t="s">
        <v>1653</v>
      </c>
      <c r="G32" s="78"/>
      <c r="H32" s="48"/>
      <c r="I32" s="48"/>
      <c r="K32" s="48" t="s">
        <v>1507</v>
      </c>
    </row>
    <row r="33" spans="1:11" x14ac:dyDescent="0.3">
      <c r="A33" s="54">
        <v>30</v>
      </c>
      <c r="B33" s="84" t="s">
        <v>1347</v>
      </c>
      <c r="C33" s="111" t="s">
        <v>24</v>
      </c>
      <c r="D33" s="111" t="s">
        <v>3170</v>
      </c>
      <c r="E33" s="111" t="s">
        <v>1821</v>
      </c>
      <c r="F33" s="136" t="s">
        <v>1654</v>
      </c>
      <c r="G33" s="78"/>
      <c r="H33" s="48"/>
      <c r="I33" s="48"/>
      <c r="K33" s="48" t="s">
        <v>1507</v>
      </c>
    </row>
    <row r="34" spans="1:11" x14ac:dyDescent="0.3">
      <c r="A34" s="54">
        <v>31</v>
      </c>
      <c r="B34" s="84" t="s">
        <v>1347</v>
      </c>
      <c r="C34" s="111" t="s">
        <v>279</v>
      </c>
      <c r="D34" s="111" t="s">
        <v>3170</v>
      </c>
      <c r="E34" s="111" t="s">
        <v>1821</v>
      </c>
      <c r="F34" s="136" t="s">
        <v>1655</v>
      </c>
      <c r="G34" s="78"/>
      <c r="H34" s="48"/>
      <c r="I34" s="48"/>
      <c r="K34" s="48" t="s">
        <v>1507</v>
      </c>
    </row>
    <row r="35" spans="1:11" x14ac:dyDescent="0.3">
      <c r="A35" s="54">
        <v>32</v>
      </c>
      <c r="B35" s="84" t="s">
        <v>1347</v>
      </c>
      <c r="C35" s="111" t="s">
        <v>120</v>
      </c>
      <c r="D35" s="111" t="s">
        <v>3170</v>
      </c>
      <c r="E35" s="111" t="s">
        <v>1821</v>
      </c>
      <c r="F35" s="136" t="s">
        <v>1656</v>
      </c>
      <c r="G35" s="78"/>
      <c r="H35" s="48"/>
      <c r="I35" s="48"/>
      <c r="K35" s="48" t="s">
        <v>1507</v>
      </c>
    </row>
    <row r="36" spans="1:11" x14ac:dyDescent="0.3">
      <c r="A36" s="54">
        <v>33</v>
      </c>
      <c r="B36" s="84" t="s">
        <v>1347</v>
      </c>
      <c r="C36" s="111" t="s">
        <v>63</v>
      </c>
      <c r="D36" s="111" t="s">
        <v>3170</v>
      </c>
      <c r="E36" s="111" t="s">
        <v>1821</v>
      </c>
      <c r="F36" s="136" t="s">
        <v>1657</v>
      </c>
      <c r="G36" s="78"/>
      <c r="H36" s="48"/>
      <c r="I36" s="48"/>
      <c r="K36" s="48" t="s">
        <v>1507</v>
      </c>
    </row>
    <row r="37" spans="1:11" x14ac:dyDescent="0.3">
      <c r="A37" s="54">
        <v>34</v>
      </c>
      <c r="B37" s="84" t="s">
        <v>1347</v>
      </c>
      <c r="C37" s="111" t="s">
        <v>15</v>
      </c>
      <c r="D37" s="111" t="s">
        <v>3170</v>
      </c>
      <c r="E37" s="111" t="s">
        <v>1821</v>
      </c>
      <c r="F37" s="136" t="s">
        <v>1661</v>
      </c>
      <c r="G37" s="78"/>
      <c r="H37" s="48"/>
      <c r="I37" s="48"/>
      <c r="K37" s="48" t="s">
        <v>1507</v>
      </c>
    </row>
    <row r="38" spans="1:11" x14ac:dyDescent="0.3">
      <c r="A38" s="54">
        <v>35</v>
      </c>
      <c r="B38" s="84" t="s">
        <v>1347</v>
      </c>
      <c r="C38" s="111" t="s">
        <v>2</v>
      </c>
      <c r="D38" s="111" t="s">
        <v>3170</v>
      </c>
      <c r="E38" s="111" t="s">
        <v>1821</v>
      </c>
      <c r="F38" s="136" t="s">
        <v>1662</v>
      </c>
      <c r="G38" s="78"/>
      <c r="H38" s="48"/>
      <c r="I38" s="48"/>
      <c r="K38" s="48" t="s">
        <v>1507</v>
      </c>
    </row>
    <row r="39" spans="1:11" x14ac:dyDescent="0.3">
      <c r="A39" s="54">
        <v>36</v>
      </c>
      <c r="B39" s="84" t="s">
        <v>1347</v>
      </c>
      <c r="C39" s="111" t="s">
        <v>200</v>
      </c>
      <c r="D39" s="111" t="s">
        <v>3170</v>
      </c>
      <c r="E39" s="111" t="s">
        <v>1821</v>
      </c>
      <c r="F39" s="136" t="s">
        <v>1663</v>
      </c>
      <c r="G39" s="78"/>
      <c r="H39" s="48"/>
      <c r="I39" s="48"/>
      <c r="K39" s="48" t="s">
        <v>1507</v>
      </c>
    </row>
    <row r="40" spans="1:11" x14ac:dyDescent="0.3">
      <c r="A40" s="54">
        <v>37</v>
      </c>
      <c r="B40" s="84" t="s">
        <v>1347</v>
      </c>
      <c r="C40" s="111" t="s">
        <v>12</v>
      </c>
      <c r="D40" s="111" t="s">
        <v>3170</v>
      </c>
      <c r="E40" s="111" t="s">
        <v>1821</v>
      </c>
      <c r="F40" s="136" t="s">
        <v>1664</v>
      </c>
      <c r="G40" s="78"/>
      <c r="H40" s="48"/>
      <c r="I40" s="48"/>
      <c r="K40" s="48" t="s">
        <v>1507</v>
      </c>
    </row>
    <row r="41" spans="1:11" x14ac:dyDescent="0.3">
      <c r="A41" s="54">
        <v>38</v>
      </c>
      <c r="B41" s="84" t="s">
        <v>1347</v>
      </c>
      <c r="C41" s="111" t="s">
        <v>55</v>
      </c>
      <c r="D41" s="111" t="s">
        <v>3170</v>
      </c>
      <c r="E41" s="111" t="s">
        <v>1821</v>
      </c>
      <c r="F41" s="136" t="s">
        <v>1665</v>
      </c>
      <c r="G41" s="78"/>
      <c r="H41" s="48"/>
      <c r="I41" s="48"/>
      <c r="K41" s="48" t="s">
        <v>1507</v>
      </c>
    </row>
    <row r="42" spans="1:11" x14ac:dyDescent="0.3">
      <c r="A42" s="54">
        <v>39</v>
      </c>
      <c r="B42" s="84" t="s">
        <v>1347</v>
      </c>
      <c r="C42" s="111" t="s">
        <v>29</v>
      </c>
      <c r="D42" s="111" t="s">
        <v>3170</v>
      </c>
      <c r="E42" s="111" t="s">
        <v>1821</v>
      </c>
      <c r="F42" s="136" t="s">
        <v>1666</v>
      </c>
      <c r="G42" s="78"/>
      <c r="H42" s="48"/>
      <c r="I42" s="48"/>
      <c r="K42" s="48" t="s">
        <v>1507</v>
      </c>
    </row>
    <row r="43" spans="1:11" x14ac:dyDescent="0.3">
      <c r="A43" s="54">
        <v>40</v>
      </c>
      <c r="B43" s="84" t="s">
        <v>1347</v>
      </c>
      <c r="C43" s="111" t="s">
        <v>144</v>
      </c>
      <c r="D43" s="111" t="s">
        <v>3170</v>
      </c>
      <c r="E43" s="111" t="s">
        <v>1821</v>
      </c>
      <c r="F43" s="136" t="s">
        <v>1667</v>
      </c>
      <c r="G43" s="78"/>
      <c r="H43" s="48"/>
      <c r="I43" s="48"/>
      <c r="K43" s="48" t="s">
        <v>1507</v>
      </c>
    </row>
    <row r="44" spans="1:11" x14ac:dyDescent="0.3">
      <c r="A44" s="54">
        <v>41</v>
      </c>
      <c r="B44" s="84" t="s">
        <v>1347</v>
      </c>
      <c r="C44" s="111" t="s">
        <v>6</v>
      </c>
      <c r="D44" s="111" t="s">
        <v>3170</v>
      </c>
      <c r="E44" s="111" t="s">
        <v>1821</v>
      </c>
      <c r="F44" s="136" t="s">
        <v>1668</v>
      </c>
      <c r="G44" s="78"/>
      <c r="H44" s="48"/>
      <c r="I44" s="48"/>
      <c r="K44" s="48" t="s">
        <v>1507</v>
      </c>
    </row>
    <row r="45" spans="1:11" x14ac:dyDescent="0.3">
      <c r="A45" s="54">
        <v>42</v>
      </c>
      <c r="B45" s="84" t="s">
        <v>1347</v>
      </c>
      <c r="C45" s="111" t="s">
        <v>38</v>
      </c>
      <c r="D45" s="111" t="s">
        <v>3170</v>
      </c>
      <c r="E45" s="111" t="s">
        <v>1821</v>
      </c>
      <c r="F45" s="136" t="s">
        <v>1669</v>
      </c>
      <c r="G45" s="78"/>
      <c r="H45" s="48"/>
      <c r="I45" s="48"/>
      <c r="K45" s="48" t="s">
        <v>1507</v>
      </c>
    </row>
    <row r="46" spans="1:11" x14ac:dyDescent="0.3">
      <c r="A46" s="54">
        <v>43</v>
      </c>
      <c r="B46" s="84" t="s">
        <v>1347</v>
      </c>
      <c r="C46" s="111" t="s">
        <v>76</v>
      </c>
      <c r="D46" s="111" t="s">
        <v>3170</v>
      </c>
      <c r="E46" s="111" t="s">
        <v>1821</v>
      </c>
      <c r="F46" s="137" t="s">
        <v>1697</v>
      </c>
      <c r="G46" s="78"/>
      <c r="H46" s="48"/>
      <c r="I46" s="48"/>
      <c r="K46" s="48" t="s">
        <v>1507</v>
      </c>
    </row>
    <row r="47" spans="1:11" x14ac:dyDescent="0.3">
      <c r="A47" s="54">
        <v>44</v>
      </c>
      <c r="B47" s="84" t="s">
        <v>1347</v>
      </c>
      <c r="C47" s="111" t="s">
        <v>86</v>
      </c>
      <c r="D47" s="111" t="s">
        <v>3170</v>
      </c>
      <c r="E47" s="111" t="s">
        <v>1821</v>
      </c>
      <c r="F47" s="136" t="s">
        <v>1672</v>
      </c>
      <c r="G47" s="78"/>
      <c r="H47" s="60"/>
      <c r="I47" s="48"/>
      <c r="K47" s="48" t="s">
        <v>1507</v>
      </c>
    </row>
    <row r="48" spans="1:11" x14ac:dyDescent="0.3">
      <c r="A48" s="54">
        <v>45</v>
      </c>
      <c r="B48" s="84" t="s">
        <v>1347</v>
      </c>
      <c r="C48" s="111" t="s">
        <v>13</v>
      </c>
      <c r="D48" s="111" t="s">
        <v>3170</v>
      </c>
      <c r="E48" s="111" t="s">
        <v>1821</v>
      </c>
      <c r="F48" s="138" t="s">
        <v>1673</v>
      </c>
      <c r="G48" s="78"/>
      <c r="H48" s="48"/>
      <c r="I48" s="48"/>
      <c r="K48" s="48" t="s">
        <v>1507</v>
      </c>
    </row>
    <row r="49" spans="1:26" x14ac:dyDescent="0.3">
      <c r="A49" s="54">
        <v>46</v>
      </c>
      <c r="B49" s="84" t="s">
        <v>1347</v>
      </c>
      <c r="C49" s="111" t="s">
        <v>95</v>
      </c>
      <c r="D49" s="111" t="s">
        <v>3170</v>
      </c>
      <c r="E49" s="111" t="s">
        <v>1821</v>
      </c>
      <c r="F49" s="136" t="s">
        <v>1674</v>
      </c>
      <c r="G49" s="78"/>
      <c r="H49" s="48"/>
      <c r="I49" s="48"/>
      <c r="K49" s="48" t="s">
        <v>1507</v>
      </c>
    </row>
    <row r="50" spans="1:26" x14ac:dyDescent="0.3">
      <c r="A50" s="54">
        <v>47</v>
      </c>
      <c r="B50" s="84" t="s">
        <v>1347</v>
      </c>
      <c r="C50" s="111" t="s">
        <v>267</v>
      </c>
      <c r="D50" s="111" t="s">
        <v>3170</v>
      </c>
      <c r="E50" s="111" t="s">
        <v>1821</v>
      </c>
      <c r="F50" s="136" t="s">
        <v>1675</v>
      </c>
      <c r="G50" s="78"/>
      <c r="H50" s="48"/>
      <c r="I50" s="48"/>
      <c r="K50" s="48" t="s">
        <v>1507</v>
      </c>
    </row>
    <row r="51" spans="1:26" x14ac:dyDescent="0.3">
      <c r="A51" s="54">
        <v>48</v>
      </c>
      <c r="B51" s="84" t="s">
        <v>1347</v>
      </c>
      <c r="C51" s="111" t="s">
        <v>155</v>
      </c>
      <c r="D51" s="111" t="s">
        <v>3170</v>
      </c>
      <c r="E51" s="111" t="s">
        <v>1821</v>
      </c>
      <c r="F51" s="52" t="s">
        <v>1676</v>
      </c>
      <c r="G51" s="48"/>
      <c r="H51" s="48"/>
      <c r="I51" s="48"/>
      <c r="K51" s="48" t="s">
        <v>1507</v>
      </c>
    </row>
    <row r="52" spans="1:26" x14ac:dyDescent="0.3">
      <c r="A52" s="54">
        <v>49</v>
      </c>
      <c r="B52" s="84" t="s">
        <v>1347</v>
      </c>
      <c r="C52" s="111" t="s">
        <v>16</v>
      </c>
      <c r="D52" s="111" t="s">
        <v>3170</v>
      </c>
      <c r="E52" s="111" t="s">
        <v>1821</v>
      </c>
      <c r="F52" s="52" t="s">
        <v>1677</v>
      </c>
      <c r="G52" s="48"/>
      <c r="H52" s="48"/>
      <c r="I52" s="48"/>
      <c r="K52" s="48" t="s">
        <v>1507</v>
      </c>
    </row>
    <row r="53" spans="1:26" x14ac:dyDescent="0.3">
      <c r="A53" s="54">
        <v>50</v>
      </c>
      <c r="B53" s="84" t="s">
        <v>1347</v>
      </c>
      <c r="C53" s="111" t="s">
        <v>48</v>
      </c>
      <c r="D53" s="111" t="s">
        <v>3170</v>
      </c>
      <c r="E53" s="111" t="s">
        <v>1821</v>
      </c>
      <c r="F53" s="52" t="s">
        <v>1679</v>
      </c>
      <c r="G53" s="48"/>
      <c r="H53" s="48"/>
      <c r="I53" s="48"/>
      <c r="K53" s="48" t="s">
        <v>1507</v>
      </c>
    </row>
    <row r="54" spans="1:26" x14ac:dyDescent="0.3">
      <c r="A54" s="54">
        <v>51</v>
      </c>
      <c r="B54" s="84" t="s">
        <v>1347</v>
      </c>
      <c r="C54" s="111" t="s">
        <v>26</v>
      </c>
      <c r="D54" s="111" t="s">
        <v>3170</v>
      </c>
      <c r="E54" s="111" t="s">
        <v>1821</v>
      </c>
      <c r="F54" s="52" t="s">
        <v>1680</v>
      </c>
      <c r="G54" s="48"/>
      <c r="H54" s="48"/>
      <c r="I54" s="48"/>
      <c r="K54" s="48" t="s">
        <v>1507</v>
      </c>
    </row>
    <row r="55" spans="1:26" x14ac:dyDescent="0.3">
      <c r="A55" s="54">
        <v>52</v>
      </c>
      <c r="B55" s="84" t="s">
        <v>1347</v>
      </c>
      <c r="C55" s="111" t="s">
        <v>309</v>
      </c>
      <c r="D55" s="111" t="s">
        <v>3170</v>
      </c>
      <c r="E55" s="111" t="s">
        <v>1821</v>
      </c>
      <c r="F55" s="52" t="s">
        <v>1678</v>
      </c>
      <c r="G55" s="48"/>
      <c r="H55" s="48"/>
      <c r="I55" s="48"/>
    </row>
    <row r="56" spans="1:26" x14ac:dyDescent="0.3">
      <c r="A56" s="54">
        <v>53</v>
      </c>
      <c r="B56" s="84" t="s">
        <v>1347</v>
      </c>
      <c r="C56" s="111" t="s">
        <v>1616</v>
      </c>
      <c r="D56" s="111" t="s">
        <v>3170</v>
      </c>
      <c r="E56" s="111" t="s">
        <v>1821</v>
      </c>
      <c r="F56" s="52" t="s">
        <v>1683</v>
      </c>
      <c r="G56" s="48"/>
      <c r="H56" s="48"/>
      <c r="I56" s="48"/>
    </row>
    <row r="57" spans="1:26" x14ac:dyDescent="0.3">
      <c r="A57" s="54">
        <v>54</v>
      </c>
      <c r="B57" s="84" t="s">
        <v>1347</v>
      </c>
      <c r="C57" s="111" t="s">
        <v>349</v>
      </c>
      <c r="D57" s="111" t="s">
        <v>3170</v>
      </c>
      <c r="E57" s="111" t="s">
        <v>1821</v>
      </c>
      <c r="F57" s="52" t="s">
        <v>1684</v>
      </c>
      <c r="G57" s="48"/>
      <c r="H57" s="48"/>
      <c r="I57" s="48"/>
    </row>
    <row r="58" spans="1:26" x14ac:dyDescent="0.3">
      <c r="A58" s="54">
        <v>55</v>
      </c>
      <c r="B58" s="84" t="s">
        <v>1347</v>
      </c>
      <c r="C58" s="111" t="s">
        <v>281</v>
      </c>
      <c r="D58" s="111" t="s">
        <v>3170</v>
      </c>
      <c r="E58" s="111" t="s">
        <v>1821</v>
      </c>
      <c r="F58" s="52" t="s">
        <v>1685</v>
      </c>
      <c r="G58" s="48"/>
      <c r="H58" s="48"/>
      <c r="I58" s="48"/>
      <c r="Z58" s="56"/>
    </row>
    <row r="59" spans="1:26" x14ac:dyDescent="0.3">
      <c r="A59" s="54">
        <v>56</v>
      </c>
      <c r="B59" s="84" t="s">
        <v>1347</v>
      </c>
      <c r="C59" s="111" t="s">
        <v>4</v>
      </c>
      <c r="D59" s="111" t="s">
        <v>3170</v>
      </c>
      <c r="E59" s="111" t="s">
        <v>1821</v>
      </c>
      <c r="F59" s="52" t="s">
        <v>1686</v>
      </c>
      <c r="G59" s="62"/>
      <c r="H59" s="62"/>
      <c r="I59" s="62"/>
      <c r="Z59" s="56"/>
    </row>
    <row r="60" spans="1:26" x14ac:dyDescent="0.3">
      <c r="A60" s="54">
        <v>57</v>
      </c>
      <c r="B60" s="84" t="s">
        <v>1347</v>
      </c>
      <c r="C60" s="111" t="s">
        <v>189</v>
      </c>
      <c r="D60" s="111" t="s">
        <v>3170</v>
      </c>
      <c r="E60" s="111" t="s">
        <v>1821</v>
      </c>
      <c r="F60" s="52" t="s">
        <v>1687</v>
      </c>
      <c r="G60" s="62"/>
      <c r="H60" s="62"/>
      <c r="I60" s="62"/>
      <c r="Z60" s="56"/>
    </row>
    <row r="61" spans="1:26" x14ac:dyDescent="0.3">
      <c r="A61" s="54">
        <v>58</v>
      </c>
      <c r="B61" s="84" t="s">
        <v>1347</v>
      </c>
      <c r="C61" s="111" t="s">
        <v>289</v>
      </c>
      <c r="D61" s="111" t="s">
        <v>3170</v>
      </c>
      <c r="E61" s="111" t="s">
        <v>1821</v>
      </c>
      <c r="F61" s="52" t="s">
        <v>1688</v>
      </c>
      <c r="G61" s="48"/>
      <c r="H61" s="48"/>
      <c r="I61" s="48"/>
      <c r="Z61" s="56"/>
    </row>
    <row r="62" spans="1:26" x14ac:dyDescent="0.3">
      <c r="A62" s="54">
        <v>59</v>
      </c>
      <c r="B62" s="84" t="s">
        <v>1347</v>
      </c>
      <c r="C62" s="111" t="s">
        <v>271</v>
      </c>
      <c r="D62" s="111" t="s">
        <v>3170</v>
      </c>
      <c r="E62" s="111" t="s">
        <v>1821</v>
      </c>
      <c r="F62" s="52" t="s">
        <v>1689</v>
      </c>
      <c r="G62" s="48"/>
      <c r="H62" s="48"/>
      <c r="I62" s="48"/>
      <c r="Z62" s="56"/>
    </row>
    <row r="63" spans="1:26" x14ac:dyDescent="0.3">
      <c r="A63" s="54">
        <v>60</v>
      </c>
      <c r="B63" s="84" t="s">
        <v>1347</v>
      </c>
      <c r="C63" s="111" t="s">
        <v>9</v>
      </c>
      <c r="D63" s="111" t="s">
        <v>3170</v>
      </c>
      <c r="E63" s="111" t="s">
        <v>1821</v>
      </c>
      <c r="F63" s="52" t="s">
        <v>1691</v>
      </c>
      <c r="G63" s="48"/>
      <c r="H63" s="48"/>
      <c r="I63" s="48"/>
      <c r="V63" s="79"/>
      <c r="W63" s="79"/>
      <c r="Y63" s="56"/>
    </row>
    <row r="64" spans="1:26" x14ac:dyDescent="0.3">
      <c r="A64" s="54">
        <v>61</v>
      </c>
      <c r="B64" s="84" t="s">
        <v>1347</v>
      </c>
      <c r="C64" s="111" t="s">
        <v>102</v>
      </c>
      <c r="D64" s="111" t="s">
        <v>3170</v>
      </c>
      <c r="E64" s="111" t="s">
        <v>1821</v>
      </c>
      <c r="F64" s="52" t="s">
        <v>1693</v>
      </c>
      <c r="G64" s="48"/>
      <c r="H64" s="48"/>
      <c r="I64" s="48"/>
      <c r="V64" s="79"/>
      <c r="W64" s="79"/>
      <c r="Y64" s="79"/>
      <c r="Z64" s="56"/>
    </row>
    <row r="65" spans="1:32" x14ac:dyDescent="0.3">
      <c r="A65" s="54">
        <v>62</v>
      </c>
      <c r="B65" s="84" t="s">
        <v>1347</v>
      </c>
      <c r="C65" s="111" t="s">
        <v>286</v>
      </c>
      <c r="D65" s="111" t="s">
        <v>3170</v>
      </c>
      <c r="E65" s="111" t="s">
        <v>1821</v>
      </c>
      <c r="F65" s="52" t="s">
        <v>1694</v>
      </c>
      <c r="G65" s="48"/>
      <c r="H65" s="48"/>
      <c r="I65" s="48"/>
      <c r="V65" s="79"/>
      <c r="W65" s="79"/>
      <c r="Y65" s="56"/>
      <c r="Z65" s="56"/>
    </row>
    <row r="66" spans="1:32" s="62" customFormat="1" x14ac:dyDescent="0.3">
      <c r="A66" s="54">
        <v>63</v>
      </c>
      <c r="B66" s="84" t="s">
        <v>1347</v>
      </c>
      <c r="C66" s="111" t="s">
        <v>143</v>
      </c>
      <c r="D66" s="111" t="s">
        <v>3170</v>
      </c>
      <c r="E66" s="111" t="s">
        <v>1821</v>
      </c>
      <c r="F66" s="52" t="s">
        <v>1695</v>
      </c>
      <c r="G66" s="48"/>
      <c r="H66" s="48"/>
      <c r="I66" s="48"/>
      <c r="J66" s="54"/>
      <c r="K66" s="48"/>
      <c r="U66" s="48"/>
      <c r="V66" s="79"/>
      <c r="W66" s="79"/>
      <c r="X66" s="48"/>
      <c r="Y66" s="56"/>
      <c r="Z66" s="56"/>
      <c r="AA66" s="48"/>
      <c r="AB66" s="48"/>
      <c r="AC66" s="48"/>
      <c r="AD66" s="48"/>
      <c r="AE66" s="48"/>
      <c r="AF66" s="48"/>
    </row>
    <row r="67" spans="1:32" s="62" customFormat="1" ht="15.6" x14ac:dyDescent="0.3">
      <c r="A67" s="54">
        <v>64</v>
      </c>
      <c r="B67" s="84" t="s">
        <v>1503</v>
      </c>
      <c r="C67" s="133" t="s">
        <v>2757</v>
      </c>
      <c r="D67" s="38" t="s">
        <v>2944</v>
      </c>
      <c r="E67" s="92" t="s">
        <v>3187</v>
      </c>
      <c r="F67" s="134" t="s">
        <v>1576</v>
      </c>
      <c r="G67" s="48"/>
      <c r="H67" s="48"/>
      <c r="I67" s="48"/>
      <c r="J67" s="54"/>
      <c r="K67" s="48"/>
      <c r="U67" s="48"/>
      <c r="V67" s="79"/>
      <c r="W67" s="79"/>
      <c r="X67" s="48"/>
      <c r="Y67" s="56"/>
      <c r="Z67" s="56"/>
      <c r="AA67" s="48"/>
      <c r="AB67" s="48"/>
      <c r="AC67" s="48"/>
      <c r="AD67" s="48"/>
      <c r="AE67" s="48"/>
      <c r="AF67" s="48"/>
    </row>
    <row r="68" spans="1:32" x14ac:dyDescent="0.3">
      <c r="A68" s="54">
        <v>65</v>
      </c>
      <c r="B68" s="84" t="s">
        <v>1502</v>
      </c>
      <c r="C68" s="38" t="s">
        <v>1872</v>
      </c>
      <c r="D68" s="38" t="s">
        <v>2944</v>
      </c>
      <c r="E68" s="92" t="s">
        <v>3187</v>
      </c>
      <c r="F68" s="130" t="s">
        <v>3181</v>
      </c>
      <c r="G68" s="78"/>
      <c r="H68" s="48"/>
      <c r="I68" s="48"/>
      <c r="V68" s="79"/>
      <c r="W68" s="79"/>
      <c r="Y68" s="56"/>
      <c r="Z68" s="56"/>
    </row>
    <row r="69" spans="1:32" x14ac:dyDescent="0.3">
      <c r="A69" s="54">
        <v>66</v>
      </c>
      <c r="B69" s="84" t="s">
        <v>1347</v>
      </c>
      <c r="C69" s="92" t="s">
        <v>1715</v>
      </c>
      <c r="D69" s="38" t="s">
        <v>3172</v>
      </c>
      <c r="E69" s="92" t="s">
        <v>3187</v>
      </c>
      <c r="F69" s="130" t="s">
        <v>3184</v>
      </c>
      <c r="G69" s="78"/>
      <c r="H69" s="48"/>
      <c r="I69" s="48"/>
      <c r="V69" s="79"/>
      <c r="Y69" s="79"/>
      <c r="Z69" s="56"/>
    </row>
    <row r="70" spans="1:32" x14ac:dyDescent="0.3">
      <c r="A70" s="54">
        <v>67</v>
      </c>
      <c r="B70" s="84" t="s">
        <v>1347</v>
      </c>
      <c r="C70" s="38" t="s">
        <v>2884</v>
      </c>
      <c r="D70" s="38" t="s">
        <v>3172</v>
      </c>
      <c r="E70" s="92" t="s">
        <v>3187</v>
      </c>
      <c r="F70" s="130" t="s">
        <v>3184</v>
      </c>
      <c r="G70" s="78"/>
      <c r="H70" s="48"/>
      <c r="I70" s="48"/>
      <c r="V70" s="75"/>
      <c r="W70" s="79"/>
      <c r="Y70" s="56"/>
      <c r="Z70" s="56"/>
    </row>
    <row r="71" spans="1:32" x14ac:dyDescent="0.3">
      <c r="A71" s="54">
        <v>68</v>
      </c>
      <c r="B71" s="84" t="s">
        <v>1347</v>
      </c>
      <c r="C71" s="92" t="s">
        <v>1737</v>
      </c>
      <c r="D71" s="38" t="s">
        <v>3172</v>
      </c>
      <c r="E71" s="92" t="s">
        <v>3187</v>
      </c>
      <c r="F71" s="130" t="s">
        <v>3183</v>
      </c>
      <c r="G71" s="78"/>
      <c r="H71" s="48"/>
      <c r="I71" s="48"/>
      <c r="V71" s="79"/>
      <c r="W71" s="79"/>
      <c r="Y71" s="56"/>
      <c r="Z71" s="56"/>
    </row>
    <row r="72" spans="1:32" x14ac:dyDescent="0.3">
      <c r="A72" s="54">
        <v>69</v>
      </c>
      <c r="B72" s="84" t="s">
        <v>1347</v>
      </c>
      <c r="C72" s="38" t="s">
        <v>2885</v>
      </c>
      <c r="D72" s="38" t="s">
        <v>3172</v>
      </c>
      <c r="E72" s="92" t="s">
        <v>3187</v>
      </c>
      <c r="F72" s="130" t="s">
        <v>3184</v>
      </c>
      <c r="G72" s="78"/>
      <c r="H72" s="48"/>
      <c r="I72" s="48"/>
      <c r="V72" s="79"/>
      <c r="W72" s="79"/>
      <c r="Y72" s="56"/>
      <c r="Z72" s="56"/>
    </row>
    <row r="73" spans="1:32" x14ac:dyDescent="0.3">
      <c r="A73" s="54">
        <v>70</v>
      </c>
      <c r="B73" s="84" t="s">
        <v>1347</v>
      </c>
      <c r="C73" s="38" t="s">
        <v>2886</v>
      </c>
      <c r="D73" s="38" t="s">
        <v>3172</v>
      </c>
      <c r="E73" s="92" t="s">
        <v>3187</v>
      </c>
      <c r="F73" s="130" t="s">
        <v>3181</v>
      </c>
      <c r="G73" s="78"/>
      <c r="H73" s="48"/>
      <c r="I73" s="48"/>
      <c r="V73" s="79"/>
      <c r="W73" s="79"/>
      <c r="Y73" s="56"/>
      <c r="Z73" s="56"/>
    </row>
    <row r="74" spans="1:32" x14ac:dyDescent="0.3">
      <c r="A74" s="54">
        <v>71</v>
      </c>
      <c r="B74" s="84" t="s">
        <v>1347</v>
      </c>
      <c r="C74" s="92" t="s">
        <v>1713</v>
      </c>
      <c r="D74" s="38" t="s">
        <v>3172</v>
      </c>
      <c r="E74" s="92" t="s">
        <v>3187</v>
      </c>
      <c r="F74" s="130" t="s">
        <v>3181</v>
      </c>
      <c r="G74" s="78"/>
      <c r="H74" s="48"/>
      <c r="I74" s="48"/>
    </row>
    <row r="75" spans="1:32" x14ac:dyDescent="0.3">
      <c r="A75" s="54">
        <v>72</v>
      </c>
      <c r="B75" s="84" t="s">
        <v>1347</v>
      </c>
      <c r="C75" s="38" t="s">
        <v>2890</v>
      </c>
      <c r="D75" s="38" t="s">
        <v>3172</v>
      </c>
      <c r="E75" s="92" t="s">
        <v>3187</v>
      </c>
      <c r="F75" s="130" t="s">
        <v>3184</v>
      </c>
      <c r="G75" s="78"/>
      <c r="H75" s="48"/>
      <c r="I75" s="48"/>
    </row>
    <row r="76" spans="1:32" x14ac:dyDescent="0.3">
      <c r="A76" s="54">
        <v>73</v>
      </c>
      <c r="B76" s="84" t="s">
        <v>1347</v>
      </c>
      <c r="C76" s="92" t="s">
        <v>1761</v>
      </c>
      <c r="D76" s="38" t="s">
        <v>3172</v>
      </c>
      <c r="E76" s="92" t="s">
        <v>3187</v>
      </c>
      <c r="F76" s="130" t="s">
        <v>3181</v>
      </c>
      <c r="G76" s="78"/>
      <c r="H76" s="48"/>
      <c r="I76" s="48"/>
      <c r="J76" s="131"/>
    </row>
    <row r="77" spans="1:32" x14ac:dyDescent="0.3">
      <c r="A77" s="54">
        <v>74</v>
      </c>
      <c r="B77" s="84" t="s">
        <v>1347</v>
      </c>
      <c r="C77" s="92" t="s">
        <v>1745</v>
      </c>
      <c r="D77" s="38" t="s">
        <v>3172</v>
      </c>
      <c r="E77" s="92" t="s">
        <v>3187</v>
      </c>
      <c r="F77" s="130" t="s">
        <v>3181</v>
      </c>
      <c r="G77" s="78"/>
      <c r="H77" s="48"/>
      <c r="I77" s="48"/>
    </row>
    <row r="78" spans="1:32" x14ac:dyDescent="0.3">
      <c r="A78" s="54">
        <v>75</v>
      </c>
      <c r="B78" s="84" t="s">
        <v>1347</v>
      </c>
      <c r="C78" s="38" t="s">
        <v>2893</v>
      </c>
      <c r="D78" s="38" t="s">
        <v>3172</v>
      </c>
      <c r="E78" s="92" t="s">
        <v>3187</v>
      </c>
      <c r="F78" s="130" t="s">
        <v>3184</v>
      </c>
      <c r="G78" s="78"/>
      <c r="H78" s="48"/>
      <c r="I78" s="48"/>
    </row>
    <row r="79" spans="1:32" x14ac:dyDescent="0.3">
      <c r="A79" s="54">
        <v>76</v>
      </c>
      <c r="B79" s="84" t="s">
        <v>1347</v>
      </c>
      <c r="C79" s="38" t="s">
        <v>2894</v>
      </c>
      <c r="D79" s="38" t="s">
        <v>3172</v>
      </c>
      <c r="E79" s="92" t="s">
        <v>3187</v>
      </c>
      <c r="F79" s="130" t="s">
        <v>3184</v>
      </c>
      <c r="G79" s="78"/>
      <c r="H79" s="48"/>
      <c r="I79" s="48"/>
    </row>
    <row r="80" spans="1:32" x14ac:dyDescent="0.3">
      <c r="A80" s="54">
        <v>77</v>
      </c>
      <c r="B80" s="84" t="s">
        <v>1347</v>
      </c>
      <c r="C80" s="92" t="s">
        <v>1798</v>
      </c>
      <c r="D80" s="38" t="s">
        <v>3172</v>
      </c>
      <c r="E80" s="92" t="s">
        <v>3187</v>
      </c>
      <c r="F80" s="130" t="s">
        <v>3184</v>
      </c>
      <c r="G80" s="78"/>
      <c r="H80" s="48"/>
      <c r="I80" s="48"/>
    </row>
    <row r="81" spans="1:9" x14ac:dyDescent="0.3">
      <c r="A81" s="54">
        <v>78</v>
      </c>
      <c r="B81" s="84" t="s">
        <v>1347</v>
      </c>
      <c r="C81" s="92" t="s">
        <v>1786</v>
      </c>
      <c r="D81" s="38" t="s">
        <v>3172</v>
      </c>
      <c r="E81" s="92" t="s">
        <v>3187</v>
      </c>
      <c r="F81" s="130" t="s">
        <v>3184</v>
      </c>
      <c r="G81" s="78"/>
      <c r="H81" s="48"/>
      <c r="I81" s="48"/>
    </row>
    <row r="82" spans="1:9" x14ac:dyDescent="0.3">
      <c r="A82" s="54">
        <v>79</v>
      </c>
      <c r="B82" s="84" t="s">
        <v>1347</v>
      </c>
      <c r="C82" s="92" t="s">
        <v>1774</v>
      </c>
      <c r="D82" s="38" t="s">
        <v>3172</v>
      </c>
      <c r="E82" s="92" t="s">
        <v>3187</v>
      </c>
      <c r="F82" s="130" t="s">
        <v>3184</v>
      </c>
      <c r="G82" s="78"/>
      <c r="H82" s="48"/>
      <c r="I82" s="48"/>
    </row>
    <row r="83" spans="1:9" x14ac:dyDescent="0.3">
      <c r="A83" s="54">
        <v>80</v>
      </c>
      <c r="B83" s="84" t="s">
        <v>1347</v>
      </c>
      <c r="C83" s="38" t="s">
        <v>2896</v>
      </c>
      <c r="D83" s="38" t="s">
        <v>3172</v>
      </c>
      <c r="E83" s="92" t="s">
        <v>3187</v>
      </c>
      <c r="F83" s="130" t="s">
        <v>3181</v>
      </c>
      <c r="G83" s="78"/>
      <c r="H83" s="48"/>
      <c r="I83" s="48"/>
    </row>
    <row r="84" spans="1:9" x14ac:dyDescent="0.3">
      <c r="A84" s="54">
        <v>81</v>
      </c>
      <c r="B84" s="84" t="s">
        <v>1347</v>
      </c>
      <c r="C84" s="92" t="s">
        <v>1804</v>
      </c>
      <c r="D84" s="38" t="s">
        <v>3172</v>
      </c>
      <c r="E84" s="92" t="s">
        <v>3187</v>
      </c>
      <c r="F84" s="130" t="s">
        <v>3184</v>
      </c>
      <c r="G84" s="78"/>
      <c r="H84" s="48"/>
      <c r="I84" s="48"/>
    </row>
    <row r="85" spans="1:9" x14ac:dyDescent="0.3">
      <c r="A85" s="54">
        <v>82</v>
      </c>
      <c r="B85" s="84" t="s">
        <v>1347</v>
      </c>
      <c r="C85" s="92" t="s">
        <v>1813</v>
      </c>
      <c r="D85" s="38" t="s">
        <v>3172</v>
      </c>
      <c r="E85" s="92" t="s">
        <v>3187</v>
      </c>
      <c r="F85" s="130" t="s">
        <v>3181</v>
      </c>
      <c r="G85" s="78"/>
      <c r="H85" s="48"/>
      <c r="I85" s="48"/>
    </row>
    <row r="86" spans="1:9" x14ac:dyDescent="0.3">
      <c r="A86" s="54">
        <v>83</v>
      </c>
      <c r="B86" s="84" t="s">
        <v>1347</v>
      </c>
      <c r="C86" s="38" t="s">
        <v>2898</v>
      </c>
      <c r="D86" s="38" t="s">
        <v>3172</v>
      </c>
      <c r="E86" s="92" t="s">
        <v>3187</v>
      </c>
      <c r="F86" s="130" t="s">
        <v>3181</v>
      </c>
      <c r="G86" s="78"/>
      <c r="H86" s="48"/>
      <c r="I86" s="48"/>
    </row>
    <row r="87" spans="1:9" x14ac:dyDescent="0.3">
      <c r="A87" s="54">
        <v>84</v>
      </c>
      <c r="B87" s="84" t="s">
        <v>1347</v>
      </c>
      <c r="C87" s="92" t="s">
        <v>1790</v>
      </c>
      <c r="D87" s="38" t="s">
        <v>3172</v>
      </c>
      <c r="E87" s="92" t="s">
        <v>3187</v>
      </c>
      <c r="F87" s="130" t="s">
        <v>3184</v>
      </c>
      <c r="G87" s="78"/>
      <c r="H87" s="48"/>
      <c r="I87" s="48"/>
    </row>
    <row r="88" spans="1:9" x14ac:dyDescent="0.3">
      <c r="A88" s="54">
        <v>85</v>
      </c>
      <c r="B88" s="84" t="s">
        <v>1347</v>
      </c>
      <c r="C88" s="92" t="s">
        <v>1748</v>
      </c>
      <c r="D88" s="38" t="s">
        <v>3172</v>
      </c>
      <c r="E88" s="92" t="s">
        <v>3187</v>
      </c>
      <c r="F88" s="130" t="s">
        <v>3181</v>
      </c>
      <c r="G88" s="78"/>
      <c r="H88" s="48"/>
      <c r="I88" s="48"/>
    </row>
    <row r="89" spans="1:9" x14ac:dyDescent="0.3">
      <c r="A89" s="54">
        <v>86</v>
      </c>
      <c r="B89" s="84" t="s">
        <v>1347</v>
      </c>
      <c r="C89" s="92" t="s">
        <v>248</v>
      </c>
      <c r="D89" s="38" t="s">
        <v>3172</v>
      </c>
      <c r="E89" s="92" t="s">
        <v>3187</v>
      </c>
      <c r="F89" s="130" t="s">
        <v>3184</v>
      </c>
      <c r="G89" s="48"/>
      <c r="H89" s="48"/>
      <c r="I89" s="48"/>
    </row>
    <row r="90" spans="1:9" x14ac:dyDescent="0.3">
      <c r="A90" s="54">
        <v>87</v>
      </c>
      <c r="B90" s="84" t="s">
        <v>1347</v>
      </c>
      <c r="C90" s="92" t="s">
        <v>1815</v>
      </c>
      <c r="D90" s="38" t="s">
        <v>3172</v>
      </c>
      <c r="E90" s="92" t="s">
        <v>3187</v>
      </c>
      <c r="F90" s="130" t="s">
        <v>3184</v>
      </c>
      <c r="G90" s="48"/>
      <c r="H90" s="48"/>
      <c r="I90" s="48"/>
    </row>
    <row r="91" spans="1:9" x14ac:dyDescent="0.3">
      <c r="A91" s="54">
        <v>88</v>
      </c>
      <c r="B91" s="84" t="s">
        <v>1347</v>
      </c>
      <c r="C91" s="38" t="s">
        <v>2904</v>
      </c>
      <c r="D91" s="38" t="s">
        <v>3172</v>
      </c>
      <c r="E91" s="92" t="s">
        <v>3187</v>
      </c>
      <c r="F91" s="130" t="s">
        <v>3184</v>
      </c>
      <c r="G91" s="48"/>
      <c r="H91" s="48"/>
      <c r="I91" s="48"/>
    </row>
    <row r="92" spans="1:9" x14ac:dyDescent="0.3">
      <c r="A92" s="54">
        <v>89</v>
      </c>
      <c r="B92" s="84" t="s">
        <v>1347</v>
      </c>
      <c r="C92" s="38" t="s">
        <v>2905</v>
      </c>
      <c r="D92" s="38" t="s">
        <v>3172</v>
      </c>
      <c r="E92" s="92" t="s">
        <v>3187</v>
      </c>
      <c r="F92" s="130" t="s">
        <v>3184</v>
      </c>
      <c r="G92" s="48"/>
      <c r="H92" s="48"/>
      <c r="I92" s="48"/>
    </row>
    <row r="93" spans="1:9" x14ac:dyDescent="0.3">
      <c r="A93" s="54">
        <v>90</v>
      </c>
      <c r="B93" s="84" t="s">
        <v>1347</v>
      </c>
      <c r="C93" s="92" t="s">
        <v>1768</v>
      </c>
      <c r="D93" s="38" t="s">
        <v>3172</v>
      </c>
      <c r="E93" s="92" t="s">
        <v>3187</v>
      </c>
      <c r="F93" s="130" t="s">
        <v>3181</v>
      </c>
      <c r="G93" s="48"/>
      <c r="H93" s="48"/>
      <c r="I93" s="48"/>
    </row>
    <row r="94" spans="1:9" x14ac:dyDescent="0.3">
      <c r="A94" s="54">
        <v>91</v>
      </c>
      <c r="B94" s="84" t="s">
        <v>1347</v>
      </c>
      <c r="C94" s="38" t="s">
        <v>2907</v>
      </c>
      <c r="D94" s="38" t="s">
        <v>3172</v>
      </c>
      <c r="E94" s="92" t="s">
        <v>3187</v>
      </c>
      <c r="F94" s="130" t="s">
        <v>3184</v>
      </c>
      <c r="G94" s="48"/>
      <c r="H94" s="48"/>
      <c r="I94" s="48"/>
    </row>
    <row r="95" spans="1:9" x14ac:dyDescent="0.3">
      <c r="A95" s="54">
        <v>92</v>
      </c>
      <c r="B95" s="84" t="s">
        <v>1347</v>
      </c>
      <c r="C95" s="92" t="s">
        <v>1811</v>
      </c>
      <c r="D95" s="38" t="s">
        <v>3172</v>
      </c>
      <c r="E95" s="92" t="s">
        <v>3187</v>
      </c>
      <c r="F95" s="130" t="s">
        <v>3184</v>
      </c>
      <c r="G95" s="48"/>
      <c r="H95" s="48"/>
      <c r="I95" s="48"/>
    </row>
    <row r="96" spans="1:9" x14ac:dyDescent="0.3">
      <c r="A96" s="54">
        <v>93</v>
      </c>
      <c r="B96" s="84" t="s">
        <v>1347</v>
      </c>
      <c r="C96" s="38" t="s">
        <v>2908</v>
      </c>
      <c r="D96" s="38" t="s">
        <v>3172</v>
      </c>
      <c r="E96" s="92" t="s">
        <v>3187</v>
      </c>
      <c r="F96" s="130" t="s">
        <v>3181</v>
      </c>
      <c r="G96" s="48"/>
      <c r="H96" s="48"/>
      <c r="I96" s="48"/>
    </row>
    <row r="97" spans="1:9" x14ac:dyDescent="0.3">
      <c r="A97" s="54">
        <v>94</v>
      </c>
      <c r="B97" s="84" t="s">
        <v>1347</v>
      </c>
      <c r="C97" s="92" t="s">
        <v>1765</v>
      </c>
      <c r="D97" s="38" t="s">
        <v>3172</v>
      </c>
      <c r="E97" s="92" t="s">
        <v>3187</v>
      </c>
      <c r="F97" s="130" t="s">
        <v>3184</v>
      </c>
      <c r="G97" s="48"/>
      <c r="H97" s="48"/>
      <c r="I97" s="48"/>
    </row>
    <row r="98" spans="1:9" x14ac:dyDescent="0.3">
      <c r="A98" s="54">
        <v>95</v>
      </c>
      <c r="B98" s="84" t="s">
        <v>1347</v>
      </c>
      <c r="C98" s="92" t="s">
        <v>1732</v>
      </c>
      <c r="D98" s="38" t="s">
        <v>3172</v>
      </c>
      <c r="E98" s="92" t="s">
        <v>3187</v>
      </c>
      <c r="F98" s="130" t="s">
        <v>3181</v>
      </c>
      <c r="G98" s="48"/>
      <c r="H98" s="48"/>
      <c r="I98" s="48"/>
    </row>
    <row r="99" spans="1:9" x14ac:dyDescent="0.3">
      <c r="A99" s="54">
        <v>96</v>
      </c>
      <c r="B99" s="84" t="s">
        <v>1347</v>
      </c>
      <c r="C99" s="38" t="s">
        <v>2910</v>
      </c>
      <c r="D99" s="38" t="s">
        <v>3172</v>
      </c>
      <c r="E99" s="92" t="s">
        <v>3187</v>
      </c>
      <c r="F99" s="130" t="s">
        <v>3184</v>
      </c>
      <c r="G99" s="48"/>
      <c r="H99" s="48"/>
      <c r="I99" s="48"/>
    </row>
    <row r="100" spans="1:9" x14ac:dyDescent="0.3">
      <c r="A100" s="54">
        <v>97</v>
      </c>
      <c r="B100" s="84" t="s">
        <v>1347</v>
      </c>
      <c r="C100" s="92" t="s">
        <v>1763</v>
      </c>
      <c r="D100" s="38" t="s">
        <v>3172</v>
      </c>
      <c r="E100" s="92" t="s">
        <v>3187</v>
      </c>
      <c r="F100" s="130" t="s">
        <v>3184</v>
      </c>
      <c r="G100" s="48"/>
      <c r="H100" s="48"/>
      <c r="I100" s="48"/>
    </row>
    <row r="101" spans="1:9" x14ac:dyDescent="0.3">
      <c r="A101" s="54">
        <v>98</v>
      </c>
      <c r="B101" s="84" t="s">
        <v>1347</v>
      </c>
      <c r="C101" s="92" t="s">
        <v>127</v>
      </c>
      <c r="D101" s="92" t="s">
        <v>3170</v>
      </c>
      <c r="E101" s="92" t="s">
        <v>3187</v>
      </c>
      <c r="F101" s="134" t="s">
        <v>1648</v>
      </c>
      <c r="G101" s="48"/>
      <c r="H101" s="48"/>
      <c r="I101" s="48"/>
    </row>
    <row r="102" spans="1:9" x14ac:dyDescent="0.3">
      <c r="A102" s="54">
        <v>99</v>
      </c>
      <c r="B102" s="84" t="s">
        <v>1347</v>
      </c>
      <c r="C102" s="92" t="s">
        <v>118</v>
      </c>
      <c r="D102" s="92" t="s">
        <v>3170</v>
      </c>
      <c r="E102" s="92" t="s">
        <v>3187</v>
      </c>
      <c r="F102" s="134" t="s">
        <v>1649</v>
      </c>
      <c r="G102" s="48"/>
      <c r="H102" s="48"/>
      <c r="I102" s="48"/>
    </row>
    <row r="103" spans="1:9" x14ac:dyDescent="0.3">
      <c r="A103" s="54">
        <v>100</v>
      </c>
      <c r="B103" s="84" t="s">
        <v>1347</v>
      </c>
      <c r="C103" s="92" t="s">
        <v>270</v>
      </c>
      <c r="D103" s="92" t="s">
        <v>3170</v>
      </c>
      <c r="E103" s="92" t="s">
        <v>3187</v>
      </c>
      <c r="F103" s="134" t="s">
        <v>1650</v>
      </c>
      <c r="G103" s="48"/>
      <c r="H103" s="48"/>
      <c r="I103" s="48"/>
    </row>
    <row r="104" spans="1:9" x14ac:dyDescent="0.3">
      <c r="A104" s="54">
        <v>101</v>
      </c>
      <c r="B104" s="84" t="s">
        <v>1347</v>
      </c>
      <c r="C104" s="92" t="s">
        <v>70</v>
      </c>
      <c r="D104" s="92" t="s">
        <v>3170</v>
      </c>
      <c r="E104" s="92" t="s">
        <v>3187</v>
      </c>
      <c r="F104" s="134" t="s">
        <v>1652</v>
      </c>
      <c r="G104" s="48"/>
      <c r="H104" s="48"/>
      <c r="I104" s="48"/>
    </row>
    <row r="105" spans="1:9" x14ac:dyDescent="0.3">
      <c r="A105" s="54">
        <v>102</v>
      </c>
      <c r="B105" s="84" t="s">
        <v>1347</v>
      </c>
      <c r="C105" s="92" t="s">
        <v>305</v>
      </c>
      <c r="D105" s="92" t="s">
        <v>3170</v>
      </c>
      <c r="E105" s="92" t="s">
        <v>3187</v>
      </c>
      <c r="F105" s="134" t="s">
        <v>1651</v>
      </c>
      <c r="G105" s="48"/>
      <c r="H105" s="48"/>
      <c r="I105" s="48"/>
    </row>
    <row r="106" spans="1:9" x14ac:dyDescent="0.3">
      <c r="A106" s="54">
        <v>103</v>
      </c>
      <c r="B106" s="84" t="s">
        <v>1347</v>
      </c>
      <c r="C106" s="92" t="s">
        <v>184</v>
      </c>
      <c r="D106" s="92" t="s">
        <v>3170</v>
      </c>
      <c r="E106" s="92" t="s">
        <v>3187</v>
      </c>
      <c r="F106" s="135" t="s">
        <v>1642</v>
      </c>
      <c r="G106" s="48"/>
      <c r="H106" s="48"/>
      <c r="I106" s="48"/>
    </row>
    <row r="107" spans="1:9" x14ac:dyDescent="0.3">
      <c r="A107" s="54">
        <v>104</v>
      </c>
      <c r="B107" s="84" t="s">
        <v>1347</v>
      </c>
      <c r="C107" s="92" t="s">
        <v>182</v>
      </c>
      <c r="D107" s="92" t="s">
        <v>3170</v>
      </c>
      <c r="E107" s="92" t="s">
        <v>3187</v>
      </c>
      <c r="F107" s="130" t="s">
        <v>3181</v>
      </c>
      <c r="G107" s="48"/>
      <c r="H107" s="48"/>
      <c r="I107" s="48"/>
    </row>
    <row r="108" spans="1:9" x14ac:dyDescent="0.3">
      <c r="A108" s="54">
        <v>105</v>
      </c>
      <c r="B108" s="84" t="s">
        <v>1347</v>
      </c>
      <c r="C108" s="92" t="s">
        <v>61</v>
      </c>
      <c r="D108" s="92" t="s">
        <v>3170</v>
      </c>
      <c r="E108" s="92" t="s">
        <v>3187</v>
      </c>
      <c r="F108" s="134" t="s">
        <v>1659</v>
      </c>
      <c r="G108" s="48"/>
      <c r="H108" s="48"/>
      <c r="I108" s="48"/>
    </row>
    <row r="109" spans="1:9" x14ac:dyDescent="0.3">
      <c r="A109" s="54">
        <v>106</v>
      </c>
      <c r="B109" s="84" t="s">
        <v>1347</v>
      </c>
      <c r="C109" s="92" t="s">
        <v>111</v>
      </c>
      <c r="D109" s="92" t="s">
        <v>3170</v>
      </c>
      <c r="E109" s="92" t="s">
        <v>3187</v>
      </c>
      <c r="F109" s="135" t="s">
        <v>1642</v>
      </c>
      <c r="G109" s="48"/>
      <c r="H109" s="48"/>
      <c r="I109" s="48"/>
    </row>
    <row r="110" spans="1:9" x14ac:dyDescent="0.3">
      <c r="A110" s="54">
        <v>107</v>
      </c>
      <c r="B110" s="84" t="s">
        <v>1347</v>
      </c>
      <c r="C110" s="92" t="s">
        <v>227</v>
      </c>
      <c r="D110" s="92" t="s">
        <v>3170</v>
      </c>
      <c r="E110" s="92" t="s">
        <v>3187</v>
      </c>
      <c r="F110" s="135" t="s">
        <v>1647</v>
      </c>
      <c r="G110" s="48"/>
      <c r="H110" s="48"/>
      <c r="I110" s="48"/>
    </row>
    <row r="111" spans="1:9" x14ac:dyDescent="0.3">
      <c r="A111" s="54">
        <v>108</v>
      </c>
      <c r="B111" s="84" t="s">
        <v>1347</v>
      </c>
      <c r="C111" s="92" t="s">
        <v>404</v>
      </c>
      <c r="D111" s="92" t="s">
        <v>3170</v>
      </c>
      <c r="E111" s="92" t="s">
        <v>3187</v>
      </c>
      <c r="F111" s="135" t="s">
        <v>1658</v>
      </c>
      <c r="G111" s="48"/>
      <c r="H111" s="48"/>
      <c r="I111" s="48"/>
    </row>
    <row r="112" spans="1:9" x14ac:dyDescent="0.3">
      <c r="A112" s="54">
        <v>109</v>
      </c>
      <c r="B112" s="84" t="s">
        <v>1347</v>
      </c>
      <c r="C112" s="92" t="s">
        <v>207</v>
      </c>
      <c r="D112" s="92" t="s">
        <v>3170</v>
      </c>
      <c r="E112" s="92" t="s">
        <v>3187</v>
      </c>
      <c r="F112" s="135" t="s">
        <v>1660</v>
      </c>
      <c r="G112" s="48"/>
      <c r="H112" s="48"/>
      <c r="I112" s="48"/>
    </row>
    <row r="113" spans="1:9" x14ac:dyDescent="0.3">
      <c r="A113" s="54">
        <v>110</v>
      </c>
      <c r="B113" s="84" t="s">
        <v>1347</v>
      </c>
      <c r="C113" s="92" t="s">
        <v>104</v>
      </c>
      <c r="D113" s="92" t="s">
        <v>3170</v>
      </c>
      <c r="E113" s="92" t="s">
        <v>3187</v>
      </c>
      <c r="F113" s="134" t="s">
        <v>1563</v>
      </c>
      <c r="G113" s="48"/>
      <c r="H113" s="48"/>
      <c r="I113" s="48"/>
    </row>
    <row r="114" spans="1:9" x14ac:dyDescent="0.3">
      <c r="A114" s="54">
        <v>111</v>
      </c>
      <c r="B114" s="84" t="s">
        <v>1347</v>
      </c>
      <c r="C114" s="92" t="s">
        <v>59</v>
      </c>
      <c r="D114" s="92" t="s">
        <v>3170</v>
      </c>
      <c r="E114" s="92" t="s">
        <v>3187</v>
      </c>
      <c r="F114" s="135" t="s">
        <v>1698</v>
      </c>
      <c r="G114" s="48"/>
      <c r="H114" s="48"/>
      <c r="I114" s="48"/>
    </row>
    <row r="115" spans="1:9" x14ac:dyDescent="0.3">
      <c r="A115" s="54">
        <v>112</v>
      </c>
      <c r="B115" s="84" t="s">
        <v>1347</v>
      </c>
      <c r="C115" s="92" t="s">
        <v>232</v>
      </c>
      <c r="D115" s="92" t="s">
        <v>3170</v>
      </c>
      <c r="E115" s="92" t="s">
        <v>3187</v>
      </c>
      <c r="F115" s="134" t="s">
        <v>1568</v>
      </c>
      <c r="G115" s="48"/>
      <c r="H115" s="48"/>
      <c r="I115" s="48"/>
    </row>
    <row r="116" spans="1:9" x14ac:dyDescent="0.3">
      <c r="A116" s="54">
        <v>113</v>
      </c>
      <c r="B116" s="84" t="s">
        <v>1347</v>
      </c>
      <c r="C116" s="92" t="s">
        <v>1618</v>
      </c>
      <c r="D116" s="92" t="s">
        <v>3170</v>
      </c>
      <c r="E116" s="92" t="s">
        <v>3187</v>
      </c>
      <c r="F116" s="135" t="s">
        <v>1670</v>
      </c>
      <c r="G116" s="48"/>
      <c r="H116" s="48"/>
      <c r="I116" s="48"/>
    </row>
    <row r="117" spans="1:9" x14ac:dyDescent="0.3">
      <c r="A117" s="54">
        <v>114</v>
      </c>
      <c r="B117" s="84" t="s">
        <v>1347</v>
      </c>
      <c r="C117" s="92" t="s">
        <v>1619</v>
      </c>
      <c r="D117" s="92" t="s">
        <v>3170</v>
      </c>
      <c r="E117" s="92" t="s">
        <v>3187</v>
      </c>
      <c r="F117" s="135" t="s">
        <v>1671</v>
      </c>
      <c r="G117" s="48"/>
      <c r="H117" s="48"/>
      <c r="I117" s="48"/>
    </row>
    <row r="118" spans="1:9" x14ac:dyDescent="0.3">
      <c r="A118" s="54">
        <v>115</v>
      </c>
      <c r="B118" s="84" t="s">
        <v>1502</v>
      </c>
      <c r="C118" s="92" t="s">
        <v>996</v>
      </c>
      <c r="D118" s="92" t="s">
        <v>3170</v>
      </c>
      <c r="E118" s="92" t="s">
        <v>3187</v>
      </c>
      <c r="F118" s="135" t="s">
        <v>1642</v>
      </c>
      <c r="G118" s="48"/>
      <c r="H118" s="48"/>
      <c r="I118" s="48"/>
    </row>
    <row r="119" spans="1:9" x14ac:dyDescent="0.3">
      <c r="A119" s="54">
        <v>116</v>
      </c>
      <c r="B119" s="84" t="s">
        <v>1347</v>
      </c>
      <c r="C119" s="92" t="s">
        <v>157</v>
      </c>
      <c r="D119" s="92" t="s">
        <v>3170</v>
      </c>
      <c r="E119" s="92" t="s">
        <v>3187</v>
      </c>
      <c r="F119" s="130" t="s">
        <v>3181</v>
      </c>
      <c r="G119" s="48"/>
      <c r="H119" s="48"/>
      <c r="I119" s="48"/>
    </row>
    <row r="120" spans="1:9" x14ac:dyDescent="0.3">
      <c r="A120" s="54">
        <v>117</v>
      </c>
      <c r="B120" s="84" t="s">
        <v>1347</v>
      </c>
      <c r="C120" s="92" t="s">
        <v>7</v>
      </c>
      <c r="D120" s="92" t="s">
        <v>3170</v>
      </c>
      <c r="E120" s="92" t="s">
        <v>3187</v>
      </c>
      <c r="F120" s="135" t="s">
        <v>1682</v>
      </c>
      <c r="G120" s="48"/>
      <c r="H120" s="48"/>
      <c r="I120" s="48"/>
    </row>
    <row r="121" spans="1:9" x14ac:dyDescent="0.3">
      <c r="A121" s="54">
        <v>118</v>
      </c>
      <c r="B121" s="84" t="s">
        <v>1347</v>
      </c>
      <c r="C121" s="92" t="s">
        <v>81</v>
      </c>
      <c r="D121" s="92" t="s">
        <v>3170</v>
      </c>
      <c r="E121" s="92" t="s">
        <v>3187</v>
      </c>
      <c r="F121" s="134" t="s">
        <v>1557</v>
      </c>
      <c r="G121" s="48"/>
      <c r="H121" s="48"/>
      <c r="I121" s="48"/>
    </row>
    <row r="122" spans="1:9" x14ac:dyDescent="0.3">
      <c r="A122" s="54">
        <v>119</v>
      </c>
      <c r="B122" s="84" t="s">
        <v>1347</v>
      </c>
      <c r="C122" s="92" t="s">
        <v>105</v>
      </c>
      <c r="D122" s="92" t="s">
        <v>3170</v>
      </c>
      <c r="E122" s="92" t="s">
        <v>3187</v>
      </c>
      <c r="F122" s="134" t="s">
        <v>1564</v>
      </c>
      <c r="G122" s="48"/>
      <c r="H122" s="48"/>
      <c r="I122" s="48"/>
    </row>
    <row r="123" spans="1:9" x14ac:dyDescent="0.3">
      <c r="A123" s="54">
        <v>120</v>
      </c>
      <c r="B123" s="84" t="s">
        <v>1347</v>
      </c>
      <c r="C123" s="92" t="s">
        <v>44</v>
      </c>
      <c r="D123" s="92" t="s">
        <v>3170</v>
      </c>
      <c r="E123" s="92" t="s">
        <v>3187</v>
      </c>
      <c r="F123" s="135" t="s">
        <v>1681</v>
      </c>
      <c r="G123" s="48"/>
      <c r="H123" s="48"/>
      <c r="I123" s="48"/>
    </row>
    <row r="124" spans="1:9" x14ac:dyDescent="0.3">
      <c r="A124" s="54">
        <v>121</v>
      </c>
      <c r="B124" s="84" t="s">
        <v>1347</v>
      </c>
      <c r="C124" s="92" t="s">
        <v>266</v>
      </c>
      <c r="D124" s="92" t="s">
        <v>3170</v>
      </c>
      <c r="E124" s="92" t="s">
        <v>3187</v>
      </c>
      <c r="F124" s="134" t="s">
        <v>1690</v>
      </c>
      <c r="G124" s="48"/>
      <c r="H124" s="48"/>
      <c r="I124" s="48"/>
    </row>
    <row r="125" spans="1:9" x14ac:dyDescent="0.3">
      <c r="A125" s="54">
        <v>122</v>
      </c>
      <c r="B125" s="84" t="s">
        <v>1347</v>
      </c>
      <c r="C125" s="92" t="s">
        <v>280</v>
      </c>
      <c r="D125" s="92" t="s">
        <v>3170</v>
      </c>
      <c r="E125" s="92" t="s">
        <v>3187</v>
      </c>
      <c r="F125" s="134" t="s">
        <v>1692</v>
      </c>
      <c r="G125" s="48"/>
      <c r="H125" s="48"/>
      <c r="I125" s="48"/>
    </row>
    <row r="126" spans="1:9" x14ac:dyDescent="0.3">
      <c r="A126" s="54">
        <v>123</v>
      </c>
      <c r="B126" s="20" t="s">
        <v>1347</v>
      </c>
      <c r="C126" s="132" t="s">
        <v>35</v>
      </c>
      <c r="D126" s="132" t="s">
        <v>3170</v>
      </c>
      <c r="E126" s="92" t="s">
        <v>3187</v>
      </c>
      <c r="F126" s="134" t="s">
        <v>1696</v>
      </c>
      <c r="G126" s="48"/>
      <c r="H126" s="48"/>
      <c r="I126" s="48"/>
    </row>
  </sheetData>
  <autoFilter ref="B3:F126" xr:uid="{25A320D0-7893-4E43-AE3E-97232F52DC2D}">
    <sortState xmlns:xlrd2="http://schemas.microsoft.com/office/spreadsheetml/2017/richdata2" ref="B4:F126">
      <sortCondition descending="1" ref="E3:E126"/>
    </sortState>
  </autoFilter>
  <phoneticPr fontId="27" type="noConversion"/>
  <conditionalFormatting sqref="A3 K4:K13 J63:J82 J7:J13 AD58:XFD67 V58:AC66 S4:XFD9 U10:XFD57 K3:L3 O3:XFD3 H30:I50 J30:J31 K30:K67 H3:I3 H5:I13">
    <cfRule type="cellIs" dxfId="135" priority="174" operator="equal">
      <formula>1</formula>
    </cfRule>
  </conditionalFormatting>
  <conditionalFormatting sqref="Z58:AC60 C2 O4">
    <cfRule type="cellIs" dxfId="134" priority="138" operator="equal">
      <formula>1</formula>
    </cfRule>
  </conditionalFormatting>
  <conditionalFormatting sqref="G3">
    <cfRule type="cellIs" dxfId="133" priority="99" operator="equal">
      <formula>1</formula>
    </cfRule>
  </conditionalFormatting>
  <conditionalFormatting sqref="C4:C5">
    <cfRule type="cellIs" dxfId="132" priority="98" operator="equal">
      <formula>1</formula>
    </cfRule>
  </conditionalFormatting>
  <conditionalFormatting sqref="D4:E4 E5:E66">
    <cfRule type="cellIs" dxfId="131" priority="96" operator="equal">
      <formula>1</formula>
    </cfRule>
  </conditionalFormatting>
  <conditionalFormatting sqref="D5">
    <cfRule type="cellIs" dxfId="130" priority="95" operator="equal">
      <formula>1</formula>
    </cfRule>
  </conditionalFormatting>
  <conditionalFormatting sqref="C4:C5">
    <cfRule type="duplicateValues" dxfId="129" priority="97"/>
  </conditionalFormatting>
  <conditionalFormatting sqref="D6:D7">
    <cfRule type="cellIs" dxfId="128" priority="94" operator="equal">
      <formula>1</formula>
    </cfRule>
  </conditionalFormatting>
  <conditionalFormatting sqref="D67:E67 D8:D66 D68:D88 E68:E126">
    <cfRule type="cellIs" dxfId="127" priority="93" operator="equal">
      <formula>1</formula>
    </cfRule>
  </conditionalFormatting>
  <conditionalFormatting sqref="D121:D126">
    <cfRule type="cellIs" dxfId="126" priority="89" operator="equal">
      <formula>1</formula>
    </cfRule>
  </conditionalFormatting>
  <conditionalFormatting sqref="F6">
    <cfRule type="cellIs" dxfId="125" priority="87" operator="equal">
      <formula>1</formula>
    </cfRule>
  </conditionalFormatting>
  <conditionalFormatting sqref="F6">
    <cfRule type="cellIs" dxfId="124" priority="86" operator="equal">
      <formula>1</formula>
    </cfRule>
  </conditionalFormatting>
  <conditionalFormatting sqref="F7">
    <cfRule type="cellIs" dxfId="123" priority="85" operator="equal">
      <formula>1</formula>
    </cfRule>
  </conditionalFormatting>
  <conditionalFormatting sqref="F9">
    <cfRule type="cellIs" dxfId="122" priority="84" operator="equal">
      <formula>1</formula>
    </cfRule>
  </conditionalFormatting>
  <conditionalFormatting sqref="F9">
    <cfRule type="cellIs" dxfId="121" priority="83" operator="equal">
      <formula>1</formula>
    </cfRule>
  </conditionalFormatting>
  <conditionalFormatting sqref="F11">
    <cfRule type="cellIs" dxfId="120" priority="82" operator="equal">
      <formula>1</formula>
    </cfRule>
  </conditionalFormatting>
  <conditionalFormatting sqref="F11">
    <cfRule type="cellIs" dxfId="119" priority="81" operator="equal">
      <formula>1</formula>
    </cfRule>
  </conditionalFormatting>
  <conditionalFormatting sqref="F22">
    <cfRule type="cellIs" dxfId="118" priority="80" operator="equal">
      <formula>1</formula>
    </cfRule>
  </conditionalFormatting>
  <conditionalFormatting sqref="F22">
    <cfRule type="cellIs" dxfId="117" priority="79" operator="equal">
      <formula>1</formula>
    </cfRule>
  </conditionalFormatting>
  <conditionalFormatting sqref="F24">
    <cfRule type="cellIs" dxfId="116" priority="78" operator="equal">
      <formula>1</formula>
    </cfRule>
  </conditionalFormatting>
  <conditionalFormatting sqref="F25">
    <cfRule type="cellIs" dxfId="115" priority="77" operator="equal">
      <formula>1</formula>
    </cfRule>
  </conditionalFormatting>
  <conditionalFormatting sqref="F26:F27">
    <cfRule type="cellIs" dxfId="114" priority="76" operator="equal">
      <formula>1</formula>
    </cfRule>
  </conditionalFormatting>
  <conditionalFormatting sqref="F26">
    <cfRule type="cellIs" dxfId="113" priority="75" operator="equal">
      <formula>1</formula>
    </cfRule>
  </conditionalFormatting>
  <conditionalFormatting sqref="F69">
    <cfRule type="cellIs" dxfId="112" priority="65" operator="equal">
      <formula>1</formula>
    </cfRule>
  </conditionalFormatting>
  <conditionalFormatting sqref="F81">
    <cfRule type="cellIs" dxfId="111" priority="64" operator="equal">
      <formula>1</formula>
    </cfRule>
  </conditionalFormatting>
  <conditionalFormatting sqref="F83">
    <cfRule type="cellIs" dxfId="110" priority="63" operator="equal">
      <formula>1</formula>
    </cfRule>
  </conditionalFormatting>
  <conditionalFormatting sqref="F84">
    <cfRule type="cellIs" dxfId="109" priority="62" operator="equal">
      <formula>1</formula>
    </cfRule>
  </conditionalFormatting>
  <conditionalFormatting sqref="F85">
    <cfRule type="cellIs" dxfId="108" priority="61" operator="equal">
      <formula>1</formula>
    </cfRule>
  </conditionalFormatting>
  <conditionalFormatting sqref="F90">
    <cfRule type="cellIs" dxfId="107" priority="60" operator="equal">
      <formula>1</formula>
    </cfRule>
  </conditionalFormatting>
  <conditionalFormatting sqref="F92">
    <cfRule type="cellIs" dxfId="106" priority="59" operator="equal">
      <formula>1</formula>
    </cfRule>
  </conditionalFormatting>
  <conditionalFormatting sqref="F93">
    <cfRule type="cellIs" dxfId="105" priority="58" operator="equal">
      <formula>1</formula>
    </cfRule>
  </conditionalFormatting>
  <conditionalFormatting sqref="F94">
    <cfRule type="cellIs" dxfId="104" priority="57" operator="equal">
      <formula>1</formula>
    </cfRule>
  </conditionalFormatting>
  <conditionalFormatting sqref="F107">
    <cfRule type="cellIs" dxfId="103" priority="56" operator="equal">
      <formula>1</formula>
    </cfRule>
  </conditionalFormatting>
  <conditionalFormatting sqref="F108">
    <cfRule type="cellIs" dxfId="102" priority="55" operator="equal">
      <formula>1</formula>
    </cfRule>
  </conditionalFormatting>
  <conditionalFormatting sqref="F116">
    <cfRule type="cellIs" dxfId="101" priority="53" operator="equal">
      <formula>1</formula>
    </cfRule>
  </conditionalFormatting>
  <conditionalFormatting sqref="F125">
    <cfRule type="cellIs" dxfId="100" priority="52" operator="equal">
      <formula>1</formula>
    </cfRule>
  </conditionalFormatting>
  <conditionalFormatting sqref="F13">
    <cfRule type="cellIs" dxfId="99" priority="48" operator="equal">
      <formula>1</formula>
    </cfRule>
  </conditionalFormatting>
  <conditionalFormatting sqref="F14">
    <cfRule type="cellIs" dxfId="98" priority="47" operator="equal">
      <formula>1</formula>
    </cfRule>
  </conditionalFormatting>
  <conditionalFormatting sqref="F16:F17">
    <cfRule type="cellIs" dxfId="97" priority="46" operator="equal">
      <formula>1</formula>
    </cfRule>
  </conditionalFormatting>
  <conditionalFormatting sqref="F23">
    <cfRule type="cellIs" dxfId="96" priority="45" operator="equal">
      <formula>1</formula>
    </cfRule>
  </conditionalFormatting>
  <conditionalFormatting sqref="F31:F50">
    <cfRule type="cellIs" dxfId="95" priority="44" operator="equal">
      <formula>1</formula>
    </cfRule>
  </conditionalFormatting>
  <conditionalFormatting sqref="F70">
    <cfRule type="cellIs" dxfId="94" priority="36" operator="equal">
      <formula>1</formula>
    </cfRule>
  </conditionalFormatting>
  <conditionalFormatting sqref="F74">
    <cfRule type="cellIs" dxfId="93" priority="35" operator="equal">
      <formula>1</formula>
    </cfRule>
  </conditionalFormatting>
  <conditionalFormatting sqref="F79">
    <cfRule type="cellIs" dxfId="92" priority="34" operator="equal">
      <formula>1</formula>
    </cfRule>
  </conditionalFormatting>
  <conditionalFormatting sqref="F89">
    <cfRule type="cellIs" dxfId="91" priority="33" operator="equal">
      <formula>1</formula>
    </cfRule>
  </conditionalFormatting>
  <conditionalFormatting sqref="F88">
    <cfRule type="cellIs" dxfId="90" priority="32" operator="equal">
      <formula>1</formula>
    </cfRule>
  </conditionalFormatting>
  <conditionalFormatting sqref="F91">
    <cfRule type="cellIs" dxfId="89" priority="31" operator="equal">
      <formula>1</formula>
    </cfRule>
  </conditionalFormatting>
  <conditionalFormatting sqref="F105">
    <cfRule type="cellIs" dxfId="88" priority="30" operator="equal">
      <formula>1</formula>
    </cfRule>
  </conditionalFormatting>
  <conditionalFormatting sqref="F119">
    <cfRule type="cellIs" dxfId="87" priority="29" operator="equal">
      <formula>1</formula>
    </cfRule>
  </conditionalFormatting>
  <conditionalFormatting sqref="F121">
    <cfRule type="cellIs" dxfId="86" priority="28" operator="equal">
      <formula>1</formula>
    </cfRule>
  </conditionalFormatting>
  <conditionalFormatting sqref="F30">
    <cfRule type="cellIs" dxfId="85" priority="27" operator="equal">
      <formula>1</formula>
    </cfRule>
  </conditionalFormatting>
  <conditionalFormatting sqref="U61:AC61 AA62 Y63:AA73 V63:W73 AB62:AC73">
    <cfRule type="cellIs" dxfId="84" priority="26" operator="equal">
      <formula>1</formula>
    </cfRule>
  </conditionalFormatting>
  <conditionalFormatting sqref="Z63">
    <cfRule type="duplicateValues" dxfId="83" priority="24"/>
  </conditionalFormatting>
  <conditionalFormatting sqref="V63:V73 Z63">
    <cfRule type="duplicateValues" dxfId="82" priority="25"/>
  </conditionalFormatting>
  <conditionalFormatting sqref="Z58:Z62">
    <cfRule type="cellIs" dxfId="81" priority="23" operator="equal">
      <formula>1</formula>
    </cfRule>
  </conditionalFormatting>
  <conditionalFormatting sqref="F126">
    <cfRule type="cellIs" dxfId="80" priority="22" operator="equal">
      <formula>1</formula>
    </cfRule>
  </conditionalFormatting>
  <conditionalFormatting sqref="F53">
    <cfRule type="cellIs" dxfId="79" priority="21" operator="equal">
      <formula>1</formula>
    </cfRule>
  </conditionalFormatting>
  <conditionalFormatting sqref="F53">
    <cfRule type="cellIs" dxfId="78" priority="20" operator="equal">
      <formula>1</formula>
    </cfRule>
  </conditionalFormatting>
  <conditionalFormatting sqref="F54">
    <cfRule type="cellIs" dxfId="77" priority="19" operator="equal">
      <formula>1</formula>
    </cfRule>
  </conditionalFormatting>
  <conditionalFormatting sqref="F54">
    <cfRule type="cellIs" dxfId="76" priority="18" operator="equal">
      <formula>1</formula>
    </cfRule>
  </conditionalFormatting>
  <conditionalFormatting sqref="F55">
    <cfRule type="cellIs" dxfId="75" priority="17" operator="equal">
      <formula>1</formula>
    </cfRule>
  </conditionalFormatting>
  <conditionalFormatting sqref="F55">
    <cfRule type="cellIs" dxfId="74" priority="16" operator="equal">
      <formula>1</formula>
    </cfRule>
  </conditionalFormatting>
  <conditionalFormatting sqref="F56">
    <cfRule type="cellIs" dxfId="73" priority="15" operator="equal">
      <formula>1</formula>
    </cfRule>
  </conditionalFormatting>
  <conditionalFormatting sqref="F56:F58">
    <cfRule type="cellIs" dxfId="72" priority="14" operator="equal">
      <formula>1</formula>
    </cfRule>
  </conditionalFormatting>
  <conditionalFormatting sqref="F65">
    <cfRule type="cellIs" dxfId="71" priority="13" operator="equal">
      <formula>1</formula>
    </cfRule>
  </conditionalFormatting>
  <conditionalFormatting sqref="F66">
    <cfRule type="cellIs" dxfId="70" priority="12" operator="equal">
      <formula>1</formula>
    </cfRule>
  </conditionalFormatting>
  <conditionalFormatting sqref="F51:F52">
    <cfRule type="cellIs" dxfId="69" priority="11" operator="equal">
      <formula>1</formula>
    </cfRule>
  </conditionalFormatting>
  <conditionalFormatting sqref="F60">
    <cfRule type="cellIs" dxfId="68" priority="10" operator="equal">
      <formula>1</formula>
    </cfRule>
  </conditionalFormatting>
  <conditionalFormatting sqref="F61">
    <cfRule type="cellIs" dxfId="67" priority="9" operator="equal">
      <formula>1</formula>
    </cfRule>
  </conditionalFormatting>
  <conditionalFormatting sqref="F62">
    <cfRule type="cellIs" dxfId="66" priority="8" operator="equal">
      <formula>1</formula>
    </cfRule>
  </conditionalFormatting>
  <conditionalFormatting sqref="F63">
    <cfRule type="cellIs" dxfId="65" priority="7" operator="equal">
      <formula>1</formula>
    </cfRule>
  </conditionalFormatting>
  <conditionalFormatting sqref="F63">
    <cfRule type="cellIs" dxfId="64" priority="6" operator="equal">
      <formula>1</formula>
    </cfRule>
  </conditionalFormatting>
  <conditionalFormatting sqref="F64">
    <cfRule type="cellIs" dxfId="63" priority="5" operator="equal">
      <formula>1</formula>
    </cfRule>
  </conditionalFormatting>
  <conditionalFormatting sqref="F59">
    <cfRule type="cellIs" dxfId="62" priority="4" operator="equal">
      <formula>1</formula>
    </cfRule>
  </conditionalFormatting>
  <conditionalFormatting sqref="L19:N29 I19:J29 H17:L17 O14:P29 M14:N18">
    <cfRule type="cellIs" dxfId="61" priority="3" operator="equal">
      <formula>1</formula>
    </cfRule>
  </conditionalFormatting>
  <conditionalFormatting sqref="M19">
    <cfRule type="duplicateValues" dxfId="60" priority="1"/>
  </conditionalFormatting>
  <conditionalFormatting sqref="I19:I29 M19">
    <cfRule type="duplicateValues" dxfId="59" priority="2"/>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C5E9-6014-4F8D-9DBA-1136A8943F61}">
  <dimension ref="A2:AU144"/>
  <sheetViews>
    <sheetView zoomScaleNormal="100" workbookViewId="0">
      <pane ySplit="3" topLeftCell="A4" activePane="bottomLeft" state="frozen"/>
      <selection activeCell="B6" sqref="B6"/>
      <selection pane="bottomLeft" activeCell="B11" sqref="B11"/>
    </sheetView>
  </sheetViews>
  <sheetFormatPr defaultRowHeight="14.4" x14ac:dyDescent="0.3"/>
  <cols>
    <col min="1" max="1" width="8.88671875" style="54"/>
    <col min="2" max="2" width="47.109375" style="54" customWidth="1"/>
    <col min="3" max="3" width="11.5546875" style="55" customWidth="1"/>
    <col min="4" max="4" width="8.88671875" style="54"/>
    <col min="5" max="5" width="24.109375" style="54" customWidth="1"/>
    <col min="6" max="6" width="15.5546875" style="54" customWidth="1"/>
    <col min="7" max="7" width="31.44140625" style="54" customWidth="1"/>
    <col min="8" max="8" width="9.33203125" style="54" bestFit="1" customWidth="1"/>
    <col min="9" max="9" width="5.5546875" style="54" bestFit="1" customWidth="1"/>
    <col min="10" max="10" width="31.44140625" style="54" customWidth="1"/>
    <col min="11" max="11" width="3.88671875" style="54" customWidth="1"/>
    <col min="12" max="12" width="5.5546875" style="54" bestFit="1" customWidth="1"/>
    <col min="13" max="13" width="31.44140625" style="54" customWidth="1"/>
    <col min="14" max="14" width="4.109375" style="54" customWidth="1"/>
    <col min="15" max="15" width="5.5546875" style="54" bestFit="1" customWidth="1"/>
    <col min="16" max="16" width="8.44140625" style="54" customWidth="1"/>
    <col min="17" max="17" width="18.33203125" style="54" customWidth="1"/>
    <col min="18" max="21" width="8.5546875" style="54" customWidth="1"/>
    <col min="22" max="23" width="11.88671875" style="54" customWidth="1"/>
    <col min="24" max="24" width="23.6640625" style="54" customWidth="1"/>
    <col min="25" max="25" width="7" style="54" customWidth="1"/>
    <col min="26" max="26" width="14.44140625" style="54" bestFit="1" customWidth="1"/>
    <col min="27" max="27" width="6.5546875" style="115" customWidth="1"/>
    <col min="28" max="28" width="8.88671875" style="54"/>
    <col min="29" max="29" width="31.44140625" style="54" customWidth="1"/>
    <col min="30" max="30" width="23.6640625" style="54" customWidth="1"/>
    <col min="31" max="31" width="3.77734375" style="54" customWidth="1"/>
    <col min="32" max="32" width="4.88671875" style="54" customWidth="1"/>
    <col min="33" max="35" width="7.88671875" style="54" customWidth="1"/>
    <col min="36" max="36" width="6.77734375" style="54" customWidth="1"/>
    <col min="37" max="37" width="5.5546875" style="54" customWidth="1"/>
    <col min="38" max="38" width="10.5546875" style="54" customWidth="1"/>
    <col min="39" max="39" width="8.44140625" style="54" customWidth="1"/>
    <col min="40" max="46" width="7.88671875" style="54" customWidth="1"/>
    <col min="47" max="16384" width="8.88671875" style="54"/>
  </cols>
  <sheetData>
    <row r="2" spans="1:47" ht="90" customHeight="1" x14ac:dyDescent="0.3">
      <c r="B2" s="25" t="s">
        <v>3207</v>
      </c>
      <c r="C2" s="146"/>
    </row>
    <row r="3" spans="1:47" x14ac:dyDescent="0.3">
      <c r="B3" s="54" t="s">
        <v>1635</v>
      </c>
      <c r="C3" s="55" t="s">
        <v>3201</v>
      </c>
      <c r="D3" s="54" t="s">
        <v>3202</v>
      </c>
      <c r="E3" s="56"/>
      <c r="F3" s="56"/>
      <c r="G3" s="56" t="s">
        <v>1700</v>
      </c>
      <c r="H3" s="56"/>
      <c r="I3" s="56"/>
      <c r="J3" s="70" t="s">
        <v>1701</v>
      </c>
      <c r="K3" s="70"/>
      <c r="L3" s="70"/>
      <c r="M3" s="70" t="s">
        <v>1532</v>
      </c>
      <c r="N3" s="70"/>
      <c r="O3" s="70"/>
      <c r="P3" s="70" t="s">
        <v>1536</v>
      </c>
      <c r="Q3" s="56"/>
      <c r="R3" s="56" t="s">
        <v>1540</v>
      </c>
      <c r="S3" s="56" t="s">
        <v>1605</v>
      </c>
      <c r="T3" s="56" t="s">
        <v>1606</v>
      </c>
      <c r="U3" s="56" t="s">
        <v>1542</v>
      </c>
      <c r="W3" s="56" t="s">
        <v>1535</v>
      </c>
      <c r="Y3" s="56"/>
      <c r="Z3" s="70" t="s">
        <v>1537</v>
      </c>
      <c r="AB3" s="54" t="s">
        <v>1343</v>
      </c>
      <c r="AC3" s="56"/>
      <c r="AD3" s="70" t="s">
        <v>1531</v>
      </c>
      <c r="AE3" s="54" t="s">
        <v>1569</v>
      </c>
      <c r="AF3" s="54" t="s">
        <v>1575</v>
      </c>
      <c r="AG3" s="54" t="s">
        <v>1541</v>
      </c>
      <c r="AH3" s="54" t="s">
        <v>1582</v>
      </c>
      <c r="AI3" s="54" t="s">
        <v>1600</v>
      </c>
      <c r="AJ3" s="56" t="s">
        <v>1533</v>
      </c>
      <c r="AK3" s="56" t="s">
        <v>1593</v>
      </c>
      <c r="AL3" s="56" t="s">
        <v>1596</v>
      </c>
      <c r="AM3" s="56" t="s">
        <v>1594</v>
      </c>
      <c r="AN3" s="56" t="s">
        <v>1584</v>
      </c>
      <c r="AO3" s="56" t="s">
        <v>1588</v>
      </c>
      <c r="AP3" s="56" t="s">
        <v>1587</v>
      </c>
      <c r="AQ3" s="56" t="s">
        <v>1598</v>
      </c>
      <c r="AR3" s="56" t="s">
        <v>1601</v>
      </c>
      <c r="AS3" s="56" t="s">
        <v>1590</v>
      </c>
      <c r="AT3" s="56" t="s">
        <v>1603</v>
      </c>
    </row>
    <row r="4" spans="1:47" x14ac:dyDescent="0.3">
      <c r="A4" s="54">
        <v>1</v>
      </c>
      <c r="B4" s="78" t="s">
        <v>277</v>
      </c>
      <c r="C4" s="55">
        <v>1998</v>
      </c>
      <c r="D4" s="56" t="s">
        <v>1643</v>
      </c>
      <c r="E4" s="56"/>
      <c r="F4" s="56"/>
      <c r="G4" s="56" t="s">
        <v>1542</v>
      </c>
      <c r="H4" s="56"/>
      <c r="I4" s="56"/>
      <c r="J4" s="56" t="s">
        <v>1544</v>
      </c>
      <c r="K4" s="56"/>
      <c r="L4" s="56"/>
      <c r="M4" s="56" t="s">
        <v>1535</v>
      </c>
      <c r="N4" s="56"/>
      <c r="O4" s="56"/>
      <c r="P4" s="56" t="s">
        <v>1504</v>
      </c>
      <c r="Q4" s="56" t="s">
        <v>1553</v>
      </c>
      <c r="S4" s="56"/>
      <c r="T4" s="56"/>
      <c r="U4" s="56" t="s">
        <v>1543</v>
      </c>
      <c r="W4" s="56"/>
      <c r="Y4" s="56"/>
      <c r="Z4" s="56" t="s">
        <v>1342</v>
      </c>
      <c r="AB4" s="54" t="s">
        <v>1347</v>
      </c>
      <c r="AC4" s="56"/>
      <c r="AD4" s="56" t="s">
        <v>1505</v>
      </c>
      <c r="AE4" s="56"/>
      <c r="AF4" s="56"/>
      <c r="AG4" s="56"/>
      <c r="AH4" s="56"/>
      <c r="AI4" s="56"/>
      <c r="AJ4" s="56"/>
      <c r="AK4" s="56"/>
      <c r="AL4" s="56"/>
      <c r="AM4" s="56"/>
      <c r="AN4" s="56"/>
      <c r="AO4" s="56"/>
      <c r="AP4" s="56"/>
      <c r="AQ4" s="56"/>
      <c r="AR4" s="56"/>
      <c r="AS4" s="56"/>
      <c r="AT4" s="56"/>
    </row>
    <row r="5" spans="1:47" x14ac:dyDescent="0.3">
      <c r="A5" s="54">
        <v>2</v>
      </c>
      <c r="B5" s="78" t="s">
        <v>302</v>
      </c>
      <c r="C5" s="55">
        <v>1992</v>
      </c>
      <c r="D5" s="54" t="s">
        <v>1645</v>
      </c>
      <c r="E5" s="56" t="s">
        <v>1528</v>
      </c>
      <c r="F5" s="56"/>
      <c r="G5" s="56" t="s">
        <v>1542</v>
      </c>
      <c r="H5" s="56"/>
      <c r="I5" s="56"/>
      <c r="J5" s="56" t="s">
        <v>1573</v>
      </c>
      <c r="K5" s="56"/>
      <c r="L5" s="56"/>
      <c r="M5" s="56" t="s">
        <v>3163</v>
      </c>
      <c r="N5" s="56"/>
      <c r="O5" s="56"/>
      <c r="P5" s="56" t="s">
        <v>1504</v>
      </c>
      <c r="Q5" s="56" t="s">
        <v>1553</v>
      </c>
      <c r="S5" s="56"/>
      <c r="T5" s="56"/>
      <c r="U5" s="56" t="s">
        <v>1553</v>
      </c>
      <c r="W5" s="56"/>
      <c r="Y5" s="56"/>
      <c r="Z5" s="56" t="s">
        <v>1342</v>
      </c>
      <c r="AB5" s="54" t="s">
        <v>1347</v>
      </c>
      <c r="AC5" s="56"/>
      <c r="AD5" s="56" t="s">
        <v>1505</v>
      </c>
      <c r="AE5" s="56"/>
      <c r="AF5" s="56"/>
      <c r="AG5" s="56"/>
      <c r="AH5" s="56"/>
      <c r="AI5" s="56"/>
      <c r="AJ5" s="56"/>
      <c r="AK5" s="56"/>
      <c r="AL5" s="56"/>
      <c r="AM5" s="56"/>
      <c r="AN5" s="56"/>
      <c r="AO5" s="56"/>
      <c r="AP5" s="56"/>
      <c r="AQ5" s="56"/>
      <c r="AR5" s="56"/>
      <c r="AS5" s="56"/>
      <c r="AT5" s="56"/>
    </row>
    <row r="6" spans="1:47" x14ac:dyDescent="0.3">
      <c r="A6" s="54">
        <v>3</v>
      </c>
      <c r="B6" s="78" t="s">
        <v>12</v>
      </c>
      <c r="C6" s="55">
        <v>1994</v>
      </c>
      <c r="D6" s="56" t="s">
        <v>1664</v>
      </c>
      <c r="E6" s="56"/>
      <c r="F6" s="56"/>
      <c r="G6" s="56" t="s">
        <v>1542</v>
      </c>
      <c r="H6" s="56"/>
      <c r="I6" s="56"/>
      <c r="J6" s="56" t="s">
        <v>1544</v>
      </c>
      <c r="K6" s="56"/>
      <c r="L6" s="56"/>
      <c r="M6" s="56" t="s">
        <v>3163</v>
      </c>
      <c r="N6" s="56"/>
      <c r="O6" s="56"/>
      <c r="P6" s="56" t="s">
        <v>1504</v>
      </c>
      <c r="Q6" s="56" t="s">
        <v>1543</v>
      </c>
      <c r="R6" s="56"/>
      <c r="S6" s="56"/>
      <c r="T6" s="56"/>
      <c r="U6" s="56" t="s">
        <v>1543</v>
      </c>
      <c r="W6" s="56"/>
      <c r="Y6" s="56"/>
      <c r="Z6" s="56" t="s">
        <v>1342</v>
      </c>
      <c r="AB6" s="54" t="s">
        <v>1347</v>
      </c>
      <c r="AC6" s="56"/>
      <c r="AD6" s="56" t="s">
        <v>1505</v>
      </c>
      <c r="AE6" s="56"/>
      <c r="AF6" s="56"/>
      <c r="AG6" s="56"/>
      <c r="AH6" s="56"/>
      <c r="AI6" s="56"/>
      <c r="AJ6" s="56"/>
      <c r="AK6" s="56"/>
      <c r="AL6" s="56"/>
      <c r="AM6" s="56"/>
      <c r="AN6" s="56"/>
      <c r="AO6" s="56"/>
      <c r="AP6" s="56"/>
      <c r="AQ6" s="56"/>
      <c r="AR6" s="56"/>
      <c r="AS6" s="56"/>
      <c r="AT6" s="56"/>
    </row>
    <row r="7" spans="1:47" x14ac:dyDescent="0.3">
      <c r="A7" s="54">
        <v>4</v>
      </c>
      <c r="B7" s="78" t="s">
        <v>144</v>
      </c>
      <c r="C7" s="55">
        <v>2004</v>
      </c>
      <c r="D7" s="54" t="s">
        <v>1667</v>
      </c>
      <c r="E7" s="56" t="s">
        <v>1519</v>
      </c>
      <c r="F7" s="56"/>
      <c r="G7" s="56" t="s">
        <v>1542</v>
      </c>
      <c r="H7" s="56"/>
      <c r="I7" s="56"/>
      <c r="J7" s="56" t="s">
        <v>3190</v>
      </c>
      <c r="K7" s="56"/>
      <c r="L7" s="56"/>
      <c r="M7" s="56" t="s">
        <v>1535</v>
      </c>
      <c r="N7" s="56"/>
      <c r="O7" s="56"/>
      <c r="P7" s="56" t="s">
        <v>1504</v>
      </c>
      <c r="Q7" s="56" t="s">
        <v>1553</v>
      </c>
      <c r="S7" s="56"/>
      <c r="T7" s="56"/>
      <c r="U7" s="56" t="s">
        <v>1553</v>
      </c>
      <c r="W7" s="56"/>
      <c r="Y7" s="56"/>
      <c r="Z7" s="56" t="s">
        <v>1342</v>
      </c>
      <c r="AB7" s="54" t="s">
        <v>1347</v>
      </c>
      <c r="AC7" s="56"/>
      <c r="AD7" s="56" t="s">
        <v>1542</v>
      </c>
      <c r="AE7" s="56"/>
      <c r="AF7" s="56"/>
      <c r="AG7" s="56"/>
      <c r="AH7" s="56"/>
      <c r="AI7" s="56"/>
      <c r="AJ7" s="56"/>
      <c r="AK7" s="56"/>
      <c r="AL7" s="56"/>
      <c r="AM7" s="56"/>
      <c r="AN7" s="56"/>
      <c r="AO7" s="56"/>
      <c r="AP7" s="56"/>
      <c r="AQ7" s="56"/>
      <c r="AR7" s="56"/>
      <c r="AS7" s="56"/>
      <c r="AT7" s="56"/>
      <c r="AU7" s="54" t="s">
        <v>1368</v>
      </c>
    </row>
    <row r="8" spans="1:47" x14ac:dyDescent="0.3">
      <c r="A8" s="54">
        <v>5</v>
      </c>
      <c r="B8" s="78" t="s">
        <v>38</v>
      </c>
      <c r="C8" s="55">
        <v>2021</v>
      </c>
      <c r="D8" s="56" t="s">
        <v>1669</v>
      </c>
      <c r="E8" s="56"/>
      <c r="F8" s="56"/>
      <c r="G8" s="56" t="s">
        <v>1542</v>
      </c>
      <c r="H8" s="56"/>
      <c r="I8" s="56"/>
      <c r="J8" s="56" t="s">
        <v>3191</v>
      </c>
      <c r="K8" s="56"/>
      <c r="L8" s="56"/>
      <c r="M8" s="56" t="s">
        <v>1535</v>
      </c>
      <c r="N8" s="56"/>
      <c r="O8" s="56"/>
      <c r="P8" s="56" t="s">
        <v>1504</v>
      </c>
      <c r="Q8" s="56" t="s">
        <v>1553</v>
      </c>
      <c r="S8" s="56"/>
      <c r="T8" s="56"/>
      <c r="U8" s="56" t="s">
        <v>1553</v>
      </c>
      <c r="W8" s="56"/>
      <c r="Y8" s="56"/>
      <c r="Z8" s="56" t="s">
        <v>1342</v>
      </c>
      <c r="AA8" s="54"/>
      <c r="AB8" s="54" t="s">
        <v>1347</v>
      </c>
      <c r="AC8" s="56"/>
      <c r="AD8" s="56" t="s">
        <v>1505</v>
      </c>
      <c r="AE8" s="56"/>
      <c r="AF8" s="56"/>
      <c r="AG8" s="56"/>
      <c r="AH8" s="56"/>
      <c r="AI8" s="56"/>
      <c r="AJ8" s="56"/>
      <c r="AK8" s="56"/>
      <c r="AL8" s="56"/>
      <c r="AM8" s="56"/>
      <c r="AN8" s="56"/>
      <c r="AO8" s="56"/>
      <c r="AP8" s="56"/>
      <c r="AQ8" s="56"/>
      <c r="AR8" s="56"/>
      <c r="AS8" s="56"/>
      <c r="AT8" s="56"/>
    </row>
    <row r="9" spans="1:47" x14ac:dyDescent="0.3">
      <c r="A9" s="54">
        <v>6</v>
      </c>
      <c r="B9" s="78" t="s">
        <v>86</v>
      </c>
      <c r="C9" s="55">
        <v>2022</v>
      </c>
      <c r="D9" s="56" t="s">
        <v>1672</v>
      </c>
      <c r="E9" s="56"/>
      <c r="F9" s="56"/>
      <c r="G9" s="56" t="s">
        <v>1542</v>
      </c>
      <c r="H9" s="56"/>
      <c r="I9" s="56"/>
      <c r="J9" s="56" t="s">
        <v>1573</v>
      </c>
      <c r="K9" s="56"/>
      <c r="L9" s="56"/>
      <c r="M9" s="56" t="s">
        <v>3163</v>
      </c>
      <c r="N9" s="56"/>
      <c r="O9" s="56"/>
      <c r="P9" s="56" t="s">
        <v>1342</v>
      </c>
      <c r="Q9" s="56" t="s">
        <v>1553</v>
      </c>
      <c r="R9" s="56"/>
      <c r="S9" s="56"/>
      <c r="T9" s="56"/>
      <c r="U9" s="56"/>
      <c r="W9" s="56"/>
      <c r="Y9" s="56"/>
      <c r="Z9" s="56" t="s">
        <v>1342</v>
      </c>
      <c r="AB9" s="54" t="s">
        <v>1347</v>
      </c>
      <c r="AC9" s="56"/>
      <c r="AD9" s="56" t="s">
        <v>1505</v>
      </c>
      <c r="AE9" s="56"/>
      <c r="AF9" s="56"/>
      <c r="AG9" s="56"/>
      <c r="AH9" s="56"/>
      <c r="AI9" s="56"/>
      <c r="AJ9" s="56"/>
      <c r="AK9" s="56"/>
      <c r="AL9" s="56"/>
      <c r="AM9" s="56"/>
      <c r="AN9" s="56"/>
      <c r="AO9" s="56"/>
      <c r="AP9" s="56"/>
      <c r="AQ9" s="56"/>
      <c r="AR9" s="56"/>
      <c r="AS9" s="56"/>
      <c r="AT9" s="56"/>
    </row>
    <row r="10" spans="1:47" x14ac:dyDescent="0.3">
      <c r="A10" s="54">
        <v>7</v>
      </c>
      <c r="B10" s="78" t="s">
        <v>13</v>
      </c>
      <c r="C10" s="55">
        <v>2021</v>
      </c>
      <c r="D10" s="115" t="s">
        <v>1673</v>
      </c>
      <c r="E10" s="56"/>
      <c r="F10" s="56"/>
      <c r="G10" s="56" t="s">
        <v>1542</v>
      </c>
      <c r="H10" s="56"/>
      <c r="I10" s="56"/>
      <c r="J10" s="56" t="s">
        <v>1702</v>
      </c>
      <c r="K10" s="56"/>
      <c r="L10" s="56"/>
      <c r="M10" s="56" t="s">
        <v>3163</v>
      </c>
      <c r="N10" s="56"/>
      <c r="O10" s="56"/>
      <c r="P10" s="56" t="s">
        <v>1504</v>
      </c>
      <c r="Q10" s="56" t="s">
        <v>1609</v>
      </c>
      <c r="R10" s="56"/>
      <c r="S10" s="56"/>
      <c r="T10" s="56"/>
      <c r="U10" s="56" t="s">
        <v>1542</v>
      </c>
      <c r="W10" s="56"/>
      <c r="Y10" s="56"/>
      <c r="Z10" s="56" t="s">
        <v>1342</v>
      </c>
      <c r="AB10" s="54" t="s">
        <v>1347</v>
      </c>
      <c r="AC10" s="56"/>
      <c r="AD10" s="56" t="s">
        <v>1505</v>
      </c>
      <c r="AE10" s="56"/>
      <c r="AF10" s="56"/>
      <c r="AG10" s="56"/>
      <c r="AH10" s="56"/>
      <c r="AI10" s="56"/>
      <c r="AJ10" s="56"/>
      <c r="AK10" s="56"/>
      <c r="AL10" s="56"/>
      <c r="AM10" s="56"/>
      <c r="AN10" s="56"/>
      <c r="AO10" s="56"/>
      <c r="AP10" s="56"/>
      <c r="AQ10" s="56"/>
      <c r="AR10" s="56"/>
      <c r="AS10" s="56"/>
      <c r="AT10" s="56"/>
    </row>
    <row r="11" spans="1:47" x14ac:dyDescent="0.3">
      <c r="A11" s="54">
        <v>8</v>
      </c>
      <c r="B11" s="78" t="s">
        <v>95</v>
      </c>
      <c r="C11" s="55">
        <v>1991</v>
      </c>
      <c r="D11" s="56" t="s">
        <v>1674</v>
      </c>
      <c r="E11" s="56"/>
      <c r="F11" s="56"/>
      <c r="G11" s="56" t="s">
        <v>1542</v>
      </c>
      <c r="H11" s="56"/>
      <c r="I11" s="56"/>
      <c r="J11" s="56" t="s">
        <v>1544</v>
      </c>
      <c r="K11" s="56"/>
      <c r="L11" s="56"/>
      <c r="M11" s="56" t="s">
        <v>3163</v>
      </c>
      <c r="N11" s="56"/>
      <c r="O11" s="56"/>
      <c r="P11" s="56" t="s">
        <v>1504</v>
      </c>
      <c r="Q11" s="56" t="s">
        <v>1553</v>
      </c>
      <c r="S11" s="56"/>
      <c r="T11" s="56"/>
      <c r="U11" s="56" t="s">
        <v>1553</v>
      </c>
      <c r="W11" s="56"/>
      <c r="Y11" s="56"/>
      <c r="Z11" s="56" t="s">
        <v>1342</v>
      </c>
      <c r="AB11" s="54" t="s">
        <v>1347</v>
      </c>
      <c r="AC11" s="56"/>
      <c r="AD11" s="56" t="s">
        <v>1505</v>
      </c>
      <c r="AE11" s="56"/>
      <c r="AF11" s="56"/>
      <c r="AG11" s="56"/>
      <c r="AH11" s="56"/>
      <c r="AI11" s="56"/>
      <c r="AJ11" s="56"/>
      <c r="AK11" s="56"/>
      <c r="AL11" s="56"/>
      <c r="AM11" s="56"/>
      <c r="AN11" s="56"/>
      <c r="AO11" s="56"/>
      <c r="AP11" s="56"/>
      <c r="AQ11" s="56"/>
      <c r="AR11" s="56"/>
      <c r="AS11" s="56"/>
      <c r="AT11" s="56"/>
    </row>
    <row r="12" spans="1:47" x14ac:dyDescent="0.3">
      <c r="A12" s="54">
        <v>9</v>
      </c>
      <c r="B12" s="78" t="s">
        <v>26</v>
      </c>
      <c r="C12" s="55">
        <v>1991</v>
      </c>
      <c r="D12" s="54" t="s">
        <v>1680</v>
      </c>
      <c r="E12" s="56"/>
      <c r="F12" s="56"/>
      <c r="G12" s="56" t="s">
        <v>1542</v>
      </c>
      <c r="H12" s="56"/>
      <c r="I12" s="56"/>
      <c r="J12" s="56" t="s">
        <v>1702</v>
      </c>
      <c r="K12" s="56"/>
      <c r="L12" s="56"/>
      <c r="M12" s="56" t="s">
        <v>3163</v>
      </c>
      <c r="N12" s="56"/>
      <c r="O12" s="56"/>
      <c r="P12" s="56" t="s">
        <v>1504</v>
      </c>
      <c r="Q12" s="56" t="s">
        <v>1551</v>
      </c>
      <c r="R12" s="56"/>
      <c r="S12" s="56"/>
      <c r="T12" s="56"/>
      <c r="U12" s="56" t="s">
        <v>1551</v>
      </c>
      <c r="W12" s="56"/>
      <c r="Y12" s="56"/>
      <c r="Z12" s="56" t="s">
        <v>1342</v>
      </c>
      <c r="AB12" s="54" t="s">
        <v>1347</v>
      </c>
      <c r="AC12" s="56"/>
      <c r="AD12" s="56" t="s">
        <v>1505</v>
      </c>
      <c r="AE12" s="56"/>
      <c r="AF12" s="56"/>
      <c r="AG12" s="56"/>
      <c r="AH12" s="56"/>
      <c r="AI12" s="56"/>
      <c r="AJ12" s="56"/>
      <c r="AK12" s="56"/>
      <c r="AL12" s="56"/>
      <c r="AM12" s="56"/>
      <c r="AN12" s="56"/>
      <c r="AO12" s="56"/>
      <c r="AP12" s="56"/>
      <c r="AQ12" s="56"/>
      <c r="AR12" s="56"/>
      <c r="AS12" s="56"/>
      <c r="AT12" s="56"/>
    </row>
    <row r="13" spans="1:47" x14ac:dyDescent="0.3">
      <c r="A13" s="54">
        <v>10</v>
      </c>
      <c r="B13" s="78" t="s">
        <v>309</v>
      </c>
      <c r="C13" s="55">
        <v>1994</v>
      </c>
      <c r="D13" s="54" t="s">
        <v>1678</v>
      </c>
      <c r="E13" s="56" t="s">
        <v>1529</v>
      </c>
      <c r="F13" s="56"/>
      <c r="G13" s="56" t="s">
        <v>1542</v>
      </c>
      <c r="H13" s="56"/>
      <c r="I13" s="56"/>
      <c r="J13" s="56" t="s">
        <v>3190</v>
      </c>
      <c r="K13" s="56"/>
      <c r="L13" s="56"/>
      <c r="M13" s="56" t="s">
        <v>3163</v>
      </c>
      <c r="N13" s="56"/>
      <c r="O13" s="56"/>
      <c r="P13" s="56" t="s">
        <v>1504</v>
      </c>
      <c r="Q13" s="56" t="s">
        <v>1553</v>
      </c>
      <c r="S13" s="56"/>
      <c r="T13" s="56"/>
      <c r="U13" s="56" t="s">
        <v>1553</v>
      </c>
      <c r="W13" s="56"/>
      <c r="Y13" s="56"/>
      <c r="Z13" s="56" t="s">
        <v>1342</v>
      </c>
      <c r="AB13" s="54" t="s">
        <v>1347</v>
      </c>
      <c r="AC13" s="56"/>
      <c r="AD13" s="56" t="s">
        <v>1505</v>
      </c>
      <c r="AE13" s="56"/>
      <c r="AF13" s="56"/>
      <c r="AG13" s="56"/>
      <c r="AH13" s="56"/>
      <c r="AI13" s="56"/>
      <c r="AJ13" s="56"/>
      <c r="AK13" s="56"/>
      <c r="AL13" s="56"/>
      <c r="AM13" s="56"/>
      <c r="AN13" s="56"/>
      <c r="AO13" s="56"/>
      <c r="AP13" s="56"/>
      <c r="AQ13" s="56"/>
      <c r="AR13" s="56"/>
      <c r="AS13" s="56"/>
      <c r="AT13" s="56"/>
    </row>
    <row r="14" spans="1:47" x14ac:dyDescent="0.3">
      <c r="A14" s="54">
        <v>11</v>
      </c>
      <c r="B14" s="79" t="s">
        <v>1709</v>
      </c>
      <c r="C14" s="77">
        <v>2023</v>
      </c>
      <c r="E14" s="54" t="s">
        <v>3167</v>
      </c>
      <c r="F14" s="56" t="s">
        <v>1710</v>
      </c>
      <c r="G14" s="54" t="s">
        <v>1538</v>
      </c>
      <c r="J14" s="54" t="s">
        <v>1702</v>
      </c>
      <c r="M14" s="54" t="s">
        <v>3163</v>
      </c>
      <c r="AB14" s="78" t="s">
        <v>1347</v>
      </c>
      <c r="AD14" s="54" t="s">
        <v>1541</v>
      </c>
      <c r="AE14" s="54">
        <v>7</v>
      </c>
      <c r="AF14" s="54">
        <f t="shared" ref="AF14:AT14" si="0">COUNTA(AF11:AF12)</f>
        <v>0</v>
      </c>
      <c r="AG14" s="54">
        <f t="shared" si="0"/>
        <v>0</v>
      </c>
      <c r="AH14" s="54">
        <f t="shared" si="0"/>
        <v>0</v>
      </c>
      <c r="AI14" s="54">
        <f t="shared" si="0"/>
        <v>0</v>
      </c>
      <c r="AJ14" s="54">
        <f t="shared" si="0"/>
        <v>0</v>
      </c>
      <c r="AK14" s="54">
        <f t="shared" si="0"/>
        <v>0</v>
      </c>
      <c r="AL14" s="54">
        <f t="shared" si="0"/>
        <v>0</v>
      </c>
      <c r="AM14" s="54">
        <f t="shared" si="0"/>
        <v>0</v>
      </c>
      <c r="AN14" s="54">
        <f t="shared" si="0"/>
        <v>0</v>
      </c>
      <c r="AO14" s="54">
        <f t="shared" si="0"/>
        <v>0</v>
      </c>
      <c r="AP14" s="54">
        <f t="shared" si="0"/>
        <v>0</v>
      </c>
      <c r="AQ14" s="54">
        <f t="shared" si="0"/>
        <v>0</v>
      </c>
      <c r="AR14" s="54">
        <f t="shared" si="0"/>
        <v>0</v>
      </c>
      <c r="AS14" s="54">
        <f t="shared" si="0"/>
        <v>0</v>
      </c>
      <c r="AT14" s="54">
        <f t="shared" si="0"/>
        <v>0</v>
      </c>
    </row>
    <row r="15" spans="1:47" x14ac:dyDescent="0.3">
      <c r="A15" s="54">
        <v>12</v>
      </c>
      <c r="B15" s="79" t="s">
        <v>1746</v>
      </c>
      <c r="C15" s="77">
        <v>2023</v>
      </c>
      <c r="E15" s="54" t="s">
        <v>3167</v>
      </c>
      <c r="F15" s="79" t="s">
        <v>1747</v>
      </c>
      <c r="G15" s="54" t="s">
        <v>1538</v>
      </c>
      <c r="J15" s="54" t="s">
        <v>1702</v>
      </c>
      <c r="M15" s="56" t="s">
        <v>1535</v>
      </c>
      <c r="AA15" s="115">
        <v>1</v>
      </c>
      <c r="AB15" s="78" t="s">
        <v>1347</v>
      </c>
      <c r="AD15" s="56" t="s">
        <v>1596</v>
      </c>
      <c r="AE15" s="54">
        <v>1</v>
      </c>
    </row>
    <row r="16" spans="1:47" x14ac:dyDescent="0.3">
      <c r="A16" s="54">
        <v>13</v>
      </c>
      <c r="B16" s="79" t="s">
        <v>1783</v>
      </c>
      <c r="C16" s="77">
        <v>2023</v>
      </c>
      <c r="E16" s="54" t="s">
        <v>3167</v>
      </c>
      <c r="F16" s="56" t="s">
        <v>1784</v>
      </c>
      <c r="G16" s="54" t="s">
        <v>1538</v>
      </c>
      <c r="J16" s="54" t="s">
        <v>1702</v>
      </c>
      <c r="M16" s="54" t="s">
        <v>3163</v>
      </c>
      <c r="AA16" s="115">
        <v>1</v>
      </c>
      <c r="AB16" s="78" t="s">
        <v>1347</v>
      </c>
      <c r="AD16" s="56" t="s">
        <v>1594</v>
      </c>
      <c r="AE16" s="54">
        <v>1</v>
      </c>
    </row>
    <row r="17" spans="1:47" x14ac:dyDescent="0.3">
      <c r="A17" s="54">
        <v>14</v>
      </c>
      <c r="B17" s="89" t="s">
        <v>1623</v>
      </c>
      <c r="C17" s="147">
        <v>2021</v>
      </c>
      <c r="D17" s="56" t="s">
        <v>1646</v>
      </c>
      <c r="E17" s="63"/>
      <c r="F17" s="63"/>
      <c r="G17" s="63" t="s">
        <v>1538</v>
      </c>
      <c r="H17" s="63"/>
      <c r="I17" s="63"/>
      <c r="J17" s="63" t="s">
        <v>1573</v>
      </c>
      <c r="K17" s="63"/>
      <c r="L17" s="63"/>
      <c r="M17" s="56" t="s">
        <v>3163</v>
      </c>
      <c r="N17" s="56"/>
      <c r="O17" s="56"/>
      <c r="P17" s="63" t="s">
        <v>1504</v>
      </c>
      <c r="Q17" s="56" t="s">
        <v>1608</v>
      </c>
      <c r="R17" s="56"/>
      <c r="S17" s="56"/>
      <c r="T17" s="56" t="s">
        <v>1547</v>
      </c>
      <c r="U17" s="56"/>
      <c r="W17" s="56"/>
      <c r="Y17" s="56"/>
      <c r="Z17" s="63" t="s">
        <v>1342</v>
      </c>
      <c r="AB17" s="131" t="s">
        <v>1503</v>
      </c>
      <c r="AC17" s="63"/>
      <c r="AD17" s="63" t="s">
        <v>1505</v>
      </c>
      <c r="AE17" s="63"/>
      <c r="AF17" s="63"/>
      <c r="AG17" s="63"/>
      <c r="AH17" s="63"/>
      <c r="AI17" s="63"/>
      <c r="AJ17" s="63"/>
      <c r="AK17" s="63"/>
      <c r="AL17" s="63"/>
      <c r="AM17" s="63"/>
      <c r="AN17" s="63"/>
      <c r="AO17" s="63"/>
      <c r="AP17" s="63"/>
      <c r="AQ17" s="63"/>
      <c r="AR17" s="63"/>
      <c r="AS17" s="63"/>
      <c r="AT17" s="63"/>
      <c r="AU17" s="131"/>
    </row>
    <row r="18" spans="1:47" x14ac:dyDescent="0.3">
      <c r="A18" s="54">
        <v>15</v>
      </c>
      <c r="B18" s="79" t="s">
        <v>1734</v>
      </c>
      <c r="C18" s="77">
        <v>2023</v>
      </c>
      <c r="E18" s="54" t="s">
        <v>3167</v>
      </c>
      <c r="F18" s="56" t="s">
        <v>1735</v>
      </c>
      <c r="G18" s="54" t="s">
        <v>1538</v>
      </c>
      <c r="J18" s="54" t="s">
        <v>1702</v>
      </c>
      <c r="M18" s="54" t="s">
        <v>3163</v>
      </c>
      <c r="Z18" s="54" t="s">
        <v>1612</v>
      </c>
      <c r="AA18" s="115">
        <v>2</v>
      </c>
      <c r="AB18" s="78" t="s">
        <v>1347</v>
      </c>
      <c r="AD18" s="54" t="s">
        <v>1600</v>
      </c>
      <c r="AE18" s="54">
        <v>4</v>
      </c>
    </row>
    <row r="19" spans="1:47" x14ac:dyDescent="0.3">
      <c r="A19" s="54">
        <v>16</v>
      </c>
      <c r="B19" s="78" t="s">
        <v>3</v>
      </c>
      <c r="C19" s="55">
        <v>2021</v>
      </c>
      <c r="D19" s="56" t="s">
        <v>1653</v>
      </c>
      <c r="E19" s="56"/>
      <c r="F19" s="56"/>
      <c r="G19" s="56" t="s">
        <v>1538</v>
      </c>
      <c r="H19" s="56"/>
      <c r="I19" s="56"/>
      <c r="J19" s="56" t="s">
        <v>1702</v>
      </c>
      <c r="K19" s="56"/>
      <c r="L19" s="56"/>
      <c r="M19" s="56" t="s">
        <v>3163</v>
      </c>
      <c r="N19" s="56"/>
      <c r="O19" s="56"/>
      <c r="P19" s="56" t="s">
        <v>1504</v>
      </c>
      <c r="Q19" s="56" t="s">
        <v>1605</v>
      </c>
      <c r="R19" s="56"/>
      <c r="S19" s="56" t="s">
        <v>1546</v>
      </c>
      <c r="T19" s="56"/>
      <c r="U19" s="56"/>
      <c r="W19" s="56"/>
      <c r="Y19" s="56"/>
      <c r="Z19" s="56" t="s">
        <v>1342</v>
      </c>
      <c r="AB19" s="54" t="s">
        <v>1347</v>
      </c>
      <c r="AC19" s="56"/>
      <c r="AD19" s="56" t="s">
        <v>1505</v>
      </c>
      <c r="AE19" s="56"/>
      <c r="AF19" s="56"/>
      <c r="AG19" s="56"/>
      <c r="AH19" s="56"/>
      <c r="AI19" s="56"/>
      <c r="AJ19" s="56"/>
      <c r="AK19" s="56"/>
      <c r="AL19" s="56"/>
      <c r="AM19" s="56"/>
      <c r="AN19" s="56"/>
      <c r="AO19" s="56"/>
      <c r="AP19" s="56"/>
      <c r="AQ19" s="56"/>
      <c r="AR19" s="56"/>
      <c r="AS19" s="56"/>
      <c r="AT19" s="56"/>
    </row>
    <row r="20" spans="1:47" x14ac:dyDescent="0.3">
      <c r="A20" s="54">
        <v>17</v>
      </c>
      <c r="B20" s="78" t="s">
        <v>15</v>
      </c>
      <c r="C20" s="55">
        <v>2022</v>
      </c>
      <c r="D20" s="56" t="s">
        <v>1661</v>
      </c>
      <c r="E20" s="56"/>
      <c r="F20" s="56"/>
      <c r="G20" s="56" t="s">
        <v>1538</v>
      </c>
      <c r="H20" s="56"/>
      <c r="I20" s="56"/>
      <c r="J20" s="56" t="s">
        <v>1702</v>
      </c>
      <c r="K20" s="56"/>
      <c r="L20" s="56"/>
      <c r="M20" s="56" t="s">
        <v>3163</v>
      </c>
      <c r="N20" s="56"/>
      <c r="O20" s="56"/>
      <c r="P20" s="56" t="s">
        <v>1504</v>
      </c>
      <c r="Q20" s="56" t="s">
        <v>1608</v>
      </c>
      <c r="R20" s="56"/>
      <c r="S20" s="56"/>
      <c r="T20" s="56" t="s">
        <v>1545</v>
      </c>
      <c r="U20" s="56"/>
      <c r="W20" s="56"/>
      <c r="Y20" s="56"/>
      <c r="Z20" s="56" t="s">
        <v>1342</v>
      </c>
      <c r="AB20" s="54" t="s">
        <v>1347</v>
      </c>
      <c r="AC20" s="56"/>
      <c r="AD20" s="56" t="s">
        <v>1505</v>
      </c>
      <c r="AE20" s="56"/>
      <c r="AF20" s="56"/>
      <c r="AG20" s="56"/>
      <c r="AH20" s="56"/>
      <c r="AI20" s="56"/>
      <c r="AJ20" s="56"/>
      <c r="AK20" s="56"/>
      <c r="AL20" s="56"/>
      <c r="AM20" s="56"/>
      <c r="AN20" s="56"/>
      <c r="AO20" s="56"/>
      <c r="AP20" s="56"/>
      <c r="AQ20" s="56"/>
      <c r="AR20" s="56"/>
      <c r="AS20" s="56"/>
      <c r="AT20" s="56"/>
    </row>
    <row r="21" spans="1:47" x14ac:dyDescent="0.3">
      <c r="A21" s="54">
        <v>18</v>
      </c>
      <c r="B21" s="78" t="s">
        <v>29</v>
      </c>
      <c r="C21" s="55">
        <v>2021</v>
      </c>
      <c r="D21" s="56" t="s">
        <v>1666</v>
      </c>
      <c r="E21" s="56"/>
      <c r="F21" s="56"/>
      <c r="G21" s="56" t="s">
        <v>1538</v>
      </c>
      <c r="H21" s="56"/>
      <c r="I21" s="56"/>
      <c r="J21" s="56" t="s">
        <v>1702</v>
      </c>
      <c r="K21" s="56"/>
      <c r="L21" s="56"/>
      <c r="M21" s="56" t="s">
        <v>1535</v>
      </c>
      <c r="N21" s="56"/>
      <c r="O21" s="56"/>
      <c r="P21" s="56" t="s">
        <v>1504</v>
      </c>
      <c r="Q21" s="56" t="s">
        <v>1608</v>
      </c>
      <c r="R21" s="56"/>
      <c r="S21" s="56"/>
      <c r="T21" s="56" t="s">
        <v>1552</v>
      </c>
      <c r="U21" s="56"/>
      <c r="W21" s="56"/>
      <c r="Y21" s="56"/>
      <c r="Z21" s="56" t="s">
        <v>1342</v>
      </c>
      <c r="AB21" s="54" t="s">
        <v>1347</v>
      </c>
      <c r="AC21" s="56"/>
      <c r="AD21" s="56" t="s">
        <v>1505</v>
      </c>
      <c r="AE21" s="56"/>
      <c r="AF21" s="56"/>
      <c r="AG21" s="56"/>
      <c r="AH21" s="56"/>
      <c r="AI21" s="56"/>
      <c r="AJ21" s="56"/>
      <c r="AK21" s="56"/>
      <c r="AL21" s="56"/>
      <c r="AM21" s="56"/>
      <c r="AN21" s="56"/>
      <c r="AO21" s="56"/>
      <c r="AP21" s="56"/>
      <c r="AQ21" s="56"/>
      <c r="AR21" s="56"/>
      <c r="AS21" s="56"/>
      <c r="AT21" s="56"/>
    </row>
    <row r="22" spans="1:47" x14ac:dyDescent="0.3">
      <c r="A22" s="54">
        <v>19</v>
      </c>
      <c r="B22" s="79" t="s">
        <v>1809</v>
      </c>
      <c r="C22" s="77">
        <v>2023</v>
      </c>
      <c r="E22" s="54" t="s">
        <v>3167</v>
      </c>
      <c r="F22" s="56" t="s">
        <v>1810</v>
      </c>
      <c r="G22" s="54" t="s">
        <v>1538</v>
      </c>
      <c r="J22" s="54" t="s">
        <v>1702</v>
      </c>
      <c r="M22" s="54" t="s">
        <v>1549</v>
      </c>
      <c r="AA22" s="115">
        <v>5</v>
      </c>
      <c r="AB22" s="78" t="s">
        <v>1347</v>
      </c>
      <c r="AD22" s="56" t="s">
        <v>1588</v>
      </c>
      <c r="AE22" s="54">
        <v>2</v>
      </c>
    </row>
    <row r="23" spans="1:47" x14ac:dyDescent="0.3">
      <c r="A23" s="54">
        <v>20</v>
      </c>
      <c r="B23" s="78" t="s">
        <v>16</v>
      </c>
      <c r="C23" s="55">
        <v>1996</v>
      </c>
      <c r="D23" s="54" t="s">
        <v>3200</v>
      </c>
      <c r="E23" s="56" t="s">
        <v>1513</v>
      </c>
      <c r="F23" s="56"/>
      <c r="G23" s="56" t="s">
        <v>1538</v>
      </c>
      <c r="H23" s="56"/>
      <c r="I23" s="56"/>
      <c r="J23" s="56" t="s">
        <v>1573</v>
      </c>
      <c r="K23" s="56"/>
      <c r="L23" s="56"/>
      <c r="M23" s="56" t="s">
        <v>3163</v>
      </c>
      <c r="N23" s="56"/>
      <c r="O23" s="56"/>
      <c r="P23" s="56" t="s">
        <v>1342</v>
      </c>
      <c r="Q23" s="56" t="s">
        <v>1608</v>
      </c>
      <c r="R23" s="56"/>
      <c r="S23" s="56"/>
      <c r="T23" s="56" t="s">
        <v>1547</v>
      </c>
      <c r="U23" s="56"/>
      <c r="W23" s="56"/>
      <c r="Y23" s="56"/>
      <c r="Z23" s="56" t="s">
        <v>1342</v>
      </c>
      <c r="AB23" s="54" t="s">
        <v>1347</v>
      </c>
      <c r="AC23" s="56"/>
      <c r="AD23" s="56" t="s">
        <v>1505</v>
      </c>
      <c r="AE23" s="56"/>
      <c r="AF23" s="56"/>
      <c r="AG23" s="56"/>
      <c r="AH23" s="56"/>
      <c r="AI23" s="56"/>
      <c r="AJ23" s="56"/>
      <c r="AK23" s="56"/>
      <c r="AL23" s="56"/>
      <c r="AM23" s="56"/>
      <c r="AN23" s="56"/>
      <c r="AO23" s="56"/>
      <c r="AP23" s="56"/>
      <c r="AQ23" s="56"/>
      <c r="AR23" s="56"/>
      <c r="AS23" s="56"/>
      <c r="AT23" s="56"/>
    </row>
    <row r="24" spans="1:47" x14ac:dyDescent="0.3">
      <c r="A24" s="54">
        <v>21</v>
      </c>
      <c r="B24" s="79" t="s">
        <v>1756</v>
      </c>
      <c r="C24" s="77">
        <v>2023</v>
      </c>
      <c r="E24" s="54" t="s">
        <v>3167</v>
      </c>
      <c r="F24" s="56" t="s">
        <v>1757</v>
      </c>
      <c r="G24" s="54" t="s">
        <v>1538</v>
      </c>
      <c r="J24" s="54" t="s">
        <v>1702</v>
      </c>
      <c r="M24" s="54" t="s">
        <v>3163</v>
      </c>
      <c r="Z24" s="54" t="s">
        <v>1539</v>
      </c>
      <c r="AA24" s="115">
        <v>1</v>
      </c>
      <c r="AB24" s="78" t="s">
        <v>1347</v>
      </c>
      <c r="AD24" s="56" t="s">
        <v>1598</v>
      </c>
      <c r="AE24" s="54">
        <v>1</v>
      </c>
    </row>
    <row r="25" spans="1:47" x14ac:dyDescent="0.3">
      <c r="A25" s="54">
        <v>22</v>
      </c>
      <c r="B25" s="54" t="s">
        <v>2906</v>
      </c>
      <c r="C25" s="55">
        <v>2024</v>
      </c>
      <c r="E25" s="54" t="s">
        <v>2922</v>
      </c>
      <c r="F25" s="54" t="s">
        <v>1821</v>
      </c>
      <c r="G25" s="54" t="s">
        <v>1538</v>
      </c>
      <c r="J25" s="54" t="s">
        <v>1702</v>
      </c>
      <c r="M25" s="54" t="s">
        <v>3163</v>
      </c>
      <c r="Z25" s="56"/>
      <c r="AB25" s="78"/>
      <c r="AD25" s="54" t="s">
        <v>1575</v>
      </c>
      <c r="AE25" s="54">
        <v>10</v>
      </c>
    </row>
    <row r="26" spans="1:47" x14ac:dyDescent="0.3">
      <c r="A26" s="54">
        <v>23</v>
      </c>
      <c r="B26" s="78" t="s">
        <v>4</v>
      </c>
      <c r="C26" s="55">
        <v>2022</v>
      </c>
      <c r="D26" s="54" t="s">
        <v>1686</v>
      </c>
      <c r="E26" s="56"/>
      <c r="F26" s="56"/>
      <c r="G26" s="56" t="s">
        <v>1538</v>
      </c>
      <c r="H26" s="56"/>
      <c r="I26" s="56"/>
      <c r="J26" s="56" t="s">
        <v>1702</v>
      </c>
      <c r="K26" s="56"/>
      <c r="L26" s="56"/>
      <c r="M26" s="56" t="s">
        <v>3163</v>
      </c>
      <c r="N26" s="56"/>
      <c r="O26" s="56"/>
      <c r="P26" s="56" t="s">
        <v>1504</v>
      </c>
      <c r="Q26" s="56" t="s">
        <v>1608</v>
      </c>
      <c r="R26" s="56"/>
      <c r="T26" s="56" t="s">
        <v>1548</v>
      </c>
      <c r="U26" s="56"/>
      <c r="W26" s="56"/>
      <c r="Y26" s="56"/>
      <c r="Z26" s="56" t="s">
        <v>1342</v>
      </c>
      <c r="AB26" s="54" t="s">
        <v>1347</v>
      </c>
      <c r="AC26" s="56"/>
      <c r="AD26" s="56" t="s">
        <v>1505</v>
      </c>
      <c r="AE26" s="56"/>
      <c r="AF26" s="56"/>
      <c r="AG26" s="56"/>
      <c r="AH26" s="56"/>
      <c r="AI26" s="56"/>
      <c r="AJ26" s="56"/>
      <c r="AK26" s="56"/>
      <c r="AL26" s="56"/>
      <c r="AM26" s="56"/>
      <c r="AN26" s="56"/>
      <c r="AO26" s="56"/>
      <c r="AP26" s="56"/>
      <c r="AQ26" s="56"/>
      <c r="AR26" s="56"/>
      <c r="AS26" s="56"/>
      <c r="AT26" s="56"/>
    </row>
    <row r="27" spans="1:47" x14ac:dyDescent="0.3">
      <c r="A27" s="54">
        <v>24</v>
      </c>
      <c r="B27" s="79" t="s">
        <v>1772</v>
      </c>
      <c r="C27" s="77">
        <v>2023</v>
      </c>
      <c r="E27" s="54" t="s">
        <v>3167</v>
      </c>
      <c r="F27" s="56" t="s">
        <v>1773</v>
      </c>
      <c r="G27" s="56" t="s">
        <v>1539</v>
      </c>
      <c r="H27" s="56"/>
      <c r="I27" s="56"/>
      <c r="J27" s="54" t="s">
        <v>1561</v>
      </c>
      <c r="M27" s="54" t="s">
        <v>3164</v>
      </c>
      <c r="AA27" s="115">
        <v>2</v>
      </c>
      <c r="AB27" s="78" t="s">
        <v>1347</v>
      </c>
      <c r="AD27" s="56" t="s">
        <v>1584</v>
      </c>
      <c r="AE27" s="54">
        <v>1</v>
      </c>
    </row>
    <row r="28" spans="1:47" x14ac:dyDescent="0.3">
      <c r="A28" s="54">
        <v>25</v>
      </c>
      <c r="B28" s="78" t="s">
        <v>116</v>
      </c>
      <c r="C28" s="55">
        <v>2009</v>
      </c>
      <c r="D28" s="54" t="s">
        <v>1640</v>
      </c>
      <c r="E28" s="56" t="s">
        <v>1517</v>
      </c>
      <c r="F28" s="56"/>
      <c r="G28" s="56" t="s">
        <v>1539</v>
      </c>
      <c r="H28" s="56"/>
      <c r="I28" s="56"/>
      <c r="J28" s="56" t="s">
        <v>3191</v>
      </c>
      <c r="K28" s="56"/>
      <c r="L28" s="56"/>
      <c r="M28" s="56" t="s">
        <v>1535</v>
      </c>
      <c r="N28" s="56"/>
      <c r="O28" s="56"/>
      <c r="P28" s="56" t="s">
        <v>1342</v>
      </c>
      <c r="Q28" s="56" t="s">
        <v>1607</v>
      </c>
      <c r="R28" s="56" t="s">
        <v>1558</v>
      </c>
      <c r="S28" s="56"/>
      <c r="T28" s="56"/>
      <c r="U28" s="56"/>
      <c r="W28" s="56"/>
      <c r="Y28" s="56"/>
      <c r="Z28" s="56" t="s">
        <v>1342</v>
      </c>
      <c r="AB28" s="54" t="s">
        <v>1347</v>
      </c>
      <c r="AC28" s="56"/>
      <c r="AD28" s="56" t="s">
        <v>1577</v>
      </c>
      <c r="AE28" s="56" t="s">
        <v>1569</v>
      </c>
      <c r="AF28" s="56" t="s">
        <v>1575</v>
      </c>
      <c r="AG28" s="56" t="s">
        <v>1586</v>
      </c>
      <c r="AH28" s="56"/>
      <c r="AI28" s="56"/>
      <c r="AJ28" s="56"/>
      <c r="AK28" s="56"/>
      <c r="AL28" s="56"/>
      <c r="AM28" s="56"/>
      <c r="AN28" s="56"/>
      <c r="AO28" s="56"/>
      <c r="AP28" s="56"/>
      <c r="AQ28" s="56"/>
      <c r="AR28" s="56"/>
      <c r="AS28" s="56"/>
      <c r="AT28" s="56"/>
    </row>
    <row r="29" spans="1:47" x14ac:dyDescent="0.3">
      <c r="A29" s="54">
        <v>26</v>
      </c>
      <c r="B29" s="78" t="s">
        <v>94</v>
      </c>
      <c r="C29" s="55">
        <v>2009</v>
      </c>
      <c r="D29" s="54" t="s">
        <v>1641</v>
      </c>
      <c r="E29" s="56" t="s">
        <v>1510</v>
      </c>
      <c r="F29" s="56"/>
      <c r="G29" s="56" t="s">
        <v>1539</v>
      </c>
      <c r="H29" s="56"/>
      <c r="I29" s="56"/>
      <c r="J29" s="56" t="s">
        <v>3191</v>
      </c>
      <c r="K29" s="56"/>
      <c r="L29" s="56"/>
      <c r="M29" s="56" t="s">
        <v>1535</v>
      </c>
      <c r="N29" s="56"/>
      <c r="O29" s="56"/>
      <c r="P29" s="56" t="s">
        <v>1342</v>
      </c>
      <c r="Q29" s="56" t="s">
        <v>1607</v>
      </c>
      <c r="R29" s="56" t="s">
        <v>1558</v>
      </c>
      <c r="S29" s="56"/>
      <c r="T29" s="56"/>
      <c r="U29" s="56"/>
      <c r="W29" s="56"/>
      <c r="Y29" s="56"/>
      <c r="Z29" s="56" t="s">
        <v>1342</v>
      </c>
      <c r="AB29" s="54" t="s">
        <v>1347</v>
      </c>
      <c r="AC29" s="56"/>
      <c r="AD29" s="56" t="s">
        <v>1559</v>
      </c>
      <c r="AE29" s="56" t="s">
        <v>1569</v>
      </c>
      <c r="AF29" s="56" t="s">
        <v>1575</v>
      </c>
      <c r="AG29" s="56" t="s">
        <v>1586</v>
      </c>
      <c r="AH29" s="56"/>
      <c r="AI29" s="56"/>
      <c r="AJ29" s="56"/>
      <c r="AK29" s="56"/>
      <c r="AL29" s="56"/>
      <c r="AM29" s="56"/>
      <c r="AN29" s="56"/>
      <c r="AO29" s="56"/>
      <c r="AP29" s="56"/>
      <c r="AQ29" s="56"/>
      <c r="AR29" s="56"/>
      <c r="AS29" s="56" t="s">
        <v>1591</v>
      </c>
      <c r="AT29" s="56"/>
    </row>
    <row r="30" spans="1:47" x14ac:dyDescent="0.3">
      <c r="A30" s="54">
        <v>27</v>
      </c>
      <c r="B30" s="78" t="s">
        <v>100</v>
      </c>
      <c r="C30" s="55">
        <v>2021</v>
      </c>
      <c r="D30" s="56" t="s">
        <v>1644</v>
      </c>
      <c r="E30" s="56"/>
      <c r="F30" s="56"/>
      <c r="G30" s="56" t="s">
        <v>1539</v>
      </c>
      <c r="H30" s="56"/>
      <c r="I30" s="56"/>
      <c r="J30" s="56" t="s">
        <v>1561</v>
      </c>
      <c r="K30" s="56"/>
      <c r="L30" s="56"/>
      <c r="M30" s="56" t="s">
        <v>1535</v>
      </c>
      <c r="N30" s="56"/>
      <c r="O30" s="56"/>
      <c r="P30" s="56" t="s">
        <v>1342</v>
      </c>
      <c r="Q30" s="56" t="s">
        <v>1607</v>
      </c>
      <c r="R30" s="56" t="s">
        <v>1558</v>
      </c>
      <c r="S30" s="56"/>
      <c r="T30" s="56"/>
      <c r="U30" s="56"/>
      <c r="W30" s="56"/>
      <c r="Y30" s="56"/>
      <c r="Z30" s="56" t="s">
        <v>1342</v>
      </c>
      <c r="AB30" s="54" t="s">
        <v>1347</v>
      </c>
      <c r="AC30" s="56"/>
      <c r="AD30" s="56" t="s">
        <v>1560</v>
      </c>
      <c r="AE30" s="56"/>
      <c r="AF30" s="56"/>
      <c r="AG30" s="56"/>
      <c r="AH30" s="56"/>
      <c r="AI30" s="56"/>
      <c r="AJ30" s="56" t="s">
        <v>1583</v>
      </c>
      <c r="AK30" s="56" t="s">
        <v>1592</v>
      </c>
      <c r="AL30" s="56"/>
      <c r="AM30" s="56" t="s">
        <v>1595</v>
      </c>
      <c r="AN30" s="56"/>
      <c r="AO30" s="56"/>
      <c r="AP30" s="56"/>
      <c r="AQ30" s="56"/>
      <c r="AR30" s="56"/>
      <c r="AS30" s="56"/>
      <c r="AT30" s="56"/>
    </row>
    <row r="31" spans="1:47" x14ac:dyDescent="0.3">
      <c r="A31" s="54">
        <v>28</v>
      </c>
      <c r="B31" s="78" t="s">
        <v>219</v>
      </c>
      <c r="C31" s="55">
        <v>2014</v>
      </c>
      <c r="D31" s="54" t="s">
        <v>3197</v>
      </c>
      <c r="E31" s="56" t="s">
        <v>1523</v>
      </c>
      <c r="F31" s="56"/>
      <c r="G31" s="56" t="s">
        <v>1539</v>
      </c>
      <c r="H31" s="56"/>
      <c r="I31" s="56"/>
      <c r="J31" s="56" t="s">
        <v>3199</v>
      </c>
      <c r="K31" s="56"/>
      <c r="L31" s="56"/>
      <c r="M31" s="56" t="s">
        <v>1535</v>
      </c>
      <c r="N31" s="56"/>
      <c r="O31" s="56"/>
      <c r="P31" s="56" t="s">
        <v>1342</v>
      </c>
      <c r="Q31" s="56" t="s">
        <v>1607</v>
      </c>
      <c r="R31" s="56" t="s">
        <v>1558</v>
      </c>
      <c r="S31" s="56"/>
      <c r="T31" s="56"/>
      <c r="U31" s="56"/>
      <c r="W31" s="56"/>
      <c r="Y31" s="56"/>
      <c r="Z31" s="56" t="s">
        <v>1342</v>
      </c>
      <c r="AB31" s="54" t="s">
        <v>1347</v>
      </c>
      <c r="AC31" s="56"/>
      <c r="AD31" s="56" t="s">
        <v>1611</v>
      </c>
      <c r="AE31" s="56"/>
      <c r="AF31" s="56" t="s">
        <v>1575</v>
      </c>
      <c r="AG31" s="56"/>
      <c r="AH31" s="56"/>
      <c r="AI31" s="56" t="s">
        <v>1600</v>
      </c>
      <c r="AJ31" s="56"/>
      <c r="AK31" s="56"/>
      <c r="AL31" s="56"/>
      <c r="AM31" s="56"/>
      <c r="AN31" s="56"/>
      <c r="AO31" s="56"/>
      <c r="AP31" s="56"/>
      <c r="AQ31" s="56"/>
      <c r="AR31" s="56"/>
      <c r="AS31" s="56"/>
      <c r="AT31" s="56"/>
    </row>
    <row r="32" spans="1:47" x14ac:dyDescent="0.3">
      <c r="A32" s="54">
        <v>29</v>
      </c>
      <c r="B32" s="79" t="s">
        <v>1743</v>
      </c>
      <c r="C32" s="77">
        <v>2023</v>
      </c>
      <c r="E32" s="54" t="s">
        <v>3167</v>
      </c>
      <c r="F32" s="56" t="s">
        <v>1744</v>
      </c>
      <c r="G32" s="56" t="s">
        <v>1539</v>
      </c>
      <c r="H32" s="56"/>
      <c r="I32" s="56"/>
      <c r="J32" s="54" t="s">
        <v>1561</v>
      </c>
      <c r="M32" s="56" t="s">
        <v>1535</v>
      </c>
      <c r="AB32" s="78" t="s">
        <v>1347</v>
      </c>
      <c r="AD32" s="54" t="s">
        <v>1582</v>
      </c>
      <c r="AE32" s="54">
        <v>2</v>
      </c>
    </row>
    <row r="33" spans="1:47" x14ac:dyDescent="0.3">
      <c r="A33" s="54">
        <v>30</v>
      </c>
      <c r="B33" s="78" t="s">
        <v>24</v>
      </c>
      <c r="C33" s="55">
        <v>2012</v>
      </c>
      <c r="D33" s="54" t="s">
        <v>1654</v>
      </c>
      <c r="E33" s="56" t="s">
        <v>1514</v>
      </c>
      <c r="F33" s="56"/>
      <c r="G33" s="56" t="s">
        <v>1539</v>
      </c>
      <c r="H33" s="56"/>
      <c r="I33" s="56"/>
      <c r="J33" s="56" t="s">
        <v>1550</v>
      </c>
      <c r="K33" s="56"/>
      <c r="L33" s="56"/>
      <c r="M33" s="56" t="s">
        <v>1549</v>
      </c>
      <c r="N33" s="56"/>
      <c r="O33" s="56"/>
      <c r="P33" s="56" t="s">
        <v>1342</v>
      </c>
      <c r="Q33" s="56" t="s">
        <v>1607</v>
      </c>
      <c r="R33" s="56" t="s">
        <v>1540</v>
      </c>
      <c r="S33" s="56"/>
      <c r="T33" s="56"/>
      <c r="U33" s="56"/>
      <c r="W33" s="56"/>
      <c r="Y33" s="56"/>
      <c r="Z33" s="56" t="s">
        <v>1342</v>
      </c>
      <c r="AB33" s="54" t="s">
        <v>1347</v>
      </c>
      <c r="AC33" s="56"/>
      <c r="AD33" s="56" t="s">
        <v>1580</v>
      </c>
      <c r="AE33" s="56" t="s">
        <v>1569</v>
      </c>
      <c r="AF33" s="56"/>
      <c r="AG33" s="56" t="s">
        <v>1586</v>
      </c>
      <c r="AH33" s="56"/>
      <c r="AI33" s="56"/>
      <c r="AJ33" s="56"/>
      <c r="AK33" s="56"/>
      <c r="AL33" s="56"/>
      <c r="AM33" s="56"/>
      <c r="AN33" s="56"/>
      <c r="AO33" s="56"/>
      <c r="AP33" s="56"/>
      <c r="AQ33" s="56"/>
      <c r="AR33" s="56"/>
      <c r="AS33" s="56"/>
      <c r="AT33" s="56"/>
    </row>
    <row r="34" spans="1:47" x14ac:dyDescent="0.3">
      <c r="A34" s="54">
        <v>31</v>
      </c>
      <c r="B34" s="78" t="s">
        <v>120</v>
      </c>
      <c r="C34" s="55">
        <v>2020</v>
      </c>
      <c r="D34" s="54" t="s">
        <v>1656</v>
      </c>
      <c r="E34" s="56" t="s">
        <v>1518</v>
      </c>
      <c r="F34" s="56"/>
      <c r="G34" s="56" t="s">
        <v>1539</v>
      </c>
      <c r="H34" s="56"/>
      <c r="I34" s="56"/>
      <c r="J34" s="56" t="s">
        <v>1555</v>
      </c>
      <c r="K34" s="56"/>
      <c r="L34" s="56"/>
      <c r="M34" s="56" t="s">
        <v>3163</v>
      </c>
      <c r="N34" s="56"/>
      <c r="O34" s="56"/>
      <c r="P34" s="56" t="s">
        <v>1342</v>
      </c>
      <c r="Q34" s="56" t="s">
        <v>1607</v>
      </c>
      <c r="R34" s="56" t="s">
        <v>1558</v>
      </c>
      <c r="S34" s="56"/>
      <c r="T34" s="56"/>
      <c r="U34" s="56"/>
      <c r="W34" s="56"/>
      <c r="Y34" s="56"/>
      <c r="Z34" s="56" t="s">
        <v>1342</v>
      </c>
      <c r="AB34" s="54" t="s">
        <v>1347</v>
      </c>
      <c r="AC34" s="56"/>
      <c r="AD34" s="56" t="s">
        <v>1578</v>
      </c>
      <c r="AE34" s="56" t="s">
        <v>1569</v>
      </c>
      <c r="AF34" s="56"/>
      <c r="AG34" s="56" t="s">
        <v>1586</v>
      </c>
      <c r="AH34" s="56"/>
      <c r="AI34" s="56"/>
      <c r="AJ34" s="56"/>
      <c r="AK34" s="56"/>
      <c r="AL34" s="56" t="s">
        <v>1597</v>
      </c>
      <c r="AM34" s="56"/>
      <c r="AN34" s="56"/>
      <c r="AO34" s="56"/>
      <c r="AP34" s="56"/>
      <c r="AQ34" s="56"/>
      <c r="AR34" s="56"/>
      <c r="AS34" s="56"/>
      <c r="AT34" s="56"/>
    </row>
    <row r="35" spans="1:47" x14ac:dyDescent="0.3">
      <c r="A35" s="54">
        <v>32</v>
      </c>
      <c r="B35" s="79" t="s">
        <v>1793</v>
      </c>
      <c r="C35" s="55">
        <v>2023</v>
      </c>
      <c r="E35" s="54" t="s">
        <v>3167</v>
      </c>
      <c r="F35" s="79" t="s">
        <v>1794</v>
      </c>
      <c r="G35" s="56" t="s">
        <v>1539</v>
      </c>
      <c r="H35" s="56"/>
      <c r="I35" s="56"/>
      <c r="J35" s="54" t="s">
        <v>1702</v>
      </c>
      <c r="M35" s="54" t="s">
        <v>3163</v>
      </c>
      <c r="AA35" s="115">
        <v>2</v>
      </c>
      <c r="AB35" s="78" t="s">
        <v>1347</v>
      </c>
      <c r="AD35" s="56" t="s">
        <v>1593</v>
      </c>
      <c r="AE35" s="54">
        <v>4</v>
      </c>
    </row>
    <row r="36" spans="1:47" x14ac:dyDescent="0.3">
      <c r="A36" s="54">
        <v>33</v>
      </c>
      <c r="B36" s="78" t="s">
        <v>55</v>
      </c>
      <c r="C36" s="55">
        <v>2007</v>
      </c>
      <c r="D36" s="56" t="s">
        <v>1665</v>
      </c>
      <c r="E36" s="56"/>
      <c r="F36" s="56"/>
      <c r="G36" s="56" t="s">
        <v>1539</v>
      </c>
      <c r="H36" s="56"/>
      <c r="I36" s="56"/>
      <c r="J36" s="56" t="s">
        <v>1555</v>
      </c>
      <c r="K36" s="56"/>
      <c r="L36" s="56"/>
      <c r="M36" s="56" t="s">
        <v>1535</v>
      </c>
      <c r="N36" s="56"/>
      <c r="O36" s="56"/>
      <c r="P36" s="56" t="s">
        <v>1342</v>
      </c>
      <c r="Q36" s="56" t="s">
        <v>1607</v>
      </c>
      <c r="R36" s="56" t="s">
        <v>1558</v>
      </c>
      <c r="S36" s="56"/>
      <c r="T36" s="56"/>
      <c r="U36" s="56"/>
      <c r="W36" s="56"/>
      <c r="Y36" s="56"/>
      <c r="Z36" s="56" t="s">
        <v>1342</v>
      </c>
      <c r="AB36" s="54" t="s">
        <v>1347</v>
      </c>
      <c r="AC36" s="56"/>
      <c r="AD36" s="56" t="s">
        <v>1577</v>
      </c>
      <c r="AE36" s="56" t="s">
        <v>1569</v>
      </c>
      <c r="AF36" s="56" t="s">
        <v>1575</v>
      </c>
      <c r="AG36" s="56" t="s">
        <v>1586</v>
      </c>
      <c r="AH36" s="56"/>
      <c r="AI36" s="56"/>
      <c r="AJ36" s="56"/>
      <c r="AK36" s="56"/>
      <c r="AL36" s="56"/>
      <c r="AM36" s="56"/>
      <c r="AN36" s="56"/>
      <c r="AO36" s="56"/>
      <c r="AP36" s="56"/>
      <c r="AQ36" s="56"/>
      <c r="AR36" s="56"/>
      <c r="AS36" s="56"/>
      <c r="AT36" s="56"/>
    </row>
    <row r="37" spans="1:47" x14ac:dyDescent="0.3">
      <c r="A37" s="54">
        <v>34</v>
      </c>
      <c r="B37" s="78" t="s">
        <v>6</v>
      </c>
      <c r="C37" s="55">
        <v>2002</v>
      </c>
      <c r="D37" s="54" t="s">
        <v>1668</v>
      </c>
      <c r="E37" s="56" t="s">
        <v>1511</v>
      </c>
      <c r="F37" s="56"/>
      <c r="G37" s="56" t="s">
        <v>1539</v>
      </c>
      <c r="H37" s="56"/>
      <c r="I37" s="56"/>
      <c r="J37" s="56" t="s">
        <v>2926</v>
      </c>
      <c r="K37" s="56"/>
      <c r="L37" s="56"/>
      <c r="M37" s="56" t="s">
        <v>1535</v>
      </c>
      <c r="N37" s="56"/>
      <c r="O37" s="56"/>
      <c r="P37" s="56" t="s">
        <v>1342</v>
      </c>
      <c r="Q37" s="56" t="s">
        <v>1607</v>
      </c>
      <c r="R37" s="56" t="s">
        <v>1540</v>
      </c>
      <c r="S37" s="56"/>
      <c r="T37" s="56"/>
      <c r="U37" s="56"/>
      <c r="W37" s="56"/>
      <c r="Y37" s="56"/>
      <c r="Z37" s="56" t="s">
        <v>1342</v>
      </c>
      <c r="AB37" s="54" t="s">
        <v>1347</v>
      </c>
      <c r="AC37" s="56"/>
      <c r="AD37" s="56" t="s">
        <v>1581</v>
      </c>
      <c r="AE37" s="56"/>
      <c r="AF37" s="56" t="s">
        <v>1575</v>
      </c>
      <c r="AG37" s="56"/>
      <c r="AH37" s="56" t="s">
        <v>1582</v>
      </c>
      <c r="AI37" s="56"/>
      <c r="AJ37" s="56"/>
      <c r="AK37" s="56"/>
      <c r="AL37" s="56"/>
      <c r="AM37" s="56"/>
      <c r="AN37" s="56" t="s">
        <v>1585</v>
      </c>
      <c r="AO37" s="56"/>
      <c r="AP37" s="56"/>
      <c r="AQ37" s="56"/>
      <c r="AR37" s="56"/>
      <c r="AS37" s="56"/>
      <c r="AT37" s="56"/>
    </row>
    <row r="38" spans="1:47" x14ac:dyDescent="0.3">
      <c r="A38" s="54">
        <v>35</v>
      </c>
      <c r="B38" s="79" t="s">
        <v>76</v>
      </c>
      <c r="C38" s="55">
        <v>2021</v>
      </c>
      <c r="D38" s="79" t="s">
        <v>1697</v>
      </c>
      <c r="E38" s="56"/>
      <c r="F38" s="56"/>
      <c r="G38" s="56" t="s">
        <v>1539</v>
      </c>
      <c r="H38" s="56"/>
      <c r="I38" s="56"/>
      <c r="J38" s="56" t="s">
        <v>1544</v>
      </c>
      <c r="K38" s="56"/>
      <c r="L38" s="56"/>
      <c r="M38" s="56" t="s">
        <v>1556</v>
      </c>
      <c r="N38" s="56"/>
      <c r="O38" s="56"/>
      <c r="P38" s="56" t="s">
        <v>1342</v>
      </c>
      <c r="Q38" s="56" t="s">
        <v>1607</v>
      </c>
      <c r="R38" s="56" t="s">
        <v>1558</v>
      </c>
      <c r="S38" s="56"/>
      <c r="T38" s="56"/>
      <c r="U38" s="56"/>
      <c r="W38" s="56"/>
      <c r="Y38" s="56"/>
      <c r="Z38" s="56" t="s">
        <v>1342</v>
      </c>
      <c r="AB38" s="54" t="s">
        <v>1347</v>
      </c>
      <c r="AC38" s="56"/>
      <c r="AD38" s="56" t="s">
        <v>1569</v>
      </c>
      <c r="AE38" s="56" t="s">
        <v>1569</v>
      </c>
      <c r="AF38" s="56"/>
      <c r="AG38" s="56"/>
      <c r="AH38" s="56"/>
      <c r="AI38" s="56"/>
      <c r="AJ38" s="56"/>
      <c r="AK38" s="56"/>
      <c r="AL38" s="56"/>
      <c r="AM38" s="56"/>
      <c r="AN38" s="56"/>
      <c r="AO38" s="56"/>
      <c r="AP38" s="56"/>
      <c r="AQ38" s="56"/>
      <c r="AR38" s="56"/>
      <c r="AS38" s="56"/>
      <c r="AT38" s="56"/>
    </row>
    <row r="39" spans="1:47" x14ac:dyDescent="0.3">
      <c r="A39" s="54">
        <v>36</v>
      </c>
      <c r="B39" s="131" t="s">
        <v>1616</v>
      </c>
      <c r="C39" s="55">
        <v>2022</v>
      </c>
      <c r="D39" s="144" t="s">
        <v>1683</v>
      </c>
      <c r="E39" s="56"/>
      <c r="F39" s="56"/>
      <c r="G39" s="56" t="s">
        <v>1539</v>
      </c>
      <c r="H39" s="56"/>
      <c r="I39" s="56"/>
      <c r="J39" s="56" t="s">
        <v>3190</v>
      </c>
      <c r="K39" s="56"/>
      <c r="L39" s="56"/>
      <c r="M39" s="56" t="s">
        <v>1535</v>
      </c>
      <c r="N39" s="56"/>
      <c r="O39" s="56"/>
      <c r="P39" s="56" t="s">
        <v>1342</v>
      </c>
      <c r="Q39" s="56" t="s">
        <v>1607</v>
      </c>
      <c r="R39" s="56" t="s">
        <v>1558</v>
      </c>
      <c r="S39" s="56"/>
      <c r="T39" s="56"/>
      <c r="U39" s="56"/>
      <c r="W39" s="56"/>
      <c r="Y39" s="56"/>
      <c r="Z39" s="56"/>
      <c r="AA39" s="54"/>
      <c r="AC39" s="56"/>
      <c r="AD39" s="56" t="s">
        <v>3192</v>
      </c>
      <c r="AE39" s="54" t="s">
        <v>1569</v>
      </c>
      <c r="AF39" s="56"/>
      <c r="AG39" s="56"/>
      <c r="AH39" s="56"/>
      <c r="AI39" s="56" t="s">
        <v>1600</v>
      </c>
      <c r="AJ39" s="56"/>
      <c r="AK39" s="56" t="s">
        <v>1592</v>
      </c>
      <c r="AL39" s="56"/>
      <c r="AM39" s="56"/>
      <c r="AN39" s="56"/>
      <c r="AO39" s="56"/>
      <c r="AP39" s="56"/>
      <c r="AQ39" s="56"/>
      <c r="AR39" s="56"/>
      <c r="AS39" s="56"/>
      <c r="AT39" s="56"/>
    </row>
    <row r="40" spans="1:47" x14ac:dyDescent="0.3">
      <c r="A40" s="54">
        <v>37</v>
      </c>
      <c r="B40" s="78" t="s">
        <v>189</v>
      </c>
      <c r="C40" s="55">
        <v>2016</v>
      </c>
      <c r="D40" s="54" t="s">
        <v>1687</v>
      </c>
      <c r="E40" s="56" t="s">
        <v>1521</v>
      </c>
      <c r="F40" s="56"/>
      <c r="G40" s="56" t="s">
        <v>1539</v>
      </c>
      <c r="H40" s="56"/>
      <c r="I40" s="56"/>
      <c r="J40" s="56" t="s">
        <v>1555</v>
      </c>
      <c r="K40" s="56"/>
      <c r="L40" s="56"/>
      <c r="M40" s="56" t="s">
        <v>1535</v>
      </c>
      <c r="N40" s="56"/>
      <c r="O40" s="56"/>
      <c r="P40" s="56" t="s">
        <v>1342</v>
      </c>
      <c r="Q40" s="56" t="s">
        <v>1607</v>
      </c>
      <c r="R40" s="56" t="s">
        <v>1558</v>
      </c>
      <c r="S40" s="56"/>
      <c r="T40" s="56"/>
      <c r="U40" s="56"/>
      <c r="W40" s="56"/>
      <c r="Y40" s="56"/>
      <c r="Z40" s="56" t="s">
        <v>1342</v>
      </c>
      <c r="AB40" s="54" t="s">
        <v>1347</v>
      </c>
      <c r="AC40" s="56"/>
      <c r="AD40" s="56" t="s">
        <v>1567</v>
      </c>
      <c r="AE40" s="56"/>
      <c r="AF40" s="56"/>
      <c r="AG40" s="56"/>
      <c r="AH40" s="56"/>
      <c r="AI40" s="56" t="s">
        <v>1600</v>
      </c>
      <c r="AJ40" s="56" t="s">
        <v>1583</v>
      </c>
      <c r="AK40" s="56" t="s">
        <v>1592</v>
      </c>
      <c r="AL40" s="56"/>
      <c r="AM40" s="56"/>
      <c r="AN40" s="56"/>
      <c r="AO40" s="56"/>
      <c r="AP40" s="56"/>
      <c r="AQ40" s="56"/>
      <c r="AR40" s="56"/>
      <c r="AS40" s="56"/>
      <c r="AT40" s="56"/>
    </row>
    <row r="41" spans="1:47" x14ac:dyDescent="0.3">
      <c r="A41" s="54">
        <v>38</v>
      </c>
      <c r="B41" s="78" t="s">
        <v>289</v>
      </c>
      <c r="C41" s="55">
        <v>2017</v>
      </c>
      <c r="D41" s="54" t="s">
        <v>1688</v>
      </c>
      <c r="E41" s="56" t="s">
        <v>1527</v>
      </c>
      <c r="F41" s="56"/>
      <c r="G41" s="56" t="s">
        <v>1539</v>
      </c>
      <c r="H41" s="56"/>
      <c r="I41" s="56"/>
      <c r="J41" s="56" t="s">
        <v>1555</v>
      </c>
      <c r="K41" s="56"/>
      <c r="L41" s="56"/>
      <c r="M41" s="56" t="s">
        <v>3163</v>
      </c>
      <c r="N41" s="56"/>
      <c r="O41" s="56"/>
      <c r="P41" s="56" t="s">
        <v>1342</v>
      </c>
      <c r="Q41" s="56" t="s">
        <v>1607</v>
      </c>
      <c r="R41" s="56" t="s">
        <v>1558</v>
      </c>
      <c r="S41" s="56"/>
      <c r="T41" s="56"/>
      <c r="U41" s="56"/>
      <c r="W41" s="56"/>
      <c r="Y41" s="56"/>
      <c r="Z41" s="56" t="s">
        <v>1342</v>
      </c>
      <c r="AB41" s="54" t="s">
        <v>1347</v>
      </c>
      <c r="AC41" s="56"/>
      <c r="AD41" s="56" t="s">
        <v>1579</v>
      </c>
      <c r="AE41" s="56"/>
      <c r="AF41" s="56"/>
      <c r="AG41" s="56"/>
      <c r="AH41" s="56"/>
      <c r="AI41" s="56" t="s">
        <v>1600</v>
      </c>
      <c r="AJ41" s="56" t="s">
        <v>1583</v>
      </c>
      <c r="AK41" s="56" t="s">
        <v>1592</v>
      </c>
      <c r="AL41" s="56"/>
      <c r="AM41" s="56"/>
      <c r="AN41" s="56"/>
      <c r="AO41" s="56"/>
      <c r="AP41" s="56"/>
      <c r="AQ41" s="56"/>
      <c r="AR41" s="56"/>
      <c r="AS41" s="56"/>
      <c r="AT41" s="56" t="s">
        <v>1604</v>
      </c>
    </row>
    <row r="42" spans="1:47" x14ac:dyDescent="0.3">
      <c r="A42" s="54">
        <v>39</v>
      </c>
      <c r="B42" s="78" t="s">
        <v>102</v>
      </c>
      <c r="C42" s="55">
        <v>2020</v>
      </c>
      <c r="D42" s="54" t="s">
        <v>1693</v>
      </c>
      <c r="E42" s="56" t="s">
        <v>1516</v>
      </c>
      <c r="F42" s="56"/>
      <c r="G42" s="56" t="s">
        <v>1539</v>
      </c>
      <c r="H42" s="56"/>
      <c r="I42" s="56"/>
      <c r="J42" s="56" t="s">
        <v>1561</v>
      </c>
      <c r="K42" s="56"/>
      <c r="L42" s="56"/>
      <c r="M42" s="56" t="s">
        <v>1535</v>
      </c>
      <c r="N42" s="56"/>
      <c r="O42" s="56"/>
      <c r="P42" s="56" t="s">
        <v>1342</v>
      </c>
      <c r="Q42" s="56" t="s">
        <v>1607</v>
      </c>
      <c r="R42" s="56" t="s">
        <v>1558</v>
      </c>
      <c r="S42" s="56"/>
      <c r="T42" s="56"/>
      <c r="U42" s="56"/>
      <c r="W42" s="56"/>
      <c r="Y42" s="56"/>
      <c r="Z42" s="56" t="s">
        <v>1342</v>
      </c>
      <c r="AB42" s="54" t="s">
        <v>1347</v>
      </c>
      <c r="AC42" s="56"/>
      <c r="AD42" s="56" t="s">
        <v>1562</v>
      </c>
      <c r="AE42" s="56"/>
      <c r="AF42" s="56" t="s">
        <v>1575</v>
      </c>
      <c r="AG42" s="56"/>
      <c r="AH42" s="56"/>
      <c r="AI42" s="56"/>
      <c r="AJ42" s="56"/>
      <c r="AK42" s="56" t="s">
        <v>1592</v>
      </c>
      <c r="AL42" s="56"/>
      <c r="AM42" s="56"/>
      <c r="AN42" s="56"/>
      <c r="AO42" s="56"/>
      <c r="AP42" s="56"/>
      <c r="AQ42" s="56"/>
      <c r="AR42" s="56"/>
      <c r="AS42" s="56"/>
      <c r="AT42" s="56"/>
    </row>
    <row r="43" spans="1:47" x14ac:dyDescent="0.3">
      <c r="A43" s="54">
        <v>40</v>
      </c>
      <c r="B43" s="78" t="s">
        <v>286</v>
      </c>
      <c r="C43" s="55">
        <v>2021</v>
      </c>
      <c r="D43" s="54" t="s">
        <v>3195</v>
      </c>
      <c r="E43" s="56"/>
      <c r="F43" s="56"/>
      <c r="G43" s="56" t="s">
        <v>1539</v>
      </c>
      <c r="H43" s="56"/>
      <c r="I43" s="56"/>
      <c r="J43" s="56" t="s">
        <v>3199</v>
      </c>
      <c r="K43" s="56"/>
      <c r="L43" s="56"/>
      <c r="M43" s="56" t="s">
        <v>1535</v>
      </c>
      <c r="N43" s="56"/>
      <c r="O43" s="56"/>
      <c r="P43" s="56" t="s">
        <v>1342</v>
      </c>
      <c r="Q43" s="56" t="s">
        <v>1607</v>
      </c>
      <c r="R43" s="56" t="s">
        <v>1558</v>
      </c>
      <c r="S43" s="56"/>
      <c r="T43" s="56"/>
      <c r="U43" s="56"/>
      <c r="W43" s="56"/>
      <c r="Y43" s="56"/>
      <c r="Z43" s="56" t="s">
        <v>1342</v>
      </c>
      <c r="AB43" s="54" t="s">
        <v>1347</v>
      </c>
      <c r="AC43" s="56"/>
      <c r="AD43" s="56" t="s">
        <v>1572</v>
      </c>
      <c r="AE43" s="56" t="s">
        <v>1569</v>
      </c>
      <c r="AF43" s="56"/>
      <c r="AG43" s="56"/>
      <c r="AH43" s="56"/>
      <c r="AI43" s="56"/>
      <c r="AJ43" s="56" t="s">
        <v>1583</v>
      </c>
      <c r="AK43" s="56"/>
      <c r="AL43" s="56"/>
      <c r="AM43" s="56"/>
      <c r="AN43" s="56"/>
      <c r="AO43" s="56"/>
      <c r="AP43" s="56"/>
      <c r="AQ43" s="56"/>
      <c r="AR43" s="56"/>
      <c r="AS43" s="56"/>
      <c r="AT43" s="56" t="s">
        <v>1604</v>
      </c>
      <c r="AU43" s="54" t="s">
        <v>1369</v>
      </c>
    </row>
    <row r="44" spans="1:47" x14ac:dyDescent="0.3">
      <c r="A44" s="54">
        <v>41</v>
      </c>
      <c r="B44" s="78" t="s">
        <v>140</v>
      </c>
      <c r="C44" s="55">
        <v>2022</v>
      </c>
      <c r="D44" s="56" t="s">
        <v>1639</v>
      </c>
      <c r="E44" s="56"/>
      <c r="F44" s="56"/>
      <c r="G44" s="56" t="s">
        <v>1534</v>
      </c>
      <c r="H44" s="56"/>
      <c r="I44" s="56"/>
      <c r="J44" s="56" t="s">
        <v>1555</v>
      </c>
      <c r="K44" s="56"/>
      <c r="L44" s="56"/>
      <c r="M44" s="56" t="s">
        <v>1535</v>
      </c>
      <c r="N44" s="56"/>
      <c r="O44" s="56"/>
      <c r="P44" s="56" t="s">
        <v>1342</v>
      </c>
      <c r="Q44" s="56" t="s">
        <v>1607</v>
      </c>
      <c r="R44" s="56" t="s">
        <v>1558</v>
      </c>
      <c r="S44" s="56"/>
      <c r="T44" s="56"/>
      <c r="U44" s="56"/>
      <c r="W44" s="56"/>
      <c r="Y44" s="56"/>
      <c r="Z44" s="56" t="s">
        <v>1342</v>
      </c>
      <c r="AB44" s="54" t="s">
        <v>1347</v>
      </c>
      <c r="AC44" s="56"/>
      <c r="AD44" s="56" t="s">
        <v>1565</v>
      </c>
      <c r="AE44" s="56" t="s">
        <v>1569</v>
      </c>
      <c r="AF44" s="56" t="s">
        <v>1575</v>
      </c>
      <c r="AG44" s="56"/>
      <c r="AH44" s="56"/>
      <c r="AI44" s="56"/>
      <c r="AJ44" s="56"/>
      <c r="AK44" s="56"/>
      <c r="AL44" s="56"/>
      <c r="AM44" s="56"/>
      <c r="AN44" s="56"/>
      <c r="AO44" s="56"/>
      <c r="AP44" s="56"/>
      <c r="AQ44" s="56" t="s">
        <v>1599</v>
      </c>
      <c r="AR44" s="56"/>
      <c r="AS44" s="56"/>
      <c r="AT44" s="56"/>
    </row>
    <row r="45" spans="1:47" x14ac:dyDescent="0.3">
      <c r="A45" s="54">
        <v>42</v>
      </c>
      <c r="B45" s="78" t="s">
        <v>328</v>
      </c>
      <c r="C45" s="55">
        <v>2015</v>
      </c>
      <c r="D45" s="54" t="s">
        <v>3198</v>
      </c>
      <c r="E45" s="56" t="s">
        <v>1530</v>
      </c>
      <c r="F45" s="56"/>
      <c r="G45" s="56" t="s">
        <v>1534</v>
      </c>
      <c r="H45" s="56"/>
      <c r="I45" s="56"/>
      <c r="J45" s="56" t="s">
        <v>1573</v>
      </c>
      <c r="K45" s="56"/>
      <c r="L45" s="56"/>
      <c r="M45" s="56" t="s">
        <v>1535</v>
      </c>
      <c r="N45" s="56"/>
      <c r="O45" s="56"/>
      <c r="P45" s="56" t="s">
        <v>1342</v>
      </c>
      <c r="Q45" s="56" t="s">
        <v>1607</v>
      </c>
      <c r="R45" s="56" t="s">
        <v>1558</v>
      </c>
      <c r="S45" s="56"/>
      <c r="T45" s="56"/>
      <c r="U45" s="56"/>
      <c r="W45" s="56"/>
      <c r="Y45" s="56"/>
      <c r="Z45" s="56" t="s">
        <v>1342</v>
      </c>
      <c r="AB45" s="54" t="s">
        <v>1347</v>
      </c>
      <c r="AC45" s="56"/>
      <c r="AD45" s="56" t="s">
        <v>1574</v>
      </c>
      <c r="AE45" s="56" t="s">
        <v>1569</v>
      </c>
      <c r="AF45" s="56" t="s">
        <v>1575</v>
      </c>
      <c r="AG45" s="56"/>
      <c r="AH45" s="56" t="s">
        <v>1582</v>
      </c>
      <c r="AI45" s="56"/>
      <c r="AJ45" s="56"/>
      <c r="AK45" s="56"/>
      <c r="AL45" s="56"/>
      <c r="AM45" s="56"/>
      <c r="AN45" s="56"/>
      <c r="AO45" s="56"/>
      <c r="AP45" s="56"/>
      <c r="AQ45" s="56"/>
      <c r="AR45" s="56"/>
      <c r="AS45" s="56"/>
      <c r="AT45" s="56"/>
    </row>
    <row r="46" spans="1:47" x14ac:dyDescent="0.3">
      <c r="A46" s="54">
        <v>43</v>
      </c>
      <c r="B46" s="78" t="s">
        <v>48</v>
      </c>
      <c r="C46" s="55">
        <v>2012</v>
      </c>
      <c r="D46" s="56" t="s">
        <v>1679</v>
      </c>
      <c r="E46" s="56"/>
      <c r="F46" s="56"/>
      <c r="G46" s="56" t="s">
        <v>1534</v>
      </c>
      <c r="H46" s="56"/>
      <c r="I46" s="56"/>
      <c r="J46" s="56" t="s">
        <v>1573</v>
      </c>
      <c r="K46" s="56"/>
      <c r="L46" s="56"/>
      <c r="M46" s="56" t="s">
        <v>1535</v>
      </c>
      <c r="N46" s="56"/>
      <c r="O46" s="56"/>
      <c r="P46" s="56" t="s">
        <v>1504</v>
      </c>
      <c r="Q46" s="56" t="s">
        <v>1607</v>
      </c>
      <c r="R46" s="56" t="s">
        <v>1558</v>
      </c>
      <c r="S46" s="56"/>
      <c r="T46" s="56"/>
      <c r="U46" s="56"/>
      <c r="W46" s="56"/>
      <c r="Y46" s="56"/>
      <c r="Z46" s="56" t="s">
        <v>1342</v>
      </c>
      <c r="AB46" s="54" t="s">
        <v>1347</v>
      </c>
      <c r="AC46" s="56"/>
      <c r="AD46" s="56" t="s">
        <v>1614</v>
      </c>
      <c r="AE46" s="56"/>
      <c r="AF46" s="56"/>
      <c r="AG46" s="56"/>
      <c r="AH46" s="56"/>
      <c r="AI46" s="56"/>
      <c r="AJ46" s="56"/>
      <c r="AK46" s="56"/>
      <c r="AL46" s="56"/>
      <c r="AM46" s="56"/>
      <c r="AN46" s="56"/>
      <c r="AO46" s="56"/>
      <c r="AP46" s="56"/>
      <c r="AQ46" s="56"/>
      <c r="AR46" s="56"/>
      <c r="AS46" s="56"/>
      <c r="AT46" s="56"/>
    </row>
    <row r="47" spans="1:47" x14ac:dyDescent="0.3">
      <c r="A47" s="54">
        <v>44</v>
      </c>
      <c r="B47" s="54" t="s">
        <v>3205</v>
      </c>
      <c r="C47" s="55">
        <v>2024</v>
      </c>
      <c r="E47" s="54" t="s">
        <v>2914</v>
      </c>
      <c r="F47" s="54" t="s">
        <v>1821</v>
      </c>
      <c r="G47" s="56" t="s">
        <v>1534</v>
      </c>
      <c r="H47" s="56"/>
      <c r="I47" s="56"/>
      <c r="J47" s="56" t="s">
        <v>3190</v>
      </c>
      <c r="M47" s="54" t="s">
        <v>1549</v>
      </c>
      <c r="X47" s="56"/>
      <c r="AA47" s="115">
        <v>3</v>
      </c>
    </row>
    <row r="48" spans="1:47" x14ac:dyDescent="0.3">
      <c r="A48" s="54">
        <v>45</v>
      </c>
      <c r="B48" s="131" t="s">
        <v>401</v>
      </c>
      <c r="C48" s="55">
        <v>2021</v>
      </c>
      <c r="D48" s="144" t="s">
        <v>1636</v>
      </c>
      <c r="E48" s="70"/>
      <c r="F48" s="70"/>
      <c r="G48" s="56" t="s">
        <v>1534</v>
      </c>
      <c r="H48" s="70"/>
      <c r="I48" s="70"/>
      <c r="J48" s="56" t="s">
        <v>3190</v>
      </c>
      <c r="M48" s="56" t="s">
        <v>3163</v>
      </c>
      <c r="N48" s="70"/>
      <c r="O48" s="70"/>
      <c r="P48" s="70"/>
      <c r="Q48" s="70"/>
      <c r="S48" s="70"/>
      <c r="T48" s="70"/>
      <c r="U48" s="70"/>
      <c r="W48" s="70"/>
      <c r="Z48" s="70"/>
      <c r="AA48" s="54"/>
      <c r="AC48" s="70"/>
      <c r="AD48" s="56" t="s">
        <v>1586</v>
      </c>
      <c r="AE48" s="70"/>
      <c r="AF48" s="70"/>
      <c r="AG48" s="56" t="s">
        <v>1586</v>
      </c>
      <c r="AH48" s="70"/>
      <c r="AI48" s="70"/>
      <c r="AJ48" s="70"/>
      <c r="AK48" s="70"/>
      <c r="AL48" s="70"/>
      <c r="AM48" s="70"/>
      <c r="AN48" s="70"/>
      <c r="AO48" s="70"/>
      <c r="AP48" s="70"/>
      <c r="AQ48" s="70"/>
      <c r="AR48" s="70"/>
      <c r="AS48" s="70"/>
      <c r="AT48" s="70"/>
    </row>
    <row r="49" spans="1:47" x14ac:dyDescent="0.3">
      <c r="A49" s="54">
        <v>46</v>
      </c>
      <c r="B49" s="78" t="s">
        <v>338</v>
      </c>
      <c r="C49" s="55">
        <v>2021</v>
      </c>
      <c r="D49" s="56" t="s">
        <v>1637</v>
      </c>
      <c r="E49" s="56"/>
      <c r="F49" s="56"/>
      <c r="G49" s="56" t="s">
        <v>1534</v>
      </c>
      <c r="H49" s="56"/>
      <c r="I49" s="56"/>
      <c r="J49" s="56" t="s">
        <v>1573</v>
      </c>
      <c r="K49" s="56"/>
      <c r="L49" s="56"/>
      <c r="M49" s="56" t="s">
        <v>1535</v>
      </c>
      <c r="N49" s="56"/>
      <c r="O49" s="56"/>
      <c r="P49" s="56" t="s">
        <v>1342</v>
      </c>
      <c r="Q49" s="56" t="s">
        <v>1607</v>
      </c>
      <c r="R49" s="56" t="s">
        <v>1558</v>
      </c>
      <c r="S49" s="56"/>
      <c r="T49" s="56"/>
      <c r="U49" s="56"/>
      <c r="W49" s="56"/>
      <c r="Y49" s="56"/>
      <c r="Z49" s="56" t="s">
        <v>1342</v>
      </c>
      <c r="AB49" s="54" t="s">
        <v>1347</v>
      </c>
      <c r="AC49" s="56"/>
      <c r="AD49" s="56" t="s">
        <v>1575</v>
      </c>
      <c r="AE49" s="56"/>
      <c r="AF49" s="56" t="s">
        <v>1575</v>
      </c>
      <c r="AG49" s="56"/>
      <c r="AH49" s="56"/>
      <c r="AI49" s="56"/>
      <c r="AJ49" s="56"/>
      <c r="AK49" s="56"/>
      <c r="AL49" s="56"/>
      <c r="AM49" s="56"/>
      <c r="AN49" s="56"/>
      <c r="AO49" s="56"/>
      <c r="AP49" s="56"/>
      <c r="AQ49" s="56"/>
      <c r="AR49" s="56"/>
      <c r="AS49" s="56"/>
      <c r="AT49" s="56"/>
    </row>
    <row r="50" spans="1:47" s="131" customFormat="1" x14ac:dyDescent="0.3">
      <c r="A50" s="54">
        <v>47</v>
      </c>
      <c r="B50" s="78" t="s">
        <v>239</v>
      </c>
      <c r="C50" s="55">
        <v>1998</v>
      </c>
      <c r="D50" s="56" t="s">
        <v>1638</v>
      </c>
      <c r="E50" s="56" t="s">
        <v>1524</v>
      </c>
      <c r="F50" s="56"/>
      <c r="G50" s="56" t="s">
        <v>1534</v>
      </c>
      <c r="H50" s="56"/>
      <c r="I50" s="56"/>
      <c r="J50" s="56" t="s">
        <v>1561</v>
      </c>
      <c r="K50" s="56"/>
      <c r="L50" s="56"/>
      <c r="M50" s="56" t="s">
        <v>3163</v>
      </c>
      <c r="N50" s="56"/>
      <c r="O50" s="56"/>
      <c r="P50" s="56" t="s">
        <v>1342</v>
      </c>
      <c r="Q50" s="56" t="s">
        <v>1607</v>
      </c>
      <c r="R50" s="56" t="s">
        <v>1558</v>
      </c>
      <c r="S50" s="56"/>
      <c r="T50" s="56"/>
      <c r="U50" s="56"/>
      <c r="V50" s="54"/>
      <c r="W50" s="56"/>
      <c r="X50" s="54"/>
      <c r="Y50" s="56"/>
      <c r="Z50" s="56" t="s">
        <v>1342</v>
      </c>
      <c r="AA50" s="115"/>
      <c r="AB50" s="54" t="s">
        <v>1347</v>
      </c>
      <c r="AC50" s="56"/>
      <c r="AD50" s="56" t="s">
        <v>1569</v>
      </c>
      <c r="AE50" s="56" t="s">
        <v>1569</v>
      </c>
      <c r="AF50" s="56"/>
      <c r="AG50" s="56"/>
      <c r="AH50" s="56"/>
      <c r="AI50" s="56"/>
      <c r="AJ50" s="56"/>
      <c r="AK50" s="56"/>
      <c r="AL50" s="56"/>
      <c r="AM50" s="56"/>
      <c r="AN50" s="56"/>
      <c r="AO50" s="56"/>
      <c r="AP50" s="56"/>
      <c r="AQ50" s="56"/>
      <c r="AR50" s="56"/>
      <c r="AS50" s="56"/>
      <c r="AT50" s="56"/>
      <c r="AU50" s="54"/>
    </row>
    <row r="51" spans="1:47" x14ac:dyDescent="0.3">
      <c r="A51" s="54">
        <v>48</v>
      </c>
      <c r="B51" s="54" t="s">
        <v>2883</v>
      </c>
      <c r="C51" s="55">
        <v>2024</v>
      </c>
      <c r="E51" s="54" t="s">
        <v>2915</v>
      </c>
      <c r="F51" s="54" t="s">
        <v>1821</v>
      </c>
      <c r="G51" s="56" t="s">
        <v>1534</v>
      </c>
      <c r="H51" s="56"/>
      <c r="I51" s="56"/>
      <c r="J51" s="54" t="s">
        <v>1702</v>
      </c>
      <c r="M51" s="54" t="s">
        <v>1549</v>
      </c>
    </row>
    <row r="52" spans="1:47" x14ac:dyDescent="0.3">
      <c r="A52" s="54">
        <v>49</v>
      </c>
      <c r="B52" s="78" t="s">
        <v>279</v>
      </c>
      <c r="C52" s="55">
        <v>2022</v>
      </c>
      <c r="D52" s="56" t="s">
        <v>1655</v>
      </c>
      <c r="E52" s="56"/>
      <c r="F52" s="56"/>
      <c r="G52" s="56" t="s">
        <v>1534</v>
      </c>
      <c r="H52" s="56"/>
      <c r="I52" s="56"/>
      <c r="J52" s="56" t="s">
        <v>1555</v>
      </c>
      <c r="K52" s="56"/>
      <c r="L52" s="56"/>
      <c r="M52" s="56" t="s">
        <v>1535</v>
      </c>
      <c r="N52" s="56"/>
      <c r="O52" s="56"/>
      <c r="P52" s="56" t="s">
        <v>1342</v>
      </c>
      <c r="Q52" s="56" t="s">
        <v>1607</v>
      </c>
      <c r="R52" s="56" t="s">
        <v>1558</v>
      </c>
      <c r="S52" s="56"/>
      <c r="T52" s="56"/>
      <c r="U52" s="56" t="s">
        <v>1553</v>
      </c>
      <c r="W52" s="56"/>
      <c r="Y52" s="56"/>
      <c r="Z52" s="56" t="s">
        <v>1342</v>
      </c>
      <c r="AB52" s="54" t="s">
        <v>1347</v>
      </c>
      <c r="AC52" s="56"/>
      <c r="AD52" s="56" t="s">
        <v>1569</v>
      </c>
      <c r="AE52" s="56" t="s">
        <v>1569</v>
      </c>
      <c r="AF52" s="56"/>
      <c r="AG52" s="56"/>
      <c r="AH52" s="56"/>
      <c r="AI52" s="56"/>
      <c r="AJ52" s="56"/>
      <c r="AK52" s="56"/>
      <c r="AL52" s="56"/>
      <c r="AM52" s="56"/>
      <c r="AN52" s="56"/>
      <c r="AO52" s="56"/>
      <c r="AP52" s="56"/>
      <c r="AQ52" s="56"/>
      <c r="AR52" s="56"/>
      <c r="AS52" s="56"/>
      <c r="AT52" s="56"/>
    </row>
    <row r="53" spans="1:47" x14ac:dyDescent="0.3">
      <c r="A53" s="54">
        <v>50</v>
      </c>
      <c r="B53" s="78" t="s">
        <v>63</v>
      </c>
      <c r="C53" s="55">
        <v>1991</v>
      </c>
      <c r="D53" s="54" t="s">
        <v>1657</v>
      </c>
      <c r="E53" s="56" t="s">
        <v>1515</v>
      </c>
      <c r="F53" s="56"/>
      <c r="G53" s="56" t="s">
        <v>1534</v>
      </c>
      <c r="H53" s="56"/>
      <c r="I53" s="56"/>
      <c r="J53" s="56" t="s">
        <v>1573</v>
      </c>
      <c r="K53" s="56"/>
      <c r="L53" s="56"/>
      <c r="M53" s="56" t="s">
        <v>1549</v>
      </c>
      <c r="N53" s="56"/>
      <c r="O53" s="56"/>
      <c r="P53" s="56" t="s">
        <v>1342</v>
      </c>
      <c r="Q53" s="56" t="s">
        <v>1607</v>
      </c>
      <c r="R53" s="56" t="s">
        <v>1558</v>
      </c>
      <c r="S53" s="56"/>
      <c r="T53" s="56"/>
      <c r="U53" s="56"/>
      <c r="W53" s="56"/>
      <c r="Y53" s="56"/>
      <c r="Z53" s="56" t="s">
        <v>1342</v>
      </c>
      <c r="AB53" s="54" t="s">
        <v>1347</v>
      </c>
      <c r="AC53" s="56"/>
      <c r="AD53" s="56" t="s">
        <v>1505</v>
      </c>
      <c r="AE53" s="56"/>
      <c r="AF53" s="56"/>
      <c r="AG53" s="56"/>
      <c r="AH53" s="56"/>
      <c r="AI53" s="56"/>
      <c r="AJ53" s="56"/>
      <c r="AK53" s="56"/>
      <c r="AL53" s="56"/>
      <c r="AM53" s="56"/>
      <c r="AN53" s="56"/>
      <c r="AO53" s="56"/>
      <c r="AP53" s="56"/>
      <c r="AQ53" s="56"/>
      <c r="AR53" s="56"/>
      <c r="AS53" s="56"/>
      <c r="AT53" s="56"/>
    </row>
    <row r="54" spans="1:47" x14ac:dyDescent="0.3">
      <c r="A54" s="54">
        <v>51</v>
      </c>
      <c r="B54" s="78" t="s">
        <v>2</v>
      </c>
      <c r="C54" s="55">
        <v>1995</v>
      </c>
      <c r="D54" s="54" t="s">
        <v>1662</v>
      </c>
      <c r="E54" s="56" t="s">
        <v>1510</v>
      </c>
      <c r="F54" s="56"/>
      <c r="G54" s="56" t="s">
        <v>1534</v>
      </c>
      <c r="H54" s="56"/>
      <c r="I54" s="56"/>
      <c r="J54" s="56" t="s">
        <v>1573</v>
      </c>
      <c r="K54" s="56"/>
      <c r="L54" s="56"/>
      <c r="M54" s="56" t="s">
        <v>1535</v>
      </c>
      <c r="N54" s="56"/>
      <c r="O54" s="56"/>
      <c r="P54" s="56" t="s">
        <v>1342</v>
      </c>
      <c r="Q54" s="56" t="s">
        <v>1607</v>
      </c>
      <c r="R54" s="56" t="s">
        <v>1540</v>
      </c>
      <c r="S54" s="56"/>
      <c r="T54" s="56"/>
      <c r="U54" s="56"/>
      <c r="W54" s="56"/>
      <c r="Y54" s="56"/>
      <c r="Z54" s="56" t="s">
        <v>1342</v>
      </c>
      <c r="AB54" s="54" t="s">
        <v>1347</v>
      </c>
      <c r="AC54" s="56"/>
      <c r="AD54" s="56" t="s">
        <v>1533</v>
      </c>
      <c r="AE54" s="56"/>
      <c r="AF54" s="56"/>
      <c r="AG54" s="56"/>
      <c r="AH54" s="56"/>
      <c r="AI54" s="56"/>
      <c r="AJ54" s="56" t="s">
        <v>1583</v>
      </c>
      <c r="AK54" s="56"/>
      <c r="AL54" s="56"/>
      <c r="AM54" s="56"/>
      <c r="AN54" s="56"/>
      <c r="AO54" s="56"/>
      <c r="AP54" s="56"/>
      <c r="AQ54" s="56"/>
      <c r="AR54" s="56"/>
      <c r="AS54" s="56"/>
      <c r="AT54" s="56"/>
    </row>
    <row r="55" spans="1:47" x14ac:dyDescent="0.3">
      <c r="A55" s="54">
        <v>52</v>
      </c>
      <c r="B55" s="54" t="s">
        <v>2892</v>
      </c>
      <c r="C55" s="55">
        <v>2024</v>
      </c>
      <c r="E55" s="54" t="s">
        <v>2918</v>
      </c>
      <c r="F55" s="54" t="s">
        <v>1821</v>
      </c>
      <c r="G55" s="56" t="s">
        <v>1534</v>
      </c>
      <c r="H55" s="56"/>
      <c r="I55" s="56"/>
      <c r="J55" s="54" t="s">
        <v>2926</v>
      </c>
      <c r="M55" s="54" t="s">
        <v>3163</v>
      </c>
      <c r="AA55" s="115">
        <v>1</v>
      </c>
    </row>
    <row r="56" spans="1:47" x14ac:dyDescent="0.3">
      <c r="A56" s="54">
        <v>53</v>
      </c>
      <c r="B56" s="78" t="s">
        <v>200</v>
      </c>
      <c r="C56" s="55">
        <v>2002</v>
      </c>
      <c r="D56" s="54" t="s">
        <v>1663</v>
      </c>
      <c r="E56" s="56" t="s">
        <v>1522</v>
      </c>
      <c r="F56" s="56"/>
      <c r="G56" s="56" t="s">
        <v>1534</v>
      </c>
      <c r="H56" s="56"/>
      <c r="I56" s="56"/>
      <c r="J56" s="56" t="s">
        <v>1573</v>
      </c>
      <c r="K56" s="56"/>
      <c r="L56" s="56"/>
      <c r="M56" s="56" t="s">
        <v>1535</v>
      </c>
      <c r="N56" s="56"/>
      <c r="O56" s="56"/>
      <c r="P56" s="56" t="s">
        <v>1342</v>
      </c>
      <c r="Q56" s="56" t="s">
        <v>1607</v>
      </c>
      <c r="R56" s="56" t="s">
        <v>1558</v>
      </c>
      <c r="S56" s="56"/>
      <c r="T56" s="56"/>
      <c r="U56" s="56"/>
      <c r="W56" s="56"/>
      <c r="Y56" s="56"/>
      <c r="Z56" s="56" t="s">
        <v>1342</v>
      </c>
      <c r="AB56" s="54" t="s">
        <v>1347</v>
      </c>
      <c r="AC56" s="56"/>
      <c r="AD56" s="56" t="s">
        <v>1505</v>
      </c>
      <c r="AE56" s="56"/>
      <c r="AF56" s="56"/>
      <c r="AG56" s="56"/>
      <c r="AH56" s="56"/>
      <c r="AI56" s="56"/>
      <c r="AJ56" s="56"/>
      <c r="AK56" s="56"/>
      <c r="AL56" s="56"/>
      <c r="AM56" s="56"/>
      <c r="AN56" s="56"/>
      <c r="AO56" s="56"/>
      <c r="AP56" s="56"/>
      <c r="AQ56" s="56"/>
      <c r="AR56" s="56"/>
      <c r="AS56" s="56"/>
      <c r="AT56" s="56"/>
    </row>
    <row r="57" spans="1:47" x14ac:dyDescent="0.3">
      <c r="A57" s="54">
        <v>54</v>
      </c>
      <c r="B57" s="79" t="s">
        <v>1770</v>
      </c>
      <c r="C57" s="77">
        <v>2023</v>
      </c>
      <c r="E57" s="54" t="s">
        <v>3167</v>
      </c>
      <c r="F57" s="56" t="s">
        <v>1771</v>
      </c>
      <c r="G57" s="56" t="s">
        <v>1534</v>
      </c>
      <c r="H57" s="56"/>
      <c r="I57" s="56"/>
      <c r="J57" s="56" t="s">
        <v>1555</v>
      </c>
      <c r="M57" s="56" t="s">
        <v>1535</v>
      </c>
      <c r="AA57" s="115">
        <v>1</v>
      </c>
      <c r="AB57" s="78" t="s">
        <v>1347</v>
      </c>
      <c r="AD57" s="56" t="s">
        <v>1533</v>
      </c>
      <c r="AE57" s="54">
        <v>5</v>
      </c>
    </row>
    <row r="58" spans="1:47" x14ac:dyDescent="0.3">
      <c r="A58" s="54">
        <v>55</v>
      </c>
      <c r="B58" s="78" t="s">
        <v>267</v>
      </c>
      <c r="C58" s="55">
        <v>2020</v>
      </c>
      <c r="D58" s="54" t="s">
        <v>1675</v>
      </c>
      <c r="E58" s="56" t="s">
        <v>1525</v>
      </c>
      <c r="F58" s="56"/>
      <c r="G58" s="56" t="s">
        <v>1534</v>
      </c>
      <c r="H58" s="56"/>
      <c r="I58" s="56"/>
      <c r="J58" s="56" t="s">
        <v>1573</v>
      </c>
      <c r="K58" s="56"/>
      <c r="L58" s="56"/>
      <c r="M58" s="56" t="s">
        <v>1535</v>
      </c>
      <c r="N58" s="56"/>
      <c r="O58" s="56"/>
      <c r="P58" s="56" t="s">
        <v>1342</v>
      </c>
      <c r="Q58" s="56" t="s">
        <v>1607</v>
      </c>
      <c r="R58" s="56" t="s">
        <v>1558</v>
      </c>
      <c r="S58" s="56"/>
      <c r="T58" s="56"/>
      <c r="U58" s="56"/>
      <c r="W58" s="56"/>
      <c r="Y58" s="56"/>
      <c r="Z58" s="56" t="s">
        <v>1342</v>
      </c>
      <c r="AB58" s="54" t="s">
        <v>1347</v>
      </c>
      <c r="AC58" s="56"/>
      <c r="AD58" s="56" t="s">
        <v>1570</v>
      </c>
      <c r="AE58" s="56"/>
      <c r="AF58" s="56"/>
      <c r="AG58" s="56"/>
      <c r="AH58" s="56"/>
      <c r="AI58" s="56"/>
      <c r="AJ58" s="56"/>
      <c r="AK58" s="56"/>
      <c r="AL58" s="56"/>
      <c r="AM58" s="56"/>
      <c r="AN58" s="56"/>
      <c r="AO58" s="56"/>
      <c r="AP58" s="56"/>
      <c r="AR58" s="56" t="s">
        <v>1602</v>
      </c>
      <c r="AS58" s="56"/>
      <c r="AT58" s="56"/>
    </row>
    <row r="59" spans="1:47" x14ac:dyDescent="0.3">
      <c r="A59" s="54">
        <v>56</v>
      </c>
      <c r="B59" s="54" t="s">
        <v>1893</v>
      </c>
      <c r="C59" s="55">
        <v>2024</v>
      </c>
      <c r="E59" s="54" t="s">
        <v>2712</v>
      </c>
      <c r="F59" s="54" t="s">
        <v>1821</v>
      </c>
      <c r="G59" s="56" t="s">
        <v>1534</v>
      </c>
      <c r="H59" s="56"/>
      <c r="I59" s="56"/>
      <c r="J59" s="54" t="s">
        <v>2926</v>
      </c>
      <c r="M59" s="54" t="s">
        <v>3163</v>
      </c>
      <c r="Z59" s="56" t="s">
        <v>1542</v>
      </c>
      <c r="AA59" s="115">
        <v>5</v>
      </c>
      <c r="AB59" s="78" t="s">
        <v>1347</v>
      </c>
      <c r="AD59" s="54" t="s">
        <v>1569</v>
      </c>
      <c r="AE59" s="54">
        <v>13</v>
      </c>
    </row>
    <row r="60" spans="1:47" x14ac:dyDescent="0.3">
      <c r="A60" s="54">
        <v>57</v>
      </c>
      <c r="B60" s="78" t="s">
        <v>155</v>
      </c>
      <c r="C60" s="55">
        <v>2008</v>
      </c>
      <c r="D60" s="54" t="s">
        <v>1676</v>
      </c>
      <c r="E60" s="56" t="s">
        <v>1520</v>
      </c>
      <c r="F60" s="56"/>
      <c r="G60" s="56" t="s">
        <v>1534</v>
      </c>
      <c r="H60" s="56"/>
      <c r="I60" s="56"/>
      <c r="J60" s="56" t="s">
        <v>1544</v>
      </c>
      <c r="K60" s="56"/>
      <c r="L60" s="56"/>
      <c r="M60" s="56" t="s">
        <v>1535</v>
      </c>
      <c r="N60" s="56"/>
      <c r="O60" s="56"/>
      <c r="P60" s="56" t="s">
        <v>1342</v>
      </c>
      <c r="Q60" s="56" t="s">
        <v>1607</v>
      </c>
      <c r="R60" s="56" t="s">
        <v>1558</v>
      </c>
      <c r="S60" s="56"/>
      <c r="T60" s="56"/>
      <c r="U60" s="56"/>
      <c r="W60" s="56"/>
      <c r="Y60" s="56"/>
      <c r="Z60" s="56" t="s">
        <v>1342</v>
      </c>
      <c r="AB60" s="54" t="s">
        <v>1347</v>
      </c>
      <c r="AC60" s="56"/>
      <c r="AD60" s="56" t="s">
        <v>1566</v>
      </c>
      <c r="AE60" s="56"/>
      <c r="AF60" s="56"/>
      <c r="AG60" s="56"/>
      <c r="AH60" s="56"/>
      <c r="AI60" s="56"/>
      <c r="AJ60" s="56"/>
      <c r="AK60" s="56"/>
      <c r="AL60" s="56"/>
      <c r="AM60" s="56"/>
      <c r="AN60" s="56"/>
      <c r="AO60" s="56" t="s">
        <v>1589</v>
      </c>
      <c r="AP60" s="56"/>
      <c r="AQ60" s="56"/>
      <c r="AR60" s="56"/>
      <c r="AS60" s="56"/>
      <c r="AT60" s="56"/>
    </row>
    <row r="61" spans="1:47" x14ac:dyDescent="0.3">
      <c r="A61" s="54">
        <v>58</v>
      </c>
      <c r="B61" s="79" t="s">
        <v>1796</v>
      </c>
      <c r="C61" s="77">
        <v>2023</v>
      </c>
      <c r="E61" s="54" t="s">
        <v>3167</v>
      </c>
      <c r="F61" s="56" t="s">
        <v>1797</v>
      </c>
      <c r="G61" s="56" t="s">
        <v>1534</v>
      </c>
      <c r="J61" s="54" t="s">
        <v>1702</v>
      </c>
      <c r="M61" s="54" t="s">
        <v>1549</v>
      </c>
      <c r="AB61" s="78" t="s">
        <v>1347</v>
      </c>
      <c r="AD61" s="56" t="s">
        <v>1587</v>
      </c>
      <c r="AE61" s="54">
        <v>1</v>
      </c>
    </row>
    <row r="62" spans="1:47" x14ac:dyDescent="0.3">
      <c r="A62" s="54">
        <v>59</v>
      </c>
      <c r="B62" s="78" t="s">
        <v>349</v>
      </c>
      <c r="C62" s="55">
        <v>2021</v>
      </c>
      <c r="D62" s="56" t="s">
        <v>1684</v>
      </c>
      <c r="E62" s="56"/>
      <c r="F62" s="56"/>
      <c r="G62" s="56" t="s">
        <v>1534</v>
      </c>
      <c r="H62" s="56"/>
      <c r="I62" s="56"/>
      <c r="J62" s="56" t="s">
        <v>1573</v>
      </c>
      <c r="K62" s="56"/>
      <c r="L62" s="56"/>
      <c r="M62" s="56" t="s">
        <v>1535</v>
      </c>
      <c r="N62" s="56"/>
      <c r="O62" s="56"/>
      <c r="P62" s="56" t="s">
        <v>1342</v>
      </c>
      <c r="Q62" s="56" t="s">
        <v>1607</v>
      </c>
      <c r="R62" s="56" t="s">
        <v>1558</v>
      </c>
      <c r="S62" s="56"/>
      <c r="T62" s="56"/>
      <c r="U62" s="56"/>
      <c r="W62" s="56"/>
      <c r="Y62" s="56"/>
      <c r="Z62" s="56" t="s">
        <v>1342</v>
      </c>
      <c r="AB62" s="54" t="s">
        <v>1347</v>
      </c>
      <c r="AC62" s="56"/>
      <c r="AD62" s="56" t="s">
        <v>1569</v>
      </c>
      <c r="AE62" s="56" t="s">
        <v>1569</v>
      </c>
      <c r="AF62" s="56"/>
      <c r="AG62" s="56"/>
      <c r="AH62" s="56"/>
      <c r="AI62" s="56"/>
      <c r="AJ62" s="56"/>
      <c r="AK62" s="56"/>
      <c r="AL62" s="56"/>
      <c r="AM62" s="56"/>
      <c r="AN62" s="56"/>
      <c r="AO62" s="56"/>
      <c r="AP62" s="56"/>
      <c r="AQ62" s="56"/>
      <c r="AR62" s="56"/>
      <c r="AS62" s="56"/>
      <c r="AT62" s="56"/>
    </row>
    <row r="63" spans="1:47" x14ac:dyDescent="0.3">
      <c r="A63" s="54">
        <v>60</v>
      </c>
      <c r="B63" s="78" t="s">
        <v>281</v>
      </c>
      <c r="C63" s="55">
        <v>2021</v>
      </c>
      <c r="D63" s="54" t="s">
        <v>3196</v>
      </c>
      <c r="E63" s="56"/>
      <c r="F63" s="56"/>
      <c r="G63" s="56" t="s">
        <v>1534</v>
      </c>
      <c r="H63" s="56"/>
      <c r="I63" s="56"/>
      <c r="J63" s="56" t="s">
        <v>1561</v>
      </c>
      <c r="K63" s="56"/>
      <c r="L63" s="56"/>
      <c r="M63" s="56" t="s">
        <v>1549</v>
      </c>
      <c r="N63" s="56"/>
      <c r="O63" s="56"/>
      <c r="P63" s="56" t="s">
        <v>1342</v>
      </c>
      <c r="Q63" s="56" t="s">
        <v>1607</v>
      </c>
      <c r="R63" s="56" t="s">
        <v>1558</v>
      </c>
      <c r="S63" s="56"/>
      <c r="T63" s="56"/>
      <c r="U63" s="56"/>
      <c r="W63" s="56"/>
      <c r="Y63" s="56"/>
      <c r="Z63" s="56" t="s">
        <v>1342</v>
      </c>
      <c r="AB63" s="54" t="s">
        <v>1347</v>
      </c>
      <c r="AC63" s="56"/>
      <c r="AD63" s="56" t="s">
        <v>1569</v>
      </c>
      <c r="AE63" s="56" t="s">
        <v>1569</v>
      </c>
      <c r="AF63" s="56"/>
      <c r="AG63" s="56"/>
      <c r="AH63" s="56"/>
      <c r="AI63" s="56"/>
      <c r="AJ63" s="56"/>
      <c r="AK63" s="56"/>
      <c r="AL63" s="56"/>
      <c r="AM63" s="56"/>
      <c r="AN63" s="56"/>
      <c r="AO63" s="56"/>
      <c r="AP63" s="56"/>
      <c r="AQ63" s="56"/>
      <c r="AR63" s="56"/>
      <c r="AS63" s="56"/>
      <c r="AT63" s="56"/>
    </row>
    <row r="64" spans="1:47" x14ac:dyDescent="0.3">
      <c r="A64" s="54">
        <v>61</v>
      </c>
      <c r="B64" s="78" t="s">
        <v>271</v>
      </c>
      <c r="C64" s="55">
        <v>2014</v>
      </c>
      <c r="D64" s="54" t="s">
        <v>1689</v>
      </c>
      <c r="E64" s="56" t="s">
        <v>1526</v>
      </c>
      <c r="F64" s="56"/>
      <c r="G64" s="56" t="s">
        <v>1534</v>
      </c>
      <c r="H64" s="56"/>
      <c r="I64" s="56"/>
      <c r="J64" s="56" t="s">
        <v>1555</v>
      </c>
      <c r="K64" s="56"/>
      <c r="L64" s="56"/>
      <c r="M64" s="56" t="s">
        <v>3163</v>
      </c>
      <c r="N64" s="56"/>
      <c r="O64" s="56"/>
      <c r="P64" s="56" t="s">
        <v>1342</v>
      </c>
      <c r="Q64" s="56" t="s">
        <v>1607</v>
      </c>
      <c r="R64" s="56" t="s">
        <v>1558</v>
      </c>
      <c r="S64" s="56"/>
      <c r="T64" s="56"/>
      <c r="U64" s="56"/>
      <c r="W64" s="56"/>
      <c r="Y64" s="56"/>
      <c r="Z64" s="56" t="s">
        <v>1342</v>
      </c>
      <c r="AB64" s="54" t="s">
        <v>1347</v>
      </c>
      <c r="AC64" s="56"/>
      <c r="AD64" s="56" t="s">
        <v>1571</v>
      </c>
      <c r="AE64" s="56"/>
      <c r="AF64" s="56"/>
      <c r="AG64" s="56"/>
      <c r="AH64" s="56"/>
      <c r="AI64" s="56" t="s">
        <v>1600</v>
      </c>
      <c r="AJ64" s="56"/>
      <c r="AK64" s="56"/>
      <c r="AL64" s="56"/>
      <c r="AM64" s="56"/>
      <c r="AN64" s="56"/>
      <c r="AO64" s="56"/>
      <c r="AP64" s="56"/>
      <c r="AQ64" s="56"/>
      <c r="AR64" s="56"/>
      <c r="AS64" s="56"/>
      <c r="AT64" s="56"/>
    </row>
    <row r="65" spans="1:46" x14ac:dyDescent="0.3">
      <c r="A65" s="54">
        <v>62</v>
      </c>
      <c r="B65" s="78" t="s">
        <v>9</v>
      </c>
      <c r="C65" s="55">
        <v>2016</v>
      </c>
      <c r="D65" s="54" t="s">
        <v>1691</v>
      </c>
      <c r="E65" s="56" t="s">
        <v>1512</v>
      </c>
      <c r="F65" s="56"/>
      <c r="G65" s="56" t="s">
        <v>1534</v>
      </c>
      <c r="H65" s="56"/>
      <c r="I65" s="56"/>
      <c r="J65" s="56" t="s">
        <v>3190</v>
      </c>
      <c r="K65" s="56"/>
      <c r="L65" s="56"/>
      <c r="M65" s="56" t="s">
        <v>3163</v>
      </c>
      <c r="N65" s="56"/>
      <c r="O65" s="56"/>
      <c r="P65" s="56" t="s">
        <v>1342</v>
      </c>
      <c r="Q65" s="56" t="s">
        <v>1607</v>
      </c>
      <c r="R65" s="56" t="s">
        <v>1558</v>
      </c>
      <c r="S65" s="56"/>
      <c r="T65" s="56"/>
      <c r="U65" s="56"/>
      <c r="W65" s="56"/>
      <c r="Y65" s="56"/>
      <c r="Z65" s="56" t="s">
        <v>1342</v>
      </c>
      <c r="AB65" s="54" t="s">
        <v>1347</v>
      </c>
      <c r="AC65" s="56"/>
      <c r="AD65" s="56" t="s">
        <v>1541</v>
      </c>
      <c r="AE65" s="56"/>
      <c r="AF65" s="56"/>
      <c r="AG65" s="56" t="s">
        <v>1586</v>
      </c>
      <c r="AH65" s="56"/>
      <c r="AI65" s="56"/>
      <c r="AJ65" s="56"/>
      <c r="AK65" s="56"/>
      <c r="AL65" s="56"/>
      <c r="AM65" s="56"/>
      <c r="AN65" s="56"/>
      <c r="AO65" s="56"/>
      <c r="AP65" s="56"/>
      <c r="AQ65" s="56"/>
      <c r="AR65" s="56"/>
      <c r="AS65" s="56"/>
      <c r="AT65" s="56"/>
    </row>
    <row r="66" spans="1:46" x14ac:dyDescent="0.3">
      <c r="A66" s="54">
        <v>63</v>
      </c>
      <c r="B66" s="78" t="s">
        <v>143</v>
      </c>
      <c r="C66" s="55">
        <v>2021</v>
      </c>
      <c r="D66" s="54" t="s">
        <v>1695</v>
      </c>
      <c r="E66" s="56"/>
      <c r="F66" s="56"/>
      <c r="G66" s="56" t="s">
        <v>1534</v>
      </c>
      <c r="H66" s="56"/>
      <c r="I66" s="56"/>
      <c r="J66" s="56" t="s">
        <v>3190</v>
      </c>
      <c r="K66" s="56"/>
      <c r="L66" s="56"/>
      <c r="M66" s="56" t="s">
        <v>1535</v>
      </c>
      <c r="N66" s="56"/>
      <c r="O66" s="56"/>
      <c r="P66" s="56" t="s">
        <v>1342</v>
      </c>
      <c r="Q66" s="56" t="s">
        <v>1607</v>
      </c>
      <c r="R66" s="56" t="s">
        <v>1558</v>
      </c>
      <c r="S66" s="56"/>
      <c r="T66" s="56"/>
      <c r="U66" s="56"/>
      <c r="V66" s="131"/>
      <c r="W66" s="56"/>
      <c r="X66" s="131"/>
      <c r="Y66" s="56"/>
      <c r="Z66" s="56" t="s">
        <v>1342</v>
      </c>
      <c r="AA66" s="131"/>
      <c r="AB66" s="54" t="s">
        <v>1347</v>
      </c>
      <c r="AC66" s="56"/>
      <c r="AD66" s="56" t="s">
        <v>1541</v>
      </c>
      <c r="AE66" s="56"/>
      <c r="AF66" s="56"/>
      <c r="AG66" s="56" t="s">
        <v>1586</v>
      </c>
      <c r="AH66" s="56"/>
      <c r="AI66" s="56"/>
      <c r="AJ66" s="56"/>
      <c r="AK66" s="56"/>
      <c r="AL66" s="56"/>
      <c r="AM66" s="56"/>
      <c r="AN66" s="56"/>
      <c r="AO66" s="56"/>
      <c r="AP66" s="56"/>
      <c r="AQ66" s="56"/>
      <c r="AR66" s="56"/>
      <c r="AS66" s="56"/>
      <c r="AT66" s="56"/>
    </row>
    <row r="67" spans="1:46" x14ac:dyDescent="0.3">
      <c r="AA67" s="115">
        <v>3</v>
      </c>
      <c r="AB67" s="78" t="s">
        <v>1347</v>
      </c>
      <c r="AD67" s="56" t="s">
        <v>1601</v>
      </c>
      <c r="AE67" s="54">
        <v>1</v>
      </c>
    </row>
    <row r="68" spans="1:46" x14ac:dyDescent="0.3">
      <c r="A68" s="51"/>
      <c r="G68" s="54" t="s">
        <v>1534</v>
      </c>
      <c r="H68" s="54">
        <f>COUNTIF($G$4:$G$66, "Single")</f>
        <v>23</v>
      </c>
      <c r="I68" s="145">
        <f>SUM(H68/$H$80)</f>
        <v>0.36507936507936506</v>
      </c>
      <c r="J68" s="56" t="s">
        <v>3190</v>
      </c>
      <c r="K68" s="54">
        <f>COUNTIF($J$4:$J$66, "Decision-making")</f>
        <v>7</v>
      </c>
      <c r="L68" s="145">
        <f>SUM(K68/$H$80)</f>
        <v>0.1111111111111111</v>
      </c>
      <c r="M68" s="56" t="s">
        <v>3163</v>
      </c>
      <c r="N68" s="54">
        <f>COUNTIF($M$4:$M$66, "Cross industry")</f>
        <v>26</v>
      </c>
      <c r="O68" s="145">
        <f>SUM(N68/$H$80)</f>
        <v>0.41269841269841268</v>
      </c>
      <c r="Q68" s="56" t="s">
        <v>1606</v>
      </c>
      <c r="R68" s="54">
        <v>5</v>
      </c>
      <c r="AA68" s="115">
        <v>3</v>
      </c>
      <c r="AB68" s="78" t="s">
        <v>1347</v>
      </c>
      <c r="AD68" s="56" t="s">
        <v>1590</v>
      </c>
      <c r="AE68" s="54">
        <v>1</v>
      </c>
    </row>
    <row r="69" spans="1:46" x14ac:dyDescent="0.3">
      <c r="A69" s="51"/>
      <c r="G69" s="56" t="s">
        <v>1539</v>
      </c>
      <c r="H69" s="54">
        <f>COUNTIF($G$4:$G$66, "Hybrid")</f>
        <v>17</v>
      </c>
      <c r="I69" s="145">
        <f t="shared" ref="I69:I72" si="1">SUM(H69/$H$80)</f>
        <v>0.26984126984126983</v>
      </c>
      <c r="J69" s="56" t="s">
        <v>1550</v>
      </c>
      <c r="K69" s="54">
        <f>COUNTIF($J$4:$J$66, "Effort estimation")</f>
        <v>1</v>
      </c>
      <c r="L69" s="145">
        <f t="shared" ref="L69:L77" si="2">SUM(K69/$H$80)</f>
        <v>1.5873015873015872E-2</v>
      </c>
      <c r="M69" s="56" t="s">
        <v>1535</v>
      </c>
      <c r="N69" s="54">
        <f>COUNTIF($M$4:$M$66, "Construction")</f>
        <v>28</v>
      </c>
      <c r="O69" s="145">
        <f t="shared" ref="O69:O72" si="3">SUM(N69/$H$80)</f>
        <v>0.44444444444444442</v>
      </c>
      <c r="AA69" s="115">
        <v>4</v>
      </c>
      <c r="AB69" s="78" t="s">
        <v>1347</v>
      </c>
      <c r="AD69" s="56" t="s">
        <v>1603</v>
      </c>
      <c r="AE69" s="54">
        <v>2</v>
      </c>
    </row>
    <row r="70" spans="1:46" x14ac:dyDescent="0.3">
      <c r="G70" s="54" t="s">
        <v>1538</v>
      </c>
      <c r="H70" s="54">
        <f>COUNTIF($G$4:$G$66, "Empirical")</f>
        <v>13</v>
      </c>
      <c r="I70" s="145">
        <f t="shared" si="1"/>
        <v>0.20634920634920634</v>
      </c>
      <c r="J70" s="56" t="s">
        <v>2926</v>
      </c>
      <c r="K70" s="54">
        <f>COUNTIF($J$4:$J$66, "Knowledge management")</f>
        <v>3</v>
      </c>
      <c r="L70" s="145">
        <f t="shared" si="2"/>
        <v>4.7619047619047616E-2</v>
      </c>
      <c r="M70" s="56" t="s">
        <v>1549</v>
      </c>
      <c r="N70" s="54">
        <f>COUNTIF($M$4:$M$66, "Software industry")</f>
        <v>7</v>
      </c>
      <c r="O70" s="145">
        <f t="shared" si="3"/>
        <v>0.1111111111111111</v>
      </c>
      <c r="Q70" s="56" t="s">
        <v>1605</v>
      </c>
      <c r="R70" s="54">
        <v>1</v>
      </c>
      <c r="AA70" s="115">
        <v>3</v>
      </c>
      <c r="AB70" s="78" t="s">
        <v>1347</v>
      </c>
    </row>
    <row r="71" spans="1:46" x14ac:dyDescent="0.3">
      <c r="G71" s="54" t="s">
        <v>1542</v>
      </c>
      <c r="H71" s="54">
        <f>COUNTIF($G$4:$G$66, "Conceptual")</f>
        <v>10</v>
      </c>
      <c r="I71" s="145">
        <f t="shared" si="1"/>
        <v>0.15873015873015872</v>
      </c>
      <c r="J71" s="56" t="s">
        <v>1702</v>
      </c>
      <c r="K71" s="54">
        <f>COUNTIF($J$4:$J$66, "Not defined")</f>
        <v>16</v>
      </c>
      <c r="L71" s="145">
        <f t="shared" si="2"/>
        <v>0.25396825396825395</v>
      </c>
      <c r="M71" s="56" t="s">
        <v>1610</v>
      </c>
      <c r="N71" s="54">
        <f>COUNTIF($M$4:$M$66, "Agriculture industry")</f>
        <v>1</v>
      </c>
      <c r="O71" s="145">
        <f t="shared" si="3"/>
        <v>1.5873015873015872E-2</v>
      </c>
      <c r="Q71" s="56" t="s">
        <v>1540</v>
      </c>
      <c r="R71" s="54">
        <v>30</v>
      </c>
      <c r="AB71" s="78" t="s">
        <v>1347</v>
      </c>
    </row>
    <row r="72" spans="1:46" x14ac:dyDescent="0.3">
      <c r="G72" s="54" t="s">
        <v>3194</v>
      </c>
      <c r="H72" s="54">
        <f>COUNTIF($G$4:$G$66, "Compare AI models")</f>
        <v>0</v>
      </c>
      <c r="I72" s="145">
        <f t="shared" si="1"/>
        <v>0</v>
      </c>
      <c r="J72" s="56" t="s">
        <v>1555</v>
      </c>
      <c r="K72" s="54">
        <f>COUNTIF($J$4:$J$66, "Project control")</f>
        <v>8</v>
      </c>
      <c r="L72" s="145">
        <f t="shared" si="2"/>
        <v>0.12698412698412698</v>
      </c>
      <c r="M72" s="54" t="s">
        <v>3164</v>
      </c>
      <c r="N72" s="54">
        <f>COUNTIF($M$4:$M$66, "Renewable energy")</f>
        <v>1</v>
      </c>
      <c r="O72" s="145">
        <f t="shared" si="3"/>
        <v>1.5873015873015872E-2</v>
      </c>
      <c r="R72" s="54">
        <f>COUNTA(R70:R71)</f>
        <v>2</v>
      </c>
      <c r="Z72" s="54" t="s">
        <v>1538</v>
      </c>
      <c r="AA72" s="115">
        <v>1</v>
      </c>
      <c r="AB72" s="78"/>
    </row>
    <row r="73" spans="1:46" x14ac:dyDescent="0.3">
      <c r="J73" s="56" t="s">
        <v>3191</v>
      </c>
      <c r="K73" s="54">
        <f>COUNTIF($J$4:$J$66, "Project cost")</f>
        <v>3</v>
      </c>
      <c r="L73" s="145">
        <f t="shared" si="2"/>
        <v>4.7619047619047616E-2</v>
      </c>
      <c r="AB73" s="78"/>
    </row>
    <row r="74" spans="1:46" x14ac:dyDescent="0.3">
      <c r="E74" s="56"/>
      <c r="J74" s="56" t="s">
        <v>1573</v>
      </c>
      <c r="K74" s="54">
        <f>COUNTIF($J$4:$J$66, "Project planning")</f>
        <v>12</v>
      </c>
      <c r="L74" s="145">
        <f t="shared" si="2"/>
        <v>0.19047619047619047</v>
      </c>
      <c r="Z74" s="54" t="s">
        <v>1554</v>
      </c>
      <c r="AA74" s="115">
        <v>2</v>
      </c>
      <c r="AB74" s="78"/>
    </row>
    <row r="75" spans="1:46" x14ac:dyDescent="0.3">
      <c r="J75" s="56" t="s">
        <v>1544</v>
      </c>
      <c r="K75" s="54">
        <f>COUNTIF($J$4:$J$66, "Project scheduling")</f>
        <v>5</v>
      </c>
      <c r="L75" s="145">
        <f t="shared" si="2"/>
        <v>7.9365079365079361E-2</v>
      </c>
      <c r="Y75" s="54">
        <v>7</v>
      </c>
      <c r="AA75" s="115">
        <v>1</v>
      </c>
      <c r="AB75" s="78"/>
    </row>
    <row r="76" spans="1:46" x14ac:dyDescent="0.3">
      <c r="J76" s="56" t="s">
        <v>1561</v>
      </c>
      <c r="K76" s="54">
        <f>COUNTIF($J$4:$J$66, "Risk management")</f>
        <v>6</v>
      </c>
      <c r="L76" s="145">
        <f t="shared" si="2"/>
        <v>9.5238095238095233E-2</v>
      </c>
      <c r="Q76" s="56" t="s">
        <v>1542</v>
      </c>
      <c r="R76" s="54">
        <v>10</v>
      </c>
      <c r="Y76" s="54">
        <v>12</v>
      </c>
      <c r="AA76" s="115">
        <f>SUM(AA53:AA75)</f>
        <v>24</v>
      </c>
      <c r="AB76" s="78"/>
    </row>
    <row r="77" spans="1:46" x14ac:dyDescent="0.3">
      <c r="J77" s="56" t="s">
        <v>3199</v>
      </c>
      <c r="K77" s="54">
        <f>COUNTIF($J$4:$J$66, "Stakeholder management")</f>
        <v>2</v>
      </c>
      <c r="L77" s="145">
        <f t="shared" si="2"/>
        <v>3.1746031746031744E-2</v>
      </c>
      <c r="R77" s="54">
        <f>SUM(R73:R76)</f>
        <v>10</v>
      </c>
      <c r="Y77" s="54">
        <f t="shared" ref="Y77" si="4">COUNTA(Y75:Y76)</f>
        <v>2</v>
      </c>
      <c r="AB77" s="78"/>
    </row>
    <row r="78" spans="1:46" x14ac:dyDescent="0.3">
      <c r="J78" s="56"/>
      <c r="Y78" s="54">
        <v>1</v>
      </c>
      <c r="AB78" s="78"/>
    </row>
    <row r="79" spans="1:46" x14ac:dyDescent="0.3">
      <c r="M79" s="56"/>
      <c r="Y79" s="54">
        <v>1</v>
      </c>
      <c r="AB79" s="78"/>
    </row>
    <row r="80" spans="1:46" x14ac:dyDescent="0.3">
      <c r="G80" s="54" t="s">
        <v>3193</v>
      </c>
      <c r="H80" s="54">
        <f>SUM(H68:H72)</f>
        <v>63</v>
      </c>
      <c r="J80" s="54" t="s">
        <v>3193</v>
      </c>
      <c r="K80" s="54">
        <f>SUM(K68:K78)</f>
        <v>63</v>
      </c>
      <c r="L80" s="145">
        <f>SUM(L68:L77)</f>
        <v>1</v>
      </c>
      <c r="M80" s="54" t="s">
        <v>3193</v>
      </c>
      <c r="N80" s="54">
        <f>SUM(N68:N78)</f>
        <v>63</v>
      </c>
      <c r="Y80" s="54">
        <v>6</v>
      </c>
      <c r="AB80" s="78"/>
    </row>
    <row r="81" spans="11:28" x14ac:dyDescent="0.3">
      <c r="Y81" s="54">
        <v>3</v>
      </c>
      <c r="AB81" s="78"/>
    </row>
    <row r="82" spans="11:28" x14ac:dyDescent="0.3">
      <c r="Y82" s="54">
        <v>4</v>
      </c>
      <c r="AB82" s="78"/>
    </row>
    <row r="83" spans="11:28" x14ac:dyDescent="0.3">
      <c r="Y83" s="54">
        <v>4</v>
      </c>
      <c r="AB83" s="78"/>
    </row>
    <row r="84" spans="11:28" x14ac:dyDescent="0.3">
      <c r="K84" s="56"/>
      <c r="L84" s="56"/>
      <c r="Y84" s="54">
        <v>2</v>
      </c>
      <c r="AB84" s="78"/>
    </row>
    <row r="85" spans="11:28" x14ac:dyDescent="0.3">
      <c r="K85" s="56"/>
      <c r="L85" s="56"/>
      <c r="Y85" s="54">
        <f>SUM(Y75:Y84)</f>
        <v>42</v>
      </c>
      <c r="AB85" s="78"/>
    </row>
    <row r="86" spans="11:28" x14ac:dyDescent="0.3">
      <c r="AB86" s="78"/>
    </row>
    <row r="87" spans="11:28" x14ac:dyDescent="0.3">
      <c r="K87" s="56"/>
      <c r="L87" s="56"/>
      <c r="AB87" s="78"/>
    </row>
    <row r="88" spans="11:28" x14ac:dyDescent="0.3">
      <c r="K88" s="56"/>
      <c r="L88" s="56"/>
      <c r="AB88" s="78"/>
    </row>
    <row r="89" spans="11:28" x14ac:dyDescent="0.3">
      <c r="K89" s="56"/>
      <c r="L89" s="56"/>
      <c r="AB89" s="78"/>
    </row>
    <row r="90" spans="11:28" x14ac:dyDescent="0.3">
      <c r="K90" s="56"/>
      <c r="L90" s="56"/>
      <c r="AB90" s="78"/>
    </row>
    <row r="91" spans="11:28" x14ac:dyDescent="0.3">
      <c r="K91" s="56"/>
      <c r="L91" s="56"/>
      <c r="AB91" s="78"/>
    </row>
    <row r="92" spans="11:28" x14ac:dyDescent="0.3">
      <c r="K92" s="56"/>
      <c r="L92" s="56"/>
      <c r="AB92" s="78"/>
    </row>
    <row r="93" spans="11:28" x14ac:dyDescent="0.3">
      <c r="K93" s="56"/>
      <c r="L93" s="56"/>
      <c r="AB93" s="78"/>
    </row>
    <row r="94" spans="11:28" x14ac:dyDescent="0.3">
      <c r="AB94" s="78"/>
    </row>
    <row r="95" spans="11:28" x14ac:dyDescent="0.3">
      <c r="AB95" s="78"/>
    </row>
    <row r="96" spans="11:28" x14ac:dyDescent="0.3">
      <c r="AB96" s="78"/>
    </row>
    <row r="97" spans="28:28" x14ac:dyDescent="0.3">
      <c r="AB97" s="78"/>
    </row>
    <row r="98" spans="28:28" x14ac:dyDescent="0.3">
      <c r="AB98" s="78"/>
    </row>
    <row r="99" spans="28:28" x14ac:dyDescent="0.3">
      <c r="AB99" s="78"/>
    </row>
    <row r="100" spans="28:28" x14ac:dyDescent="0.3">
      <c r="AB100" s="78"/>
    </row>
    <row r="101" spans="28:28" x14ac:dyDescent="0.3">
      <c r="AB101" s="78"/>
    </row>
    <row r="102" spans="28:28" x14ac:dyDescent="0.3">
      <c r="AB102" s="78"/>
    </row>
    <row r="103" spans="28:28" x14ac:dyDescent="0.3">
      <c r="AB103" s="78"/>
    </row>
    <row r="104" spans="28:28" x14ac:dyDescent="0.3">
      <c r="AB104" s="78"/>
    </row>
    <row r="105" spans="28:28" x14ac:dyDescent="0.3">
      <c r="AB105" s="78"/>
    </row>
    <row r="106" spans="28:28" x14ac:dyDescent="0.3">
      <c r="AB106" s="78"/>
    </row>
    <row r="107" spans="28:28" x14ac:dyDescent="0.3">
      <c r="AB107" s="78"/>
    </row>
    <row r="108" spans="28:28" x14ac:dyDescent="0.3">
      <c r="AB108" s="78"/>
    </row>
    <row r="109" spans="28:28" x14ac:dyDescent="0.3">
      <c r="AB109" s="78"/>
    </row>
    <row r="110" spans="28:28" x14ac:dyDescent="0.3">
      <c r="AB110" s="78"/>
    </row>
    <row r="111" spans="28:28" x14ac:dyDescent="0.3">
      <c r="AB111" s="78"/>
    </row>
    <row r="112" spans="28:28" x14ac:dyDescent="0.3">
      <c r="AB112" s="78"/>
    </row>
    <row r="113" spans="28:29" x14ac:dyDescent="0.3">
      <c r="AB113" s="78"/>
    </row>
    <row r="114" spans="28:29" x14ac:dyDescent="0.3">
      <c r="AB114" s="78"/>
    </row>
    <row r="115" spans="28:29" x14ac:dyDescent="0.3">
      <c r="AB115" s="78"/>
    </row>
    <row r="116" spans="28:29" x14ac:dyDescent="0.3">
      <c r="AB116" s="78"/>
    </row>
    <row r="117" spans="28:29" x14ac:dyDescent="0.3">
      <c r="AB117" s="78"/>
    </row>
    <row r="120" spans="28:29" x14ac:dyDescent="0.3">
      <c r="AC120" s="127"/>
    </row>
    <row r="121" spans="28:29" x14ac:dyDescent="0.3">
      <c r="AC121" s="127"/>
    </row>
    <row r="122" spans="28:29" x14ac:dyDescent="0.3">
      <c r="AC122" s="127"/>
    </row>
    <row r="123" spans="28:29" x14ac:dyDescent="0.3">
      <c r="AC123" s="127"/>
    </row>
    <row r="124" spans="28:29" x14ac:dyDescent="0.3">
      <c r="AC124" s="127"/>
    </row>
    <row r="125" spans="28:29" x14ac:dyDescent="0.3">
      <c r="AC125" s="127"/>
    </row>
    <row r="126" spans="28:29" x14ac:dyDescent="0.3">
      <c r="AC126" s="127"/>
    </row>
    <row r="127" spans="28:29" x14ac:dyDescent="0.3">
      <c r="AC127" s="127"/>
    </row>
    <row r="128" spans="28:29" x14ac:dyDescent="0.3">
      <c r="AC128" s="127"/>
    </row>
    <row r="129" spans="27:29" x14ac:dyDescent="0.3">
      <c r="AC129" s="127"/>
    </row>
    <row r="130" spans="27:29" x14ac:dyDescent="0.3">
      <c r="AC130" s="127"/>
    </row>
    <row r="131" spans="27:29" x14ac:dyDescent="0.3">
      <c r="AC131" s="127"/>
    </row>
    <row r="132" spans="27:29" x14ac:dyDescent="0.3">
      <c r="AC132" s="127"/>
    </row>
    <row r="133" spans="27:29" x14ac:dyDescent="0.3">
      <c r="AC133" s="127"/>
    </row>
    <row r="134" spans="27:29" x14ac:dyDescent="0.3">
      <c r="AC134" s="127"/>
    </row>
    <row r="135" spans="27:29" x14ac:dyDescent="0.3">
      <c r="AC135" s="127"/>
    </row>
    <row r="142" spans="27:29" x14ac:dyDescent="0.3">
      <c r="AA142" s="54"/>
    </row>
    <row r="143" spans="27:29" x14ac:dyDescent="0.3">
      <c r="AA143" s="54"/>
    </row>
    <row r="144" spans="27:29" x14ac:dyDescent="0.3">
      <c r="AA144" s="54"/>
    </row>
  </sheetData>
  <autoFilter ref="B3:AU3" xr:uid="{4A00C5E9-6014-4F8D-9DBA-1136A8943F61}">
    <sortState xmlns:xlrd2="http://schemas.microsoft.com/office/spreadsheetml/2017/richdata2" ref="B4:AU66">
      <sortCondition ref="G3"/>
    </sortState>
  </autoFilter>
  <conditionalFormatting sqref="AD37:AP37 Z53 D9:D14 AJ3:AT3 AR37:AT37 AD5:AT36 AU3:XFD50 Y3:AC3 W5:W50 W3 E3:U3 AB4 Y5:Z50 AB5:AC50 C4:C50 K84:L93 AD38:AT39 AD41:AT50 AD40 AF40:AT40 J68:J78 M68:M71 E7:U23 E25:U50 E24:F24 H24:U24 E5:F6 H5:U6">
    <cfRule type="cellIs" dxfId="58" priority="139" operator="equal">
      <formula>1</formula>
    </cfRule>
  </conditionalFormatting>
  <conditionalFormatting sqref="R5">
    <cfRule type="cellIs" dxfId="57" priority="138" operator="equal">
      <formula>1</formula>
    </cfRule>
  </conditionalFormatting>
  <conditionalFormatting sqref="R3">
    <cfRule type="cellIs" dxfId="56" priority="137" operator="equal">
      <formula>1</formula>
    </cfRule>
  </conditionalFormatting>
  <conditionalFormatting sqref="AD59:AD69">
    <cfRule type="cellIs" dxfId="55" priority="136" operator="equal">
      <formula>1</formula>
    </cfRule>
  </conditionalFormatting>
  <conditionalFormatting sqref="Q71:Q73">
    <cfRule type="cellIs" dxfId="54" priority="135" operator="equal">
      <formula>1</formula>
    </cfRule>
  </conditionalFormatting>
  <conditionalFormatting sqref="Q70">
    <cfRule type="cellIs" dxfId="53" priority="134" operator="equal">
      <formula>1</formula>
    </cfRule>
  </conditionalFormatting>
  <conditionalFormatting sqref="Y3">
    <cfRule type="cellIs" dxfId="52" priority="132" operator="equal">
      <formula>1</formula>
    </cfRule>
  </conditionalFormatting>
  <conditionalFormatting sqref="Y10">
    <cfRule type="cellIs" dxfId="51" priority="122" operator="equal">
      <formula>1</formula>
    </cfRule>
  </conditionalFormatting>
  <conditionalFormatting sqref="D4:D7 D44">
    <cfRule type="cellIs" dxfId="50" priority="121" operator="equal">
      <formula>1</formula>
    </cfRule>
  </conditionalFormatting>
  <conditionalFormatting sqref="D18 D15:D16">
    <cfRule type="cellIs" dxfId="49" priority="120" operator="equal">
      <formula>1</formula>
    </cfRule>
  </conditionalFormatting>
  <conditionalFormatting sqref="D21">
    <cfRule type="cellIs" dxfId="48" priority="119" operator="equal">
      <formula>1</formula>
    </cfRule>
  </conditionalFormatting>
  <conditionalFormatting sqref="D24">
    <cfRule type="cellIs" dxfId="47" priority="118" operator="equal">
      <formula>1</formula>
    </cfRule>
  </conditionalFormatting>
  <conditionalFormatting sqref="D25">
    <cfRule type="cellIs" dxfId="46" priority="117" operator="equal">
      <formula>1</formula>
    </cfRule>
  </conditionalFormatting>
  <conditionalFormatting sqref="D26">
    <cfRule type="cellIs" dxfId="45" priority="116" operator="equal">
      <formula>1</formula>
    </cfRule>
  </conditionalFormatting>
  <conditionalFormatting sqref="D29">
    <cfRule type="cellIs" dxfId="44" priority="115" operator="equal">
      <formula>1</formula>
    </cfRule>
  </conditionalFormatting>
  <conditionalFormatting sqref="D31">
    <cfRule type="cellIs" dxfId="43" priority="114" operator="equal">
      <formula>1</formula>
    </cfRule>
  </conditionalFormatting>
  <conditionalFormatting sqref="D32">
    <cfRule type="cellIs" dxfId="42" priority="113" operator="equal">
      <formula>1</formula>
    </cfRule>
  </conditionalFormatting>
  <conditionalFormatting sqref="D33">
    <cfRule type="cellIs" dxfId="41" priority="112" operator="equal">
      <formula>1</formula>
    </cfRule>
  </conditionalFormatting>
  <conditionalFormatting sqref="D37">
    <cfRule type="cellIs" dxfId="40" priority="111" operator="equal">
      <formula>1</formula>
    </cfRule>
  </conditionalFormatting>
  <conditionalFormatting sqref="D40">
    <cfRule type="cellIs" dxfId="39" priority="110" operator="equal">
      <formula>1</formula>
    </cfRule>
  </conditionalFormatting>
  <conditionalFormatting sqref="D41">
    <cfRule type="cellIs" dxfId="38" priority="109" operator="equal">
      <formula>1</formula>
    </cfRule>
  </conditionalFormatting>
  <conditionalFormatting sqref="D9">
    <cfRule type="cellIs" dxfId="37" priority="108" operator="equal">
      <formula>1</formula>
    </cfRule>
  </conditionalFormatting>
  <conditionalFormatting sqref="D12">
    <cfRule type="cellIs" dxfId="36" priority="107" operator="equal">
      <formula>1</formula>
    </cfRule>
  </conditionalFormatting>
  <conditionalFormatting sqref="D17">
    <cfRule type="cellIs" dxfId="35" priority="106" operator="equal">
      <formula>1</formula>
    </cfRule>
  </conditionalFormatting>
  <conditionalFormatting sqref="D19:D20">
    <cfRule type="cellIs" dxfId="34" priority="105" operator="equal">
      <formula>1</formula>
    </cfRule>
  </conditionalFormatting>
  <conditionalFormatting sqref="D22">
    <cfRule type="cellIs" dxfId="33" priority="104" operator="equal">
      <formula>1</formula>
    </cfRule>
  </conditionalFormatting>
  <conditionalFormatting sqref="D34">
    <cfRule type="cellIs" dxfId="32" priority="103" operator="equal">
      <formula>1</formula>
    </cfRule>
  </conditionalFormatting>
  <conditionalFormatting sqref="D35">
    <cfRule type="cellIs" dxfId="31" priority="102" operator="equal">
      <formula>1</formula>
    </cfRule>
  </conditionalFormatting>
  <conditionalFormatting sqref="D36">
    <cfRule type="cellIs" dxfId="30" priority="101" operator="equal">
      <formula>1</formula>
    </cfRule>
  </conditionalFormatting>
  <conditionalFormatting sqref="D38">
    <cfRule type="cellIs" dxfId="29" priority="100" operator="equal">
      <formula>1</formula>
    </cfRule>
  </conditionalFormatting>
  <conditionalFormatting sqref="D30">
    <cfRule type="cellIs" dxfId="28" priority="99" operator="equal">
      <formula>1</formula>
    </cfRule>
  </conditionalFormatting>
  <conditionalFormatting sqref="B2:C2 F56:F66 P119:AC135 G61:L61 J59:L60 G64:L66 J62:L62 B56:C66 E54:F54 B54:C54 J52:L54 E73 E75:E77 G68 G70:G72 K63:L63 G55:L58 K51:L51">
    <cfRule type="cellIs" dxfId="27" priority="98" operator="equal">
      <formula>1</formula>
    </cfRule>
  </conditionalFormatting>
  <conditionalFormatting sqref="B56:B66">
    <cfRule type="duplicateValues" dxfId="26" priority="2588"/>
  </conditionalFormatting>
  <conditionalFormatting sqref="G59:I59">
    <cfRule type="cellIs" dxfId="25" priority="27" operator="equal">
      <formula>1</formula>
    </cfRule>
  </conditionalFormatting>
  <conditionalFormatting sqref="G60:I60">
    <cfRule type="cellIs" dxfId="24" priority="26" operator="equal">
      <formula>1</formula>
    </cfRule>
  </conditionalFormatting>
  <conditionalFormatting sqref="G62:I62">
    <cfRule type="cellIs" dxfId="23" priority="25" operator="equal">
      <formula>1</formula>
    </cfRule>
  </conditionalFormatting>
  <conditionalFormatting sqref="G63:I63">
    <cfRule type="cellIs" dxfId="22" priority="24" operator="equal">
      <formula>1</formula>
    </cfRule>
  </conditionalFormatting>
  <conditionalFormatting sqref="G51:I51">
    <cfRule type="cellIs" dxfId="21" priority="23" operator="equal">
      <formula>1</formula>
    </cfRule>
  </conditionalFormatting>
  <conditionalFormatting sqref="G52:I52">
    <cfRule type="cellIs" dxfId="20" priority="22" operator="equal">
      <formula>1</formula>
    </cfRule>
  </conditionalFormatting>
  <conditionalFormatting sqref="G53:I53">
    <cfRule type="cellIs" dxfId="19" priority="21" operator="equal">
      <formula>1</formula>
    </cfRule>
  </conditionalFormatting>
  <conditionalFormatting sqref="G54:I54">
    <cfRule type="cellIs" dxfId="18" priority="20" operator="equal">
      <formula>1</formula>
    </cfRule>
  </conditionalFormatting>
  <conditionalFormatting sqref="M51:O56 M58:O59 N57:O57 M61:O62 N60:O60 M64:O66 N63:O63">
    <cfRule type="cellIs" dxfId="17" priority="19" operator="equal">
      <formula>1</formula>
    </cfRule>
  </conditionalFormatting>
  <conditionalFormatting sqref="E74">
    <cfRule type="cellIs" dxfId="16" priority="17" operator="equal">
      <formula>1</formula>
    </cfRule>
  </conditionalFormatting>
  <conditionalFormatting sqref="AG4">
    <cfRule type="cellIs" dxfId="15" priority="16" operator="equal">
      <formula>1</formula>
    </cfRule>
  </conditionalFormatting>
  <conditionalFormatting sqref="AD4">
    <cfRule type="cellIs" dxfId="14" priority="15" operator="equal">
      <formula>1</formula>
    </cfRule>
  </conditionalFormatting>
  <conditionalFormatting sqref="G69">
    <cfRule type="cellIs" dxfId="13" priority="14" operator="equal">
      <formula>1</formula>
    </cfRule>
  </conditionalFormatting>
  <conditionalFormatting sqref="J63">
    <cfRule type="cellIs" dxfId="12" priority="13" operator="equal">
      <formula>1</formula>
    </cfRule>
  </conditionalFormatting>
  <conditionalFormatting sqref="J51">
    <cfRule type="cellIs" dxfId="11" priority="12" operator="equal">
      <formula>1</formula>
    </cfRule>
  </conditionalFormatting>
  <conditionalFormatting sqref="J4">
    <cfRule type="cellIs" dxfId="10" priority="11" operator="equal">
      <formula>1</formula>
    </cfRule>
  </conditionalFormatting>
  <conditionalFormatting sqref="M79">
    <cfRule type="cellIs" dxfId="9" priority="10" operator="equal">
      <formula>1</formula>
    </cfRule>
  </conditionalFormatting>
  <conditionalFormatting sqref="M57">
    <cfRule type="cellIs" dxfId="8" priority="9" operator="equal">
      <formula>1</formula>
    </cfRule>
  </conditionalFormatting>
  <conditionalFormatting sqref="M60">
    <cfRule type="cellIs" dxfId="7" priority="8" operator="equal">
      <formula>1</formula>
    </cfRule>
  </conditionalFormatting>
  <conditionalFormatting sqref="M63">
    <cfRule type="cellIs" dxfId="6" priority="7" operator="equal">
      <formula>1</formula>
    </cfRule>
  </conditionalFormatting>
  <conditionalFormatting sqref="M72">
    <cfRule type="cellIs" dxfId="5" priority="6" operator="equal">
      <formula>1</formula>
    </cfRule>
  </conditionalFormatting>
  <conditionalFormatting sqref="M4">
    <cfRule type="cellIs" dxfId="4" priority="5" operator="equal">
      <formula>1</formula>
    </cfRule>
  </conditionalFormatting>
  <conditionalFormatting sqref="G24">
    <cfRule type="cellIs" dxfId="3" priority="4" operator="equal">
      <formula>1</formula>
    </cfRule>
  </conditionalFormatting>
  <conditionalFormatting sqref="G4">
    <cfRule type="cellIs" dxfId="2" priority="3" operator="equal">
      <formula>1</formula>
    </cfRule>
  </conditionalFormatting>
  <conditionalFormatting sqref="G5">
    <cfRule type="cellIs" dxfId="1" priority="2" operator="equal">
      <formula>1</formula>
    </cfRule>
  </conditionalFormatting>
  <conditionalFormatting sqref="G6">
    <cfRule type="cellIs" dxfId="0" priority="1" operator="equal">
      <formula>1</formula>
    </cfRule>
  </conditionalFormatting>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1399FC9E7B73046A9030BC78107DA66" ma:contentTypeVersion="14" ma:contentTypeDescription="Create a new document." ma:contentTypeScope="" ma:versionID="3d2dbbe8efb550e1de5177948e7de239">
  <xsd:schema xmlns:xsd="http://www.w3.org/2001/XMLSchema" xmlns:xs="http://www.w3.org/2001/XMLSchema" xmlns:p="http://schemas.microsoft.com/office/2006/metadata/properties" xmlns:ns3="e9830dfb-c42c-4e89-838e-292dba5a8a76" xmlns:ns4="8216ea80-3082-4336-bd11-76fc4b77bf5f" targetNamespace="http://schemas.microsoft.com/office/2006/metadata/properties" ma:root="true" ma:fieldsID="b0320071ca5510337e03cc08521188cb" ns3:_="" ns4:_="">
    <xsd:import namespace="e9830dfb-c42c-4e89-838e-292dba5a8a76"/>
    <xsd:import namespace="8216ea80-3082-4336-bd11-76fc4b77bf5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830dfb-c42c-4e89-838e-292dba5a8a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6ea80-3082-4336-bd11-76fc4b77bf5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760449-A361-4DC9-BE07-35ACB76CCFB7}">
  <ds:schemaRefs>
    <ds:schemaRef ds:uri="http://purl.org/dc/dcmitype/"/>
    <ds:schemaRef ds:uri="http://purl.org/dc/terms/"/>
    <ds:schemaRef ds:uri="http://schemas.microsoft.com/office/infopath/2007/PartnerControls"/>
    <ds:schemaRef ds:uri="e9830dfb-c42c-4e89-838e-292dba5a8a76"/>
    <ds:schemaRef ds:uri="http://schemas.microsoft.com/office/2006/documentManagement/types"/>
    <ds:schemaRef ds:uri="http://schemas.openxmlformats.org/package/2006/metadata/core-properties"/>
    <ds:schemaRef ds:uri="http://schemas.microsoft.com/office/2006/metadata/properties"/>
    <ds:schemaRef ds:uri="8216ea80-3082-4336-bd11-76fc4b77bf5f"/>
    <ds:schemaRef ds:uri="http://www.w3.org/XML/1998/namespace"/>
    <ds:schemaRef ds:uri="http://purl.org/dc/elements/1.1/"/>
  </ds:schemaRefs>
</ds:datastoreItem>
</file>

<file path=customXml/itemProps2.xml><?xml version="1.0" encoding="utf-8"?>
<ds:datastoreItem xmlns:ds="http://schemas.openxmlformats.org/officeDocument/2006/customXml" ds:itemID="{3D07983A-397A-432E-9B37-F8607D7B7C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830dfb-c42c-4e89-838e-292dba5a8a76"/>
    <ds:schemaRef ds:uri="8216ea80-3082-4336-bd11-76fc4b77bf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990E75-15CE-4EDE-A3DA-748C80BFF1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Step 0 all search hits</vt:lpstr>
      <vt:lpstr>Step 1 remove duplicates</vt:lpstr>
      <vt:lpstr>Step 2 rem. if no acc or abs</vt:lpstr>
      <vt:lpstr>Step 3 include PM and AI</vt:lpstr>
      <vt:lpstr>Step 4 remove non-related</vt:lpstr>
      <vt:lpstr>Step 5 type of AI model</vt:lpstr>
    </vt:vector>
  </TitlesOfParts>
  <Company>University of Southampton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Kockum F.H.E.</dc:creator>
  <cp:lastModifiedBy>Fredrik Kockum</cp:lastModifiedBy>
  <cp:lastPrinted>2022-10-30T05:16:44Z</cp:lastPrinted>
  <dcterms:created xsi:type="dcterms:W3CDTF">2022-08-02T09:06:04Z</dcterms:created>
  <dcterms:modified xsi:type="dcterms:W3CDTF">2025-01-15T17:07:26Z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0x01010011399FC9E7B73046A9030BC78107DA66</vt:lpwstr>
  </property>
</Properties>
</file>