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1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lm1\Documents\Uni\Year 3\GGES3004 Individual Project\Dissertation Planning\"/>
    </mc:Choice>
  </mc:AlternateContent>
  <xr:revisionPtr revIDLastSave="37" documentId="13_ncr:1_{55F08194-5412-4801-AA7D-E634CB28EBA1}" xr6:coauthVersionLast="47" xr6:coauthVersionMax="47" xr10:uidLastSave="{432718E5-C055-435C-AB15-05479A7D031B}"/>
  <bookViews>
    <workbookView xWindow="-28920" yWindow="690" windowWidth="29040" windowHeight="15720" xr2:uid="{C1C1BE64-02D8-456D-B56E-D816BC115A77}"/>
  </bookViews>
  <sheets>
    <sheet name="Laboratory Data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2" l="1"/>
  <c r="H22" i="2" s="1"/>
  <c r="F21" i="2"/>
  <c r="H21" i="2" s="1"/>
  <c r="F20" i="2"/>
  <c r="G20" i="2" s="1"/>
  <c r="F19" i="2"/>
  <c r="G19" i="2" s="1"/>
  <c r="F18" i="2"/>
  <c r="H18" i="2" s="1"/>
  <c r="F16" i="2"/>
  <c r="H16" i="2" s="1"/>
  <c r="F17" i="2"/>
  <c r="H17" i="2" s="1"/>
  <c r="F5" i="2"/>
  <c r="H5" i="2" s="1"/>
  <c r="F6" i="2"/>
  <c r="H6" i="2" s="1"/>
  <c r="F7" i="2"/>
  <c r="H7" i="2" s="1"/>
  <c r="F8" i="2"/>
  <c r="H8" i="2" s="1"/>
  <c r="F9" i="2"/>
  <c r="H9" i="2" s="1"/>
  <c r="F10" i="2"/>
  <c r="H10" i="2" s="1"/>
  <c r="F11" i="2"/>
  <c r="G11" i="2" s="1"/>
  <c r="F12" i="2"/>
  <c r="G12" i="2" s="1"/>
  <c r="F13" i="2"/>
  <c r="H13" i="2" s="1"/>
  <c r="F14" i="2"/>
  <c r="H14" i="2" s="1"/>
  <c r="F15" i="2"/>
  <c r="H15" i="2" s="1"/>
  <c r="G18" i="2" l="1"/>
  <c r="G10" i="2"/>
  <c r="H20" i="2"/>
  <c r="H12" i="2"/>
  <c r="G17" i="2"/>
  <c r="G9" i="2"/>
  <c r="H19" i="2"/>
  <c r="H11" i="2"/>
  <c r="G16" i="2"/>
  <c r="G8" i="2"/>
  <c r="G5" i="2"/>
  <c r="G15" i="2"/>
  <c r="G7" i="2"/>
  <c r="G22" i="2"/>
  <c r="G14" i="2"/>
  <c r="G6" i="2"/>
  <c r="G21" i="2"/>
  <c r="G13" i="2"/>
</calcChain>
</file>

<file path=xl/sharedStrings.xml><?xml version="1.0" encoding="utf-8"?>
<sst xmlns="http://schemas.openxmlformats.org/spreadsheetml/2006/main" count="201" uniqueCount="101">
  <si>
    <t>Dry Weight Subsample - Plastic Content &amp; Organic Material</t>
  </si>
  <si>
    <t>Month (Location)</t>
  </si>
  <si>
    <t>Pre Oven Sample Weight (g) (2dp.)</t>
  </si>
  <si>
    <t xml:space="preserve">Post Oven Sample Weight (g) (2dp.) </t>
  </si>
  <si>
    <t>Foil Tray Weight (g) (Subtract From Post Weight)</t>
  </si>
  <si>
    <t>Actual Post Weight (g) (2dp.)</t>
  </si>
  <si>
    <t>Weight Difference (g) (2dp.)</t>
  </si>
  <si>
    <t>Percentage loss %</t>
  </si>
  <si>
    <t>Jan A</t>
  </si>
  <si>
    <t>Jan C</t>
  </si>
  <si>
    <t>Jan E</t>
  </si>
  <si>
    <t>Jan R</t>
  </si>
  <si>
    <t>Jan G</t>
  </si>
  <si>
    <t>Jan J</t>
  </si>
  <si>
    <t>Apr A</t>
  </si>
  <si>
    <t>Apr C</t>
  </si>
  <si>
    <t>Apr E</t>
  </si>
  <si>
    <t>Apr R</t>
  </si>
  <si>
    <t>Apr G</t>
  </si>
  <si>
    <t>Apr J</t>
  </si>
  <si>
    <t>Sep A</t>
  </si>
  <si>
    <t>Sep C</t>
  </si>
  <si>
    <t>Sep E</t>
  </si>
  <si>
    <t>Sep R</t>
  </si>
  <si>
    <t>Sep G</t>
  </si>
  <si>
    <t>Sep J</t>
  </si>
  <si>
    <t>Sorting Sample Weight (g) (2dp.)</t>
  </si>
  <si>
    <t>Plastic Weight from Visually Sorted Subsample</t>
  </si>
  <si>
    <t>Sorting Sample Plastic Weight (g) (2dp.)</t>
  </si>
  <si>
    <t>1-5mm</t>
  </si>
  <si>
    <t>6.37g (5.51g Microplastics)</t>
  </si>
  <si>
    <t>Initially (6.22g (5.36g Microplastics)) 0.15g added from JAN A &gt;5MM</t>
  </si>
  <si>
    <t>10.84g (10.2g Microplastics)</t>
  </si>
  <si>
    <t>9.23g (8.71g Microplastics)</t>
  </si>
  <si>
    <t>9.06g (8.42g Microplastics)</t>
  </si>
  <si>
    <t>8.69g (8.33g Microplastics)</t>
  </si>
  <si>
    <t>3.17g (2.95g Microplastics)</t>
  </si>
  <si>
    <t>4g (3.66g Microplastics)</t>
  </si>
  <si>
    <t>10.86g (10.36g Microplastics)</t>
  </si>
  <si>
    <t>0.13g (0.06g Microplastics)</t>
  </si>
  <si>
    <t>0g (2 Microplastics)</t>
  </si>
  <si>
    <t>1.80g (1.69g Microplastics)</t>
  </si>
  <si>
    <t>6.98g (6.52g Microplastics)</t>
  </si>
  <si>
    <t>0.71g (0.62g Microplastics)</t>
  </si>
  <si>
    <t>1.88g (1.66g Microplastics)</t>
  </si>
  <si>
    <t>0g (1 Microplastic)</t>
  </si>
  <si>
    <t>1.23g (0.59g Microplastics)</t>
  </si>
  <si>
    <t>0.35g (0.3g Microplastics)</t>
  </si>
  <si>
    <t>1.15g (0.98g Microplastics)</t>
  </si>
  <si>
    <t>&gt;5mm</t>
  </si>
  <si>
    <t>Jan A .</t>
  </si>
  <si>
    <t xml:space="preserve">2.65g Total Plastic </t>
  </si>
  <si>
    <t>Initially (2.8g Total Plastic) (0.15g microplastics subtracted and added to JAN A 1-5MM)</t>
  </si>
  <si>
    <t>Jan C .</t>
  </si>
  <si>
    <t>0.83g Total Plastic</t>
  </si>
  <si>
    <t>Jan E .</t>
  </si>
  <si>
    <t>0.15g Total Plastic</t>
  </si>
  <si>
    <t>Jan R .</t>
  </si>
  <si>
    <t>0.49g Total Plastic</t>
  </si>
  <si>
    <t>Jan G .</t>
  </si>
  <si>
    <t>0.14g Total Plastic</t>
  </si>
  <si>
    <t xml:space="preserve">Jan J . </t>
  </si>
  <si>
    <t>0.09g Total Plastic</t>
  </si>
  <si>
    <t>Apr A .</t>
  </si>
  <si>
    <t>1g Total Plastic</t>
  </si>
  <si>
    <t>Apr C .</t>
  </si>
  <si>
    <t>0.13g Total Plastic</t>
  </si>
  <si>
    <t>Apr E .</t>
  </si>
  <si>
    <t>11.52g Total Plastic</t>
  </si>
  <si>
    <t>Apr R .</t>
  </si>
  <si>
    <t>N/A (All Natural)</t>
  </si>
  <si>
    <t>Apr G .</t>
  </si>
  <si>
    <t>1.3g Total Plastic</t>
  </si>
  <si>
    <t>Apr J .</t>
  </si>
  <si>
    <t>0.67g Total Plastic</t>
  </si>
  <si>
    <t>Sep A .</t>
  </si>
  <si>
    <t>0.01g Total Plastic</t>
  </si>
  <si>
    <t>Sep C .</t>
  </si>
  <si>
    <t>0.16g Total Plastic</t>
  </si>
  <si>
    <t>Sep E .</t>
  </si>
  <si>
    <t>Sep R .</t>
  </si>
  <si>
    <t>0g (2 Plastics)</t>
  </si>
  <si>
    <t>Sep G .</t>
  </si>
  <si>
    <t>Sep J .</t>
  </si>
  <si>
    <t>1.2g Total Plastic</t>
  </si>
  <si>
    <t>Conversions</t>
  </si>
  <si>
    <t>MICROPLASTICS (1-5MM)</t>
  </si>
  <si>
    <t>*Converted 1-5MM microplastics (in grams) to milligrams - then converted dry weight (in grams) to kilograms - 1/dry weight for conversion - this was then multiplied by microplastic 1-5mm mg</t>
  </si>
  <si>
    <t>Month</t>
  </si>
  <si>
    <t>Dry Weight</t>
  </si>
  <si>
    <t>Total Plastic Weight</t>
  </si>
  <si>
    <t>1-5MM Petri Dishes</t>
  </si>
  <si>
    <t>&gt;5MM Petri Dishes Plastic Weight</t>
  </si>
  <si>
    <t>Total Microplastic Weight from 1-5MM Dishes</t>
  </si>
  <si>
    <t>MONTH / SITE</t>
  </si>
  <si>
    <t>mg</t>
  </si>
  <si>
    <t>kg</t>
  </si>
  <si>
    <t>Conversion</t>
  </si>
  <si>
    <t>mg*conversion</t>
  </si>
  <si>
    <t>MESO/MACRO PLASTICS (&gt;5MM)</t>
  </si>
  <si>
    <t>*Converted &gt;5MM plastics (in grams) to milligrams - then converted dry weight (in grams) to kilograms - 1/dry weight for conversion - this was then multiplied by plastic &gt;5mm mg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</si>
</sst>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/>
    </xf>
    <xf numFmtId="0" fontId="3" fillId="0" borderId="2" xfId="0" applyFont="1" applyBorder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2" fontId="0" fillId="0" borderId="0" xfId="0" applyNumberFormat="1" applyAlignment="1">
      <alignment horizontal="left"/>
    </xf>
    <xf numFmtId="0" fontId="1" fillId="0" borderId="0" xfId="0" applyFont="1"/>
    <xf numFmtId="0" fontId="0" fillId="0" borderId="2" xfId="0" applyBorder="1"/>
    <xf numFmtId="0" fontId="0" fillId="0" borderId="5" xfId="0" applyBorder="1"/>
    <xf numFmtId="0" fontId="3" fillId="0" borderId="0" xfId="0" applyFont="1"/>
    <xf numFmtId="0" fontId="4" fillId="0" borderId="0" xfId="0" applyFont="1"/>
    <xf numFmtId="0" fontId="5" fillId="0" borderId="0" xfId="0" applyFont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2" fontId="0" fillId="0" borderId="8" xfId="0" applyNumberFormat="1" applyBorder="1" applyAlignment="1">
      <alignment horizontal="left"/>
    </xf>
    <xf numFmtId="0" fontId="1" fillId="0" borderId="8" xfId="0" applyFont="1" applyBorder="1"/>
    <xf numFmtId="0" fontId="1" fillId="0" borderId="10" xfId="0" applyFont="1" applyBorder="1" applyAlignment="1">
      <alignment horizontal="center"/>
    </xf>
    <xf numFmtId="0" fontId="1" fillId="0" borderId="11" xfId="0" applyFont="1" applyBorder="1"/>
    <xf numFmtId="2" fontId="0" fillId="0" borderId="12" xfId="0" applyNumberFormat="1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12" xfId="0" applyBorder="1"/>
    <xf numFmtId="0" fontId="1" fillId="0" borderId="8" xfId="0" applyFont="1" applyBorder="1" applyAlignment="1">
      <alignment horizontal="center"/>
    </xf>
    <xf numFmtId="0" fontId="6" fillId="0" borderId="12" xfId="0" applyFont="1" applyBorder="1" applyAlignment="1">
      <alignment horizontal="center" vertical="center"/>
    </xf>
    <xf numFmtId="0" fontId="3" fillId="2" borderId="13" xfId="0" applyFont="1" applyFill="1" applyBorder="1"/>
    <xf numFmtId="0" fontId="3" fillId="3" borderId="13" xfId="0" applyFont="1" applyFill="1" applyBorder="1"/>
    <xf numFmtId="0" fontId="1" fillId="0" borderId="14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B68EB0-8933-4EC1-B476-2B40284A7AA4}">
  <dimension ref="B2:M126"/>
  <sheetViews>
    <sheetView tabSelected="1" topLeftCell="D76" zoomScale="40" zoomScaleNormal="40" workbookViewId="0">
      <selection activeCell="F139" sqref="F139"/>
    </sheetView>
  </sheetViews>
  <sheetFormatPr defaultRowHeight="14.45"/>
  <cols>
    <col min="2" max="2" width="15.5703125" bestFit="1" customWidth="1"/>
    <col min="3" max="3" width="39.5703125" bestFit="1" customWidth="1"/>
    <col min="4" max="4" width="45.85546875" bestFit="1" customWidth="1"/>
    <col min="5" max="5" width="42.85546875" bestFit="1" customWidth="1"/>
    <col min="6" max="6" width="38.28515625" bestFit="1" customWidth="1"/>
    <col min="7" max="7" width="51" bestFit="1" customWidth="1"/>
    <col min="8" max="8" width="16.140625" bestFit="1" customWidth="1"/>
    <col min="9" max="9" width="38.140625" bestFit="1" customWidth="1"/>
    <col min="10" max="10" width="7.140625" bestFit="1" customWidth="1"/>
    <col min="11" max="12" width="14.140625" bestFit="1" customWidth="1"/>
    <col min="13" max="13" width="17.85546875" bestFit="1" customWidth="1"/>
    <col min="16" max="16" width="12.5703125" bestFit="1" customWidth="1"/>
    <col min="17" max="17" width="13.5703125" bestFit="1" customWidth="1"/>
    <col min="20" max="20" width="12.5703125" bestFit="1" customWidth="1"/>
    <col min="21" max="21" width="14.140625" bestFit="1" customWidth="1"/>
  </cols>
  <sheetData>
    <row r="2" spans="2:8" ht="26.1">
      <c r="B2" s="12" t="s">
        <v>0</v>
      </c>
    </row>
    <row r="4" spans="2:8">
      <c r="B4" s="5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4" t="s">
        <v>7</v>
      </c>
    </row>
    <row r="5" spans="2:8">
      <c r="B5" s="3" t="s">
        <v>8</v>
      </c>
      <c r="C5" s="16">
        <v>28.15</v>
      </c>
      <c r="D5" s="16">
        <v>19.23</v>
      </c>
      <c r="E5" s="16">
        <v>3.44</v>
      </c>
      <c r="F5" s="16">
        <f t="shared" ref="F5:F22" si="0">SUM(D5-E5)</f>
        <v>15.790000000000001</v>
      </c>
      <c r="G5" s="1">
        <f>SUM(C5-F5)</f>
        <v>12.359999999999998</v>
      </c>
      <c r="H5" s="17">
        <f>SUM(C5-F5)/C5*100</f>
        <v>43.907637655417403</v>
      </c>
    </row>
    <row r="6" spans="2:8">
      <c r="B6" s="3" t="s">
        <v>9</v>
      </c>
      <c r="C6" s="16">
        <v>26.82</v>
      </c>
      <c r="D6" s="16">
        <v>19.7</v>
      </c>
      <c r="E6" s="16">
        <v>4.0199999999999996</v>
      </c>
      <c r="F6" s="16">
        <f t="shared" si="0"/>
        <v>15.68</v>
      </c>
      <c r="G6" s="1">
        <f t="shared" ref="G6:G22" si="1">SUM(C6-F6)</f>
        <v>11.14</v>
      </c>
      <c r="H6" s="17">
        <f t="shared" ref="H6:H22" si="2">SUM(C6-F6)/C6*100</f>
        <v>41.536167039522745</v>
      </c>
    </row>
    <row r="7" spans="2:8">
      <c r="B7" s="3" t="s">
        <v>10</v>
      </c>
      <c r="C7" s="16">
        <v>30.28</v>
      </c>
      <c r="D7" s="16">
        <v>17.46</v>
      </c>
      <c r="E7" s="16">
        <v>4.3099999999999996</v>
      </c>
      <c r="F7" s="16">
        <f t="shared" si="0"/>
        <v>13.150000000000002</v>
      </c>
      <c r="G7" s="1">
        <f t="shared" si="1"/>
        <v>17.13</v>
      </c>
      <c r="H7" s="17">
        <f t="shared" si="2"/>
        <v>56.57199471598414</v>
      </c>
    </row>
    <row r="8" spans="2:8">
      <c r="B8" s="3" t="s">
        <v>11</v>
      </c>
      <c r="C8" s="16">
        <v>30.17</v>
      </c>
      <c r="D8" s="16">
        <v>15.19</v>
      </c>
      <c r="E8" s="16">
        <v>2.97</v>
      </c>
      <c r="F8" s="16">
        <f t="shared" si="0"/>
        <v>12.219999999999999</v>
      </c>
      <c r="G8" s="1">
        <f t="shared" si="1"/>
        <v>17.950000000000003</v>
      </c>
      <c r="H8" s="17">
        <f t="shared" si="2"/>
        <v>59.496188266489902</v>
      </c>
    </row>
    <row r="9" spans="2:8">
      <c r="B9" s="3" t="s">
        <v>12</v>
      </c>
      <c r="C9" s="16">
        <v>27.42</v>
      </c>
      <c r="D9" s="16">
        <v>15.83</v>
      </c>
      <c r="E9" s="16">
        <v>3.38</v>
      </c>
      <c r="F9" s="16">
        <f t="shared" si="0"/>
        <v>12.45</v>
      </c>
      <c r="G9" s="1">
        <f t="shared" si="1"/>
        <v>14.970000000000002</v>
      </c>
      <c r="H9" s="17">
        <f t="shared" si="2"/>
        <v>54.595185995623638</v>
      </c>
    </row>
    <row r="10" spans="2:8">
      <c r="B10" s="3" t="s">
        <v>13</v>
      </c>
      <c r="C10" s="16">
        <v>29.82</v>
      </c>
      <c r="D10" s="16">
        <v>20.36</v>
      </c>
      <c r="E10" s="16">
        <v>3.96</v>
      </c>
      <c r="F10" s="16">
        <f t="shared" si="0"/>
        <v>16.399999999999999</v>
      </c>
      <c r="G10" s="1">
        <f t="shared" si="1"/>
        <v>13.420000000000002</v>
      </c>
      <c r="H10" s="17">
        <f t="shared" si="2"/>
        <v>45.003353454057688</v>
      </c>
    </row>
    <row r="11" spans="2:8">
      <c r="B11" s="3" t="s">
        <v>14</v>
      </c>
      <c r="C11" s="16">
        <v>29.72</v>
      </c>
      <c r="D11" s="16">
        <v>18.48</v>
      </c>
      <c r="E11" s="16">
        <v>2.8</v>
      </c>
      <c r="F11" s="16">
        <f t="shared" si="0"/>
        <v>15.68</v>
      </c>
      <c r="G11" s="1">
        <f t="shared" si="1"/>
        <v>14.04</v>
      </c>
      <c r="H11" s="17">
        <f t="shared" si="2"/>
        <v>47.240915208613728</v>
      </c>
    </row>
    <row r="12" spans="2:8">
      <c r="B12" s="3" t="s">
        <v>15</v>
      </c>
      <c r="C12" s="16">
        <v>25.99</v>
      </c>
      <c r="D12" s="16">
        <v>18.54</v>
      </c>
      <c r="E12" s="16">
        <v>2.61</v>
      </c>
      <c r="F12" s="16">
        <f t="shared" si="0"/>
        <v>15.93</v>
      </c>
      <c r="G12" s="1">
        <f t="shared" si="1"/>
        <v>10.059999999999999</v>
      </c>
      <c r="H12" s="17">
        <f t="shared" si="2"/>
        <v>38.707195075028856</v>
      </c>
    </row>
    <row r="13" spans="2:8">
      <c r="B13" s="3" t="s">
        <v>16</v>
      </c>
      <c r="C13" s="16">
        <v>26.67</v>
      </c>
      <c r="D13" s="16">
        <v>12.87</v>
      </c>
      <c r="E13" s="16">
        <v>2.75</v>
      </c>
      <c r="F13" s="16">
        <f t="shared" si="0"/>
        <v>10.119999999999999</v>
      </c>
      <c r="G13" s="1">
        <f t="shared" si="1"/>
        <v>16.550000000000004</v>
      </c>
      <c r="H13" s="17">
        <f t="shared" si="2"/>
        <v>62.054743157105378</v>
      </c>
    </row>
    <row r="14" spans="2:8">
      <c r="B14" s="3" t="s">
        <v>17</v>
      </c>
      <c r="C14" s="16">
        <v>33.369999999999997</v>
      </c>
      <c r="D14" s="16">
        <v>30.92</v>
      </c>
      <c r="E14" s="16">
        <v>2.5099999999999998</v>
      </c>
      <c r="F14" s="16">
        <f t="shared" si="0"/>
        <v>28.410000000000004</v>
      </c>
      <c r="G14" s="1">
        <f t="shared" si="1"/>
        <v>4.9599999999999937</v>
      </c>
      <c r="H14" s="17">
        <f t="shared" si="2"/>
        <v>14.863649985016464</v>
      </c>
    </row>
    <row r="15" spans="2:8">
      <c r="B15" s="3" t="s">
        <v>18</v>
      </c>
      <c r="C15" s="16">
        <v>26.67</v>
      </c>
      <c r="D15" s="16">
        <v>9.74</v>
      </c>
      <c r="E15" s="16">
        <v>1.83</v>
      </c>
      <c r="F15" s="16">
        <f t="shared" si="0"/>
        <v>7.91</v>
      </c>
      <c r="G15" s="1">
        <f t="shared" si="1"/>
        <v>18.760000000000002</v>
      </c>
      <c r="H15" s="17">
        <f t="shared" si="2"/>
        <v>70.341207349081373</v>
      </c>
    </row>
    <row r="16" spans="2:8">
      <c r="B16" s="3" t="s">
        <v>19</v>
      </c>
      <c r="C16" s="16">
        <v>26.81</v>
      </c>
      <c r="D16" s="16">
        <v>15.79</v>
      </c>
      <c r="E16" s="16">
        <v>2.0099999999999998</v>
      </c>
      <c r="F16" s="16">
        <f t="shared" si="0"/>
        <v>13.78</v>
      </c>
      <c r="G16" s="1">
        <f t="shared" si="1"/>
        <v>13.03</v>
      </c>
      <c r="H16" s="17">
        <f t="shared" si="2"/>
        <v>48.601268183513611</v>
      </c>
    </row>
    <row r="17" spans="2:8">
      <c r="B17" s="3" t="s">
        <v>20</v>
      </c>
      <c r="C17" s="16">
        <v>31.49</v>
      </c>
      <c r="D17" s="16">
        <v>26.23</v>
      </c>
      <c r="E17" s="16">
        <v>5.21</v>
      </c>
      <c r="F17" s="16">
        <f t="shared" si="0"/>
        <v>21.02</v>
      </c>
      <c r="G17" s="1">
        <f t="shared" si="1"/>
        <v>10.469999999999999</v>
      </c>
      <c r="H17" s="17">
        <f t="shared" si="2"/>
        <v>33.248650365195296</v>
      </c>
    </row>
    <row r="18" spans="2:8">
      <c r="B18" s="3" t="s">
        <v>21</v>
      </c>
      <c r="C18" s="16">
        <v>25.8</v>
      </c>
      <c r="D18" s="16">
        <v>20.81</v>
      </c>
      <c r="E18" s="16">
        <v>5.47</v>
      </c>
      <c r="F18" s="16">
        <f t="shared" si="0"/>
        <v>15.34</v>
      </c>
      <c r="G18" s="1">
        <f t="shared" si="1"/>
        <v>10.46</v>
      </c>
      <c r="H18" s="17">
        <f t="shared" si="2"/>
        <v>40.542635658914733</v>
      </c>
    </row>
    <row r="19" spans="2:8">
      <c r="B19" s="3" t="s">
        <v>22</v>
      </c>
      <c r="C19" s="16">
        <v>34.42</v>
      </c>
      <c r="D19" s="16">
        <v>30.19</v>
      </c>
      <c r="E19" s="16">
        <v>2.0699999999999998</v>
      </c>
      <c r="F19" s="16">
        <f t="shared" si="0"/>
        <v>28.12</v>
      </c>
      <c r="G19" s="1">
        <f t="shared" si="1"/>
        <v>6.3000000000000007</v>
      </c>
      <c r="H19" s="17">
        <f t="shared" si="2"/>
        <v>18.303312027890762</v>
      </c>
    </row>
    <row r="20" spans="2:8">
      <c r="B20" s="3" t="s">
        <v>23</v>
      </c>
      <c r="C20" s="16">
        <v>32.01</v>
      </c>
      <c r="D20" s="16">
        <v>12.6</v>
      </c>
      <c r="E20" s="16">
        <v>1.1100000000000001</v>
      </c>
      <c r="F20" s="16">
        <f t="shared" si="0"/>
        <v>11.49</v>
      </c>
      <c r="G20" s="1">
        <f t="shared" si="1"/>
        <v>20.519999999999996</v>
      </c>
      <c r="H20" s="17">
        <f t="shared" si="2"/>
        <v>64.104967197750696</v>
      </c>
    </row>
    <row r="21" spans="2:8">
      <c r="B21" s="3" t="s">
        <v>24</v>
      </c>
      <c r="C21" s="16">
        <v>31.71</v>
      </c>
      <c r="D21" s="16">
        <v>28.17</v>
      </c>
      <c r="E21" s="16">
        <v>5.29</v>
      </c>
      <c r="F21" s="16">
        <f t="shared" si="0"/>
        <v>22.880000000000003</v>
      </c>
      <c r="G21" s="1">
        <f t="shared" si="1"/>
        <v>8.8299999999999983</v>
      </c>
      <c r="H21" s="17">
        <f t="shared" si="2"/>
        <v>27.846105329549033</v>
      </c>
    </row>
    <row r="22" spans="2:8">
      <c r="B22" s="3" t="s">
        <v>25</v>
      </c>
      <c r="C22" s="16">
        <v>26.66</v>
      </c>
      <c r="D22" s="16">
        <v>15.6</v>
      </c>
      <c r="E22" s="16">
        <v>5.59</v>
      </c>
      <c r="F22" s="16">
        <f t="shared" si="0"/>
        <v>10.01</v>
      </c>
      <c r="G22" s="1">
        <f t="shared" si="1"/>
        <v>16.649999999999999</v>
      </c>
      <c r="H22" s="17">
        <f t="shared" si="2"/>
        <v>62.45311327831957</v>
      </c>
    </row>
    <row r="24" spans="2:8">
      <c r="B24" s="20" t="s">
        <v>1</v>
      </c>
      <c r="C24" s="20" t="s">
        <v>26</v>
      </c>
      <c r="D24" s="21" t="s">
        <v>2</v>
      </c>
    </row>
    <row r="25" spans="2:8">
      <c r="B25" s="3" t="s">
        <v>8</v>
      </c>
      <c r="C25" s="18">
        <v>28.72</v>
      </c>
      <c r="D25" s="19">
        <v>28.15</v>
      </c>
    </row>
    <row r="26" spans="2:8">
      <c r="B26" s="3" t="s">
        <v>9</v>
      </c>
      <c r="C26" s="16">
        <v>27.37</v>
      </c>
      <c r="D26" s="19">
        <v>26.82</v>
      </c>
    </row>
    <row r="27" spans="2:8">
      <c r="B27" s="3" t="s">
        <v>10</v>
      </c>
      <c r="C27" s="16">
        <v>32.58</v>
      </c>
      <c r="D27" s="19">
        <v>30.28</v>
      </c>
    </row>
    <row r="28" spans="2:8">
      <c r="B28" s="3" t="s">
        <v>11</v>
      </c>
      <c r="C28" s="16">
        <v>31.4</v>
      </c>
      <c r="D28" s="19">
        <v>30.17</v>
      </c>
    </row>
    <row r="29" spans="2:8">
      <c r="B29" s="3" t="s">
        <v>12</v>
      </c>
      <c r="C29" s="16">
        <v>30.71</v>
      </c>
      <c r="D29" s="19">
        <v>27.42</v>
      </c>
    </row>
    <row r="30" spans="2:8">
      <c r="B30" s="3" t="s">
        <v>13</v>
      </c>
      <c r="C30" s="16">
        <v>26.54</v>
      </c>
      <c r="D30" s="19">
        <v>29.82</v>
      </c>
    </row>
    <row r="31" spans="2:8">
      <c r="B31" s="3" t="s">
        <v>14</v>
      </c>
      <c r="C31" s="16">
        <v>25.04</v>
      </c>
      <c r="D31" s="19">
        <v>29.72</v>
      </c>
    </row>
    <row r="32" spans="2:8">
      <c r="B32" s="3" t="s">
        <v>15</v>
      </c>
      <c r="C32" s="16">
        <v>28.02</v>
      </c>
      <c r="D32" s="19">
        <v>25.99</v>
      </c>
    </row>
    <row r="33" spans="2:5">
      <c r="B33" s="3" t="s">
        <v>16</v>
      </c>
      <c r="C33" s="16">
        <v>25.46</v>
      </c>
      <c r="D33" s="19">
        <v>26.67</v>
      </c>
    </row>
    <row r="34" spans="2:5">
      <c r="B34" s="3" t="s">
        <v>17</v>
      </c>
      <c r="C34" s="16">
        <v>29.16</v>
      </c>
      <c r="D34" s="19">
        <v>33.369999999999997</v>
      </c>
    </row>
    <row r="35" spans="2:5">
      <c r="B35" s="3" t="s">
        <v>18</v>
      </c>
      <c r="C35" s="16">
        <v>29.23</v>
      </c>
      <c r="D35" s="19">
        <v>26.67</v>
      </c>
    </row>
    <row r="36" spans="2:5">
      <c r="B36" s="3" t="s">
        <v>19</v>
      </c>
      <c r="C36" s="16">
        <v>27.32</v>
      </c>
      <c r="D36" s="19">
        <v>26.81</v>
      </c>
    </row>
    <row r="37" spans="2:5">
      <c r="B37" s="3" t="s">
        <v>20</v>
      </c>
      <c r="C37" s="16">
        <v>31.33</v>
      </c>
      <c r="D37" s="19">
        <v>31.49</v>
      </c>
    </row>
    <row r="38" spans="2:5">
      <c r="B38" s="3" t="s">
        <v>21</v>
      </c>
      <c r="C38" s="16">
        <v>28.49</v>
      </c>
      <c r="D38" s="19">
        <v>25.8</v>
      </c>
    </row>
    <row r="39" spans="2:5">
      <c r="B39" s="3" t="s">
        <v>22</v>
      </c>
      <c r="C39" s="16">
        <v>33.1</v>
      </c>
      <c r="D39" s="19">
        <v>34.42</v>
      </c>
    </row>
    <row r="40" spans="2:5">
      <c r="B40" s="3" t="s">
        <v>23</v>
      </c>
      <c r="C40" s="16">
        <v>25.84</v>
      </c>
      <c r="D40" s="19">
        <v>32.01</v>
      </c>
    </row>
    <row r="41" spans="2:5">
      <c r="B41" s="3" t="s">
        <v>24</v>
      </c>
      <c r="C41" s="16">
        <v>28.66</v>
      </c>
      <c r="D41" s="19">
        <v>31.71</v>
      </c>
    </row>
    <row r="42" spans="2:5">
      <c r="B42" s="3" t="s">
        <v>25</v>
      </c>
      <c r="C42" s="16">
        <v>25.86</v>
      </c>
      <c r="D42" s="19">
        <v>26.66</v>
      </c>
    </row>
    <row r="43" spans="2:5">
      <c r="B43" s="10"/>
      <c r="C43" s="6"/>
    </row>
    <row r="44" spans="2:5" ht="23.45">
      <c r="B44" s="11" t="s">
        <v>27</v>
      </c>
    </row>
    <row r="46" spans="2:5">
      <c r="C46" s="25" t="s">
        <v>1</v>
      </c>
      <c r="D46" s="25" t="s">
        <v>28</v>
      </c>
    </row>
    <row r="47" spans="2:5">
      <c r="B47" s="26" t="s">
        <v>29</v>
      </c>
      <c r="C47" s="27" t="s">
        <v>8</v>
      </c>
      <c r="D47" s="22" t="s">
        <v>30</v>
      </c>
      <c r="E47" t="s">
        <v>31</v>
      </c>
    </row>
    <row r="48" spans="2:5">
      <c r="B48" s="26"/>
      <c r="C48" s="27" t="s">
        <v>9</v>
      </c>
      <c r="D48" s="23" t="s">
        <v>32</v>
      </c>
    </row>
    <row r="49" spans="2:4">
      <c r="B49" s="26"/>
      <c r="C49" s="27" t="s">
        <v>10</v>
      </c>
      <c r="D49" s="23" t="s">
        <v>33</v>
      </c>
    </row>
    <row r="50" spans="2:4">
      <c r="B50" s="26"/>
      <c r="C50" s="27" t="s">
        <v>11</v>
      </c>
      <c r="D50" s="23" t="s">
        <v>34</v>
      </c>
    </row>
    <row r="51" spans="2:4">
      <c r="B51" s="26"/>
      <c r="C51" s="27" t="s">
        <v>12</v>
      </c>
      <c r="D51" s="23" t="s">
        <v>35</v>
      </c>
    </row>
    <row r="52" spans="2:4">
      <c r="B52" s="26"/>
      <c r="C52" s="27" t="s">
        <v>13</v>
      </c>
      <c r="D52" s="23" t="s">
        <v>36</v>
      </c>
    </row>
    <row r="53" spans="2:4">
      <c r="B53" s="26"/>
      <c r="C53" s="27" t="s">
        <v>14</v>
      </c>
      <c r="D53" s="23" t="s">
        <v>37</v>
      </c>
    </row>
    <row r="54" spans="2:4">
      <c r="B54" s="26"/>
      <c r="C54" s="27" t="s">
        <v>15</v>
      </c>
      <c r="D54" s="23" t="s">
        <v>38</v>
      </c>
    </row>
    <row r="55" spans="2:4">
      <c r="B55" s="26"/>
      <c r="C55" s="27" t="s">
        <v>16</v>
      </c>
      <c r="D55" s="23" t="s">
        <v>39</v>
      </c>
    </row>
    <row r="56" spans="2:4">
      <c r="B56" s="26"/>
      <c r="C56" s="27" t="s">
        <v>17</v>
      </c>
      <c r="D56" s="23" t="s">
        <v>40</v>
      </c>
    </row>
    <row r="57" spans="2:4">
      <c r="B57" s="26"/>
      <c r="C57" s="27" t="s">
        <v>18</v>
      </c>
      <c r="D57" s="23" t="s">
        <v>41</v>
      </c>
    </row>
    <row r="58" spans="2:4">
      <c r="B58" s="26"/>
      <c r="C58" s="27" t="s">
        <v>19</v>
      </c>
      <c r="D58" s="23" t="s">
        <v>42</v>
      </c>
    </row>
    <row r="59" spans="2:4">
      <c r="B59" s="26"/>
      <c r="C59" s="27" t="s">
        <v>20</v>
      </c>
      <c r="D59" s="23" t="s">
        <v>43</v>
      </c>
    </row>
    <row r="60" spans="2:4">
      <c r="B60" s="26"/>
      <c r="C60" s="27" t="s">
        <v>21</v>
      </c>
      <c r="D60" s="23" t="s">
        <v>44</v>
      </c>
    </row>
    <row r="61" spans="2:4">
      <c r="B61" s="26"/>
      <c r="C61" s="27" t="s">
        <v>22</v>
      </c>
      <c r="D61" s="23" t="s">
        <v>45</v>
      </c>
    </row>
    <row r="62" spans="2:4">
      <c r="B62" s="26"/>
      <c r="C62" s="27" t="s">
        <v>23</v>
      </c>
      <c r="D62" s="23" t="s">
        <v>46</v>
      </c>
    </row>
    <row r="63" spans="2:4">
      <c r="B63" s="26"/>
      <c r="C63" s="27" t="s">
        <v>24</v>
      </c>
      <c r="D63" s="23" t="s">
        <v>47</v>
      </c>
    </row>
    <row r="64" spans="2:4">
      <c r="B64" s="26"/>
      <c r="C64" s="27" t="s">
        <v>25</v>
      </c>
      <c r="D64" s="23" t="s">
        <v>48</v>
      </c>
    </row>
    <row r="65" spans="2:5">
      <c r="B65" s="26" t="s">
        <v>49</v>
      </c>
      <c r="C65" s="28" t="s">
        <v>50</v>
      </c>
      <c r="D65" s="23" t="s">
        <v>51</v>
      </c>
      <c r="E65" t="s">
        <v>52</v>
      </c>
    </row>
    <row r="66" spans="2:5">
      <c r="B66" s="26"/>
      <c r="C66" s="28" t="s">
        <v>53</v>
      </c>
      <c r="D66" s="24" t="s">
        <v>54</v>
      </c>
    </row>
    <row r="67" spans="2:5">
      <c r="B67" s="26"/>
      <c r="C67" s="28" t="s">
        <v>55</v>
      </c>
      <c r="D67" s="23" t="s">
        <v>56</v>
      </c>
    </row>
    <row r="68" spans="2:5">
      <c r="B68" s="26"/>
      <c r="C68" s="28" t="s">
        <v>57</v>
      </c>
      <c r="D68" s="24" t="s">
        <v>58</v>
      </c>
    </row>
    <row r="69" spans="2:5">
      <c r="B69" s="26"/>
      <c r="C69" s="28" t="s">
        <v>59</v>
      </c>
      <c r="D69" s="24" t="s">
        <v>60</v>
      </c>
    </row>
    <row r="70" spans="2:5">
      <c r="B70" s="26"/>
      <c r="C70" s="28" t="s">
        <v>61</v>
      </c>
      <c r="D70" s="24" t="s">
        <v>62</v>
      </c>
    </row>
    <row r="71" spans="2:5">
      <c r="B71" s="26"/>
      <c r="C71" s="28" t="s">
        <v>63</v>
      </c>
      <c r="D71" s="24" t="s">
        <v>64</v>
      </c>
    </row>
    <row r="72" spans="2:5">
      <c r="B72" s="26"/>
      <c r="C72" s="28" t="s">
        <v>65</v>
      </c>
      <c r="D72" s="24" t="s">
        <v>66</v>
      </c>
    </row>
    <row r="73" spans="2:5">
      <c r="B73" s="26"/>
      <c r="C73" s="28" t="s">
        <v>67</v>
      </c>
      <c r="D73" s="24" t="s">
        <v>68</v>
      </c>
    </row>
    <row r="74" spans="2:5">
      <c r="B74" s="26"/>
      <c r="C74" s="28" t="s">
        <v>69</v>
      </c>
      <c r="D74" s="24" t="s">
        <v>70</v>
      </c>
    </row>
    <row r="75" spans="2:5">
      <c r="B75" s="26"/>
      <c r="C75" s="28" t="s">
        <v>71</v>
      </c>
      <c r="D75" s="24" t="s">
        <v>72</v>
      </c>
    </row>
    <row r="76" spans="2:5">
      <c r="B76" s="26"/>
      <c r="C76" s="28" t="s">
        <v>73</v>
      </c>
      <c r="D76" s="24" t="s">
        <v>74</v>
      </c>
    </row>
    <row r="77" spans="2:5">
      <c r="B77" s="26"/>
      <c r="C77" s="28" t="s">
        <v>75</v>
      </c>
      <c r="D77" s="24" t="s">
        <v>76</v>
      </c>
    </row>
    <row r="78" spans="2:5">
      <c r="B78" s="26"/>
      <c r="C78" s="28" t="s">
        <v>77</v>
      </c>
      <c r="D78" s="24" t="s">
        <v>78</v>
      </c>
    </row>
    <row r="79" spans="2:5">
      <c r="B79" s="26"/>
      <c r="C79" s="28" t="s">
        <v>79</v>
      </c>
      <c r="D79" s="24" t="s">
        <v>70</v>
      </c>
    </row>
    <row r="80" spans="2:5">
      <c r="B80" s="26"/>
      <c r="C80" s="28" t="s">
        <v>80</v>
      </c>
      <c r="D80" s="24" t="s">
        <v>81</v>
      </c>
    </row>
    <row r="81" spans="2:13">
      <c r="B81" s="26"/>
      <c r="C81" s="28" t="s">
        <v>82</v>
      </c>
      <c r="D81" s="24" t="s">
        <v>70</v>
      </c>
    </row>
    <row r="82" spans="2:13">
      <c r="B82" s="26"/>
      <c r="C82" s="28" t="s">
        <v>83</v>
      </c>
      <c r="D82" s="24" t="s">
        <v>84</v>
      </c>
    </row>
    <row r="84" spans="2:13" ht="23.45">
      <c r="B84" s="11" t="s">
        <v>85</v>
      </c>
      <c r="C84" s="1"/>
      <c r="I84" s="7" t="s">
        <v>86</v>
      </c>
      <c r="J84" t="s">
        <v>87</v>
      </c>
    </row>
    <row r="85" spans="2:13">
      <c r="B85" s="10"/>
      <c r="C85" s="1"/>
    </row>
    <row r="86" spans="2:13" ht="15" thickBot="1">
      <c r="B86" s="29" t="s">
        <v>88</v>
      </c>
      <c r="C86" s="29" t="s">
        <v>89</v>
      </c>
      <c r="D86" s="29" t="s">
        <v>90</v>
      </c>
      <c r="E86" s="29" t="s">
        <v>91</v>
      </c>
      <c r="F86" s="29" t="s">
        <v>92</v>
      </c>
      <c r="G86" s="29" t="s">
        <v>93</v>
      </c>
      <c r="I86" s="19" t="s">
        <v>94</v>
      </c>
      <c r="J86" s="29" t="s">
        <v>95</v>
      </c>
      <c r="K86" s="29" t="s">
        <v>96</v>
      </c>
      <c r="L86" s="29" t="s">
        <v>97</v>
      </c>
      <c r="M86" s="29" t="s">
        <v>98</v>
      </c>
    </row>
    <row r="87" spans="2:13">
      <c r="B87" s="13" t="s">
        <v>8</v>
      </c>
      <c r="C87" s="14">
        <v>15.790000000000001</v>
      </c>
      <c r="D87" s="14">
        <v>9.02</v>
      </c>
      <c r="E87" s="14">
        <v>6.37</v>
      </c>
      <c r="F87" s="14">
        <v>2.65</v>
      </c>
      <c r="G87" s="13">
        <v>5.5</v>
      </c>
      <c r="I87" s="13" t="s">
        <v>8</v>
      </c>
      <c r="J87" s="13">
        <v>5500</v>
      </c>
      <c r="K87" s="14">
        <v>1.5789999999999998E-2</v>
      </c>
      <c r="L87" s="14">
        <v>63.331222292590255</v>
      </c>
      <c r="M87" s="14">
        <v>348321.72260924638</v>
      </c>
    </row>
    <row r="88" spans="2:13">
      <c r="B88" s="8" t="s">
        <v>9</v>
      </c>
      <c r="C88" s="9">
        <v>15.68</v>
      </c>
      <c r="D88" s="9">
        <v>11.67</v>
      </c>
      <c r="E88" s="9">
        <v>10.84</v>
      </c>
      <c r="F88" s="9">
        <v>0.83</v>
      </c>
      <c r="G88" s="8">
        <v>10.199999999999999</v>
      </c>
      <c r="I88" s="8" t="s">
        <v>9</v>
      </c>
      <c r="J88" s="8">
        <v>10200</v>
      </c>
      <c r="K88" s="9">
        <v>1.5679999999999999E-2</v>
      </c>
      <c r="L88" s="9">
        <v>63.775510204081634</v>
      </c>
      <c r="M88" s="9">
        <v>650510.20408163266</v>
      </c>
    </row>
    <row r="89" spans="2:13">
      <c r="B89" s="8" t="s">
        <v>10</v>
      </c>
      <c r="C89" s="9">
        <v>13.150000000000002</v>
      </c>
      <c r="D89" s="9">
        <v>9.3800000000000008</v>
      </c>
      <c r="E89" s="9">
        <v>9.23</v>
      </c>
      <c r="F89" s="9">
        <v>0.15</v>
      </c>
      <c r="G89" s="8">
        <v>8.7100000000000009</v>
      </c>
      <c r="I89" s="8" t="s">
        <v>10</v>
      </c>
      <c r="J89" s="8">
        <v>8710</v>
      </c>
      <c r="K89" s="9">
        <v>1.315E-2</v>
      </c>
      <c r="L89" s="9">
        <v>76.045627376425855</v>
      </c>
      <c r="M89" s="9">
        <v>662357.41444866918</v>
      </c>
    </row>
    <row r="90" spans="2:13">
      <c r="B90" s="8" t="s">
        <v>11</v>
      </c>
      <c r="C90" s="9">
        <v>12.219999999999999</v>
      </c>
      <c r="D90" s="9">
        <v>9.5500000000000007</v>
      </c>
      <c r="E90" s="9">
        <v>9.06</v>
      </c>
      <c r="F90" s="9">
        <v>0.49</v>
      </c>
      <c r="G90" s="8">
        <v>8.42</v>
      </c>
      <c r="I90" s="8" t="s">
        <v>11</v>
      </c>
      <c r="J90" s="8">
        <v>8420</v>
      </c>
      <c r="K90" s="9">
        <v>1.222E-2</v>
      </c>
      <c r="L90" s="9">
        <v>81.833060556464815</v>
      </c>
      <c r="M90" s="9">
        <v>689034.3698854337</v>
      </c>
    </row>
    <row r="91" spans="2:13">
      <c r="B91" s="8" t="s">
        <v>12</v>
      </c>
      <c r="C91" s="9">
        <v>12.45</v>
      </c>
      <c r="D91" s="9">
        <v>8.83</v>
      </c>
      <c r="E91" s="9">
        <v>8.69</v>
      </c>
      <c r="F91" s="9">
        <v>0.14000000000000001</v>
      </c>
      <c r="G91" s="8">
        <v>8.33</v>
      </c>
      <c r="I91" s="8" t="s">
        <v>12</v>
      </c>
      <c r="J91" s="8">
        <v>8330</v>
      </c>
      <c r="K91" s="9">
        <v>1.2449999999999999E-2</v>
      </c>
      <c r="L91" s="9">
        <v>80.321285140562253</v>
      </c>
      <c r="M91" s="9">
        <v>669076.30522088357</v>
      </c>
    </row>
    <row r="92" spans="2:13">
      <c r="B92" s="8" t="s">
        <v>13</v>
      </c>
      <c r="C92" s="9">
        <v>16.399999999999999</v>
      </c>
      <c r="D92" s="9">
        <v>3.26</v>
      </c>
      <c r="E92" s="9">
        <v>3.17</v>
      </c>
      <c r="F92" s="9">
        <v>0.09</v>
      </c>
      <c r="G92" s="8">
        <v>2.95</v>
      </c>
      <c r="I92" s="8" t="s">
        <v>13</v>
      </c>
      <c r="J92" s="8">
        <v>2950</v>
      </c>
      <c r="K92" s="9">
        <v>1.6400000000000001E-2</v>
      </c>
      <c r="L92" s="9">
        <v>60.975609756097555</v>
      </c>
      <c r="M92" s="9">
        <v>179878.04878048779</v>
      </c>
    </row>
    <row r="93" spans="2:13">
      <c r="B93" s="8" t="s">
        <v>14</v>
      </c>
      <c r="C93" s="9">
        <v>15.68</v>
      </c>
      <c r="D93" s="9">
        <v>5</v>
      </c>
      <c r="E93" s="9">
        <v>4</v>
      </c>
      <c r="F93" s="9">
        <v>1</v>
      </c>
      <c r="G93" s="8">
        <v>3.66</v>
      </c>
      <c r="I93" s="8" t="s">
        <v>14</v>
      </c>
      <c r="J93" s="8">
        <v>3660</v>
      </c>
      <c r="K93" s="9">
        <v>1.5679999999999999E-2</v>
      </c>
      <c r="L93" s="9">
        <v>63.775510204081634</v>
      </c>
      <c r="M93" s="9">
        <v>233418.36734693879</v>
      </c>
    </row>
    <row r="94" spans="2:13">
      <c r="B94" s="8" t="s">
        <v>15</v>
      </c>
      <c r="C94" s="9">
        <v>15.93</v>
      </c>
      <c r="D94" s="9">
        <v>10.99</v>
      </c>
      <c r="E94" s="9">
        <v>10.86</v>
      </c>
      <c r="F94" s="9">
        <v>0.13</v>
      </c>
      <c r="G94" s="8">
        <v>10.36</v>
      </c>
      <c r="I94" s="8" t="s">
        <v>15</v>
      </c>
      <c r="J94" s="8">
        <v>10360</v>
      </c>
      <c r="K94" s="9">
        <v>1.593E-2</v>
      </c>
      <c r="L94" s="9">
        <v>62.774639045825488</v>
      </c>
      <c r="M94" s="9">
        <v>650345.26051475201</v>
      </c>
    </row>
    <row r="95" spans="2:13">
      <c r="B95" s="8" t="s">
        <v>16</v>
      </c>
      <c r="C95" s="9">
        <v>10.119999999999999</v>
      </c>
      <c r="D95" s="9">
        <v>11.65</v>
      </c>
      <c r="E95" s="9">
        <v>0.13</v>
      </c>
      <c r="F95" s="9">
        <v>11.52</v>
      </c>
      <c r="G95" s="8">
        <v>0.06</v>
      </c>
      <c r="I95" s="8" t="s">
        <v>16</v>
      </c>
      <c r="J95" s="8">
        <v>60</v>
      </c>
      <c r="K95" s="9">
        <v>1.0120000000000001E-2</v>
      </c>
      <c r="L95" s="9">
        <v>98.814229249011859</v>
      </c>
      <c r="M95" s="9">
        <v>5928.853754940712</v>
      </c>
    </row>
    <row r="96" spans="2:13">
      <c r="B96" s="8" t="s">
        <v>17</v>
      </c>
      <c r="C96" s="9">
        <v>28.410000000000004</v>
      </c>
      <c r="D96" s="9">
        <v>0</v>
      </c>
      <c r="E96" s="9">
        <v>0</v>
      </c>
      <c r="F96" s="9">
        <v>0</v>
      </c>
      <c r="G96" s="8">
        <v>0</v>
      </c>
      <c r="I96" s="8" t="s">
        <v>17</v>
      </c>
      <c r="J96" s="8">
        <v>0</v>
      </c>
      <c r="K96" s="9">
        <v>2.8410000000000001E-2</v>
      </c>
      <c r="L96" s="9">
        <v>35.198873636043643</v>
      </c>
      <c r="M96" s="9">
        <v>0</v>
      </c>
    </row>
    <row r="97" spans="2:13">
      <c r="B97" s="8" t="s">
        <v>18</v>
      </c>
      <c r="C97" s="9">
        <v>7.91</v>
      </c>
      <c r="D97" s="9">
        <v>3.1</v>
      </c>
      <c r="E97" s="9">
        <v>1.8</v>
      </c>
      <c r="F97" s="9">
        <v>1.3</v>
      </c>
      <c r="G97" s="8">
        <v>1.69</v>
      </c>
      <c r="I97" s="8" t="s">
        <v>18</v>
      </c>
      <c r="J97" s="8">
        <v>1690</v>
      </c>
      <c r="K97" s="9">
        <v>7.9100000000000004E-3</v>
      </c>
      <c r="L97" s="9">
        <v>126.42225031605562</v>
      </c>
      <c r="M97" s="9">
        <v>213653.60303413399</v>
      </c>
    </row>
    <row r="98" spans="2:13">
      <c r="B98" s="8" t="s">
        <v>19</v>
      </c>
      <c r="C98" s="9">
        <v>13.78</v>
      </c>
      <c r="D98" s="9">
        <v>7.65</v>
      </c>
      <c r="E98" s="9">
        <v>6.98</v>
      </c>
      <c r="F98" s="9">
        <v>0.67</v>
      </c>
      <c r="G98" s="8">
        <v>6.52</v>
      </c>
      <c r="I98" s="8" t="s">
        <v>19</v>
      </c>
      <c r="J98" s="8">
        <v>6520</v>
      </c>
      <c r="K98" s="9">
        <v>1.3780000000000001E-2</v>
      </c>
      <c r="L98" s="9">
        <v>72.568940493468787</v>
      </c>
      <c r="M98" s="9">
        <v>473149.49201741652</v>
      </c>
    </row>
    <row r="99" spans="2:13">
      <c r="B99" s="8" t="s">
        <v>20</v>
      </c>
      <c r="C99" s="9">
        <v>21.02</v>
      </c>
      <c r="D99" s="9">
        <v>0.72</v>
      </c>
      <c r="E99" s="9">
        <v>0.71</v>
      </c>
      <c r="F99" s="9">
        <v>0.01</v>
      </c>
      <c r="G99" s="8">
        <v>0.62</v>
      </c>
      <c r="I99" s="8" t="s">
        <v>20</v>
      </c>
      <c r="J99" s="8">
        <v>620</v>
      </c>
      <c r="K99" s="9">
        <v>2.102E-2</v>
      </c>
      <c r="L99" s="9">
        <v>47.573739295908659</v>
      </c>
      <c r="M99" s="9">
        <v>29495.718363463369</v>
      </c>
    </row>
    <row r="100" spans="2:13">
      <c r="B100" s="8" t="s">
        <v>21</v>
      </c>
      <c r="C100" s="9">
        <v>15.34</v>
      </c>
      <c r="D100" s="9">
        <v>2.04</v>
      </c>
      <c r="E100" s="9">
        <v>1.88</v>
      </c>
      <c r="F100" s="9">
        <v>0.16</v>
      </c>
      <c r="G100" s="8">
        <v>1.66</v>
      </c>
      <c r="I100" s="8" t="s">
        <v>21</v>
      </c>
      <c r="J100" s="8">
        <v>1660</v>
      </c>
      <c r="K100" s="9">
        <v>1.5339999999999999E-2</v>
      </c>
      <c r="L100" s="9">
        <v>65.189048239895698</v>
      </c>
      <c r="M100" s="9">
        <v>108213.82007822685</v>
      </c>
    </row>
    <row r="101" spans="2:13">
      <c r="B101" s="8" t="s">
        <v>22</v>
      </c>
      <c r="C101" s="9">
        <v>28.12</v>
      </c>
      <c r="D101" s="9">
        <v>0</v>
      </c>
      <c r="E101" s="9">
        <v>0</v>
      </c>
      <c r="F101" s="9">
        <v>0</v>
      </c>
      <c r="G101" s="8">
        <v>0</v>
      </c>
      <c r="I101" s="8" t="s">
        <v>22</v>
      </c>
      <c r="J101" s="8">
        <v>0</v>
      </c>
      <c r="K101" s="9">
        <v>2.8119999999999999E-2</v>
      </c>
      <c r="L101" s="9">
        <v>35.561877667140827</v>
      </c>
      <c r="M101" s="9">
        <v>0</v>
      </c>
    </row>
    <row r="102" spans="2:13">
      <c r="B102" s="8" t="s">
        <v>23</v>
      </c>
      <c r="C102" s="9">
        <v>11.49</v>
      </c>
      <c r="D102" s="9">
        <v>1.23</v>
      </c>
      <c r="E102" s="9">
        <v>1.23</v>
      </c>
      <c r="F102" s="9">
        <v>0</v>
      </c>
      <c r="G102" s="8">
        <v>0.59</v>
      </c>
      <c r="I102" s="8" t="s">
        <v>23</v>
      </c>
      <c r="J102" s="8">
        <v>590</v>
      </c>
      <c r="K102" s="9">
        <v>1.149E-2</v>
      </c>
      <c r="L102" s="9">
        <v>87.032201914708438</v>
      </c>
      <c r="M102" s="9">
        <v>51348.999129677977</v>
      </c>
    </row>
    <row r="103" spans="2:13">
      <c r="B103" s="8" t="s">
        <v>24</v>
      </c>
      <c r="C103" s="9">
        <v>22.880000000000003</v>
      </c>
      <c r="D103" s="9">
        <v>0.35</v>
      </c>
      <c r="E103" s="9">
        <v>0.35</v>
      </c>
      <c r="F103" s="9">
        <v>0</v>
      </c>
      <c r="G103" s="8">
        <v>0.3</v>
      </c>
      <c r="I103" s="8" t="s">
        <v>24</v>
      </c>
      <c r="J103" s="8">
        <v>300</v>
      </c>
      <c r="K103" s="9">
        <v>2.2880000000000001E-2</v>
      </c>
      <c r="L103" s="9">
        <v>43.706293706293707</v>
      </c>
      <c r="M103" s="9">
        <v>13111.888111888113</v>
      </c>
    </row>
    <row r="104" spans="2:13">
      <c r="B104" s="8" t="s">
        <v>25</v>
      </c>
      <c r="C104" s="9">
        <v>10.01</v>
      </c>
      <c r="D104" s="9">
        <v>2.3499999999999996</v>
      </c>
      <c r="E104" s="9">
        <v>1.1499999999999999</v>
      </c>
      <c r="F104" s="9">
        <v>1.2</v>
      </c>
      <c r="G104" s="8">
        <v>0.98</v>
      </c>
      <c r="I104" s="8" t="s">
        <v>25</v>
      </c>
      <c r="J104" s="8">
        <v>980</v>
      </c>
      <c r="K104" s="9">
        <v>1.001E-2</v>
      </c>
      <c r="L104" s="9">
        <v>99.900099900099903</v>
      </c>
      <c r="M104" s="9">
        <v>97902.097902097899</v>
      </c>
    </row>
    <row r="106" spans="2:13">
      <c r="I106" s="7" t="s">
        <v>99</v>
      </c>
      <c r="J106" t="s">
        <v>100</v>
      </c>
    </row>
    <row r="108" spans="2:13" ht="15" thickBot="1">
      <c r="I108" s="29" t="s">
        <v>94</v>
      </c>
      <c r="J108" s="29" t="s">
        <v>95</v>
      </c>
      <c r="K108" s="29" t="s">
        <v>96</v>
      </c>
      <c r="L108" s="29" t="s">
        <v>97</v>
      </c>
      <c r="M108" s="29" t="s">
        <v>98</v>
      </c>
    </row>
    <row r="109" spans="2:13">
      <c r="I109" s="15" t="s">
        <v>8</v>
      </c>
      <c r="J109" s="15">
        <v>452</v>
      </c>
      <c r="K109" s="15">
        <v>1.5789999999999998E-2</v>
      </c>
      <c r="L109" s="15">
        <v>63.331222292590255</v>
      </c>
      <c r="M109" s="15">
        <v>28625.712476250796</v>
      </c>
    </row>
    <row r="110" spans="2:13">
      <c r="I110" s="15" t="s">
        <v>9</v>
      </c>
      <c r="J110" s="15">
        <v>561</v>
      </c>
      <c r="K110" s="15">
        <v>5.6800000000000003E-2</v>
      </c>
      <c r="L110" s="15">
        <v>63.775510204081634</v>
      </c>
      <c r="M110" s="15">
        <v>35778.0612244898</v>
      </c>
    </row>
    <row r="111" spans="2:13">
      <c r="I111" s="15" t="s">
        <v>10</v>
      </c>
      <c r="J111" s="15">
        <v>490</v>
      </c>
      <c r="K111" s="15">
        <v>1.315E-2</v>
      </c>
      <c r="L111" s="15">
        <v>76.045627376425855</v>
      </c>
      <c r="M111" s="15">
        <v>37262.35741444867</v>
      </c>
    </row>
    <row r="112" spans="2:13">
      <c r="I112" s="15" t="s">
        <v>11</v>
      </c>
      <c r="J112" s="15">
        <v>532</v>
      </c>
      <c r="K112" s="15">
        <v>1.222E-2</v>
      </c>
      <c r="L112" s="15">
        <v>81.833060556464815</v>
      </c>
      <c r="M112" s="15">
        <v>43535.188216039285</v>
      </c>
    </row>
    <row r="113" spans="9:13">
      <c r="I113" s="15" t="s">
        <v>12</v>
      </c>
      <c r="J113" s="15">
        <v>644</v>
      </c>
      <c r="K113" s="15">
        <v>1.2449999999999999E-2</v>
      </c>
      <c r="L113" s="15">
        <v>80.321285140562253</v>
      </c>
      <c r="M113" s="15">
        <v>51726.907630522088</v>
      </c>
    </row>
    <row r="114" spans="9:13">
      <c r="I114" s="15" t="s">
        <v>13</v>
      </c>
      <c r="J114" s="15">
        <v>188</v>
      </c>
      <c r="K114" s="15">
        <v>1.6400000000000001E-2</v>
      </c>
      <c r="L114" s="15">
        <v>60.975609756097555</v>
      </c>
      <c r="M114" s="15">
        <v>11463.41463414634</v>
      </c>
    </row>
    <row r="115" spans="9:13">
      <c r="I115" s="15" t="s">
        <v>14</v>
      </c>
      <c r="J115" s="15">
        <v>239</v>
      </c>
      <c r="K115" s="15">
        <v>1.5679999999999999E-2</v>
      </c>
      <c r="L115" s="15">
        <v>63.775510204081634</v>
      </c>
      <c r="M115" s="15">
        <v>15242.34693877551</v>
      </c>
    </row>
    <row r="116" spans="9:13">
      <c r="I116" s="15" t="s">
        <v>15</v>
      </c>
      <c r="J116" s="15">
        <v>611</v>
      </c>
      <c r="K116" s="15">
        <v>1.593E-2</v>
      </c>
      <c r="L116" s="15">
        <v>62.774639045825488</v>
      </c>
      <c r="M116" s="15">
        <v>38355.304456999373</v>
      </c>
    </row>
    <row r="117" spans="9:13">
      <c r="I117" s="15" t="s">
        <v>16</v>
      </c>
      <c r="J117" s="15">
        <v>10</v>
      </c>
      <c r="K117" s="15">
        <v>1.0120000000000001E-2</v>
      </c>
      <c r="L117" s="15">
        <v>98.814229249011859</v>
      </c>
      <c r="M117" s="15">
        <v>988.14229249011862</v>
      </c>
    </row>
    <row r="118" spans="9:13">
      <c r="I118" s="15" t="s">
        <v>17</v>
      </c>
      <c r="J118" s="15">
        <v>2</v>
      </c>
      <c r="K118" s="15">
        <v>2.8410000000000001E-2</v>
      </c>
      <c r="L118" s="15">
        <v>35.198873636043643</v>
      </c>
      <c r="M118" s="15">
        <v>70.397747272087287</v>
      </c>
    </row>
    <row r="119" spans="9:13">
      <c r="I119" s="15" t="s">
        <v>18</v>
      </c>
      <c r="J119" s="15">
        <v>133</v>
      </c>
      <c r="K119" s="15">
        <v>7.9100000000000004E-3</v>
      </c>
      <c r="L119" s="15">
        <v>126.42225031605562</v>
      </c>
      <c r="M119" s="15">
        <v>16814.159292035398</v>
      </c>
    </row>
    <row r="120" spans="9:13">
      <c r="I120" s="15" t="s">
        <v>19</v>
      </c>
      <c r="J120" s="15">
        <v>346</v>
      </c>
      <c r="K120" s="15">
        <v>1.3780000000000001E-2</v>
      </c>
      <c r="L120" s="15">
        <v>72.568940493468787</v>
      </c>
      <c r="M120" s="15">
        <v>25108.853410740201</v>
      </c>
    </row>
    <row r="121" spans="9:13">
      <c r="I121" s="15" t="s">
        <v>20</v>
      </c>
      <c r="J121" s="15">
        <v>58</v>
      </c>
      <c r="K121" s="15">
        <v>2.102E-2</v>
      </c>
      <c r="L121" s="15">
        <v>47.573739295908659</v>
      </c>
      <c r="M121" s="15">
        <v>2759.2768791627022</v>
      </c>
    </row>
    <row r="122" spans="9:13">
      <c r="I122" s="15" t="s">
        <v>21</v>
      </c>
      <c r="J122" s="15">
        <v>131</v>
      </c>
      <c r="K122" s="15">
        <v>1.5339999999999999E-2</v>
      </c>
      <c r="L122" s="15">
        <v>65.189048239895698</v>
      </c>
      <c r="M122" s="15">
        <v>8539.7653194263366</v>
      </c>
    </row>
    <row r="123" spans="9:13">
      <c r="I123" s="15" t="s">
        <v>22</v>
      </c>
      <c r="J123" s="15">
        <v>1</v>
      </c>
      <c r="K123" s="15">
        <v>2.8119999999999999E-2</v>
      </c>
      <c r="L123" s="15">
        <v>35.561877667140827</v>
      </c>
      <c r="M123" s="15">
        <v>35.561877667140827</v>
      </c>
    </row>
    <row r="124" spans="9:13">
      <c r="I124" s="15" t="s">
        <v>23</v>
      </c>
      <c r="J124" s="15">
        <v>32</v>
      </c>
      <c r="K124" s="15">
        <v>1.149E-2</v>
      </c>
      <c r="L124" s="15">
        <v>87.032201914708438</v>
      </c>
      <c r="M124" s="15">
        <v>2785.03046127067</v>
      </c>
    </row>
    <row r="125" spans="9:13">
      <c r="I125" s="15" t="s">
        <v>24</v>
      </c>
      <c r="J125" s="15">
        <v>26</v>
      </c>
      <c r="K125" s="15">
        <v>2.2880000000000001E-2</v>
      </c>
      <c r="L125" s="15">
        <v>43.706293706293707</v>
      </c>
      <c r="M125" s="15">
        <v>1136.3636363636365</v>
      </c>
    </row>
    <row r="126" spans="9:13">
      <c r="I126" s="15" t="s">
        <v>25</v>
      </c>
      <c r="J126" s="15">
        <v>88</v>
      </c>
      <c r="K126" s="15">
        <v>1.001E-2</v>
      </c>
      <c r="L126" s="15">
        <v>99.900099900099903</v>
      </c>
      <c r="M126" s="15">
        <v>8791.2087912087918</v>
      </c>
    </row>
  </sheetData>
  <mergeCells count="2">
    <mergeCell ref="B47:B64"/>
    <mergeCell ref="B65:B82"/>
  </mergeCells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10AE709D85F74698C420B185DBB4F6" ma:contentTypeVersion="4" ma:contentTypeDescription="Create a new document." ma:contentTypeScope="" ma:versionID="125aa504bb6a07558f6ba98294411e11">
  <xsd:schema xmlns:xsd="http://www.w3.org/2001/XMLSchema" xmlns:xs="http://www.w3.org/2001/XMLSchema" xmlns:p="http://schemas.microsoft.com/office/2006/metadata/properties" xmlns:ns2="b28be37f-3f93-437c-b0d3-c5896ad2b140" targetNamespace="http://schemas.microsoft.com/office/2006/metadata/properties" ma:root="true" ma:fieldsID="8d58e33f9456bed525f6c19b866a3185" ns2:_="">
    <xsd:import namespace="b28be37f-3f93-437c-b0d3-c5896ad2b14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8be37f-3f93-437c-b0d3-c5896ad2b1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EDF9632-B57F-4C1F-8523-5C39B1370824}"/>
</file>

<file path=customXml/itemProps2.xml><?xml version="1.0" encoding="utf-8"?>
<ds:datastoreItem xmlns:ds="http://schemas.openxmlformats.org/officeDocument/2006/customXml" ds:itemID="{8FAE7942-EE3D-4FF7-9368-C26C6D90AB19}"/>
</file>

<file path=customXml/itemProps3.xml><?xml version="1.0" encoding="utf-8"?>
<ds:datastoreItem xmlns:ds="http://schemas.openxmlformats.org/officeDocument/2006/customXml" ds:itemID="{362A2585-E5BF-4055-87B6-F7173266464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Colm</dc:creator>
  <cp:keywords/>
  <dc:description/>
  <cp:lastModifiedBy>Colm Crosby (cbpc1g21)</cp:lastModifiedBy>
  <cp:revision/>
  <dcterms:created xsi:type="dcterms:W3CDTF">2023-09-15T12:48:13Z</dcterms:created>
  <dcterms:modified xsi:type="dcterms:W3CDTF">2024-05-21T11:02:32Z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0x010100CC10AE709D85F74698C420B185DBB4F6</vt:lpwstr>
  </property>
</Properties>
</file>